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29"/>
  </bookViews>
  <sheets>
    <sheet name="Cultivar RSL NFR" sheetId="3" r:id="rId1"/>
    <sheet name="Cultivar Winter Density" sheetId="1" r:id="rId2"/>
  </sheets>
  <calcPr calcId="152511"/>
</workbook>
</file>

<file path=xl/calcChain.xml><?xml version="1.0" encoding="utf-8"?>
<calcChain xmlns="http://schemas.openxmlformats.org/spreadsheetml/2006/main">
  <c r="E85" i="1" l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H70" i="1"/>
  <c r="E70" i="1"/>
  <c r="E69" i="1"/>
  <c r="E68" i="1"/>
  <c r="H67" i="1"/>
  <c r="G67" i="1"/>
  <c r="E67" i="1"/>
  <c r="F67" i="1" s="1"/>
  <c r="E66" i="1"/>
  <c r="E65" i="1"/>
  <c r="H64" i="1"/>
  <c r="E64" i="1"/>
  <c r="G64" i="1" s="1"/>
  <c r="E63" i="1"/>
  <c r="E62" i="1"/>
  <c r="H61" i="1"/>
  <c r="E61" i="1"/>
  <c r="G61" i="1" s="1"/>
  <c r="E60" i="1"/>
  <c r="E59" i="1"/>
  <c r="E58" i="1"/>
  <c r="H57" i="1"/>
  <c r="E57" i="1"/>
  <c r="G57" i="1" s="1"/>
  <c r="E56" i="1"/>
  <c r="E55" i="1"/>
  <c r="E54" i="1"/>
  <c r="E53" i="1"/>
  <c r="H52" i="1"/>
  <c r="E52" i="1"/>
  <c r="G52" i="1" s="1"/>
  <c r="E51" i="1"/>
  <c r="E50" i="1"/>
  <c r="E49" i="1"/>
  <c r="H48" i="1"/>
  <c r="E48" i="1"/>
  <c r="G48" i="1" s="1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H96" i="3"/>
  <c r="E96" i="3"/>
  <c r="E95" i="3"/>
  <c r="E94" i="3"/>
  <c r="H93" i="3"/>
  <c r="E93" i="3"/>
  <c r="F93" i="3" s="1"/>
  <c r="E92" i="3"/>
  <c r="E91" i="3"/>
  <c r="H90" i="3"/>
  <c r="E90" i="3"/>
  <c r="E89" i="3"/>
  <c r="E88" i="3"/>
  <c r="E87" i="3"/>
  <c r="E86" i="3"/>
  <c r="E85" i="3"/>
  <c r="F82" i="3" s="1"/>
  <c r="E84" i="3"/>
  <c r="E83" i="3"/>
  <c r="H82" i="3"/>
  <c r="E82" i="3"/>
  <c r="G82" i="3" s="1"/>
  <c r="E81" i="3"/>
  <c r="E80" i="3"/>
  <c r="E79" i="3"/>
  <c r="E78" i="3"/>
  <c r="E77" i="3"/>
  <c r="E76" i="3"/>
  <c r="E75" i="3"/>
  <c r="E74" i="3"/>
  <c r="H73" i="3"/>
  <c r="E73" i="3"/>
  <c r="G73" i="3" s="1"/>
  <c r="E72" i="3"/>
  <c r="E71" i="3"/>
  <c r="E70" i="3"/>
  <c r="E69" i="3"/>
  <c r="E68" i="3"/>
  <c r="E67" i="3"/>
  <c r="E66" i="3"/>
  <c r="E65" i="3"/>
  <c r="E64" i="3"/>
  <c r="E63" i="3"/>
  <c r="E62" i="3"/>
  <c r="H61" i="3"/>
  <c r="E61" i="3"/>
  <c r="F61" i="3" s="1"/>
  <c r="E60" i="3"/>
  <c r="E59" i="3"/>
  <c r="E58" i="3"/>
  <c r="E57" i="3"/>
  <c r="E56" i="3"/>
  <c r="H55" i="3"/>
  <c r="E55" i="3"/>
  <c r="G55" i="3" s="1"/>
  <c r="E54" i="3"/>
  <c r="E53" i="3"/>
  <c r="E52" i="3"/>
  <c r="E51" i="3"/>
  <c r="E50" i="3"/>
  <c r="H49" i="3"/>
  <c r="E49" i="3"/>
  <c r="F48" i="1" l="1"/>
  <c r="F52" i="1"/>
  <c r="F57" i="1"/>
  <c r="F64" i="1"/>
  <c r="F49" i="3"/>
  <c r="F61" i="1"/>
  <c r="G70" i="1"/>
  <c r="F73" i="3"/>
  <c r="F90" i="3"/>
  <c r="G93" i="3"/>
  <c r="F70" i="1"/>
  <c r="G61" i="3"/>
  <c r="F96" i="3"/>
  <c r="F55" i="3"/>
  <c r="G49" i="3"/>
  <c r="G90" i="3"/>
  <c r="G96" i="3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G34" i="3" s="1"/>
  <c r="E37" i="3"/>
  <c r="E38" i="3"/>
  <c r="E39" i="3"/>
  <c r="E40" i="3"/>
  <c r="E41" i="3"/>
  <c r="E42" i="3"/>
  <c r="E43" i="3"/>
  <c r="E44" i="3"/>
  <c r="E45" i="3"/>
  <c r="E46" i="3"/>
  <c r="E47" i="3"/>
  <c r="E48" i="3"/>
  <c r="E4" i="3"/>
  <c r="E3" i="3"/>
  <c r="E2" i="3"/>
  <c r="F2" i="3" s="1"/>
  <c r="H46" i="3"/>
  <c r="H43" i="3"/>
  <c r="H34" i="3"/>
  <c r="H37" i="3"/>
  <c r="H40" i="3"/>
  <c r="H25" i="3"/>
  <c r="H28" i="3"/>
  <c r="H31" i="3"/>
  <c r="H22" i="3"/>
  <c r="H19" i="3"/>
  <c r="H16" i="3"/>
  <c r="H10" i="3"/>
  <c r="H5" i="3"/>
  <c r="H2" i="3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H33" i="1"/>
  <c r="H36" i="1"/>
  <c r="H39" i="1"/>
  <c r="H42" i="1"/>
  <c r="H45" i="1"/>
  <c r="H30" i="1"/>
  <c r="H27" i="1"/>
  <c r="H24" i="1"/>
  <c r="E15" i="1"/>
  <c r="E16" i="1"/>
  <c r="E17" i="1"/>
  <c r="G15" i="1" s="1"/>
  <c r="E18" i="1"/>
  <c r="E19" i="1"/>
  <c r="E20" i="1"/>
  <c r="E21" i="1"/>
  <c r="E22" i="1"/>
  <c r="E23" i="1"/>
  <c r="H21" i="1"/>
  <c r="H18" i="1"/>
  <c r="H15" i="1"/>
  <c r="E9" i="1"/>
  <c r="E10" i="1"/>
  <c r="E11" i="1"/>
  <c r="E12" i="1"/>
  <c r="E13" i="1"/>
  <c r="E14" i="1"/>
  <c r="H9" i="1"/>
  <c r="H5" i="1"/>
  <c r="H2" i="1"/>
  <c r="E5" i="1"/>
  <c r="E6" i="1"/>
  <c r="E7" i="1"/>
  <c r="E8" i="1"/>
  <c r="E2" i="1"/>
  <c r="E3" i="1"/>
  <c r="E4" i="1"/>
  <c r="F16" i="3" l="1"/>
  <c r="F15" i="1"/>
  <c r="G30" i="1"/>
  <c r="F25" i="3"/>
  <c r="F36" i="1"/>
  <c r="G21" i="1"/>
  <c r="G45" i="1"/>
  <c r="G5" i="1"/>
  <c r="G36" i="1"/>
  <c r="G39" i="1"/>
  <c r="G18" i="1"/>
  <c r="G33" i="1"/>
  <c r="G27" i="1"/>
  <c r="F43" i="3"/>
  <c r="G43" i="3"/>
  <c r="F28" i="3"/>
  <c r="G19" i="3"/>
  <c r="F40" i="3"/>
  <c r="G40" i="3"/>
  <c r="F31" i="3"/>
  <c r="G46" i="3"/>
  <c r="G22" i="3"/>
  <c r="F37" i="3"/>
  <c r="G5" i="3"/>
  <c r="G16" i="3"/>
  <c r="F22" i="3"/>
  <c r="F19" i="3"/>
  <c r="F46" i="3"/>
  <c r="F34" i="3"/>
  <c r="F10" i="3"/>
  <c r="G2" i="3"/>
  <c r="G37" i="3"/>
  <c r="F5" i="3"/>
  <c r="G10" i="3"/>
  <c r="G31" i="3"/>
  <c r="G28" i="3"/>
  <c r="G25" i="3"/>
  <c r="G42" i="1"/>
  <c r="G24" i="1"/>
  <c r="G2" i="1"/>
  <c r="F9" i="1"/>
  <c r="G9" i="1"/>
  <c r="F18" i="1"/>
  <c r="F33" i="1"/>
  <c r="F21" i="1"/>
  <c r="F30" i="1"/>
  <c r="F27" i="1"/>
  <c r="F24" i="1"/>
  <c r="F45" i="1"/>
  <c r="F2" i="1"/>
  <c r="F5" i="1"/>
  <c r="F42" i="1"/>
  <c r="F39" i="1"/>
</calcChain>
</file>

<file path=xl/sharedStrings.xml><?xml version="1.0" encoding="utf-8"?>
<sst xmlns="http://schemas.openxmlformats.org/spreadsheetml/2006/main" count="65" uniqueCount="34">
  <si>
    <t>Medium</t>
  </si>
  <si>
    <t>Control</t>
  </si>
  <si>
    <t xml:space="preserve">% </t>
  </si>
  <si>
    <t>M1</t>
  </si>
  <si>
    <t>M2</t>
  </si>
  <si>
    <t>M3</t>
  </si>
  <si>
    <t>M4</t>
  </si>
  <si>
    <t>N</t>
  </si>
  <si>
    <t>M5</t>
  </si>
  <si>
    <t>M6</t>
  </si>
  <si>
    <t>Number of shoots developed per single explant not quantified</t>
  </si>
  <si>
    <t>Data does not reflect size, growth speed or overall quality of shoots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</si>
  <si>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</si>
  <si>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</si>
  <si>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</si>
  <si>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</si>
  <si>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</si>
  <si>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</si>
  <si>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</si>
  <si>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</si>
  <si>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</si>
  <si>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</si>
  <si>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</si>
  <si>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</si>
  <si>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</si>
  <si>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</si>
  <si>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</si>
  <si>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Data for cultivar 'Winter Density' at week 8 since explant excision</t>
  </si>
  <si>
    <t>Data for cultivar 'RSL NFR' at week 8 since explant excision</t>
  </si>
  <si>
    <t>Plate number</t>
  </si>
  <si>
    <t>Average</t>
  </si>
  <si>
    <t>Explants with shoots</t>
  </si>
  <si>
    <t>SD</t>
  </si>
  <si>
    <t>Explants per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</si>
</sst>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/>
    </xf>
    <xf numFmtId="2" fontId="0" fillId="0" borderId="2" xfId="0" applyNumberFormat="1" applyFont="1" applyBorder="1" applyAlignment="1">
      <alignment horizontal="left" vertical="center"/>
    </xf>
    <xf numFmtId="2" fontId="0" fillId="0" borderId="2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/>
  </sheetViews>
  <sheetFormatPr defaultColWidth="9.140625" defaultRowHeight="15" x14ac:dyDescent="0.25"/>
  <cols>
    <col min="1" max="8" width="11.28515625" customWidth="1"/>
    <col min="9" max="9" width="2.7109375" customWidth="1"/>
  </cols>
  <sheetData>
    <row r="1" spans="1:10" ht="30" customHeight="1" x14ac:dyDescent="0.25">
      <c r="A1" s="30" t="s">
        <v>0</v>
      </c>
      <c r="B1" s="30" t="s">
        <v>29</v>
      </c>
      <c r="C1" s="30" t="s">
        <v>33</v>
      </c>
      <c r="D1" s="30" t="s">
        <v>31</v>
      </c>
      <c r="E1" s="30" t="s">
        <v>2</v>
      </c>
      <c r="F1" s="30" t="s">
        <v>30</v>
      </c>
      <c r="G1" s="30" t="s">
        <v>32</v>
      </c>
      <c r="H1" s="31" t="s">
        <v>7</v>
      </c>
    </row>
    <row r="2" spans="1:10" x14ac:dyDescent="0.25">
      <c r="A2" s="4" t="s">
        <v>3</v>
      </c>
      <c r="B2" s="10">
        <v>1</v>
      </c>
      <c r="C2" s="10">
        <v>15</v>
      </c>
      <c r="D2" s="10">
        <v>0</v>
      </c>
      <c r="E2" s="21">
        <f t="shared" ref="E2:E33" si="0">(D2/C2)*100</f>
        <v>0</v>
      </c>
      <c r="F2" s="22">
        <f>AVERAGE(E2:E4)</f>
        <v>8.8888888888888893</v>
      </c>
      <c r="G2" s="22">
        <f>STDEV(E2:E4)</f>
        <v>10.18350154434631</v>
      </c>
      <c r="H2" s="10">
        <f>SUM(C2:C4)</f>
        <v>45</v>
      </c>
      <c r="J2" t="s">
        <v>28</v>
      </c>
    </row>
    <row r="3" spans="1:10" x14ac:dyDescent="0.25">
      <c r="A3" s="6"/>
      <c r="B3" s="11">
        <v>2</v>
      </c>
      <c r="C3" s="11">
        <v>15</v>
      </c>
      <c r="D3" s="11">
        <v>3</v>
      </c>
      <c r="E3" s="21">
        <f t="shared" si="0"/>
        <v>20</v>
      </c>
      <c r="F3" s="21"/>
      <c r="G3" s="21"/>
      <c r="H3" s="11"/>
      <c r="J3" t="s">
        <v>10</v>
      </c>
    </row>
    <row r="4" spans="1:10" x14ac:dyDescent="0.25">
      <c r="A4" s="8"/>
      <c r="B4" s="3">
        <v>3</v>
      </c>
      <c r="C4" s="3">
        <v>15</v>
      </c>
      <c r="D4" s="3">
        <v>1</v>
      </c>
      <c r="E4" s="23">
        <f t="shared" si="0"/>
        <v>6.666666666666667</v>
      </c>
      <c r="F4" s="23"/>
      <c r="G4" s="23"/>
      <c r="H4" s="3"/>
      <c r="J4" t="s">
        <v>11</v>
      </c>
    </row>
    <row r="5" spans="1:10" x14ac:dyDescent="0.25">
      <c r="A5" s="4" t="s">
        <v>4</v>
      </c>
      <c r="B5" s="10">
        <v>1</v>
      </c>
      <c r="C5" s="10">
        <v>15</v>
      </c>
      <c r="D5" s="10">
        <v>1</v>
      </c>
      <c r="E5" s="21">
        <f t="shared" si="0"/>
        <v>6.666666666666667</v>
      </c>
      <c r="F5" s="22">
        <f>AVERAGE(E5:E9)</f>
        <v>1.3333333333333335</v>
      </c>
      <c r="G5" s="22">
        <f>STDEV(E5:E9)</f>
        <v>2.9814239699997196</v>
      </c>
      <c r="H5" s="10">
        <f>SUM(C5:C9)</f>
        <v>75</v>
      </c>
    </row>
    <row r="6" spans="1:10" x14ac:dyDescent="0.25">
      <c r="A6" s="6"/>
      <c r="B6" s="11">
        <v>2</v>
      </c>
      <c r="C6" s="11">
        <v>15</v>
      </c>
      <c r="D6" s="11">
        <v>0</v>
      </c>
      <c r="E6" s="21">
        <f t="shared" si="0"/>
        <v>0</v>
      </c>
      <c r="F6" s="21"/>
      <c r="G6" s="21"/>
      <c r="H6" s="11"/>
    </row>
    <row r="7" spans="1:10" x14ac:dyDescent="0.25">
      <c r="A7" s="6"/>
      <c r="B7" s="11">
        <v>3</v>
      </c>
      <c r="C7" s="11">
        <v>15</v>
      </c>
      <c r="D7" s="11">
        <v>0</v>
      </c>
      <c r="E7" s="21">
        <f t="shared" si="0"/>
        <v>0</v>
      </c>
      <c r="F7" s="21"/>
      <c r="G7" s="21"/>
      <c r="H7" s="11"/>
    </row>
    <row r="8" spans="1:10" x14ac:dyDescent="0.25">
      <c r="A8" s="6"/>
      <c r="B8" s="11">
        <v>4</v>
      </c>
      <c r="C8" s="11">
        <v>15</v>
      </c>
      <c r="D8" s="11">
        <v>0</v>
      </c>
      <c r="E8" s="21">
        <f t="shared" si="0"/>
        <v>0</v>
      </c>
      <c r="F8" s="21"/>
      <c r="G8" s="21"/>
      <c r="H8" s="11"/>
    </row>
    <row r="9" spans="1:10" x14ac:dyDescent="0.25">
      <c r="A9" s="8"/>
      <c r="B9" s="3">
        <v>5</v>
      </c>
      <c r="C9" s="3">
        <v>15</v>
      </c>
      <c r="D9" s="3">
        <v>0</v>
      </c>
      <c r="E9" s="23">
        <f t="shared" si="0"/>
        <v>0</v>
      </c>
      <c r="F9" s="23"/>
      <c r="G9" s="23"/>
      <c r="H9" s="3"/>
    </row>
    <row r="10" spans="1:10" x14ac:dyDescent="0.25">
      <c r="A10" s="4" t="s">
        <v>5</v>
      </c>
      <c r="B10" s="10">
        <v>1</v>
      </c>
      <c r="C10" s="10">
        <v>15</v>
      </c>
      <c r="D10" s="10">
        <v>6</v>
      </c>
      <c r="E10" s="21">
        <f t="shared" si="0"/>
        <v>40</v>
      </c>
      <c r="F10" s="22">
        <f>AVERAGE(E10:E15)</f>
        <v>60</v>
      </c>
      <c r="G10" s="22">
        <f>STDEV(E10:E15)</f>
        <v>21.499353995462791</v>
      </c>
      <c r="H10" s="10">
        <f>SUM(C10:C15)</f>
        <v>90</v>
      </c>
    </row>
    <row r="11" spans="1:10" x14ac:dyDescent="0.25">
      <c r="A11" s="6"/>
      <c r="B11" s="11">
        <v>2</v>
      </c>
      <c r="C11" s="11">
        <v>15</v>
      </c>
      <c r="D11" s="11">
        <v>11</v>
      </c>
      <c r="E11" s="21">
        <f t="shared" si="0"/>
        <v>73.333333333333329</v>
      </c>
      <c r="F11" s="21"/>
      <c r="G11" s="21"/>
      <c r="H11" s="11"/>
    </row>
    <row r="12" spans="1:10" x14ac:dyDescent="0.25">
      <c r="A12" s="6"/>
      <c r="B12" s="11">
        <v>3</v>
      </c>
      <c r="C12" s="11">
        <v>15</v>
      </c>
      <c r="D12" s="11">
        <v>11</v>
      </c>
      <c r="E12" s="21">
        <f t="shared" si="0"/>
        <v>73.333333333333329</v>
      </c>
      <c r="F12" s="21"/>
      <c r="G12" s="21"/>
      <c r="H12" s="11"/>
    </row>
    <row r="13" spans="1:10" x14ac:dyDescent="0.25">
      <c r="A13" s="6"/>
      <c r="B13" s="11">
        <v>4</v>
      </c>
      <c r="C13" s="11">
        <v>15</v>
      </c>
      <c r="D13" s="11">
        <v>4</v>
      </c>
      <c r="E13" s="21">
        <f t="shared" si="0"/>
        <v>26.666666666666668</v>
      </c>
      <c r="F13" s="21"/>
      <c r="G13" s="21"/>
      <c r="H13" s="11"/>
    </row>
    <row r="14" spans="1:10" x14ac:dyDescent="0.25">
      <c r="A14" s="6"/>
      <c r="B14" s="11">
        <v>5</v>
      </c>
      <c r="C14" s="11">
        <v>15</v>
      </c>
      <c r="D14" s="11">
        <v>12</v>
      </c>
      <c r="E14" s="21">
        <f t="shared" si="0"/>
        <v>80</v>
      </c>
      <c r="F14" s="21"/>
      <c r="G14" s="21"/>
      <c r="H14" s="11"/>
    </row>
    <row r="15" spans="1:10" x14ac:dyDescent="0.25">
      <c r="A15" s="8"/>
      <c r="B15" s="3">
        <v>6</v>
      </c>
      <c r="C15" s="3">
        <v>15</v>
      </c>
      <c r="D15" s="3">
        <v>10</v>
      </c>
      <c r="E15" s="23">
        <f t="shared" si="0"/>
        <v>66.666666666666657</v>
      </c>
      <c r="F15" s="23"/>
      <c r="G15" s="23"/>
      <c r="H15" s="3"/>
    </row>
    <row r="16" spans="1:10" x14ac:dyDescent="0.25">
      <c r="A16" s="4" t="s">
        <v>6</v>
      </c>
      <c r="B16" s="10">
        <v>1</v>
      </c>
      <c r="C16" s="10">
        <v>15</v>
      </c>
      <c r="D16" s="10">
        <v>5</v>
      </c>
      <c r="E16" s="21">
        <f t="shared" si="0"/>
        <v>33.333333333333329</v>
      </c>
      <c r="F16" s="22">
        <f>AVERAGE(E16:E18)</f>
        <v>26.666666666666668</v>
      </c>
      <c r="G16" s="22">
        <f>STDEV(E16:E18)</f>
        <v>6.666666666666659</v>
      </c>
      <c r="H16" s="10">
        <f>SUM(C16:C18)</f>
        <v>45</v>
      </c>
    </row>
    <row r="17" spans="1:8" x14ac:dyDescent="0.25">
      <c r="A17" s="6"/>
      <c r="B17" s="11">
        <v>2</v>
      </c>
      <c r="C17" s="11">
        <v>15</v>
      </c>
      <c r="D17" s="11">
        <v>3</v>
      </c>
      <c r="E17" s="21">
        <f t="shared" si="0"/>
        <v>20</v>
      </c>
      <c r="F17" s="21"/>
      <c r="G17" s="21"/>
      <c r="H17" s="11"/>
    </row>
    <row r="18" spans="1:8" x14ac:dyDescent="0.25">
      <c r="A18" s="8"/>
      <c r="B18" s="3">
        <v>3</v>
      </c>
      <c r="C18" s="3">
        <v>15</v>
      </c>
      <c r="D18" s="3">
        <v>4</v>
      </c>
      <c r="E18" s="23">
        <f t="shared" si="0"/>
        <v>26.666666666666668</v>
      </c>
      <c r="F18" s="23"/>
      <c r="G18" s="23"/>
      <c r="H18" s="3"/>
    </row>
    <row r="19" spans="1:8" x14ac:dyDescent="0.25">
      <c r="A19" s="4" t="s">
        <v>8</v>
      </c>
      <c r="B19" s="10">
        <v>1</v>
      </c>
      <c r="C19" s="10">
        <v>15</v>
      </c>
      <c r="D19" s="10">
        <v>5</v>
      </c>
      <c r="E19" s="21">
        <f t="shared" si="0"/>
        <v>33.333333333333329</v>
      </c>
      <c r="F19" s="22">
        <f>AVERAGE(E19:E21)</f>
        <v>31.111111111111111</v>
      </c>
      <c r="G19" s="22">
        <f>STDEV(E19:E21)</f>
        <v>30.061665018819301</v>
      </c>
      <c r="H19" s="10">
        <f>SUM(C19:C21)</f>
        <v>45</v>
      </c>
    </row>
    <row r="20" spans="1:8" x14ac:dyDescent="0.25">
      <c r="A20" s="6"/>
      <c r="B20" s="11">
        <v>2</v>
      </c>
      <c r="C20" s="11">
        <v>15</v>
      </c>
      <c r="D20" s="11">
        <v>9</v>
      </c>
      <c r="E20" s="21">
        <f t="shared" si="0"/>
        <v>60</v>
      </c>
      <c r="F20" s="21"/>
      <c r="G20" s="21"/>
      <c r="H20" s="11"/>
    </row>
    <row r="21" spans="1:8" x14ac:dyDescent="0.25">
      <c r="A21" s="8"/>
      <c r="B21" s="3">
        <v>3</v>
      </c>
      <c r="C21" s="3">
        <v>15</v>
      </c>
      <c r="D21" s="3">
        <v>0</v>
      </c>
      <c r="E21" s="23">
        <f t="shared" si="0"/>
        <v>0</v>
      </c>
      <c r="F21" s="23"/>
      <c r="G21" s="23"/>
      <c r="H21" s="3"/>
    </row>
    <row r="22" spans="1:8" x14ac:dyDescent="0.25">
      <c r="A22" s="4" t="s">
        <v>9</v>
      </c>
      <c r="B22" s="10">
        <v>1</v>
      </c>
      <c r="C22" s="10">
        <v>15</v>
      </c>
      <c r="D22" s="10">
        <v>12</v>
      </c>
      <c r="E22" s="21">
        <f t="shared" si="0"/>
        <v>80</v>
      </c>
      <c r="F22" s="22">
        <f t="shared" ref="F22" si="1">AVERAGE(E22:E24)</f>
        <v>82.222222222222229</v>
      </c>
      <c r="G22" s="22">
        <f t="shared" ref="G22" si="2">STDEV(E22:E24)</f>
        <v>3.8490017945975077</v>
      </c>
      <c r="H22" s="10">
        <f>SUM(C22:C24)</f>
        <v>45</v>
      </c>
    </row>
    <row r="23" spans="1:8" x14ac:dyDescent="0.25">
      <c r="A23" s="6"/>
      <c r="B23" s="11">
        <v>2</v>
      </c>
      <c r="C23" s="11">
        <v>15</v>
      </c>
      <c r="D23" s="11">
        <v>13</v>
      </c>
      <c r="E23" s="21">
        <f t="shared" si="0"/>
        <v>86.666666666666671</v>
      </c>
      <c r="F23" s="21"/>
      <c r="G23" s="21"/>
      <c r="H23" s="11"/>
    </row>
    <row r="24" spans="1:8" x14ac:dyDescent="0.25">
      <c r="A24" s="8"/>
      <c r="B24" s="3">
        <v>3</v>
      </c>
      <c r="C24" s="3">
        <v>15</v>
      </c>
      <c r="D24" s="3">
        <v>12</v>
      </c>
      <c r="E24" s="23">
        <f t="shared" si="0"/>
        <v>80</v>
      </c>
      <c r="F24" s="23"/>
      <c r="G24" s="23"/>
      <c r="H24" s="3"/>
    </row>
    <row r="25" spans="1:8" x14ac:dyDescent="0.25">
      <c r="A25" s="4" t="s">
        <v>12</v>
      </c>
      <c r="B25" s="10">
        <v>1</v>
      </c>
      <c r="C25" s="10">
        <v>15</v>
      </c>
      <c r="D25" s="10">
        <v>4</v>
      </c>
      <c r="E25" s="21">
        <f t="shared" si="0"/>
        <v>26.666666666666668</v>
      </c>
      <c r="F25" s="22">
        <f t="shared" ref="F25" si="3">AVERAGE(E25:E27)</f>
        <v>40</v>
      </c>
      <c r="G25" s="22">
        <f t="shared" ref="G25" si="4">STDEV(E25:E27)</f>
        <v>11.547005383792502</v>
      </c>
      <c r="H25" s="10">
        <f>SUM(C25:C27)</f>
        <v>45</v>
      </c>
    </row>
    <row r="26" spans="1:8" x14ac:dyDescent="0.25">
      <c r="A26" s="6"/>
      <c r="B26" s="11">
        <v>2</v>
      </c>
      <c r="C26" s="11">
        <v>15</v>
      </c>
      <c r="D26" s="11">
        <v>7</v>
      </c>
      <c r="E26" s="21">
        <f t="shared" si="0"/>
        <v>46.666666666666664</v>
      </c>
      <c r="F26" s="21"/>
      <c r="G26" s="21"/>
      <c r="H26" s="11"/>
    </row>
    <row r="27" spans="1:8" x14ac:dyDescent="0.25">
      <c r="A27" s="8"/>
      <c r="B27" s="3">
        <v>3</v>
      </c>
      <c r="C27" s="3">
        <v>15</v>
      </c>
      <c r="D27" s="3">
        <v>7</v>
      </c>
      <c r="E27" s="23">
        <f t="shared" si="0"/>
        <v>46.666666666666664</v>
      </c>
      <c r="F27" s="23"/>
      <c r="G27" s="23"/>
      <c r="H27" s="3"/>
    </row>
    <row r="28" spans="1:8" x14ac:dyDescent="0.25">
      <c r="A28" s="4" t="s">
        <v>13</v>
      </c>
      <c r="B28" s="10">
        <v>1</v>
      </c>
      <c r="C28" s="10">
        <v>15</v>
      </c>
      <c r="D28" s="10">
        <v>1</v>
      </c>
      <c r="E28" s="21">
        <f t="shared" si="0"/>
        <v>6.666666666666667</v>
      </c>
      <c r="F28" s="22">
        <f t="shared" ref="F28" si="5">AVERAGE(E28:E30)</f>
        <v>13.33333333333333</v>
      </c>
      <c r="G28" s="22">
        <f t="shared" ref="G28" si="6">STDEV(E28:E30)</f>
        <v>17.638342073763933</v>
      </c>
      <c r="H28" s="10">
        <f>SUM(C28:C30)</f>
        <v>45</v>
      </c>
    </row>
    <row r="29" spans="1:8" x14ac:dyDescent="0.25">
      <c r="A29" s="6"/>
      <c r="B29" s="11">
        <v>2</v>
      </c>
      <c r="C29" s="11">
        <v>15</v>
      </c>
      <c r="D29" s="11">
        <v>5</v>
      </c>
      <c r="E29" s="21">
        <f t="shared" si="0"/>
        <v>33.333333333333329</v>
      </c>
      <c r="F29" s="21"/>
      <c r="G29" s="21"/>
      <c r="H29" s="11"/>
    </row>
    <row r="30" spans="1:8" x14ac:dyDescent="0.25">
      <c r="A30" s="8"/>
      <c r="B30" s="3">
        <v>3</v>
      </c>
      <c r="C30" s="3">
        <v>15</v>
      </c>
      <c r="D30" s="3">
        <v>0</v>
      </c>
      <c r="E30" s="23">
        <f t="shared" si="0"/>
        <v>0</v>
      </c>
      <c r="F30" s="23"/>
      <c r="G30" s="23"/>
      <c r="H30" s="3"/>
    </row>
    <row r="31" spans="1:8" x14ac:dyDescent="0.25">
      <c r="A31" s="4" t="s">
        <v>14</v>
      </c>
      <c r="B31" s="10">
        <v>1</v>
      </c>
      <c r="C31" s="10">
        <v>15</v>
      </c>
      <c r="D31" s="10">
        <v>1</v>
      </c>
      <c r="E31" s="21">
        <f t="shared" si="0"/>
        <v>6.666666666666667</v>
      </c>
      <c r="F31" s="22">
        <f t="shared" ref="F31" si="7">AVERAGE(E31:E33)</f>
        <v>4.4444444444444446</v>
      </c>
      <c r="G31" s="22">
        <f t="shared" ref="G31" si="8">STDEV(E31:E33)</f>
        <v>3.8490017945975055</v>
      </c>
      <c r="H31" s="10">
        <f>SUM(C31:C33)</f>
        <v>45</v>
      </c>
    </row>
    <row r="32" spans="1:8" x14ac:dyDescent="0.25">
      <c r="A32" s="6"/>
      <c r="B32" s="11">
        <v>2</v>
      </c>
      <c r="C32" s="11">
        <v>15</v>
      </c>
      <c r="D32" s="11">
        <v>1</v>
      </c>
      <c r="E32" s="21">
        <f t="shared" si="0"/>
        <v>6.666666666666667</v>
      </c>
      <c r="F32" s="21"/>
      <c r="G32" s="21"/>
      <c r="H32" s="11"/>
    </row>
    <row r="33" spans="1:8" x14ac:dyDescent="0.25">
      <c r="A33" s="8"/>
      <c r="B33" s="3">
        <v>3</v>
      </c>
      <c r="C33" s="3">
        <v>15</v>
      </c>
      <c r="D33" s="3">
        <v>0</v>
      </c>
      <c r="E33" s="23">
        <f t="shared" si="0"/>
        <v>0</v>
      </c>
      <c r="F33" s="23"/>
      <c r="G33" s="23"/>
      <c r="H33" s="3"/>
    </row>
    <row r="34" spans="1:8" x14ac:dyDescent="0.25">
      <c r="A34" s="4" t="s">
        <v>15</v>
      </c>
      <c r="B34" s="10">
        <v>1</v>
      </c>
      <c r="C34" s="10">
        <v>15</v>
      </c>
      <c r="D34" s="10">
        <v>1</v>
      </c>
      <c r="E34" s="21">
        <f t="shared" ref="E34:E97" si="9">(D34/C34)*100</f>
        <v>6.666666666666667</v>
      </c>
      <c r="F34" s="22">
        <f t="shared" ref="F34" si="10">AVERAGE(E34:E36)</f>
        <v>4.4444444444444446</v>
      </c>
      <c r="G34" s="22">
        <f t="shared" ref="G34" si="11">STDEV(E34:E36)</f>
        <v>3.8490017945975055</v>
      </c>
      <c r="H34" s="10">
        <f>SUM(C34:C36)</f>
        <v>45</v>
      </c>
    </row>
    <row r="35" spans="1:8" x14ac:dyDescent="0.25">
      <c r="A35" s="6"/>
      <c r="B35" s="11">
        <v>2</v>
      </c>
      <c r="C35" s="11">
        <v>15</v>
      </c>
      <c r="D35" s="11">
        <v>1</v>
      </c>
      <c r="E35" s="21">
        <f t="shared" si="9"/>
        <v>6.666666666666667</v>
      </c>
      <c r="F35" s="21"/>
      <c r="G35" s="21"/>
      <c r="H35" s="11"/>
    </row>
    <row r="36" spans="1:8" x14ac:dyDescent="0.25">
      <c r="A36" s="8"/>
      <c r="B36" s="3">
        <v>3</v>
      </c>
      <c r="C36" s="3">
        <v>15</v>
      </c>
      <c r="D36" s="3">
        <v>0</v>
      </c>
      <c r="E36" s="23">
        <f t="shared" si="9"/>
        <v>0</v>
      </c>
      <c r="F36" s="23"/>
      <c r="G36" s="23"/>
      <c r="H36" s="3"/>
    </row>
    <row r="37" spans="1:8" x14ac:dyDescent="0.25">
      <c r="A37" s="4" t="s">
        <v>16</v>
      </c>
      <c r="B37" s="10">
        <v>1</v>
      </c>
      <c r="C37" s="10">
        <v>15</v>
      </c>
      <c r="D37" s="10">
        <v>2</v>
      </c>
      <c r="E37" s="21">
        <f t="shared" si="9"/>
        <v>13.333333333333334</v>
      </c>
      <c r="F37" s="22">
        <f t="shared" ref="F37" si="12">AVERAGE(E37:E39)</f>
        <v>6.666666666666667</v>
      </c>
      <c r="G37" s="22">
        <f t="shared" ref="G37" si="13">STDEV(E37:E39)</f>
        <v>6.6666666666666679</v>
      </c>
      <c r="H37" s="10">
        <f>SUM(C37:C39)</f>
        <v>45</v>
      </c>
    </row>
    <row r="38" spans="1:8" x14ac:dyDescent="0.25">
      <c r="A38" s="6"/>
      <c r="B38" s="11">
        <v>2</v>
      </c>
      <c r="C38" s="11">
        <v>15</v>
      </c>
      <c r="D38" s="11">
        <v>1</v>
      </c>
      <c r="E38" s="21">
        <f t="shared" si="9"/>
        <v>6.666666666666667</v>
      </c>
      <c r="F38" s="21"/>
      <c r="G38" s="21"/>
      <c r="H38" s="11"/>
    </row>
    <row r="39" spans="1:8" x14ac:dyDescent="0.25">
      <c r="A39" s="8"/>
      <c r="B39" s="3">
        <v>3</v>
      </c>
      <c r="C39" s="3">
        <v>15</v>
      </c>
      <c r="D39" s="3">
        <v>0</v>
      </c>
      <c r="E39" s="23">
        <f t="shared" si="9"/>
        <v>0</v>
      </c>
      <c r="F39" s="23"/>
      <c r="G39" s="23"/>
      <c r="H39" s="3"/>
    </row>
    <row r="40" spans="1:8" x14ac:dyDescent="0.25">
      <c r="A40" s="4" t="s">
        <v>17</v>
      </c>
      <c r="B40" s="10">
        <v>1</v>
      </c>
      <c r="C40" s="10">
        <v>15</v>
      </c>
      <c r="D40" s="10">
        <v>1</v>
      </c>
      <c r="E40" s="21">
        <f t="shared" si="9"/>
        <v>6.666666666666667</v>
      </c>
      <c r="F40" s="22">
        <f t="shared" ref="F40" si="14">AVERAGE(E40:E42)</f>
        <v>4.4444444444444446</v>
      </c>
      <c r="G40" s="22">
        <f t="shared" ref="G40" si="15">STDEV(E40:E42)</f>
        <v>3.8490017945975055</v>
      </c>
      <c r="H40" s="10">
        <f>SUM(C40:C42)</f>
        <v>45</v>
      </c>
    </row>
    <row r="41" spans="1:8" x14ac:dyDescent="0.25">
      <c r="A41" s="6"/>
      <c r="B41" s="11">
        <v>2</v>
      </c>
      <c r="C41" s="11">
        <v>15</v>
      </c>
      <c r="D41" s="11">
        <v>1</v>
      </c>
      <c r="E41" s="21">
        <f t="shared" si="9"/>
        <v>6.666666666666667</v>
      </c>
      <c r="F41" s="21"/>
      <c r="G41" s="21"/>
      <c r="H41" s="11"/>
    </row>
    <row r="42" spans="1:8" x14ac:dyDescent="0.25">
      <c r="A42" s="8"/>
      <c r="B42" s="3">
        <v>3</v>
      </c>
      <c r="C42" s="3">
        <v>15</v>
      </c>
      <c r="D42" s="3">
        <v>0</v>
      </c>
      <c r="E42" s="23">
        <f t="shared" si="9"/>
        <v>0</v>
      </c>
      <c r="F42" s="23"/>
      <c r="G42" s="23"/>
      <c r="H42" s="3"/>
    </row>
    <row r="43" spans="1:8" x14ac:dyDescent="0.25">
      <c r="A43" s="4" t="s">
        <v>18</v>
      </c>
      <c r="B43" s="10">
        <v>1</v>
      </c>
      <c r="C43" s="10">
        <v>15</v>
      </c>
      <c r="D43" s="10">
        <v>0</v>
      </c>
      <c r="E43" s="21">
        <f t="shared" si="9"/>
        <v>0</v>
      </c>
      <c r="F43" s="22">
        <f t="shared" ref="F43" si="16">AVERAGE(E43:E45)</f>
        <v>2.2222222222222223</v>
      </c>
      <c r="G43" s="22">
        <f t="shared" ref="G43" si="17">STDEV(E43:E45)</f>
        <v>3.8490017945975055</v>
      </c>
      <c r="H43" s="10">
        <f>SUM(C43:C45)</f>
        <v>45</v>
      </c>
    </row>
    <row r="44" spans="1:8" x14ac:dyDescent="0.25">
      <c r="A44" s="6"/>
      <c r="B44" s="11">
        <v>2</v>
      </c>
      <c r="C44" s="11">
        <v>15</v>
      </c>
      <c r="D44" s="11">
        <v>1</v>
      </c>
      <c r="E44" s="21">
        <f t="shared" si="9"/>
        <v>6.666666666666667</v>
      </c>
      <c r="F44" s="21"/>
      <c r="G44" s="21"/>
      <c r="H44" s="11"/>
    </row>
    <row r="45" spans="1:8" x14ac:dyDescent="0.25">
      <c r="A45" s="8"/>
      <c r="B45" s="3">
        <v>3</v>
      </c>
      <c r="C45" s="3">
        <v>15</v>
      </c>
      <c r="D45" s="3">
        <v>0</v>
      </c>
      <c r="E45" s="23">
        <f t="shared" si="9"/>
        <v>0</v>
      </c>
      <c r="F45" s="23"/>
      <c r="G45" s="23"/>
      <c r="H45" s="3"/>
    </row>
    <row r="46" spans="1:8" x14ac:dyDescent="0.25">
      <c r="A46" s="4" t="s">
        <v>19</v>
      </c>
      <c r="B46" s="10">
        <v>1</v>
      </c>
      <c r="C46" s="10">
        <v>15</v>
      </c>
      <c r="D46" s="10">
        <v>1</v>
      </c>
      <c r="E46" s="21">
        <f t="shared" si="9"/>
        <v>6.666666666666667</v>
      </c>
      <c r="F46" s="22">
        <f t="shared" ref="F46" si="18">AVERAGE(E46:E48)</f>
        <v>15.555555555555557</v>
      </c>
      <c r="G46" s="22">
        <f t="shared" ref="G46" si="19">STDEV(E46:E48)</f>
        <v>10.18350154434631</v>
      </c>
      <c r="H46" s="10">
        <f>SUM(C46:C48)</f>
        <v>45</v>
      </c>
    </row>
    <row r="47" spans="1:8" x14ac:dyDescent="0.25">
      <c r="A47" s="6"/>
      <c r="B47" s="11">
        <v>2</v>
      </c>
      <c r="C47" s="11">
        <v>15</v>
      </c>
      <c r="D47" s="11">
        <v>2</v>
      </c>
      <c r="E47" s="21">
        <f t="shared" si="9"/>
        <v>13.333333333333334</v>
      </c>
      <c r="F47" s="21"/>
      <c r="G47" s="21"/>
      <c r="H47" s="11"/>
    </row>
    <row r="48" spans="1:8" x14ac:dyDescent="0.25">
      <c r="A48" s="8"/>
      <c r="B48" s="3">
        <v>3</v>
      </c>
      <c r="C48" s="3">
        <v>15</v>
      </c>
      <c r="D48" s="3">
        <v>4</v>
      </c>
      <c r="E48" s="23">
        <f t="shared" si="9"/>
        <v>26.666666666666668</v>
      </c>
      <c r="F48" s="23"/>
      <c r="G48" s="23"/>
      <c r="H48" s="3"/>
    </row>
    <row r="49" spans="1:8" x14ac:dyDescent="0.25">
      <c r="A49" s="4" t="s">
        <v>20</v>
      </c>
      <c r="B49" s="10">
        <v>1</v>
      </c>
      <c r="C49" s="10">
        <v>15</v>
      </c>
      <c r="D49" s="10">
        <v>6</v>
      </c>
      <c r="E49" s="21">
        <f t="shared" si="9"/>
        <v>40</v>
      </c>
      <c r="F49" s="22">
        <f>AVERAGE(E49:E54)</f>
        <v>42.222222222222221</v>
      </c>
      <c r="G49" s="22">
        <f>STDEV(E49:E54)</f>
        <v>28.179319971817534</v>
      </c>
      <c r="H49" s="10">
        <f>SUM(C49:C54)</f>
        <v>90</v>
      </c>
    </row>
    <row r="50" spans="1:8" x14ac:dyDescent="0.25">
      <c r="A50" s="6"/>
      <c r="B50" s="11">
        <v>2</v>
      </c>
      <c r="C50" s="11">
        <v>15</v>
      </c>
      <c r="D50" s="11">
        <v>13</v>
      </c>
      <c r="E50" s="21">
        <f t="shared" si="9"/>
        <v>86.666666666666671</v>
      </c>
      <c r="F50" s="21"/>
      <c r="G50" s="21"/>
      <c r="H50" s="11"/>
    </row>
    <row r="51" spans="1:8" x14ac:dyDescent="0.25">
      <c r="A51" s="6"/>
      <c r="B51" s="11">
        <v>3</v>
      </c>
      <c r="C51" s="11">
        <v>15</v>
      </c>
      <c r="D51" s="11">
        <v>0</v>
      </c>
      <c r="E51" s="21">
        <f t="shared" si="9"/>
        <v>0</v>
      </c>
      <c r="F51" s="21"/>
      <c r="G51" s="21"/>
      <c r="H51" s="11"/>
    </row>
    <row r="52" spans="1:8" x14ac:dyDescent="0.25">
      <c r="A52" s="6"/>
      <c r="B52" s="11">
        <v>4</v>
      </c>
      <c r="C52" s="11">
        <v>15</v>
      </c>
      <c r="D52" s="11">
        <v>5</v>
      </c>
      <c r="E52" s="21">
        <f t="shared" si="9"/>
        <v>33.333333333333329</v>
      </c>
      <c r="F52" s="21"/>
      <c r="G52" s="21"/>
      <c r="H52" s="11"/>
    </row>
    <row r="53" spans="1:8" x14ac:dyDescent="0.25">
      <c r="A53" s="6"/>
      <c r="B53" s="11">
        <v>5</v>
      </c>
      <c r="C53" s="11">
        <v>15</v>
      </c>
      <c r="D53" s="11">
        <v>6</v>
      </c>
      <c r="E53" s="21">
        <f t="shared" si="9"/>
        <v>40</v>
      </c>
      <c r="F53" s="21"/>
      <c r="G53" s="21"/>
      <c r="H53" s="11"/>
    </row>
    <row r="54" spans="1:8" x14ac:dyDescent="0.25">
      <c r="A54" s="8"/>
      <c r="B54" s="3">
        <v>6</v>
      </c>
      <c r="C54" s="3">
        <v>15</v>
      </c>
      <c r="D54" s="3">
        <v>8</v>
      </c>
      <c r="E54" s="23">
        <f t="shared" si="9"/>
        <v>53.333333333333336</v>
      </c>
      <c r="F54" s="23"/>
      <c r="G54" s="23"/>
      <c r="H54" s="3"/>
    </row>
    <row r="55" spans="1:8" x14ac:dyDescent="0.25">
      <c r="A55" s="4" t="s">
        <v>21</v>
      </c>
      <c r="B55" s="10">
        <v>1</v>
      </c>
      <c r="C55" s="10">
        <v>15</v>
      </c>
      <c r="D55" s="10">
        <v>0</v>
      </c>
      <c r="E55" s="21">
        <f t="shared" si="9"/>
        <v>0</v>
      </c>
      <c r="F55" s="22">
        <f>AVERAGE(E55:E60)</f>
        <v>22.222222222222225</v>
      </c>
      <c r="G55" s="22">
        <f>STDEV(E55:E60)</f>
        <v>17.213259316477398</v>
      </c>
      <c r="H55" s="10">
        <f>SUM(C55:C60)</f>
        <v>90</v>
      </c>
    </row>
    <row r="56" spans="1:8" x14ac:dyDescent="0.25">
      <c r="A56" s="6"/>
      <c r="B56" s="11">
        <v>2</v>
      </c>
      <c r="C56" s="11">
        <v>15</v>
      </c>
      <c r="D56" s="11">
        <v>5</v>
      </c>
      <c r="E56" s="21">
        <f t="shared" si="9"/>
        <v>33.333333333333329</v>
      </c>
      <c r="F56" s="21"/>
      <c r="G56" s="21"/>
      <c r="H56" s="11"/>
    </row>
    <row r="57" spans="1:8" x14ac:dyDescent="0.25">
      <c r="A57" s="6"/>
      <c r="B57" s="11">
        <v>3</v>
      </c>
      <c r="C57" s="11">
        <v>15</v>
      </c>
      <c r="D57" s="11">
        <v>7</v>
      </c>
      <c r="E57" s="21">
        <f t="shared" si="9"/>
        <v>46.666666666666664</v>
      </c>
      <c r="F57" s="21"/>
      <c r="G57" s="21"/>
      <c r="H57" s="11"/>
    </row>
    <row r="58" spans="1:8" x14ac:dyDescent="0.25">
      <c r="A58" s="6"/>
      <c r="B58" s="11">
        <v>4</v>
      </c>
      <c r="C58" s="11">
        <v>15</v>
      </c>
      <c r="D58" s="11">
        <v>1</v>
      </c>
      <c r="E58" s="21">
        <f t="shared" si="9"/>
        <v>6.666666666666667</v>
      </c>
      <c r="F58" s="21"/>
      <c r="G58" s="21"/>
      <c r="H58" s="11"/>
    </row>
    <row r="59" spans="1:8" x14ac:dyDescent="0.25">
      <c r="A59" s="6"/>
      <c r="B59" s="11">
        <v>5</v>
      </c>
      <c r="C59" s="11">
        <v>15</v>
      </c>
      <c r="D59" s="11">
        <v>4</v>
      </c>
      <c r="E59" s="21">
        <f t="shared" si="9"/>
        <v>26.666666666666668</v>
      </c>
      <c r="F59" s="21"/>
      <c r="G59" s="21"/>
      <c r="H59" s="11"/>
    </row>
    <row r="60" spans="1:8" x14ac:dyDescent="0.25">
      <c r="A60" s="8"/>
      <c r="B60" s="3">
        <v>6</v>
      </c>
      <c r="C60" s="3">
        <v>15</v>
      </c>
      <c r="D60" s="3">
        <v>3</v>
      </c>
      <c r="E60" s="23">
        <f t="shared" si="9"/>
        <v>20</v>
      </c>
      <c r="F60" s="23"/>
      <c r="G60" s="23"/>
      <c r="H60" s="3"/>
    </row>
    <row r="61" spans="1:8" x14ac:dyDescent="0.25">
      <c r="A61" s="10" t="s">
        <v>22</v>
      </c>
      <c r="B61" s="18">
        <v>1</v>
      </c>
      <c r="C61" s="18">
        <v>15</v>
      </c>
      <c r="D61" s="18">
        <v>6</v>
      </c>
      <c r="E61" s="25">
        <f t="shared" si="9"/>
        <v>40</v>
      </c>
      <c r="F61" s="22">
        <f>AVERAGE(E61:E72)</f>
        <v>32.222222222222221</v>
      </c>
      <c r="G61" s="22">
        <f>STDEV(E61:E72)</f>
        <v>14.997193901387858</v>
      </c>
      <c r="H61" s="10">
        <f>SUM(C61:C72)</f>
        <v>180</v>
      </c>
    </row>
    <row r="62" spans="1:8" x14ac:dyDescent="0.25">
      <c r="A62" s="11"/>
      <c r="B62" s="19">
        <v>2</v>
      </c>
      <c r="C62" s="19">
        <v>15</v>
      </c>
      <c r="D62" s="19">
        <v>3</v>
      </c>
      <c r="E62" s="25">
        <f t="shared" si="9"/>
        <v>20</v>
      </c>
      <c r="F62" s="21"/>
      <c r="G62" s="21"/>
      <c r="H62" s="11"/>
    </row>
    <row r="63" spans="1:8" x14ac:dyDescent="0.25">
      <c r="A63" s="7"/>
      <c r="B63" s="19">
        <v>3</v>
      </c>
      <c r="C63" s="19">
        <v>15</v>
      </c>
      <c r="D63" s="19">
        <v>4</v>
      </c>
      <c r="E63" s="25">
        <f t="shared" si="9"/>
        <v>26.666666666666668</v>
      </c>
      <c r="F63" s="26"/>
      <c r="G63" s="26"/>
      <c r="H63" s="7"/>
    </row>
    <row r="64" spans="1:8" x14ac:dyDescent="0.25">
      <c r="A64" s="7"/>
      <c r="B64" s="19">
        <v>4</v>
      </c>
      <c r="C64" s="19">
        <v>15</v>
      </c>
      <c r="D64" s="19">
        <v>9</v>
      </c>
      <c r="E64" s="25">
        <f t="shared" si="9"/>
        <v>60</v>
      </c>
      <c r="F64" s="26"/>
      <c r="G64" s="26"/>
      <c r="H64" s="7"/>
    </row>
    <row r="65" spans="1:8" x14ac:dyDescent="0.25">
      <c r="A65" s="7"/>
      <c r="B65" s="19">
        <v>5</v>
      </c>
      <c r="C65" s="19">
        <v>15</v>
      </c>
      <c r="D65" s="19">
        <v>5</v>
      </c>
      <c r="E65" s="25">
        <f t="shared" si="9"/>
        <v>33.333333333333329</v>
      </c>
      <c r="F65" s="26"/>
      <c r="G65" s="26"/>
      <c r="H65" s="7"/>
    </row>
    <row r="66" spans="1:8" x14ac:dyDescent="0.25">
      <c r="A66" s="7"/>
      <c r="B66" s="19">
        <v>6</v>
      </c>
      <c r="C66" s="19">
        <v>15</v>
      </c>
      <c r="D66" s="19">
        <v>5</v>
      </c>
      <c r="E66" s="25">
        <f t="shared" si="9"/>
        <v>33.333333333333329</v>
      </c>
      <c r="F66" s="26"/>
      <c r="G66" s="26"/>
      <c r="H66" s="7"/>
    </row>
    <row r="67" spans="1:8" x14ac:dyDescent="0.25">
      <c r="A67" s="7"/>
      <c r="B67" s="19">
        <v>7</v>
      </c>
      <c r="C67" s="19">
        <v>15</v>
      </c>
      <c r="D67" s="19">
        <v>3</v>
      </c>
      <c r="E67" s="25">
        <f t="shared" si="9"/>
        <v>20</v>
      </c>
      <c r="F67" s="26"/>
      <c r="G67" s="26"/>
      <c r="H67" s="7"/>
    </row>
    <row r="68" spans="1:8" x14ac:dyDescent="0.25">
      <c r="A68" s="7"/>
      <c r="B68" s="19">
        <v>8</v>
      </c>
      <c r="C68" s="19">
        <v>15</v>
      </c>
      <c r="D68" s="19">
        <v>2</v>
      </c>
      <c r="E68" s="25">
        <f t="shared" si="9"/>
        <v>13.333333333333334</v>
      </c>
      <c r="F68" s="26"/>
      <c r="G68" s="26"/>
      <c r="H68" s="7"/>
    </row>
    <row r="69" spans="1:8" x14ac:dyDescent="0.25">
      <c r="A69" s="7"/>
      <c r="B69" s="19">
        <v>9</v>
      </c>
      <c r="C69" s="19">
        <v>15</v>
      </c>
      <c r="D69" s="19">
        <v>3</v>
      </c>
      <c r="E69" s="25">
        <f t="shared" si="9"/>
        <v>20</v>
      </c>
      <c r="F69" s="26"/>
      <c r="G69" s="26"/>
      <c r="H69" s="7"/>
    </row>
    <row r="70" spans="1:8" x14ac:dyDescent="0.25">
      <c r="A70" s="7"/>
      <c r="B70" s="19">
        <v>10</v>
      </c>
      <c r="C70" s="19">
        <v>15</v>
      </c>
      <c r="D70" s="19">
        <v>8</v>
      </c>
      <c r="E70" s="25">
        <f t="shared" si="9"/>
        <v>53.333333333333336</v>
      </c>
      <c r="F70" s="26"/>
      <c r="G70" s="26"/>
      <c r="H70" s="7"/>
    </row>
    <row r="71" spans="1:8" x14ac:dyDescent="0.25">
      <c r="A71" s="7"/>
      <c r="B71" s="19">
        <v>11</v>
      </c>
      <c r="C71" s="19">
        <v>15</v>
      </c>
      <c r="D71" s="19">
        <v>7</v>
      </c>
      <c r="E71" s="25">
        <f t="shared" si="9"/>
        <v>46.666666666666664</v>
      </c>
      <c r="F71" s="26"/>
      <c r="G71" s="26"/>
      <c r="H71" s="7"/>
    </row>
    <row r="72" spans="1:8" x14ac:dyDescent="0.25">
      <c r="A72" s="9"/>
      <c r="B72" s="20">
        <v>12</v>
      </c>
      <c r="C72" s="20">
        <v>15</v>
      </c>
      <c r="D72" s="20">
        <v>3</v>
      </c>
      <c r="E72" s="27">
        <f t="shared" si="9"/>
        <v>20</v>
      </c>
      <c r="F72" s="28"/>
      <c r="G72" s="28"/>
      <c r="H72" s="9"/>
    </row>
    <row r="73" spans="1:8" x14ac:dyDescent="0.25">
      <c r="A73" s="5" t="s">
        <v>23</v>
      </c>
      <c r="B73" s="13">
        <v>1</v>
      </c>
      <c r="C73" s="13">
        <v>15</v>
      </c>
      <c r="D73" s="13">
        <v>5</v>
      </c>
      <c r="E73" s="21">
        <f t="shared" si="9"/>
        <v>33.333333333333329</v>
      </c>
      <c r="F73" s="29">
        <f>AVERAGE(E73:E81)</f>
        <v>59.259259259259252</v>
      </c>
      <c r="G73" s="29">
        <f>STDEV(E73:E81)</f>
        <v>28.174938518013278</v>
      </c>
      <c r="H73" s="5">
        <f>SUM(C73:C81)</f>
        <v>135</v>
      </c>
    </row>
    <row r="74" spans="1:8" x14ac:dyDescent="0.25">
      <c r="A74" s="7"/>
      <c r="B74" s="12">
        <v>2</v>
      </c>
      <c r="C74" s="12">
        <v>15</v>
      </c>
      <c r="D74" s="12">
        <v>3</v>
      </c>
      <c r="E74" s="26">
        <f t="shared" si="9"/>
        <v>20</v>
      </c>
      <c r="F74" s="26"/>
      <c r="G74" s="26"/>
      <c r="H74" s="7"/>
    </row>
    <row r="75" spans="1:8" x14ac:dyDescent="0.25">
      <c r="A75" s="7"/>
      <c r="B75" s="12">
        <v>3</v>
      </c>
      <c r="C75" s="12">
        <v>15</v>
      </c>
      <c r="D75" s="12">
        <v>10</v>
      </c>
      <c r="E75" s="21">
        <f t="shared" si="9"/>
        <v>66.666666666666657</v>
      </c>
      <c r="F75" s="26"/>
      <c r="G75" s="26"/>
      <c r="H75" s="7"/>
    </row>
    <row r="76" spans="1:8" x14ac:dyDescent="0.25">
      <c r="A76" s="7"/>
      <c r="B76" s="12">
        <v>4</v>
      </c>
      <c r="C76" s="12">
        <v>15</v>
      </c>
      <c r="D76" s="12">
        <v>15</v>
      </c>
      <c r="E76" s="21">
        <f t="shared" si="9"/>
        <v>100</v>
      </c>
      <c r="F76" s="26"/>
      <c r="G76" s="26"/>
      <c r="H76" s="7"/>
    </row>
    <row r="77" spans="1:8" x14ac:dyDescent="0.25">
      <c r="A77" s="7"/>
      <c r="B77" s="12">
        <v>5</v>
      </c>
      <c r="C77" s="12">
        <v>15</v>
      </c>
      <c r="D77" s="12">
        <v>15</v>
      </c>
      <c r="E77" s="21">
        <f t="shared" si="9"/>
        <v>100</v>
      </c>
      <c r="F77" s="26"/>
      <c r="G77" s="26"/>
      <c r="H77" s="7"/>
    </row>
    <row r="78" spans="1:8" x14ac:dyDescent="0.25">
      <c r="A78" s="7"/>
      <c r="B78" s="14">
        <v>6</v>
      </c>
      <c r="C78" s="14">
        <v>15</v>
      </c>
      <c r="D78" s="14">
        <v>9</v>
      </c>
      <c r="E78" s="25">
        <f t="shared" si="9"/>
        <v>60</v>
      </c>
      <c r="F78" s="26"/>
      <c r="G78" s="26"/>
      <c r="H78" s="7"/>
    </row>
    <row r="79" spans="1:8" x14ac:dyDescent="0.25">
      <c r="A79" s="7"/>
      <c r="B79" s="14">
        <v>7</v>
      </c>
      <c r="C79" s="14">
        <v>15</v>
      </c>
      <c r="D79" s="14">
        <v>5</v>
      </c>
      <c r="E79" s="25">
        <f t="shared" si="9"/>
        <v>33.333333333333329</v>
      </c>
      <c r="F79" s="26"/>
      <c r="G79" s="26"/>
      <c r="H79" s="7"/>
    </row>
    <row r="80" spans="1:8" x14ac:dyDescent="0.25">
      <c r="A80" s="7"/>
      <c r="B80" s="14">
        <v>8</v>
      </c>
      <c r="C80" s="14">
        <v>15</v>
      </c>
      <c r="D80" s="14">
        <v>8</v>
      </c>
      <c r="E80" s="25">
        <f t="shared" si="9"/>
        <v>53.333333333333336</v>
      </c>
      <c r="F80" s="26"/>
      <c r="G80" s="26"/>
      <c r="H80" s="7"/>
    </row>
    <row r="81" spans="1:16" x14ac:dyDescent="0.25">
      <c r="A81" s="7"/>
      <c r="B81" s="14">
        <v>9</v>
      </c>
      <c r="C81" s="14">
        <v>15</v>
      </c>
      <c r="D81" s="14">
        <v>10</v>
      </c>
      <c r="E81" s="27">
        <f t="shared" si="9"/>
        <v>66.666666666666657</v>
      </c>
      <c r="F81" s="26"/>
      <c r="G81" s="26"/>
      <c r="H81" s="7"/>
    </row>
    <row r="82" spans="1:16" x14ac:dyDescent="0.25">
      <c r="A82" s="5" t="s">
        <v>24</v>
      </c>
      <c r="B82" s="15">
        <v>1</v>
      </c>
      <c r="C82" s="15">
        <v>15</v>
      </c>
      <c r="D82" s="15">
        <v>11</v>
      </c>
      <c r="E82" s="25">
        <f t="shared" si="9"/>
        <v>73.333333333333329</v>
      </c>
      <c r="F82" s="29">
        <f>AVERAGE(E82:E89)</f>
        <v>90.833333333333343</v>
      </c>
      <c r="G82" s="29">
        <f>STDEV(E82:E89)</f>
        <v>7.9182329277694725</v>
      </c>
      <c r="H82" s="5">
        <f>SUM(C82:C89)</f>
        <v>120</v>
      </c>
    </row>
    <row r="83" spans="1:16" x14ac:dyDescent="0.25">
      <c r="A83" s="7"/>
      <c r="B83" s="14">
        <v>2</v>
      </c>
      <c r="C83" s="14">
        <v>15</v>
      </c>
      <c r="D83" s="14">
        <v>13</v>
      </c>
      <c r="E83" s="25">
        <f t="shared" si="9"/>
        <v>86.666666666666671</v>
      </c>
      <c r="F83" s="26"/>
      <c r="G83" s="26"/>
      <c r="H83" s="7"/>
    </row>
    <row r="84" spans="1:16" x14ac:dyDescent="0.25">
      <c r="A84" s="7"/>
      <c r="B84" s="14">
        <v>3</v>
      </c>
      <c r="C84" s="14">
        <v>15</v>
      </c>
      <c r="D84" s="14">
        <v>14</v>
      </c>
      <c r="E84" s="25">
        <f t="shared" si="9"/>
        <v>93.333333333333329</v>
      </c>
      <c r="F84" s="26"/>
      <c r="G84" s="26"/>
      <c r="H84" s="7"/>
    </row>
    <row r="85" spans="1:16" x14ac:dyDescent="0.25">
      <c r="A85" s="7"/>
      <c r="B85" s="14">
        <v>4</v>
      </c>
      <c r="C85" s="14">
        <v>15</v>
      </c>
      <c r="D85" s="14">
        <v>14</v>
      </c>
      <c r="E85" s="25">
        <f t="shared" si="9"/>
        <v>93.333333333333329</v>
      </c>
      <c r="F85" s="26"/>
      <c r="G85" s="26"/>
      <c r="H85" s="7"/>
    </row>
    <row r="86" spans="1:16" x14ac:dyDescent="0.25">
      <c r="A86" s="7"/>
      <c r="B86" s="14">
        <v>1</v>
      </c>
      <c r="C86" s="14">
        <v>15</v>
      </c>
      <c r="D86" s="14">
        <v>14</v>
      </c>
      <c r="E86" s="25">
        <f t="shared" si="9"/>
        <v>93.333333333333329</v>
      </c>
      <c r="F86" s="26"/>
      <c r="G86" s="26"/>
      <c r="H86" s="7"/>
    </row>
    <row r="87" spans="1:16" x14ac:dyDescent="0.25">
      <c r="A87" s="7"/>
      <c r="B87" s="14">
        <v>2</v>
      </c>
      <c r="C87" s="14">
        <v>15</v>
      </c>
      <c r="D87" s="14">
        <v>15</v>
      </c>
      <c r="E87" s="25">
        <f t="shared" si="9"/>
        <v>100</v>
      </c>
      <c r="F87" s="26"/>
      <c r="G87" s="26"/>
      <c r="H87" s="7"/>
    </row>
    <row r="88" spans="1:16" x14ac:dyDescent="0.25">
      <c r="A88" s="11"/>
      <c r="B88" s="16">
        <v>3</v>
      </c>
      <c r="C88" s="16">
        <v>15</v>
      </c>
      <c r="D88" s="16">
        <v>14</v>
      </c>
      <c r="E88" s="25">
        <f t="shared" si="9"/>
        <v>93.333333333333329</v>
      </c>
      <c r="F88" s="21"/>
      <c r="G88" s="21"/>
      <c r="H88" s="11"/>
    </row>
    <row r="89" spans="1:16" x14ac:dyDescent="0.25">
      <c r="A89" s="3"/>
      <c r="B89" s="17">
        <v>4</v>
      </c>
      <c r="C89" s="17">
        <v>15</v>
      </c>
      <c r="D89" s="17">
        <v>14</v>
      </c>
      <c r="E89" s="27">
        <f t="shared" si="9"/>
        <v>93.333333333333329</v>
      </c>
      <c r="F89" s="23"/>
      <c r="G89" s="23"/>
      <c r="H89" s="3"/>
    </row>
    <row r="90" spans="1:16" x14ac:dyDescent="0.25">
      <c r="A90" s="6" t="s">
        <v>25</v>
      </c>
      <c r="B90" s="11">
        <v>1</v>
      </c>
      <c r="C90" s="11">
        <v>15</v>
      </c>
      <c r="D90" s="11">
        <v>0</v>
      </c>
      <c r="E90" s="21">
        <f t="shared" si="9"/>
        <v>0</v>
      </c>
      <c r="F90" s="21">
        <f>AVERAGE(E90:E92)</f>
        <v>0</v>
      </c>
      <c r="G90" s="21">
        <f>STDEV(E90:E92)</f>
        <v>0</v>
      </c>
      <c r="H90" s="11">
        <f>SUM(C90:C92)</f>
        <v>45</v>
      </c>
    </row>
    <row r="91" spans="1:16" x14ac:dyDescent="0.25">
      <c r="A91" s="6"/>
      <c r="B91" s="11">
        <v>2</v>
      </c>
      <c r="C91" s="11">
        <v>15</v>
      </c>
      <c r="D91" s="11">
        <v>0</v>
      </c>
      <c r="E91" s="21">
        <f t="shared" si="9"/>
        <v>0</v>
      </c>
      <c r="F91" s="21"/>
      <c r="G91" s="21"/>
      <c r="H91" s="11"/>
    </row>
    <row r="92" spans="1:16" x14ac:dyDescent="0.25">
      <c r="A92" s="8"/>
      <c r="B92" s="3">
        <v>3</v>
      </c>
      <c r="C92" s="3">
        <v>15</v>
      </c>
      <c r="D92" s="3">
        <v>0</v>
      </c>
      <c r="E92" s="23">
        <f t="shared" si="9"/>
        <v>0</v>
      </c>
      <c r="F92" s="23"/>
      <c r="G92" s="23"/>
      <c r="H92" s="3"/>
    </row>
    <row r="93" spans="1:16" x14ac:dyDescent="0.25">
      <c r="A93" s="4" t="s">
        <v>26</v>
      </c>
      <c r="B93" s="10">
        <v>1</v>
      </c>
      <c r="C93" s="10">
        <v>15</v>
      </c>
      <c r="D93" s="10">
        <v>0</v>
      </c>
      <c r="E93" s="21">
        <f t="shared" si="9"/>
        <v>0</v>
      </c>
      <c r="F93" s="22">
        <f>AVERAGE(E93:E95)</f>
        <v>0</v>
      </c>
      <c r="G93" s="22">
        <f>STDEV(E93:E95)</f>
        <v>0</v>
      </c>
      <c r="H93" s="10">
        <f>SUM(C93:C95)</f>
        <v>45</v>
      </c>
    </row>
    <row r="94" spans="1:16" x14ac:dyDescent="0.25">
      <c r="A94" s="6"/>
      <c r="B94" s="11">
        <v>2</v>
      </c>
      <c r="C94" s="11">
        <v>15</v>
      </c>
      <c r="D94" s="11">
        <v>0</v>
      </c>
      <c r="E94" s="21">
        <f t="shared" si="9"/>
        <v>0</v>
      </c>
      <c r="F94" s="21"/>
      <c r="G94" s="21"/>
      <c r="H94" s="11"/>
    </row>
    <row r="95" spans="1:16" x14ac:dyDescent="0.25">
      <c r="A95" s="8"/>
      <c r="B95" s="3">
        <v>3</v>
      </c>
      <c r="C95" s="3">
        <v>15</v>
      </c>
      <c r="D95" s="3">
        <v>0</v>
      </c>
      <c r="E95" s="23">
        <f t="shared" si="9"/>
        <v>0</v>
      </c>
      <c r="F95" s="23"/>
      <c r="G95" s="23"/>
      <c r="H95" s="3"/>
    </row>
    <row r="96" spans="1:16" x14ac:dyDescent="0.25">
      <c r="A96" s="4" t="s">
        <v>1</v>
      </c>
      <c r="B96" s="10">
        <v>1</v>
      </c>
      <c r="C96" s="10">
        <v>15</v>
      </c>
      <c r="D96" s="10">
        <v>1</v>
      </c>
      <c r="E96" s="21">
        <f t="shared" si="9"/>
        <v>6.666666666666667</v>
      </c>
      <c r="F96" s="22">
        <f>AVERAGE(E96:E112)</f>
        <v>9.0196078431372548</v>
      </c>
      <c r="G96" s="22">
        <f>STDEV(E96:E112)</f>
        <v>12.004900959975616</v>
      </c>
      <c r="H96" s="10">
        <f>SUM(C96:C112)</f>
        <v>255</v>
      </c>
      <c r="I96" s="6"/>
      <c r="J96" s="11"/>
      <c r="K96" s="11"/>
      <c r="L96" s="11"/>
      <c r="M96" s="21"/>
      <c r="N96" s="21"/>
      <c r="O96" s="21"/>
      <c r="P96" s="11"/>
    </row>
    <row r="97" spans="1:16" x14ac:dyDescent="0.25">
      <c r="A97" s="6"/>
      <c r="B97" s="11">
        <v>2</v>
      </c>
      <c r="C97" s="11">
        <v>15</v>
      </c>
      <c r="D97" s="11">
        <v>0</v>
      </c>
      <c r="E97" s="21">
        <f t="shared" si="9"/>
        <v>0</v>
      </c>
      <c r="F97" s="21"/>
      <c r="G97" s="21"/>
      <c r="H97" s="11"/>
      <c r="I97" s="6"/>
      <c r="J97" s="11"/>
      <c r="K97" s="11"/>
      <c r="L97" s="11"/>
      <c r="M97" s="21"/>
      <c r="N97" s="21"/>
      <c r="O97" s="21"/>
      <c r="P97" s="11"/>
    </row>
    <row r="98" spans="1:16" x14ac:dyDescent="0.25">
      <c r="A98" s="6"/>
      <c r="B98" s="11">
        <v>3</v>
      </c>
      <c r="C98" s="11">
        <v>15</v>
      </c>
      <c r="D98" s="11">
        <v>0</v>
      </c>
      <c r="E98" s="21">
        <f t="shared" ref="E98:E112" si="20">(D98/C98)*100</f>
        <v>0</v>
      </c>
      <c r="F98" s="21"/>
      <c r="G98" s="21"/>
      <c r="H98" s="11"/>
      <c r="I98" s="6"/>
      <c r="J98" s="11"/>
      <c r="K98" s="11"/>
      <c r="L98" s="11"/>
      <c r="M98" s="21"/>
      <c r="N98" s="21"/>
      <c r="O98" s="21"/>
      <c r="P98" s="11"/>
    </row>
    <row r="99" spans="1:16" x14ac:dyDescent="0.25">
      <c r="A99" s="6"/>
      <c r="B99" s="11">
        <v>4</v>
      </c>
      <c r="C99" s="11">
        <v>15</v>
      </c>
      <c r="D99" s="11">
        <v>0</v>
      </c>
      <c r="E99" s="21">
        <f t="shared" si="20"/>
        <v>0</v>
      </c>
      <c r="F99" s="21"/>
      <c r="G99" s="21"/>
      <c r="H99" s="11"/>
      <c r="I99" s="6"/>
      <c r="J99" s="11"/>
      <c r="K99" s="11"/>
      <c r="L99" s="11"/>
      <c r="M99" s="21"/>
      <c r="N99" s="21"/>
      <c r="O99" s="21"/>
      <c r="P99" s="11"/>
    </row>
    <row r="100" spans="1:16" x14ac:dyDescent="0.25">
      <c r="A100" s="6"/>
      <c r="B100" s="11">
        <v>5</v>
      </c>
      <c r="C100" s="11">
        <v>15</v>
      </c>
      <c r="D100" s="11">
        <v>0</v>
      </c>
      <c r="E100" s="21">
        <f t="shared" si="20"/>
        <v>0</v>
      </c>
      <c r="F100" s="21"/>
      <c r="G100" s="21"/>
      <c r="H100" s="11"/>
      <c r="I100" s="6"/>
      <c r="J100" s="11"/>
      <c r="K100" s="11"/>
      <c r="L100" s="11"/>
      <c r="M100" s="21"/>
      <c r="N100" s="21"/>
      <c r="O100" s="21"/>
      <c r="P100" s="11"/>
    </row>
    <row r="101" spans="1:16" x14ac:dyDescent="0.25">
      <c r="A101" s="6"/>
      <c r="B101" s="11">
        <v>6</v>
      </c>
      <c r="C101" s="11">
        <v>15</v>
      </c>
      <c r="D101" s="11">
        <v>0</v>
      </c>
      <c r="E101" s="21">
        <f t="shared" si="20"/>
        <v>0</v>
      </c>
      <c r="F101" s="21"/>
      <c r="G101" s="21"/>
      <c r="H101" s="11"/>
      <c r="I101" s="6"/>
      <c r="J101" s="11"/>
      <c r="K101" s="11"/>
      <c r="L101" s="11"/>
      <c r="M101" s="21"/>
      <c r="N101" s="21"/>
      <c r="O101" s="21"/>
      <c r="P101" s="11"/>
    </row>
    <row r="102" spans="1:16" x14ac:dyDescent="0.25">
      <c r="A102" s="6"/>
      <c r="B102" s="11">
        <v>7</v>
      </c>
      <c r="C102" s="11">
        <v>15</v>
      </c>
      <c r="D102" s="11">
        <v>0</v>
      </c>
      <c r="E102" s="21">
        <f t="shared" si="20"/>
        <v>0</v>
      </c>
      <c r="F102" s="21"/>
      <c r="G102" s="21"/>
      <c r="H102" s="11"/>
      <c r="I102" s="6"/>
      <c r="J102" s="11"/>
      <c r="K102" s="11"/>
      <c r="L102" s="11"/>
      <c r="M102" s="21"/>
      <c r="N102" s="21"/>
      <c r="O102" s="21"/>
      <c r="P102" s="11"/>
    </row>
    <row r="103" spans="1:16" x14ac:dyDescent="0.25">
      <c r="A103" s="6"/>
      <c r="B103" s="11">
        <v>8</v>
      </c>
      <c r="C103" s="11">
        <v>15</v>
      </c>
      <c r="D103" s="11">
        <v>5</v>
      </c>
      <c r="E103" s="21">
        <f t="shared" si="20"/>
        <v>33.333333333333329</v>
      </c>
      <c r="F103" s="21"/>
      <c r="G103" s="21"/>
      <c r="H103" s="11"/>
      <c r="I103" s="6"/>
      <c r="J103" s="11"/>
      <c r="K103" s="11"/>
      <c r="L103" s="11"/>
      <c r="M103" s="21"/>
      <c r="N103" s="21"/>
      <c r="O103" s="21"/>
      <c r="P103" s="11"/>
    </row>
    <row r="104" spans="1:16" x14ac:dyDescent="0.25">
      <c r="A104" s="6"/>
      <c r="B104" s="11">
        <v>9</v>
      </c>
      <c r="C104" s="11">
        <v>15</v>
      </c>
      <c r="D104" s="11">
        <v>2</v>
      </c>
      <c r="E104" s="21">
        <f t="shared" si="20"/>
        <v>13.333333333333334</v>
      </c>
      <c r="F104" s="21"/>
      <c r="G104" s="21"/>
      <c r="H104" s="11"/>
      <c r="I104" s="6"/>
      <c r="J104" s="11"/>
      <c r="K104" s="11"/>
      <c r="L104" s="11"/>
      <c r="M104" s="21"/>
      <c r="N104" s="21"/>
      <c r="O104" s="21"/>
      <c r="P104" s="11"/>
    </row>
    <row r="105" spans="1:16" x14ac:dyDescent="0.25">
      <c r="A105" s="6"/>
      <c r="B105" s="11">
        <v>10</v>
      </c>
      <c r="C105" s="11">
        <v>15</v>
      </c>
      <c r="D105" s="11">
        <v>3</v>
      </c>
      <c r="E105" s="21">
        <f t="shared" si="20"/>
        <v>20</v>
      </c>
      <c r="F105" s="21"/>
      <c r="G105" s="21"/>
      <c r="H105" s="11"/>
      <c r="I105" s="6"/>
      <c r="J105" s="11"/>
      <c r="K105" s="11"/>
      <c r="L105" s="11"/>
      <c r="M105" s="21"/>
      <c r="N105" s="21"/>
      <c r="O105" s="21"/>
      <c r="P105" s="11"/>
    </row>
    <row r="106" spans="1:16" x14ac:dyDescent="0.25">
      <c r="A106" s="6"/>
      <c r="B106" s="11">
        <v>11</v>
      </c>
      <c r="C106" s="11">
        <v>15</v>
      </c>
      <c r="D106" s="11">
        <v>4</v>
      </c>
      <c r="E106" s="21">
        <f t="shared" si="20"/>
        <v>26.666666666666668</v>
      </c>
      <c r="F106" s="21"/>
      <c r="G106" s="21"/>
      <c r="H106" s="11"/>
      <c r="I106" s="6"/>
      <c r="J106" s="11"/>
      <c r="K106" s="11"/>
      <c r="L106" s="11"/>
      <c r="M106" s="21"/>
      <c r="N106" s="21"/>
      <c r="O106" s="21"/>
      <c r="P106" s="11"/>
    </row>
    <row r="107" spans="1:16" x14ac:dyDescent="0.25">
      <c r="A107" s="6"/>
      <c r="B107" s="11">
        <v>12</v>
      </c>
      <c r="C107" s="11">
        <v>15</v>
      </c>
      <c r="D107" s="11">
        <v>1</v>
      </c>
      <c r="E107" s="21">
        <f t="shared" si="20"/>
        <v>6.666666666666667</v>
      </c>
      <c r="F107" s="21"/>
      <c r="G107" s="21"/>
      <c r="H107" s="11"/>
      <c r="I107" s="6"/>
      <c r="J107" s="11"/>
      <c r="K107" s="11"/>
      <c r="L107" s="11"/>
      <c r="M107" s="21"/>
      <c r="N107" s="21"/>
      <c r="O107" s="21"/>
      <c r="P107" s="11"/>
    </row>
    <row r="108" spans="1:16" x14ac:dyDescent="0.25">
      <c r="A108" s="6"/>
      <c r="B108" s="11">
        <v>13</v>
      </c>
      <c r="C108" s="11">
        <v>15</v>
      </c>
      <c r="D108" s="11">
        <v>1</v>
      </c>
      <c r="E108" s="21">
        <f t="shared" si="20"/>
        <v>6.666666666666667</v>
      </c>
      <c r="F108" s="21"/>
      <c r="G108" s="21"/>
      <c r="H108" s="11"/>
      <c r="I108" s="6"/>
      <c r="J108" s="11"/>
      <c r="K108" s="11"/>
      <c r="L108" s="11"/>
      <c r="M108" s="21"/>
      <c r="N108" s="21"/>
      <c r="O108" s="21"/>
      <c r="P108" s="11"/>
    </row>
    <row r="109" spans="1:16" x14ac:dyDescent="0.25">
      <c r="A109" s="6"/>
      <c r="B109" s="11">
        <v>14</v>
      </c>
      <c r="C109" s="11">
        <v>15</v>
      </c>
      <c r="D109" s="11">
        <v>0</v>
      </c>
      <c r="E109" s="21">
        <f t="shared" si="20"/>
        <v>0</v>
      </c>
      <c r="F109" s="21"/>
      <c r="G109" s="21"/>
      <c r="H109" s="11"/>
      <c r="I109" s="6"/>
      <c r="J109" s="11"/>
      <c r="K109" s="11"/>
      <c r="L109" s="11"/>
      <c r="M109" s="21"/>
      <c r="N109" s="21"/>
      <c r="O109" s="21"/>
      <c r="P109" s="11"/>
    </row>
    <row r="110" spans="1:16" x14ac:dyDescent="0.25">
      <c r="A110" s="6"/>
      <c r="B110" s="11">
        <v>15</v>
      </c>
      <c r="C110" s="11">
        <v>15</v>
      </c>
      <c r="D110" s="11">
        <v>5</v>
      </c>
      <c r="E110" s="21">
        <f t="shared" si="20"/>
        <v>33.333333333333329</v>
      </c>
      <c r="F110" s="21"/>
      <c r="G110" s="21"/>
      <c r="H110" s="11"/>
      <c r="I110" s="6"/>
      <c r="J110" s="11"/>
      <c r="K110" s="11"/>
      <c r="L110" s="11"/>
      <c r="M110" s="21"/>
      <c r="N110" s="21"/>
      <c r="O110" s="21"/>
      <c r="P110" s="11"/>
    </row>
    <row r="111" spans="1:16" x14ac:dyDescent="0.25">
      <c r="A111" s="6"/>
      <c r="B111" s="11">
        <v>16</v>
      </c>
      <c r="C111" s="11">
        <v>15</v>
      </c>
      <c r="D111" s="11">
        <v>1</v>
      </c>
      <c r="E111" s="21">
        <f t="shared" si="20"/>
        <v>6.666666666666667</v>
      </c>
      <c r="F111" s="21"/>
      <c r="G111" s="21"/>
      <c r="H111" s="11"/>
      <c r="I111" s="6"/>
      <c r="J111" s="11"/>
      <c r="K111" s="11"/>
      <c r="L111" s="11"/>
      <c r="M111" s="21"/>
      <c r="N111" s="21"/>
      <c r="O111" s="21"/>
      <c r="P111" s="11"/>
    </row>
    <row r="112" spans="1:16" x14ac:dyDescent="0.25">
      <c r="A112" s="8"/>
      <c r="B112" s="3">
        <v>17</v>
      </c>
      <c r="C112" s="3">
        <v>15</v>
      </c>
      <c r="D112" s="3">
        <v>0</v>
      </c>
      <c r="E112" s="23">
        <f t="shared" si="20"/>
        <v>0</v>
      </c>
      <c r="F112" s="23"/>
      <c r="G112" s="23"/>
      <c r="H112" s="3"/>
      <c r="I112" s="6"/>
      <c r="J112" s="11"/>
      <c r="K112" s="11"/>
      <c r="L112" s="11"/>
      <c r="M112" s="21"/>
      <c r="N112" s="21"/>
      <c r="O112" s="21"/>
      <c r="P112" s="11"/>
    </row>
  </sheetData>
  <pageMargins left="0.7" right="0.7" top="0.75" bottom="0.75" header="0.3" footer="0.3"/>
  <pageSetup paperSize="9" orientation="portrait" r:id="rId1"/>
  <ignoredErrors>
    <ignoredError sqref="H2 H5 H10 H16 H19 H22 H25 H28 H31 H34 H37 H40 H43 H46 H49 H55 H61 H73 H82 H90 H93 H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workbookViewId="0"/>
  </sheetViews>
  <sheetFormatPr defaultColWidth="9.140625" defaultRowHeight="15" x14ac:dyDescent="0.25"/>
  <cols>
    <col min="1" max="8" width="11.28515625" customWidth="1"/>
    <col min="9" max="9" width="2.7109375" customWidth="1"/>
  </cols>
  <sheetData>
    <row r="1" spans="1:10" ht="30" customHeight="1" x14ac:dyDescent="0.25">
      <c r="A1" s="30" t="s">
        <v>0</v>
      </c>
      <c r="B1" s="30" t="s">
        <v>29</v>
      </c>
      <c r="C1" s="30" t="s">
        <v>33</v>
      </c>
      <c r="D1" s="30" t="s">
        <v>31</v>
      </c>
      <c r="E1" s="30" t="s">
        <v>2</v>
      </c>
      <c r="F1" s="30" t="s">
        <v>30</v>
      </c>
      <c r="G1" s="30" t="s">
        <v>32</v>
      </c>
      <c r="H1" s="31" t="s">
        <v>7</v>
      </c>
    </row>
    <row r="2" spans="1:10" x14ac:dyDescent="0.25">
      <c r="A2" s="4" t="s">
        <v>3</v>
      </c>
      <c r="B2" s="10">
        <v>1</v>
      </c>
      <c r="C2" s="10">
        <v>15</v>
      </c>
      <c r="D2" s="10">
        <v>0</v>
      </c>
      <c r="E2" s="22">
        <f t="shared" ref="E2:E33" si="0">(D2/C2)*100</f>
        <v>0</v>
      </c>
      <c r="F2" s="22">
        <f>AVERAGE(E2:E4)</f>
        <v>4.4444444444444446</v>
      </c>
      <c r="G2" s="22">
        <f>STDEV(E2:E4)</f>
        <v>7.6980035891950109</v>
      </c>
      <c r="H2" s="1">
        <f>SUM(C2:C4)</f>
        <v>45</v>
      </c>
      <c r="J2" t="s">
        <v>27</v>
      </c>
    </row>
    <row r="3" spans="1:10" x14ac:dyDescent="0.25">
      <c r="A3" s="6"/>
      <c r="B3" s="11">
        <v>2</v>
      </c>
      <c r="C3" s="11">
        <v>15</v>
      </c>
      <c r="D3" s="11">
        <v>2</v>
      </c>
      <c r="E3" s="21">
        <f t="shared" si="0"/>
        <v>13.333333333333334</v>
      </c>
      <c r="F3" s="21"/>
      <c r="G3" s="21"/>
      <c r="H3" s="1"/>
      <c r="J3" t="s">
        <v>10</v>
      </c>
    </row>
    <row r="4" spans="1:10" x14ac:dyDescent="0.25">
      <c r="A4" s="8"/>
      <c r="B4" s="3">
        <v>3</v>
      </c>
      <c r="C4" s="3">
        <v>15</v>
      </c>
      <c r="D4" s="3">
        <v>0</v>
      </c>
      <c r="E4" s="21">
        <f t="shared" si="0"/>
        <v>0</v>
      </c>
      <c r="F4" s="23"/>
      <c r="G4" s="23"/>
      <c r="H4" s="3"/>
      <c r="J4" t="s">
        <v>11</v>
      </c>
    </row>
    <row r="5" spans="1:10" x14ac:dyDescent="0.25">
      <c r="A5" s="4" t="s">
        <v>4</v>
      </c>
      <c r="B5" s="10">
        <v>1</v>
      </c>
      <c r="C5" s="10">
        <v>15</v>
      </c>
      <c r="D5" s="10">
        <v>0</v>
      </c>
      <c r="E5" s="22">
        <f t="shared" si="0"/>
        <v>0</v>
      </c>
      <c r="F5" s="22">
        <f>AVERAGE(E5:E8)</f>
        <v>0</v>
      </c>
      <c r="G5" s="22">
        <f>STDEV(E5:E8)</f>
        <v>0</v>
      </c>
      <c r="H5" s="1">
        <f>SUM(C5:C8)</f>
        <v>60</v>
      </c>
    </row>
    <row r="6" spans="1:10" x14ac:dyDescent="0.25">
      <c r="A6" s="6"/>
      <c r="B6" s="11">
        <v>2</v>
      </c>
      <c r="C6" s="11">
        <v>15</v>
      </c>
      <c r="D6" s="11">
        <v>0</v>
      </c>
      <c r="E6" s="21">
        <f t="shared" si="0"/>
        <v>0</v>
      </c>
      <c r="F6" s="21"/>
      <c r="G6" s="21"/>
      <c r="H6" s="1"/>
    </row>
    <row r="7" spans="1:10" x14ac:dyDescent="0.25">
      <c r="A7" s="6"/>
      <c r="B7" s="11">
        <v>3</v>
      </c>
      <c r="C7" s="11">
        <v>15</v>
      </c>
      <c r="D7" s="11">
        <v>0</v>
      </c>
      <c r="E7" s="21">
        <f t="shared" si="0"/>
        <v>0</v>
      </c>
      <c r="F7" s="21"/>
      <c r="G7" s="21"/>
      <c r="H7" s="1"/>
    </row>
    <row r="8" spans="1:10" x14ac:dyDescent="0.25">
      <c r="A8" s="8"/>
      <c r="B8" s="3">
        <v>4</v>
      </c>
      <c r="C8" s="3">
        <v>15</v>
      </c>
      <c r="D8" s="3">
        <v>0</v>
      </c>
      <c r="E8" s="23">
        <f t="shared" si="0"/>
        <v>0</v>
      </c>
      <c r="F8" s="23"/>
      <c r="G8" s="23"/>
      <c r="H8" s="3"/>
    </row>
    <row r="9" spans="1:10" x14ac:dyDescent="0.25">
      <c r="A9" t="s">
        <v>5</v>
      </c>
      <c r="B9" s="1">
        <v>1</v>
      </c>
      <c r="C9" s="1">
        <v>15</v>
      </c>
      <c r="D9" s="1">
        <v>7</v>
      </c>
      <c r="E9" s="22">
        <f t="shared" si="0"/>
        <v>46.666666666666664</v>
      </c>
      <c r="F9" s="24">
        <f>AVERAGE(E9:E14)</f>
        <v>44.44444444444445</v>
      </c>
      <c r="G9" s="24">
        <f>STDEV(E9:E14)</f>
        <v>6.8853037265909025</v>
      </c>
      <c r="H9" s="1">
        <f>SUM(C9:C14)</f>
        <v>90</v>
      </c>
    </row>
    <row r="10" spans="1:10" x14ac:dyDescent="0.25">
      <c r="A10" s="6"/>
      <c r="B10" s="11">
        <v>2</v>
      </c>
      <c r="C10" s="11">
        <v>15</v>
      </c>
      <c r="D10" s="11">
        <v>5</v>
      </c>
      <c r="E10" s="21">
        <f t="shared" si="0"/>
        <v>33.333333333333329</v>
      </c>
      <c r="F10" s="21"/>
      <c r="G10" s="21"/>
      <c r="H10" s="1"/>
    </row>
    <row r="11" spans="1:10" x14ac:dyDescent="0.25">
      <c r="A11" s="6"/>
      <c r="B11" s="11">
        <v>3</v>
      </c>
      <c r="C11" s="11">
        <v>15</v>
      </c>
      <c r="D11" s="11">
        <v>8</v>
      </c>
      <c r="E11" s="21">
        <f t="shared" si="0"/>
        <v>53.333333333333336</v>
      </c>
      <c r="F11" s="21"/>
      <c r="G11" s="21"/>
      <c r="H11" s="1"/>
    </row>
    <row r="12" spans="1:10" x14ac:dyDescent="0.25">
      <c r="A12" s="6"/>
      <c r="B12" s="11">
        <v>4</v>
      </c>
      <c r="C12" s="11">
        <v>15</v>
      </c>
      <c r="D12" s="11">
        <v>6</v>
      </c>
      <c r="E12" s="21">
        <f t="shared" si="0"/>
        <v>40</v>
      </c>
      <c r="F12" s="21"/>
      <c r="G12" s="21"/>
      <c r="H12" s="1"/>
    </row>
    <row r="13" spans="1:10" x14ac:dyDescent="0.25">
      <c r="A13" s="6"/>
      <c r="B13" s="11">
        <v>5</v>
      </c>
      <c r="C13" s="11">
        <v>15</v>
      </c>
      <c r="D13" s="11">
        <v>7</v>
      </c>
      <c r="E13" s="21">
        <f t="shared" si="0"/>
        <v>46.666666666666664</v>
      </c>
      <c r="F13" s="21"/>
      <c r="G13" s="21"/>
      <c r="H13" s="1"/>
    </row>
    <row r="14" spans="1:10" x14ac:dyDescent="0.25">
      <c r="A14" s="8"/>
      <c r="B14" s="3">
        <v>6</v>
      </c>
      <c r="C14" s="3">
        <v>15</v>
      </c>
      <c r="D14" s="3">
        <v>7</v>
      </c>
      <c r="E14" s="21">
        <f t="shared" si="0"/>
        <v>46.666666666666664</v>
      </c>
      <c r="F14" s="23"/>
      <c r="G14" s="23"/>
      <c r="H14" s="3"/>
    </row>
    <row r="15" spans="1:10" x14ac:dyDescent="0.25">
      <c r="A15" s="6" t="s">
        <v>6</v>
      </c>
      <c r="B15" s="11">
        <v>1</v>
      </c>
      <c r="C15" s="11">
        <v>15</v>
      </c>
      <c r="D15" s="11">
        <v>0</v>
      </c>
      <c r="E15" s="22">
        <f t="shared" si="0"/>
        <v>0</v>
      </c>
      <c r="F15" s="21">
        <f>AVERAGE(E15:E17)</f>
        <v>2.2222222222222223</v>
      </c>
      <c r="G15" s="21">
        <f>STDEV(E15:E17)</f>
        <v>3.8490017945975055</v>
      </c>
      <c r="H15" s="11">
        <f>SUM(C15:C17)</f>
        <v>45</v>
      </c>
    </row>
    <row r="16" spans="1:10" x14ac:dyDescent="0.25">
      <c r="A16" s="6"/>
      <c r="B16" s="11">
        <v>2</v>
      </c>
      <c r="C16" s="11">
        <v>15</v>
      </c>
      <c r="D16" s="11">
        <v>0</v>
      </c>
      <c r="E16" s="21">
        <f t="shared" si="0"/>
        <v>0</v>
      </c>
      <c r="F16" s="21"/>
      <c r="G16" s="21"/>
      <c r="H16" s="11"/>
    </row>
    <row r="17" spans="1:8" x14ac:dyDescent="0.25">
      <c r="A17" s="8"/>
      <c r="B17" s="3">
        <v>3</v>
      </c>
      <c r="C17" s="3">
        <v>15</v>
      </c>
      <c r="D17" s="3">
        <v>1</v>
      </c>
      <c r="E17" s="23">
        <f t="shared" si="0"/>
        <v>6.666666666666667</v>
      </c>
      <c r="F17" s="23"/>
      <c r="G17" s="23"/>
      <c r="H17" s="3"/>
    </row>
    <row r="18" spans="1:8" x14ac:dyDescent="0.25">
      <c r="A18" s="4" t="s">
        <v>8</v>
      </c>
      <c r="B18" s="10">
        <v>1</v>
      </c>
      <c r="C18" s="10">
        <v>15</v>
      </c>
      <c r="D18" s="10">
        <v>1</v>
      </c>
      <c r="E18" s="21">
        <f t="shared" si="0"/>
        <v>6.666666666666667</v>
      </c>
      <c r="F18" s="22">
        <f>AVERAGE(E18:E20)</f>
        <v>8.8888888888888893</v>
      </c>
      <c r="G18" s="22">
        <f>STDEV(E18:E20)</f>
        <v>10.18350154434631</v>
      </c>
      <c r="H18" s="10">
        <f>SUM(C18:C20)</f>
        <v>45</v>
      </c>
    </row>
    <row r="19" spans="1:8" x14ac:dyDescent="0.25">
      <c r="A19" s="6"/>
      <c r="B19" s="11">
        <v>2</v>
      </c>
      <c r="C19" s="11">
        <v>15</v>
      </c>
      <c r="D19" s="11">
        <v>0</v>
      </c>
      <c r="E19" s="21">
        <f t="shared" si="0"/>
        <v>0</v>
      </c>
      <c r="F19" s="21"/>
      <c r="G19" s="21"/>
      <c r="H19" s="11"/>
    </row>
    <row r="20" spans="1:8" x14ac:dyDescent="0.25">
      <c r="A20" s="8"/>
      <c r="B20" s="3">
        <v>3</v>
      </c>
      <c r="C20" s="3">
        <v>15</v>
      </c>
      <c r="D20" s="3">
        <v>3</v>
      </c>
      <c r="E20" s="23">
        <f t="shared" si="0"/>
        <v>20</v>
      </c>
      <c r="F20" s="23"/>
      <c r="G20" s="23"/>
      <c r="H20" s="3"/>
    </row>
    <row r="21" spans="1:8" x14ac:dyDescent="0.25">
      <c r="A21" s="4" t="s">
        <v>9</v>
      </c>
      <c r="B21" s="10">
        <v>1</v>
      </c>
      <c r="C21" s="10">
        <v>15</v>
      </c>
      <c r="D21" s="10">
        <v>8</v>
      </c>
      <c r="E21" s="21">
        <f t="shared" si="0"/>
        <v>53.333333333333336</v>
      </c>
      <c r="F21" s="22">
        <f>AVERAGE(E21:E23)</f>
        <v>33.333333333333336</v>
      </c>
      <c r="G21" s="22">
        <f>STDEV(E21:E23)</f>
        <v>17.63834207376393</v>
      </c>
      <c r="H21" s="10">
        <f>SUM(C21:C23)</f>
        <v>45</v>
      </c>
    </row>
    <row r="22" spans="1:8" x14ac:dyDescent="0.25">
      <c r="A22" s="6"/>
      <c r="B22" s="11">
        <v>2</v>
      </c>
      <c r="C22" s="11">
        <v>15</v>
      </c>
      <c r="D22" s="11">
        <v>3</v>
      </c>
      <c r="E22" s="21">
        <f t="shared" si="0"/>
        <v>20</v>
      </c>
      <c r="F22" s="21"/>
      <c r="G22" s="21"/>
      <c r="H22" s="11"/>
    </row>
    <row r="23" spans="1:8" x14ac:dyDescent="0.25">
      <c r="A23" s="8"/>
      <c r="B23" s="3">
        <v>3</v>
      </c>
      <c r="C23" s="3">
        <v>15</v>
      </c>
      <c r="D23" s="3">
        <v>4</v>
      </c>
      <c r="E23" s="23">
        <f t="shared" si="0"/>
        <v>26.666666666666668</v>
      </c>
      <c r="F23" s="23"/>
      <c r="G23" s="23"/>
      <c r="H23" s="3"/>
    </row>
    <row r="24" spans="1:8" x14ac:dyDescent="0.25">
      <c r="A24" s="4" t="s">
        <v>12</v>
      </c>
      <c r="B24" s="10">
        <v>1</v>
      </c>
      <c r="C24" s="10">
        <v>15</v>
      </c>
      <c r="D24" s="10">
        <v>2</v>
      </c>
      <c r="E24" s="22">
        <f t="shared" si="0"/>
        <v>13.333333333333334</v>
      </c>
      <c r="F24" s="21">
        <f t="shared" ref="F24" si="1">AVERAGE(E24:E26)</f>
        <v>6.666666666666667</v>
      </c>
      <c r="G24" s="21">
        <f t="shared" ref="G24" si="2">STDEV(E24:E26)</f>
        <v>6.6666666666666679</v>
      </c>
      <c r="H24" s="10">
        <f>SUM(C24:C26)</f>
        <v>45</v>
      </c>
    </row>
    <row r="25" spans="1:8" x14ac:dyDescent="0.25">
      <c r="A25" s="6"/>
      <c r="B25" s="11">
        <v>2</v>
      </c>
      <c r="C25" s="11">
        <v>15</v>
      </c>
      <c r="D25" s="11">
        <v>1</v>
      </c>
      <c r="E25" s="21">
        <f t="shared" si="0"/>
        <v>6.666666666666667</v>
      </c>
      <c r="F25" s="21"/>
      <c r="G25" s="21"/>
      <c r="H25" s="11"/>
    </row>
    <row r="26" spans="1:8" x14ac:dyDescent="0.25">
      <c r="A26" s="8"/>
      <c r="B26" s="3">
        <v>3</v>
      </c>
      <c r="C26" s="3">
        <v>15</v>
      </c>
      <c r="D26" s="3">
        <v>0</v>
      </c>
      <c r="E26" s="23">
        <f t="shared" si="0"/>
        <v>0</v>
      </c>
      <c r="F26" s="23"/>
      <c r="G26" s="23"/>
      <c r="H26" s="3"/>
    </row>
    <row r="27" spans="1:8" x14ac:dyDescent="0.25">
      <c r="A27" s="4" t="s">
        <v>13</v>
      </c>
      <c r="B27" s="10">
        <v>1</v>
      </c>
      <c r="C27" s="10">
        <v>15</v>
      </c>
      <c r="D27" s="10">
        <v>0</v>
      </c>
      <c r="E27" s="21">
        <f t="shared" si="0"/>
        <v>0</v>
      </c>
      <c r="F27" s="22">
        <f t="shared" ref="F27" si="3">AVERAGE(E27:E29)</f>
        <v>0</v>
      </c>
      <c r="G27" s="22">
        <f t="shared" ref="G27" si="4">STDEV(E27:E29)</f>
        <v>0</v>
      </c>
      <c r="H27" s="10">
        <f>SUM(C27:C29)</f>
        <v>45</v>
      </c>
    </row>
    <row r="28" spans="1:8" x14ac:dyDescent="0.25">
      <c r="A28" s="6"/>
      <c r="B28" s="11">
        <v>2</v>
      </c>
      <c r="C28" s="11">
        <v>15</v>
      </c>
      <c r="D28" s="11">
        <v>0</v>
      </c>
      <c r="E28" s="21">
        <f t="shared" si="0"/>
        <v>0</v>
      </c>
      <c r="F28" s="21"/>
      <c r="G28" s="21"/>
      <c r="H28" s="11"/>
    </row>
    <row r="29" spans="1:8" x14ac:dyDescent="0.25">
      <c r="A29" s="8"/>
      <c r="B29" s="3">
        <v>3</v>
      </c>
      <c r="C29" s="3">
        <v>15</v>
      </c>
      <c r="D29" s="3">
        <v>0</v>
      </c>
      <c r="E29" s="23">
        <f t="shared" si="0"/>
        <v>0</v>
      </c>
      <c r="F29" s="23"/>
      <c r="G29" s="23"/>
      <c r="H29" s="3"/>
    </row>
    <row r="30" spans="1:8" x14ac:dyDescent="0.25">
      <c r="A30" s="4" t="s">
        <v>14</v>
      </c>
      <c r="B30" s="10">
        <v>1</v>
      </c>
      <c r="C30" s="10">
        <v>15</v>
      </c>
      <c r="D30" s="10">
        <v>1</v>
      </c>
      <c r="E30" s="21">
        <f t="shared" si="0"/>
        <v>6.666666666666667</v>
      </c>
      <c r="F30" s="22">
        <f t="shared" ref="F30" si="5">AVERAGE(E30:E32)</f>
        <v>2.2222222222222223</v>
      </c>
      <c r="G30" s="22">
        <f t="shared" ref="G30" si="6">STDEV(E30:E32)</f>
        <v>3.8490017945975055</v>
      </c>
      <c r="H30" s="10">
        <f>SUM(C30:C32)</f>
        <v>45</v>
      </c>
    </row>
    <row r="31" spans="1:8" x14ac:dyDescent="0.25">
      <c r="A31" s="6"/>
      <c r="B31" s="11">
        <v>2</v>
      </c>
      <c r="C31" s="11">
        <v>15</v>
      </c>
      <c r="D31" s="11">
        <v>0</v>
      </c>
      <c r="E31" s="21">
        <f t="shared" si="0"/>
        <v>0</v>
      </c>
      <c r="F31" s="21"/>
      <c r="G31" s="21"/>
      <c r="H31" s="11"/>
    </row>
    <row r="32" spans="1:8" x14ac:dyDescent="0.25">
      <c r="A32" s="8"/>
      <c r="B32" s="3">
        <v>3</v>
      </c>
      <c r="C32" s="3">
        <v>15</v>
      </c>
      <c r="D32" s="3">
        <v>0</v>
      </c>
      <c r="E32" s="23">
        <f t="shared" si="0"/>
        <v>0</v>
      </c>
      <c r="F32" s="23"/>
      <c r="G32" s="23"/>
      <c r="H32" s="3"/>
    </row>
    <row r="33" spans="1:8" x14ac:dyDescent="0.25">
      <c r="A33" s="4" t="s">
        <v>15</v>
      </c>
      <c r="B33" s="10">
        <v>1</v>
      </c>
      <c r="C33" s="10">
        <v>15</v>
      </c>
      <c r="D33" s="10">
        <v>0</v>
      </c>
      <c r="E33" s="22">
        <f t="shared" si="0"/>
        <v>0</v>
      </c>
      <c r="F33" s="21">
        <f t="shared" ref="F33" si="7">AVERAGE(E33:E35)</f>
        <v>0</v>
      </c>
      <c r="G33" s="21">
        <f t="shared" ref="G33" si="8">STDEV(E33:E35)</f>
        <v>0</v>
      </c>
      <c r="H33" s="10">
        <f>SUM(C33:C35)</f>
        <v>45</v>
      </c>
    </row>
    <row r="34" spans="1:8" x14ac:dyDescent="0.25">
      <c r="A34" s="6"/>
      <c r="B34" s="11">
        <v>2</v>
      </c>
      <c r="C34" s="11">
        <v>15</v>
      </c>
      <c r="D34" s="11">
        <v>0</v>
      </c>
      <c r="E34" s="21">
        <f t="shared" ref="E34:E65" si="9">(D34/C34)*100</f>
        <v>0</v>
      </c>
      <c r="F34" s="21"/>
      <c r="G34" s="21"/>
      <c r="H34" s="11"/>
    </row>
    <row r="35" spans="1:8" x14ac:dyDescent="0.25">
      <c r="A35" s="8"/>
      <c r="B35" s="3">
        <v>3</v>
      </c>
      <c r="C35" s="3">
        <v>15</v>
      </c>
      <c r="D35" s="3">
        <v>0</v>
      </c>
      <c r="E35" s="23">
        <f t="shared" si="9"/>
        <v>0</v>
      </c>
      <c r="F35" s="23"/>
      <c r="G35" s="23"/>
      <c r="H35" s="3"/>
    </row>
    <row r="36" spans="1:8" x14ac:dyDescent="0.25">
      <c r="A36" s="4" t="s">
        <v>16</v>
      </c>
      <c r="B36" s="10">
        <v>1</v>
      </c>
      <c r="C36" s="10">
        <v>15</v>
      </c>
      <c r="D36" s="10">
        <v>0</v>
      </c>
      <c r="E36" s="21">
        <f t="shared" si="9"/>
        <v>0</v>
      </c>
      <c r="F36" s="22">
        <f t="shared" ref="F36" si="10">AVERAGE(E36:E38)</f>
        <v>4.4444444444444446</v>
      </c>
      <c r="G36" s="22">
        <f t="shared" ref="G36" si="11">STDEV(E36:E38)</f>
        <v>3.8490017945975055</v>
      </c>
      <c r="H36" s="10">
        <f>SUM(C36:C38)</f>
        <v>45</v>
      </c>
    </row>
    <row r="37" spans="1:8" x14ac:dyDescent="0.25">
      <c r="A37" s="6"/>
      <c r="B37" s="11">
        <v>2</v>
      </c>
      <c r="C37" s="11">
        <v>15</v>
      </c>
      <c r="D37" s="11">
        <v>1</v>
      </c>
      <c r="E37" s="21">
        <f t="shared" si="9"/>
        <v>6.666666666666667</v>
      </c>
      <c r="F37" s="21"/>
      <c r="G37" s="21"/>
      <c r="H37" s="11"/>
    </row>
    <row r="38" spans="1:8" x14ac:dyDescent="0.25">
      <c r="A38" s="8"/>
      <c r="B38" s="3">
        <v>3</v>
      </c>
      <c r="C38" s="3">
        <v>15</v>
      </c>
      <c r="D38" s="3">
        <v>1</v>
      </c>
      <c r="E38" s="23">
        <f t="shared" si="9"/>
        <v>6.666666666666667</v>
      </c>
      <c r="F38" s="23"/>
      <c r="G38" s="23"/>
      <c r="H38" s="3"/>
    </row>
    <row r="39" spans="1:8" x14ac:dyDescent="0.25">
      <c r="A39" s="4" t="s">
        <v>17</v>
      </c>
      <c r="B39" s="10">
        <v>1</v>
      </c>
      <c r="C39" s="10">
        <v>15</v>
      </c>
      <c r="D39" s="10">
        <v>1</v>
      </c>
      <c r="E39" s="21">
        <f t="shared" si="9"/>
        <v>6.666666666666667</v>
      </c>
      <c r="F39" s="22">
        <f t="shared" ref="F39" si="12">AVERAGE(E39:E41)</f>
        <v>4.4444444444444446</v>
      </c>
      <c r="G39" s="22">
        <f t="shared" ref="G39" si="13">STDEV(E39:E41)</f>
        <v>3.8490017945975055</v>
      </c>
      <c r="H39" s="10">
        <f>SUM(C39:C41)</f>
        <v>45</v>
      </c>
    </row>
    <row r="40" spans="1:8" x14ac:dyDescent="0.25">
      <c r="A40" s="6"/>
      <c r="B40" s="11">
        <v>2</v>
      </c>
      <c r="C40" s="11">
        <v>15</v>
      </c>
      <c r="D40" s="11">
        <v>1</v>
      </c>
      <c r="E40" s="21">
        <f t="shared" si="9"/>
        <v>6.666666666666667</v>
      </c>
      <c r="F40" s="21"/>
      <c r="G40" s="21"/>
      <c r="H40" s="11"/>
    </row>
    <row r="41" spans="1:8" x14ac:dyDescent="0.25">
      <c r="A41" s="8"/>
      <c r="B41" s="3">
        <v>3</v>
      </c>
      <c r="C41" s="3">
        <v>15</v>
      </c>
      <c r="D41" s="3">
        <v>0</v>
      </c>
      <c r="E41" s="23">
        <f t="shared" si="9"/>
        <v>0</v>
      </c>
      <c r="F41" s="23"/>
      <c r="G41" s="23"/>
      <c r="H41" s="3"/>
    </row>
    <row r="42" spans="1:8" x14ac:dyDescent="0.25">
      <c r="A42" s="4" t="s">
        <v>18</v>
      </c>
      <c r="B42" s="10">
        <v>1</v>
      </c>
      <c r="C42" s="10">
        <v>15</v>
      </c>
      <c r="D42" s="10">
        <v>1</v>
      </c>
      <c r="E42" s="22">
        <f t="shared" si="9"/>
        <v>6.666666666666667</v>
      </c>
      <c r="F42" s="21">
        <f t="shared" ref="F42" si="14">AVERAGE(E42:E44)</f>
        <v>4.4444444444444446</v>
      </c>
      <c r="G42" s="21">
        <f t="shared" ref="G42" si="15">STDEV(E42:E44)</f>
        <v>3.8490017945975055</v>
      </c>
      <c r="H42" s="10">
        <f>SUM(C42:C44)</f>
        <v>45</v>
      </c>
    </row>
    <row r="43" spans="1:8" x14ac:dyDescent="0.25">
      <c r="A43" s="6"/>
      <c r="B43" s="11">
        <v>2</v>
      </c>
      <c r="C43" s="11">
        <v>15</v>
      </c>
      <c r="D43" s="11">
        <v>0</v>
      </c>
      <c r="E43" s="21">
        <f t="shared" si="9"/>
        <v>0</v>
      </c>
      <c r="F43" s="21"/>
      <c r="G43" s="21"/>
      <c r="H43" s="11"/>
    </row>
    <row r="44" spans="1:8" x14ac:dyDescent="0.25">
      <c r="A44" s="8"/>
      <c r="B44" s="3">
        <v>3</v>
      </c>
      <c r="C44" s="3">
        <v>15</v>
      </c>
      <c r="D44" s="3">
        <v>1</v>
      </c>
      <c r="E44" s="23">
        <f t="shared" si="9"/>
        <v>6.666666666666667</v>
      </c>
      <c r="F44" s="23"/>
      <c r="G44" s="23"/>
      <c r="H44" s="3"/>
    </row>
    <row r="45" spans="1:8" x14ac:dyDescent="0.25">
      <c r="A45" s="4" t="s">
        <v>19</v>
      </c>
      <c r="B45" s="10">
        <v>1</v>
      </c>
      <c r="C45" s="10">
        <v>15</v>
      </c>
      <c r="D45" s="10">
        <v>1</v>
      </c>
      <c r="E45" s="21">
        <f t="shared" si="9"/>
        <v>6.666666666666667</v>
      </c>
      <c r="F45" s="22">
        <f t="shared" ref="F45" si="16">AVERAGE(E45:E47)</f>
        <v>2.2222222222222223</v>
      </c>
      <c r="G45" s="22">
        <f t="shared" ref="G45" si="17">STDEV(E45:E47)</f>
        <v>3.8490017945975055</v>
      </c>
      <c r="H45" s="10">
        <f>SUM(C45:C47)</f>
        <v>45</v>
      </c>
    </row>
    <row r="46" spans="1:8" x14ac:dyDescent="0.25">
      <c r="A46" s="6"/>
      <c r="B46" s="11">
        <v>2</v>
      </c>
      <c r="C46" s="11">
        <v>15</v>
      </c>
      <c r="D46" s="11">
        <v>0</v>
      </c>
      <c r="E46" s="21">
        <f t="shared" si="9"/>
        <v>0</v>
      </c>
      <c r="F46" s="21"/>
      <c r="G46" s="21"/>
      <c r="H46" s="11"/>
    </row>
    <row r="47" spans="1:8" x14ac:dyDescent="0.25">
      <c r="A47" s="8"/>
      <c r="B47" s="3">
        <v>3</v>
      </c>
      <c r="C47" s="3">
        <v>15</v>
      </c>
      <c r="D47" s="3">
        <v>0</v>
      </c>
      <c r="E47" s="23">
        <f t="shared" si="9"/>
        <v>0</v>
      </c>
      <c r="F47" s="23"/>
      <c r="G47" s="23"/>
      <c r="H47" s="3"/>
    </row>
    <row r="48" spans="1:8" x14ac:dyDescent="0.25">
      <c r="A48" s="10" t="s">
        <v>20</v>
      </c>
      <c r="B48" s="10">
        <v>1</v>
      </c>
      <c r="C48" s="10">
        <v>15</v>
      </c>
      <c r="D48" s="10">
        <v>0</v>
      </c>
      <c r="E48" s="21">
        <f t="shared" si="9"/>
        <v>0</v>
      </c>
      <c r="F48" s="22">
        <f>AVERAGE(E48:E51)</f>
        <v>8.3333333333333339</v>
      </c>
      <c r="G48" s="22">
        <f>STDEV(E48:E51)</f>
        <v>10</v>
      </c>
      <c r="H48" s="10">
        <f>SUM(C48:C51)</f>
        <v>60</v>
      </c>
    </row>
    <row r="49" spans="1:8" x14ac:dyDescent="0.25">
      <c r="A49" s="11"/>
      <c r="B49" s="11">
        <v>2</v>
      </c>
      <c r="C49" s="11">
        <v>15</v>
      </c>
      <c r="D49" s="11">
        <v>3</v>
      </c>
      <c r="E49" s="21">
        <f t="shared" si="9"/>
        <v>20</v>
      </c>
      <c r="F49" s="21"/>
      <c r="G49" s="21"/>
      <c r="H49" s="11"/>
    </row>
    <row r="50" spans="1:8" x14ac:dyDescent="0.25">
      <c r="A50" s="11"/>
      <c r="B50" s="11">
        <v>3</v>
      </c>
      <c r="C50" s="11">
        <v>15</v>
      </c>
      <c r="D50" s="11">
        <v>2</v>
      </c>
      <c r="E50" s="21">
        <f t="shared" si="9"/>
        <v>13.333333333333334</v>
      </c>
      <c r="F50" s="21"/>
      <c r="G50" s="21"/>
      <c r="H50" s="11"/>
    </row>
    <row r="51" spans="1:8" x14ac:dyDescent="0.25">
      <c r="A51" s="3"/>
      <c r="B51" s="3">
        <v>4</v>
      </c>
      <c r="C51" s="3">
        <v>15</v>
      </c>
      <c r="D51" s="3">
        <v>0</v>
      </c>
      <c r="E51" s="23">
        <f t="shared" si="9"/>
        <v>0</v>
      </c>
      <c r="F51" s="23"/>
      <c r="G51" s="23"/>
      <c r="H51" s="3"/>
    </row>
    <row r="52" spans="1:8" x14ac:dyDescent="0.25">
      <c r="A52" s="10" t="s">
        <v>21</v>
      </c>
      <c r="B52" s="10">
        <v>1</v>
      </c>
      <c r="C52" s="10">
        <v>15</v>
      </c>
      <c r="D52" s="10">
        <v>4</v>
      </c>
      <c r="E52" s="21">
        <f t="shared" si="9"/>
        <v>26.666666666666668</v>
      </c>
      <c r="F52" s="22">
        <f>AVERAGE(E52:E56)</f>
        <v>14.666666666666668</v>
      </c>
      <c r="G52" s="22">
        <f>STDEV(E52:E56)</f>
        <v>10.954451150103319</v>
      </c>
      <c r="H52" s="10">
        <f>SUM(C52:C56)</f>
        <v>75</v>
      </c>
    </row>
    <row r="53" spans="1:8" x14ac:dyDescent="0.25">
      <c r="A53" s="11"/>
      <c r="B53" s="11">
        <v>2</v>
      </c>
      <c r="C53" s="11">
        <v>15</v>
      </c>
      <c r="D53" s="11">
        <v>3</v>
      </c>
      <c r="E53" s="21">
        <f t="shared" si="9"/>
        <v>20</v>
      </c>
      <c r="F53" s="21"/>
      <c r="G53" s="21"/>
      <c r="H53" s="11"/>
    </row>
    <row r="54" spans="1:8" x14ac:dyDescent="0.25">
      <c r="A54" s="11"/>
      <c r="B54" s="11">
        <v>3</v>
      </c>
      <c r="C54" s="11">
        <v>15</v>
      </c>
      <c r="D54" s="11">
        <v>1</v>
      </c>
      <c r="E54" s="21">
        <f t="shared" si="9"/>
        <v>6.666666666666667</v>
      </c>
      <c r="F54" s="21"/>
      <c r="G54" s="21"/>
      <c r="H54" s="11"/>
    </row>
    <row r="55" spans="1:8" x14ac:dyDescent="0.25">
      <c r="A55" s="11"/>
      <c r="B55" s="11">
        <v>4</v>
      </c>
      <c r="C55" s="11">
        <v>15</v>
      </c>
      <c r="D55" s="11">
        <v>3</v>
      </c>
      <c r="E55" s="21">
        <f t="shared" si="9"/>
        <v>20</v>
      </c>
      <c r="F55" s="21"/>
      <c r="G55" s="21"/>
      <c r="H55" s="11"/>
    </row>
    <row r="56" spans="1:8" x14ac:dyDescent="0.25">
      <c r="A56" s="3"/>
      <c r="B56" s="3">
        <v>5</v>
      </c>
      <c r="C56" s="3">
        <v>15</v>
      </c>
      <c r="D56" s="3">
        <v>0</v>
      </c>
      <c r="E56" s="23">
        <f t="shared" si="9"/>
        <v>0</v>
      </c>
      <c r="F56" s="23"/>
      <c r="G56" s="23"/>
      <c r="H56" s="3"/>
    </row>
    <row r="57" spans="1:8" x14ac:dyDescent="0.25">
      <c r="A57" s="4" t="s">
        <v>23</v>
      </c>
      <c r="B57" s="10">
        <v>1</v>
      </c>
      <c r="C57" s="10">
        <v>15</v>
      </c>
      <c r="D57" s="10">
        <v>0</v>
      </c>
      <c r="E57" s="21">
        <f t="shared" si="9"/>
        <v>0</v>
      </c>
      <c r="F57" s="22">
        <f>AVERAGE(E57:E60)</f>
        <v>10</v>
      </c>
      <c r="G57" s="22">
        <f>STDEV(E57:E60)</f>
        <v>12.76569477008451</v>
      </c>
      <c r="H57" s="10">
        <f>SUM(C57:C60)</f>
        <v>60</v>
      </c>
    </row>
    <row r="58" spans="1:8" x14ac:dyDescent="0.25">
      <c r="A58" s="6"/>
      <c r="B58" s="11">
        <v>2</v>
      </c>
      <c r="C58" s="11">
        <v>15</v>
      </c>
      <c r="D58" s="11">
        <v>0</v>
      </c>
      <c r="E58" s="21">
        <f t="shared" si="9"/>
        <v>0</v>
      </c>
      <c r="F58" s="21"/>
      <c r="G58" s="21"/>
      <c r="H58" s="11"/>
    </row>
    <row r="59" spans="1:8" x14ac:dyDescent="0.25">
      <c r="A59" s="6"/>
      <c r="B59" s="11">
        <v>3</v>
      </c>
      <c r="C59" s="11">
        <v>15</v>
      </c>
      <c r="D59" s="11">
        <v>2</v>
      </c>
      <c r="E59" s="21">
        <f t="shared" si="9"/>
        <v>13.333333333333334</v>
      </c>
      <c r="F59" s="21"/>
      <c r="G59" s="21"/>
      <c r="H59" s="11"/>
    </row>
    <row r="60" spans="1:8" x14ac:dyDescent="0.25">
      <c r="A60" s="8"/>
      <c r="B60" s="3">
        <v>4</v>
      </c>
      <c r="C60" s="3">
        <v>15</v>
      </c>
      <c r="D60" s="3">
        <v>4</v>
      </c>
      <c r="E60" s="23">
        <f t="shared" si="9"/>
        <v>26.666666666666668</v>
      </c>
      <c r="F60" s="23"/>
      <c r="G60" s="23"/>
      <c r="H60" s="3"/>
    </row>
    <row r="61" spans="1:8" x14ac:dyDescent="0.25">
      <c r="A61" s="4" t="s">
        <v>24</v>
      </c>
      <c r="B61" s="10">
        <v>1</v>
      </c>
      <c r="C61" s="10">
        <v>15</v>
      </c>
      <c r="D61" s="10">
        <v>2</v>
      </c>
      <c r="E61" s="21">
        <f t="shared" si="9"/>
        <v>13.333333333333334</v>
      </c>
      <c r="F61" s="22">
        <f>AVERAGE(E61:E63)</f>
        <v>15.555555555555557</v>
      </c>
      <c r="G61" s="22">
        <f>STDEV(E61:E63)</f>
        <v>3.8490017945975006</v>
      </c>
      <c r="H61" s="10">
        <f>SUM(C61:C63)</f>
        <v>45</v>
      </c>
    </row>
    <row r="62" spans="1:8" x14ac:dyDescent="0.25">
      <c r="A62" s="6"/>
      <c r="B62" s="11">
        <v>2</v>
      </c>
      <c r="C62" s="11">
        <v>15</v>
      </c>
      <c r="D62" s="11">
        <v>2</v>
      </c>
      <c r="E62" s="21">
        <f t="shared" si="9"/>
        <v>13.333333333333334</v>
      </c>
      <c r="F62" s="21"/>
      <c r="G62" s="21"/>
      <c r="H62" s="11"/>
    </row>
    <row r="63" spans="1:8" x14ac:dyDescent="0.25">
      <c r="A63" s="8"/>
      <c r="B63" s="3">
        <v>3</v>
      </c>
      <c r="C63" s="3">
        <v>15</v>
      </c>
      <c r="D63" s="3">
        <v>3</v>
      </c>
      <c r="E63" s="23">
        <f t="shared" si="9"/>
        <v>20</v>
      </c>
      <c r="F63" s="23"/>
      <c r="G63" s="23"/>
      <c r="H63" s="3"/>
    </row>
    <row r="64" spans="1:8" x14ac:dyDescent="0.25">
      <c r="A64" s="10" t="s">
        <v>25</v>
      </c>
      <c r="B64" s="10">
        <v>1</v>
      </c>
      <c r="C64" s="10">
        <v>15</v>
      </c>
      <c r="D64" s="10">
        <v>0</v>
      </c>
      <c r="E64" s="21">
        <f t="shared" si="9"/>
        <v>0</v>
      </c>
      <c r="F64" s="22">
        <f>AVERAGE(E64:E66)</f>
        <v>0</v>
      </c>
      <c r="G64" s="22">
        <f>STDEV(E64:E66)</f>
        <v>0</v>
      </c>
      <c r="H64" s="10">
        <f>SUM(C64:C66)</f>
        <v>45</v>
      </c>
    </row>
    <row r="65" spans="1:16" x14ac:dyDescent="0.25">
      <c r="A65" s="11"/>
      <c r="B65" s="11">
        <v>2</v>
      </c>
      <c r="C65" s="11">
        <v>15</v>
      </c>
      <c r="D65" s="11">
        <v>0</v>
      </c>
      <c r="E65" s="21">
        <f t="shared" si="9"/>
        <v>0</v>
      </c>
      <c r="F65" s="21"/>
      <c r="G65" s="21"/>
      <c r="H65" s="11"/>
    </row>
    <row r="66" spans="1:16" x14ac:dyDescent="0.25">
      <c r="A66" s="3"/>
      <c r="B66" s="3">
        <v>3</v>
      </c>
      <c r="C66" s="3">
        <v>15</v>
      </c>
      <c r="D66" s="3">
        <v>0</v>
      </c>
      <c r="E66" s="23">
        <f>(D66/C66)*100</f>
        <v>0</v>
      </c>
      <c r="F66" s="23"/>
      <c r="G66" s="23"/>
      <c r="H66" s="3"/>
    </row>
    <row r="67" spans="1:16" x14ac:dyDescent="0.25">
      <c r="A67" s="1" t="s">
        <v>26</v>
      </c>
      <c r="B67" s="10">
        <v>1</v>
      </c>
      <c r="C67" s="1">
        <v>15</v>
      </c>
      <c r="D67" s="1">
        <v>0</v>
      </c>
      <c r="E67" s="21">
        <f>(D67/C67)*100</f>
        <v>0</v>
      </c>
      <c r="F67" s="24">
        <f>AVERAGE(E67:E69)</f>
        <v>0</v>
      </c>
      <c r="G67" s="24">
        <f>STDEV(E67:E69)</f>
        <v>0</v>
      </c>
      <c r="H67" s="1">
        <f>SUM(C67:C69)</f>
        <v>45</v>
      </c>
    </row>
    <row r="68" spans="1:16" x14ac:dyDescent="0.25">
      <c r="A68" s="1"/>
      <c r="B68" s="11">
        <v>2</v>
      </c>
      <c r="C68" s="1">
        <v>15</v>
      </c>
      <c r="D68" s="1">
        <v>0</v>
      </c>
      <c r="E68" s="21">
        <f t="shared" ref="E68:E85" si="18">(D68/C68)*100</f>
        <v>0</v>
      </c>
      <c r="F68" s="24"/>
      <c r="G68" s="24"/>
      <c r="H68" s="1"/>
    </row>
    <row r="69" spans="1:16" x14ac:dyDescent="0.25">
      <c r="A69" s="1"/>
      <c r="B69" s="3">
        <v>3</v>
      </c>
      <c r="C69" s="1">
        <v>15</v>
      </c>
      <c r="D69" s="1">
        <v>0</v>
      </c>
      <c r="E69" s="21">
        <f t="shared" si="18"/>
        <v>0</v>
      </c>
      <c r="F69" s="24"/>
      <c r="G69" s="24"/>
      <c r="H69" s="3"/>
    </row>
    <row r="70" spans="1:16" x14ac:dyDescent="0.25">
      <c r="A70" s="4" t="s">
        <v>1</v>
      </c>
      <c r="B70" s="10">
        <v>1</v>
      </c>
      <c r="C70" s="10">
        <v>15</v>
      </c>
      <c r="D70" s="10">
        <v>0</v>
      </c>
      <c r="E70" s="22">
        <f t="shared" si="18"/>
        <v>0</v>
      </c>
      <c r="F70" s="22">
        <f>AVERAGE(E70:E85)</f>
        <v>4.166666666666667</v>
      </c>
      <c r="G70" s="22">
        <f>STDEV(E70:E85)</f>
        <v>6.3828473850422549</v>
      </c>
      <c r="H70" s="1">
        <f>SUM(C70:C85)</f>
        <v>240</v>
      </c>
      <c r="I70" s="6"/>
      <c r="J70" s="11"/>
      <c r="K70" s="11"/>
      <c r="L70" s="11"/>
      <c r="M70" s="21"/>
      <c r="N70" s="21"/>
      <c r="O70" s="21"/>
      <c r="P70" s="11"/>
    </row>
    <row r="71" spans="1:16" x14ac:dyDescent="0.25">
      <c r="A71" s="6"/>
      <c r="B71" s="11">
        <v>2</v>
      </c>
      <c r="C71" s="11">
        <v>15</v>
      </c>
      <c r="D71" s="11">
        <v>0</v>
      </c>
      <c r="E71" s="21">
        <f t="shared" si="18"/>
        <v>0</v>
      </c>
      <c r="F71" s="21"/>
      <c r="G71" s="21"/>
      <c r="H71" s="1"/>
      <c r="I71" s="6"/>
      <c r="J71" s="11"/>
      <c r="K71" s="11"/>
      <c r="L71" s="11"/>
      <c r="M71" s="21"/>
      <c r="N71" s="21"/>
      <c r="O71" s="21"/>
      <c r="P71" s="11"/>
    </row>
    <row r="72" spans="1:16" x14ac:dyDescent="0.25">
      <c r="A72" s="6"/>
      <c r="B72" s="11">
        <v>3</v>
      </c>
      <c r="C72" s="11">
        <v>15</v>
      </c>
      <c r="D72" s="11">
        <v>0</v>
      </c>
      <c r="E72" s="21">
        <f t="shared" si="18"/>
        <v>0</v>
      </c>
      <c r="F72" s="21"/>
      <c r="G72" s="21"/>
      <c r="H72" s="1"/>
      <c r="I72" s="6"/>
      <c r="J72" s="11"/>
      <c r="K72" s="11"/>
      <c r="L72" s="11"/>
      <c r="M72" s="21"/>
      <c r="N72" s="21"/>
      <c r="O72" s="21"/>
      <c r="P72" s="11"/>
    </row>
    <row r="73" spans="1:16" x14ac:dyDescent="0.25">
      <c r="A73" s="6"/>
      <c r="B73" s="11">
        <v>4</v>
      </c>
      <c r="C73" s="11">
        <v>15</v>
      </c>
      <c r="D73" s="11">
        <v>0</v>
      </c>
      <c r="E73" s="21">
        <f t="shared" si="18"/>
        <v>0</v>
      </c>
      <c r="F73" s="21"/>
      <c r="G73" s="21"/>
      <c r="H73" s="1"/>
      <c r="I73" s="6"/>
      <c r="J73" s="11"/>
      <c r="K73" s="11"/>
      <c r="L73" s="11"/>
      <c r="M73" s="21"/>
      <c r="N73" s="21"/>
      <c r="O73" s="21"/>
      <c r="P73" s="11"/>
    </row>
    <row r="74" spans="1:16" x14ac:dyDescent="0.25">
      <c r="A74" s="6"/>
      <c r="B74" s="11">
        <v>5</v>
      </c>
      <c r="C74" s="11">
        <v>15</v>
      </c>
      <c r="D74" s="11">
        <v>0</v>
      </c>
      <c r="E74" s="21">
        <f t="shared" si="18"/>
        <v>0</v>
      </c>
      <c r="F74" s="21"/>
      <c r="G74" s="21"/>
      <c r="H74" s="1"/>
      <c r="I74" s="6"/>
      <c r="J74" s="11"/>
      <c r="K74" s="11"/>
      <c r="L74" s="11"/>
      <c r="M74" s="21"/>
      <c r="N74" s="21"/>
      <c r="O74" s="21"/>
      <c r="P74" s="11"/>
    </row>
    <row r="75" spans="1:16" x14ac:dyDescent="0.25">
      <c r="A75" s="6"/>
      <c r="B75" s="11">
        <v>6</v>
      </c>
      <c r="C75" s="11">
        <v>15</v>
      </c>
      <c r="D75" s="11">
        <v>0</v>
      </c>
      <c r="E75" s="21">
        <f t="shared" si="18"/>
        <v>0</v>
      </c>
      <c r="F75" s="21"/>
      <c r="G75" s="21"/>
      <c r="H75" s="1"/>
      <c r="I75" s="6"/>
      <c r="J75" s="11"/>
      <c r="K75" s="11"/>
      <c r="L75" s="11"/>
      <c r="M75" s="21"/>
      <c r="N75" s="21"/>
      <c r="O75" s="21"/>
      <c r="P75" s="11"/>
    </row>
    <row r="76" spans="1:16" x14ac:dyDescent="0.25">
      <c r="A76" s="6"/>
      <c r="B76" s="11">
        <v>7</v>
      </c>
      <c r="C76" s="11">
        <v>15</v>
      </c>
      <c r="D76" s="11">
        <v>1</v>
      </c>
      <c r="E76" s="21">
        <f t="shared" si="18"/>
        <v>6.666666666666667</v>
      </c>
      <c r="F76" s="21"/>
      <c r="G76" s="21"/>
      <c r="H76" s="1"/>
      <c r="I76" s="6"/>
      <c r="J76" s="11"/>
      <c r="K76" s="11"/>
      <c r="L76" s="11"/>
      <c r="M76" s="21"/>
      <c r="N76" s="21"/>
      <c r="O76" s="21"/>
      <c r="P76" s="11"/>
    </row>
    <row r="77" spans="1:16" x14ac:dyDescent="0.25">
      <c r="A77" s="6"/>
      <c r="B77" s="11">
        <v>8</v>
      </c>
      <c r="C77" s="11">
        <v>15</v>
      </c>
      <c r="D77" s="11">
        <v>3</v>
      </c>
      <c r="E77" s="21">
        <f t="shared" si="18"/>
        <v>20</v>
      </c>
      <c r="F77" s="21"/>
      <c r="G77" s="21"/>
      <c r="H77" s="1"/>
      <c r="I77" s="6"/>
      <c r="J77" s="11"/>
      <c r="K77" s="11"/>
      <c r="L77" s="11"/>
      <c r="M77" s="21"/>
      <c r="N77" s="21"/>
      <c r="O77" s="21"/>
      <c r="P77" s="11"/>
    </row>
    <row r="78" spans="1:16" x14ac:dyDescent="0.25">
      <c r="A78" s="6"/>
      <c r="B78" s="11">
        <v>9</v>
      </c>
      <c r="C78" s="11">
        <v>15</v>
      </c>
      <c r="D78" s="11">
        <v>1</v>
      </c>
      <c r="E78" s="21">
        <f t="shared" si="18"/>
        <v>6.666666666666667</v>
      </c>
      <c r="F78" s="21"/>
      <c r="G78" s="21"/>
      <c r="H78" s="1"/>
      <c r="I78" s="6"/>
      <c r="J78" s="11"/>
      <c r="K78" s="11"/>
      <c r="L78" s="11"/>
      <c r="M78" s="21"/>
      <c r="N78" s="21"/>
      <c r="O78" s="21"/>
      <c r="P78" s="11"/>
    </row>
    <row r="79" spans="1:16" x14ac:dyDescent="0.25">
      <c r="A79" s="6"/>
      <c r="B79" s="11">
        <v>10</v>
      </c>
      <c r="C79" s="11">
        <v>15</v>
      </c>
      <c r="D79" s="11">
        <v>0</v>
      </c>
      <c r="E79" s="21">
        <f t="shared" si="18"/>
        <v>0</v>
      </c>
      <c r="F79" s="21"/>
      <c r="G79" s="21"/>
      <c r="H79" s="1"/>
      <c r="I79" s="6"/>
      <c r="J79" s="11"/>
      <c r="K79" s="11"/>
      <c r="L79" s="11"/>
      <c r="M79" s="21"/>
      <c r="N79" s="21"/>
      <c r="O79" s="21"/>
      <c r="P79" s="11"/>
    </row>
    <row r="80" spans="1:16" x14ac:dyDescent="0.25">
      <c r="A80" s="6"/>
      <c r="B80" s="11">
        <v>11</v>
      </c>
      <c r="C80" s="11">
        <v>15</v>
      </c>
      <c r="D80" s="11">
        <v>0</v>
      </c>
      <c r="E80" s="21">
        <f t="shared" si="18"/>
        <v>0</v>
      </c>
      <c r="F80" s="21"/>
      <c r="G80" s="21"/>
      <c r="H80" s="1"/>
      <c r="I80" s="6"/>
      <c r="J80" s="11"/>
      <c r="K80" s="11"/>
      <c r="L80" s="11"/>
      <c r="M80" s="21"/>
      <c r="N80" s="21"/>
      <c r="O80" s="21"/>
      <c r="P80" s="11"/>
    </row>
    <row r="81" spans="1:16" x14ac:dyDescent="0.25">
      <c r="A81" s="6"/>
      <c r="B81" s="11">
        <v>12</v>
      </c>
      <c r="C81" s="11">
        <v>15</v>
      </c>
      <c r="D81" s="11">
        <v>0</v>
      </c>
      <c r="E81" s="21">
        <f t="shared" si="18"/>
        <v>0</v>
      </c>
      <c r="F81" s="21"/>
      <c r="G81" s="21"/>
      <c r="H81" s="1"/>
      <c r="I81" s="6"/>
      <c r="J81" s="11"/>
      <c r="K81" s="11"/>
      <c r="L81" s="11"/>
      <c r="M81" s="21"/>
      <c r="N81" s="21"/>
      <c r="O81" s="21"/>
      <c r="P81" s="11"/>
    </row>
    <row r="82" spans="1:16" x14ac:dyDescent="0.25">
      <c r="A82" s="6"/>
      <c r="B82" s="11">
        <v>13</v>
      </c>
      <c r="C82" s="11">
        <v>15</v>
      </c>
      <c r="D82" s="11">
        <v>1</v>
      </c>
      <c r="E82" s="21">
        <f t="shared" si="18"/>
        <v>6.666666666666667</v>
      </c>
      <c r="F82" s="21"/>
      <c r="G82" s="21"/>
      <c r="H82" s="1"/>
      <c r="I82" s="6"/>
      <c r="J82" s="11"/>
      <c r="K82" s="11"/>
      <c r="L82" s="11"/>
      <c r="M82" s="21"/>
      <c r="N82" s="21"/>
      <c r="O82" s="21"/>
      <c r="P82" s="11"/>
    </row>
    <row r="83" spans="1:16" x14ac:dyDescent="0.25">
      <c r="A83" s="6"/>
      <c r="B83" s="11">
        <v>14</v>
      </c>
      <c r="C83" s="11">
        <v>15</v>
      </c>
      <c r="D83" s="11">
        <v>2</v>
      </c>
      <c r="E83" s="21">
        <f t="shared" si="18"/>
        <v>13.333333333333334</v>
      </c>
      <c r="F83" s="21"/>
      <c r="G83" s="21"/>
      <c r="H83" s="1"/>
      <c r="I83" s="6"/>
      <c r="J83" s="11"/>
      <c r="K83" s="11"/>
      <c r="L83" s="11"/>
      <c r="M83" s="21"/>
      <c r="N83" s="21"/>
      <c r="O83" s="21"/>
      <c r="P83" s="11"/>
    </row>
    <row r="84" spans="1:16" x14ac:dyDescent="0.25">
      <c r="A84" s="6"/>
      <c r="B84" s="11">
        <v>15</v>
      </c>
      <c r="C84" s="11">
        <v>15</v>
      </c>
      <c r="D84" s="11">
        <v>2</v>
      </c>
      <c r="E84" s="21">
        <f t="shared" si="18"/>
        <v>13.333333333333334</v>
      </c>
      <c r="F84" s="21"/>
      <c r="G84" s="21"/>
      <c r="H84" s="1"/>
      <c r="I84" s="6"/>
      <c r="J84" s="11"/>
      <c r="K84" s="11"/>
      <c r="L84" s="11"/>
      <c r="M84" s="21"/>
      <c r="N84" s="21"/>
      <c r="O84" s="21"/>
      <c r="P84" s="11"/>
    </row>
    <row r="85" spans="1:16" x14ac:dyDescent="0.25">
      <c r="A85" s="8"/>
      <c r="B85" s="3">
        <v>16</v>
      </c>
      <c r="C85" s="3">
        <v>15</v>
      </c>
      <c r="D85" s="3">
        <v>0</v>
      </c>
      <c r="E85" s="23">
        <f t="shared" si="18"/>
        <v>0</v>
      </c>
      <c r="F85" s="23"/>
      <c r="G85" s="23"/>
      <c r="H85" s="3"/>
      <c r="I85" s="6"/>
      <c r="J85" s="11"/>
      <c r="K85" s="11"/>
      <c r="L85" s="11"/>
      <c r="M85" s="21"/>
      <c r="N85" s="21"/>
      <c r="O85" s="21"/>
      <c r="P85" s="11"/>
    </row>
    <row r="86" spans="1:16" x14ac:dyDescent="0.25">
      <c r="B86" s="2"/>
      <c r="C86" s="2"/>
      <c r="D86" s="2"/>
      <c r="E86" s="2"/>
      <c r="F86" s="2"/>
      <c r="G86" s="2"/>
    </row>
    <row r="87" spans="1:16" x14ac:dyDescent="0.25">
      <c r="B87" s="2"/>
      <c r="C87" s="2"/>
      <c r="D87" s="2"/>
      <c r="E87" s="2"/>
      <c r="F87" s="2"/>
      <c r="G87" s="2"/>
    </row>
    <row r="88" spans="1:16" x14ac:dyDescent="0.25">
      <c r="B88" s="2"/>
      <c r="C88" s="2"/>
      <c r="D88" s="2"/>
      <c r="E88" s="2"/>
      <c r="F88" s="2"/>
      <c r="G88" s="2"/>
    </row>
    <row r="89" spans="1:16" x14ac:dyDescent="0.25">
      <c r="B89" s="2"/>
      <c r="C89" s="2"/>
      <c r="D89" s="2"/>
      <c r="E89" s="2"/>
      <c r="F89" s="2"/>
      <c r="G89" s="2"/>
    </row>
    <row r="90" spans="1:16" x14ac:dyDescent="0.25">
      <c r="B90" s="2"/>
      <c r="C90" s="2"/>
      <c r="D90" s="2"/>
      <c r="E90" s="2"/>
      <c r="F90" s="2"/>
      <c r="G90" s="2"/>
    </row>
    <row r="91" spans="1:16" x14ac:dyDescent="0.25">
      <c r="B91" s="2"/>
      <c r="C91" s="2"/>
      <c r="D91" s="2"/>
      <c r="E91" s="2"/>
      <c r="F91" s="2"/>
      <c r="G91" s="2"/>
    </row>
    <row r="92" spans="1:16" x14ac:dyDescent="0.25">
      <c r="B92" s="2"/>
      <c r="C92" s="2"/>
      <c r="D92" s="2"/>
      <c r="E92" s="2"/>
      <c r="F92" s="2"/>
      <c r="G92" s="2"/>
    </row>
    <row r="93" spans="1:16" x14ac:dyDescent="0.25">
      <c r="B93" s="2"/>
      <c r="C93" s="2"/>
      <c r="D93" s="2"/>
      <c r="E93" s="2"/>
      <c r="F93" s="2"/>
      <c r="G93" s="2"/>
    </row>
    <row r="94" spans="1:16" x14ac:dyDescent="0.25">
      <c r="B94" s="2"/>
      <c r="C94" s="2"/>
      <c r="D94" s="2"/>
      <c r="E94" s="2"/>
      <c r="F94" s="2"/>
      <c r="G94" s="2"/>
    </row>
    <row r="95" spans="1:16" x14ac:dyDescent="0.25">
      <c r="B95" s="2"/>
      <c r="C95" s="2"/>
      <c r="D95" s="2"/>
      <c r="E95" s="2"/>
      <c r="F95" s="2"/>
      <c r="G95" s="2"/>
    </row>
    <row r="96" spans="1:16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2"/>
      <c r="C98" s="2"/>
      <c r="D98" s="2"/>
      <c r="E98" s="2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2"/>
      <c r="C104" s="2"/>
      <c r="D104" s="2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  <row r="121" spans="2:7" x14ac:dyDescent="0.25">
      <c r="B121" s="2"/>
      <c r="C121" s="2"/>
      <c r="D121" s="2"/>
      <c r="E121" s="2"/>
      <c r="F121" s="2"/>
      <c r="G121" s="2"/>
    </row>
    <row r="122" spans="2:7" x14ac:dyDescent="0.25">
      <c r="B122" s="2"/>
      <c r="C122" s="2"/>
      <c r="D122" s="2"/>
      <c r="E122" s="2"/>
      <c r="F122" s="2"/>
      <c r="G122" s="2"/>
    </row>
    <row r="123" spans="2:7" x14ac:dyDescent="0.25">
      <c r="B123" s="2"/>
      <c r="C123" s="2"/>
      <c r="D123" s="2"/>
      <c r="E123" s="2"/>
      <c r="F123" s="2"/>
      <c r="G123" s="2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  <row r="127" spans="2:7" x14ac:dyDescent="0.25">
      <c r="B127" s="2"/>
      <c r="C127" s="2"/>
      <c r="D127" s="2"/>
      <c r="E127" s="2"/>
      <c r="F127" s="2"/>
      <c r="G127" s="2"/>
    </row>
    <row r="128" spans="2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</sheetData>
  <pageMargins left="0.7" right="0.7" top="0.75" bottom="0.75" header="0.3" footer="0.3"/>
  <pageSetup paperSize="9" orientation="portrait" r:id="rId1"/>
  <ignoredErrors>
    <ignoredError sqref="H2 H5 H9 H15 H18 H21 H24 H27 H30 H33 H36 H39 H42 H45 H48 H52 H57 H61 H64 H67 H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Cultivar RSL NFR</vt:lpstr>
      <vt:lpstr>Cultivar Winter Density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2017-01-18T22:44:08Z</dcterms:modified>
</cp:coreProperties>
</file>