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6165" yWindow="1560" windowWidth="19440" windowHeight="15600" tabRatio="500" activeTab="1"/>
  </bookViews>
  <sheets>
    <sheet name="re-normalize" sheetId="3" r:id="rId1"/>
    <sheet name="fpr pdf" sheetId="6" r:id="rId2"/>
  </sheets>
  <definedNames>
    <definedName name="_xlnm._FilterDatabase" localSheetId="1" hidden="1">'fpr pdf'!$A$2:$O$2</definedName>
    <definedName name="_xlnm._FilterDatabase" localSheetId="0" hidden="1">'re-normalize'!$A$2:$AP$1076</definedName>
    <definedName name="_xlnm.Print_Area" localSheetId="1">'fpr pdf'!$A$1:$O$1076</definedName>
    <definedName name="_xlnm.Print_Titles" localSheetId="1">'fpr pdf'!$2:$2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" i="3" l="1"/>
  <c r="C4" i="3"/>
  <c r="P5" i="3"/>
  <c r="C5" i="3"/>
  <c r="P6" i="3"/>
  <c r="C6" i="3"/>
  <c r="P7" i="3"/>
  <c r="C7" i="3"/>
  <c r="P8" i="3"/>
  <c r="C8" i="3"/>
  <c r="P9" i="3"/>
  <c r="C9" i="3"/>
  <c r="P10" i="3"/>
  <c r="C10" i="3"/>
  <c r="P11" i="3"/>
  <c r="C11" i="3"/>
  <c r="P12" i="3"/>
  <c r="C12" i="3"/>
  <c r="P13" i="3"/>
  <c r="C13" i="3"/>
  <c r="P14" i="3"/>
  <c r="C14" i="3"/>
  <c r="P15" i="3"/>
  <c r="C15" i="3"/>
  <c r="P16" i="3"/>
  <c r="C16" i="3"/>
  <c r="P17" i="3"/>
  <c r="C17" i="3"/>
  <c r="P18" i="3"/>
  <c r="C18" i="3"/>
  <c r="P19" i="3"/>
  <c r="C19" i="3"/>
  <c r="P20" i="3"/>
  <c r="C20" i="3"/>
  <c r="P21" i="3"/>
  <c r="C21" i="3"/>
  <c r="P22" i="3"/>
  <c r="C22" i="3"/>
  <c r="P23" i="3"/>
  <c r="C23" i="3"/>
  <c r="P24" i="3"/>
  <c r="C24" i="3"/>
  <c r="P25" i="3"/>
  <c r="C25" i="3"/>
  <c r="P26" i="3"/>
  <c r="C26" i="3"/>
  <c r="P27" i="3"/>
  <c r="C27" i="3"/>
  <c r="P28" i="3"/>
  <c r="C28" i="3"/>
  <c r="P29" i="3"/>
  <c r="C29" i="3"/>
  <c r="P30" i="3"/>
  <c r="C30" i="3"/>
  <c r="P31" i="3"/>
  <c r="C31" i="3"/>
  <c r="P32" i="3"/>
  <c r="C32" i="3"/>
  <c r="P33" i="3"/>
  <c r="C33" i="3"/>
  <c r="P34" i="3"/>
  <c r="C34" i="3"/>
  <c r="P35" i="3"/>
  <c r="C35" i="3"/>
  <c r="P36" i="3"/>
  <c r="C36" i="3"/>
  <c r="P37" i="3"/>
  <c r="C37" i="3"/>
  <c r="P38" i="3"/>
  <c r="C38" i="3"/>
  <c r="P39" i="3"/>
  <c r="C39" i="3"/>
  <c r="P40" i="3"/>
  <c r="C40" i="3"/>
  <c r="P41" i="3"/>
  <c r="C41" i="3"/>
  <c r="P42" i="3"/>
  <c r="C42" i="3"/>
  <c r="P43" i="3"/>
  <c r="C43" i="3"/>
  <c r="P44" i="3"/>
  <c r="C44" i="3"/>
  <c r="P45" i="3"/>
  <c r="C45" i="3"/>
  <c r="P46" i="3"/>
  <c r="C46" i="3"/>
  <c r="P47" i="3"/>
  <c r="C47" i="3"/>
  <c r="P48" i="3"/>
  <c r="C48" i="3"/>
  <c r="P49" i="3"/>
  <c r="C49" i="3"/>
  <c r="P50" i="3"/>
  <c r="C50" i="3"/>
  <c r="P51" i="3"/>
  <c r="C51" i="3"/>
  <c r="P52" i="3"/>
  <c r="C52" i="3"/>
  <c r="P53" i="3"/>
  <c r="C53" i="3"/>
  <c r="P54" i="3"/>
  <c r="C54" i="3"/>
  <c r="P55" i="3"/>
  <c r="C55" i="3"/>
  <c r="P56" i="3"/>
  <c r="C56" i="3"/>
  <c r="P57" i="3"/>
  <c r="C57" i="3"/>
  <c r="P58" i="3"/>
  <c r="C58" i="3"/>
  <c r="P59" i="3"/>
  <c r="C59" i="3"/>
  <c r="P60" i="3"/>
  <c r="C60" i="3"/>
  <c r="P61" i="3"/>
  <c r="C61" i="3"/>
  <c r="P62" i="3"/>
  <c r="C62" i="3"/>
  <c r="P63" i="3"/>
  <c r="C63" i="3"/>
  <c r="P64" i="3"/>
  <c r="C64" i="3"/>
  <c r="P65" i="3"/>
  <c r="C65" i="3"/>
  <c r="P66" i="3"/>
  <c r="C66" i="3"/>
  <c r="P67" i="3"/>
  <c r="C67" i="3"/>
  <c r="P68" i="3"/>
  <c r="C68" i="3"/>
  <c r="P69" i="3"/>
  <c r="C69" i="3"/>
  <c r="P70" i="3"/>
  <c r="C70" i="3"/>
  <c r="P71" i="3"/>
  <c r="C71" i="3"/>
  <c r="P72" i="3"/>
  <c r="C72" i="3"/>
  <c r="P73" i="3"/>
  <c r="C73" i="3"/>
  <c r="P74" i="3"/>
  <c r="C74" i="3"/>
  <c r="P75" i="3"/>
  <c r="C75" i="3"/>
  <c r="P76" i="3"/>
  <c r="C76" i="3"/>
  <c r="P77" i="3"/>
  <c r="C77" i="3"/>
  <c r="P78" i="3"/>
  <c r="C78" i="3"/>
  <c r="P79" i="3"/>
  <c r="C79" i="3"/>
  <c r="P80" i="3"/>
  <c r="C80" i="3"/>
  <c r="P81" i="3"/>
  <c r="C81" i="3"/>
  <c r="P82" i="3"/>
  <c r="C82" i="3"/>
  <c r="P83" i="3"/>
  <c r="C83" i="3"/>
  <c r="P84" i="3"/>
  <c r="C84" i="3"/>
  <c r="P85" i="3"/>
  <c r="C85" i="3"/>
  <c r="P86" i="3"/>
  <c r="C86" i="3"/>
  <c r="P87" i="3"/>
  <c r="C87" i="3"/>
  <c r="P88" i="3"/>
  <c r="C88" i="3"/>
  <c r="P89" i="3"/>
  <c r="C89" i="3"/>
  <c r="P90" i="3"/>
  <c r="C90" i="3"/>
  <c r="P91" i="3"/>
  <c r="C91" i="3"/>
  <c r="P92" i="3"/>
  <c r="C92" i="3"/>
  <c r="P93" i="3"/>
  <c r="C93" i="3"/>
  <c r="P94" i="3"/>
  <c r="C94" i="3"/>
  <c r="P95" i="3"/>
  <c r="C95" i="3"/>
  <c r="P96" i="3"/>
  <c r="C96" i="3"/>
  <c r="P97" i="3"/>
  <c r="C97" i="3"/>
  <c r="P98" i="3"/>
  <c r="C98" i="3"/>
  <c r="P99" i="3"/>
  <c r="C99" i="3"/>
  <c r="P100" i="3"/>
  <c r="C100" i="3"/>
  <c r="P101" i="3"/>
  <c r="C101" i="3"/>
  <c r="P102" i="3"/>
  <c r="C102" i="3"/>
  <c r="P103" i="3"/>
  <c r="C103" i="3"/>
  <c r="P104" i="3"/>
  <c r="C104" i="3"/>
  <c r="P105" i="3"/>
  <c r="C105" i="3"/>
  <c r="P106" i="3"/>
  <c r="C106" i="3"/>
  <c r="P107" i="3"/>
  <c r="C107" i="3"/>
  <c r="P108" i="3"/>
  <c r="C108" i="3"/>
  <c r="P109" i="3"/>
  <c r="C109" i="3"/>
  <c r="P110" i="3"/>
  <c r="C110" i="3"/>
  <c r="P111" i="3"/>
  <c r="C111" i="3"/>
  <c r="P112" i="3"/>
  <c r="C112" i="3"/>
  <c r="P113" i="3"/>
  <c r="C113" i="3"/>
  <c r="P114" i="3"/>
  <c r="C114" i="3"/>
  <c r="P115" i="3"/>
  <c r="C115" i="3"/>
  <c r="P116" i="3"/>
  <c r="C116" i="3"/>
  <c r="P117" i="3"/>
  <c r="C117" i="3"/>
  <c r="P118" i="3"/>
  <c r="C118" i="3"/>
  <c r="P119" i="3"/>
  <c r="C119" i="3"/>
  <c r="P120" i="3"/>
  <c r="C120" i="3"/>
  <c r="P121" i="3"/>
  <c r="C121" i="3"/>
  <c r="P122" i="3"/>
  <c r="C122" i="3"/>
  <c r="P123" i="3"/>
  <c r="C123" i="3"/>
  <c r="P124" i="3"/>
  <c r="C124" i="3"/>
  <c r="P125" i="3"/>
  <c r="C125" i="3"/>
  <c r="P126" i="3"/>
  <c r="C126" i="3"/>
  <c r="P127" i="3"/>
  <c r="C127" i="3"/>
  <c r="P128" i="3"/>
  <c r="C128" i="3"/>
  <c r="P129" i="3"/>
  <c r="C129" i="3"/>
  <c r="P130" i="3"/>
  <c r="C130" i="3"/>
  <c r="P131" i="3"/>
  <c r="C131" i="3"/>
  <c r="P132" i="3"/>
  <c r="C132" i="3"/>
  <c r="P133" i="3"/>
  <c r="C133" i="3"/>
  <c r="P134" i="3"/>
  <c r="C134" i="3"/>
  <c r="P135" i="3"/>
  <c r="C135" i="3"/>
  <c r="P136" i="3"/>
  <c r="C136" i="3"/>
  <c r="P137" i="3"/>
  <c r="C137" i="3"/>
  <c r="P138" i="3"/>
  <c r="C138" i="3"/>
  <c r="P139" i="3"/>
  <c r="C139" i="3"/>
  <c r="P140" i="3"/>
  <c r="C140" i="3"/>
  <c r="P141" i="3"/>
  <c r="C141" i="3"/>
  <c r="P142" i="3"/>
  <c r="C142" i="3"/>
  <c r="P143" i="3"/>
  <c r="C143" i="3"/>
  <c r="P144" i="3"/>
  <c r="C144" i="3"/>
  <c r="P145" i="3"/>
  <c r="C145" i="3"/>
  <c r="P146" i="3"/>
  <c r="C146" i="3"/>
  <c r="P147" i="3"/>
  <c r="C147" i="3"/>
  <c r="P148" i="3"/>
  <c r="C148" i="3"/>
  <c r="P149" i="3"/>
  <c r="C149" i="3"/>
  <c r="P150" i="3"/>
  <c r="C150" i="3"/>
  <c r="P151" i="3"/>
  <c r="C151" i="3"/>
  <c r="P152" i="3"/>
  <c r="C152" i="3"/>
  <c r="P153" i="3"/>
  <c r="C153" i="3"/>
  <c r="P154" i="3"/>
  <c r="C154" i="3"/>
  <c r="P155" i="3"/>
  <c r="C155" i="3"/>
  <c r="P156" i="3"/>
  <c r="C156" i="3"/>
  <c r="P157" i="3"/>
  <c r="C157" i="3"/>
  <c r="P158" i="3"/>
  <c r="C158" i="3"/>
  <c r="P159" i="3"/>
  <c r="C159" i="3"/>
  <c r="P160" i="3"/>
  <c r="C160" i="3"/>
  <c r="P161" i="3"/>
  <c r="C161" i="3"/>
  <c r="P162" i="3"/>
  <c r="C162" i="3"/>
  <c r="P163" i="3"/>
  <c r="C163" i="3"/>
  <c r="P164" i="3"/>
  <c r="C164" i="3"/>
  <c r="P165" i="3"/>
  <c r="C165" i="3"/>
  <c r="P166" i="3"/>
  <c r="C166" i="3"/>
  <c r="P167" i="3"/>
  <c r="C167" i="3"/>
  <c r="P168" i="3"/>
  <c r="C168" i="3"/>
  <c r="P169" i="3"/>
  <c r="C169" i="3"/>
  <c r="P170" i="3"/>
  <c r="C170" i="3"/>
  <c r="P171" i="3"/>
  <c r="C171" i="3"/>
  <c r="P172" i="3"/>
  <c r="C172" i="3"/>
  <c r="P173" i="3"/>
  <c r="C173" i="3"/>
  <c r="P174" i="3"/>
  <c r="C174" i="3"/>
  <c r="P175" i="3"/>
  <c r="C175" i="3"/>
  <c r="P176" i="3"/>
  <c r="C176" i="3"/>
  <c r="P177" i="3"/>
  <c r="C177" i="3"/>
  <c r="P178" i="3"/>
  <c r="C178" i="3"/>
  <c r="P179" i="3"/>
  <c r="C179" i="3"/>
  <c r="P180" i="3"/>
  <c r="C180" i="3"/>
  <c r="P181" i="3"/>
  <c r="C181" i="3"/>
  <c r="P182" i="3"/>
  <c r="C182" i="3"/>
  <c r="P183" i="3"/>
  <c r="C183" i="3"/>
  <c r="P184" i="3"/>
  <c r="C184" i="3"/>
  <c r="P185" i="3"/>
  <c r="C185" i="3"/>
  <c r="P186" i="3"/>
  <c r="C186" i="3"/>
  <c r="P187" i="3"/>
  <c r="C187" i="3"/>
  <c r="P188" i="3"/>
  <c r="C188" i="3"/>
  <c r="P189" i="3"/>
  <c r="C189" i="3"/>
  <c r="P190" i="3"/>
  <c r="C190" i="3"/>
  <c r="P191" i="3"/>
  <c r="C191" i="3"/>
  <c r="P192" i="3"/>
  <c r="C192" i="3"/>
  <c r="P193" i="3"/>
  <c r="C193" i="3"/>
  <c r="P194" i="3"/>
  <c r="C194" i="3"/>
  <c r="P195" i="3"/>
  <c r="C195" i="3"/>
  <c r="P196" i="3"/>
  <c r="C196" i="3"/>
  <c r="P197" i="3"/>
  <c r="C197" i="3"/>
  <c r="P198" i="3"/>
  <c r="C198" i="3"/>
  <c r="P199" i="3"/>
  <c r="C199" i="3"/>
  <c r="P200" i="3"/>
  <c r="C200" i="3"/>
  <c r="P201" i="3"/>
  <c r="C201" i="3"/>
  <c r="P202" i="3"/>
  <c r="C202" i="3"/>
  <c r="P203" i="3"/>
  <c r="C203" i="3"/>
  <c r="P204" i="3"/>
  <c r="C204" i="3"/>
  <c r="P205" i="3"/>
  <c r="C205" i="3"/>
  <c r="P206" i="3"/>
  <c r="C206" i="3"/>
  <c r="P207" i="3"/>
  <c r="C207" i="3"/>
  <c r="P208" i="3"/>
  <c r="C208" i="3"/>
  <c r="P209" i="3"/>
  <c r="C209" i="3"/>
  <c r="P210" i="3"/>
  <c r="C210" i="3"/>
  <c r="P211" i="3"/>
  <c r="C211" i="3"/>
  <c r="P212" i="3"/>
  <c r="C212" i="3"/>
  <c r="P213" i="3"/>
  <c r="C213" i="3"/>
  <c r="P214" i="3"/>
  <c r="C214" i="3"/>
  <c r="P215" i="3"/>
  <c r="C215" i="3"/>
  <c r="P216" i="3"/>
  <c r="C216" i="3"/>
  <c r="P217" i="3"/>
  <c r="C217" i="3"/>
  <c r="P218" i="3"/>
  <c r="C218" i="3"/>
  <c r="P219" i="3"/>
  <c r="C219" i="3"/>
  <c r="P220" i="3"/>
  <c r="C220" i="3"/>
  <c r="P221" i="3"/>
  <c r="C221" i="3"/>
  <c r="P222" i="3"/>
  <c r="C222" i="3"/>
  <c r="P223" i="3"/>
  <c r="C223" i="3"/>
  <c r="P224" i="3"/>
  <c r="C224" i="3"/>
  <c r="P225" i="3"/>
  <c r="C225" i="3"/>
  <c r="P226" i="3"/>
  <c r="C226" i="3"/>
  <c r="P227" i="3"/>
  <c r="C227" i="3"/>
  <c r="P228" i="3"/>
  <c r="C228" i="3"/>
  <c r="P229" i="3"/>
  <c r="C229" i="3"/>
  <c r="P230" i="3"/>
  <c r="C230" i="3"/>
  <c r="P231" i="3"/>
  <c r="C231" i="3"/>
  <c r="P232" i="3"/>
  <c r="C232" i="3"/>
  <c r="P233" i="3"/>
  <c r="C233" i="3"/>
  <c r="P234" i="3"/>
  <c r="C234" i="3"/>
  <c r="P235" i="3"/>
  <c r="C235" i="3"/>
  <c r="P236" i="3"/>
  <c r="C236" i="3"/>
  <c r="P237" i="3"/>
  <c r="C237" i="3"/>
  <c r="P238" i="3"/>
  <c r="C238" i="3"/>
  <c r="P239" i="3"/>
  <c r="C239" i="3"/>
  <c r="P240" i="3"/>
  <c r="C240" i="3"/>
  <c r="P241" i="3"/>
  <c r="C241" i="3"/>
  <c r="P242" i="3"/>
  <c r="C242" i="3"/>
  <c r="P243" i="3"/>
  <c r="C243" i="3"/>
  <c r="P244" i="3"/>
  <c r="C244" i="3"/>
  <c r="P245" i="3"/>
  <c r="C245" i="3"/>
  <c r="P246" i="3"/>
  <c r="C246" i="3"/>
  <c r="P247" i="3"/>
  <c r="C247" i="3"/>
  <c r="P248" i="3"/>
  <c r="C248" i="3"/>
  <c r="P249" i="3"/>
  <c r="C249" i="3"/>
  <c r="P250" i="3"/>
  <c r="C250" i="3"/>
  <c r="P251" i="3"/>
  <c r="C251" i="3"/>
  <c r="P252" i="3"/>
  <c r="C252" i="3"/>
  <c r="P253" i="3"/>
  <c r="C253" i="3"/>
  <c r="P254" i="3"/>
  <c r="C254" i="3"/>
  <c r="P255" i="3"/>
  <c r="C255" i="3"/>
  <c r="P256" i="3"/>
  <c r="C256" i="3"/>
  <c r="P257" i="3"/>
  <c r="C257" i="3"/>
  <c r="P258" i="3"/>
  <c r="C258" i="3"/>
  <c r="P259" i="3"/>
  <c r="C259" i="3"/>
  <c r="P260" i="3"/>
  <c r="C260" i="3"/>
  <c r="P261" i="3"/>
  <c r="C261" i="3"/>
  <c r="P262" i="3"/>
  <c r="C262" i="3"/>
  <c r="P263" i="3"/>
  <c r="C263" i="3"/>
  <c r="P264" i="3"/>
  <c r="C264" i="3"/>
  <c r="P265" i="3"/>
  <c r="C265" i="3"/>
  <c r="P266" i="3"/>
  <c r="C266" i="3"/>
  <c r="P267" i="3"/>
  <c r="C267" i="3"/>
  <c r="P268" i="3"/>
  <c r="C268" i="3"/>
  <c r="P269" i="3"/>
  <c r="C269" i="3"/>
  <c r="P270" i="3"/>
  <c r="C270" i="3"/>
  <c r="P271" i="3"/>
  <c r="C271" i="3"/>
  <c r="P272" i="3"/>
  <c r="C272" i="3"/>
  <c r="P273" i="3"/>
  <c r="C273" i="3"/>
  <c r="P274" i="3"/>
  <c r="C274" i="3"/>
  <c r="P275" i="3"/>
  <c r="C275" i="3"/>
  <c r="P276" i="3"/>
  <c r="C276" i="3"/>
  <c r="P277" i="3"/>
  <c r="C277" i="3"/>
  <c r="P278" i="3"/>
  <c r="C278" i="3"/>
  <c r="P279" i="3"/>
  <c r="C279" i="3"/>
  <c r="P280" i="3"/>
  <c r="C280" i="3"/>
  <c r="P281" i="3"/>
  <c r="C281" i="3"/>
  <c r="P282" i="3"/>
  <c r="C282" i="3"/>
  <c r="P283" i="3"/>
  <c r="C283" i="3"/>
  <c r="P284" i="3"/>
  <c r="C284" i="3"/>
  <c r="P285" i="3"/>
  <c r="C285" i="3"/>
  <c r="P286" i="3"/>
  <c r="C286" i="3"/>
  <c r="P287" i="3"/>
  <c r="C287" i="3"/>
  <c r="P288" i="3"/>
  <c r="C288" i="3"/>
  <c r="P289" i="3"/>
  <c r="C289" i="3"/>
  <c r="P290" i="3"/>
  <c r="C290" i="3"/>
  <c r="P291" i="3"/>
  <c r="C291" i="3"/>
  <c r="P292" i="3"/>
  <c r="C292" i="3"/>
  <c r="P293" i="3"/>
  <c r="C293" i="3"/>
  <c r="P294" i="3"/>
  <c r="C294" i="3"/>
  <c r="P295" i="3"/>
  <c r="C295" i="3"/>
  <c r="P296" i="3"/>
  <c r="C296" i="3"/>
  <c r="P297" i="3"/>
  <c r="C297" i="3"/>
  <c r="P298" i="3"/>
  <c r="C298" i="3"/>
  <c r="P299" i="3"/>
  <c r="C299" i="3"/>
  <c r="P300" i="3"/>
  <c r="C300" i="3"/>
  <c r="P301" i="3"/>
  <c r="C301" i="3"/>
  <c r="P302" i="3"/>
  <c r="C302" i="3"/>
  <c r="P303" i="3"/>
  <c r="C303" i="3"/>
  <c r="P304" i="3"/>
  <c r="C304" i="3"/>
  <c r="P305" i="3"/>
  <c r="C305" i="3"/>
  <c r="P306" i="3"/>
  <c r="C306" i="3"/>
  <c r="P307" i="3"/>
  <c r="C307" i="3"/>
  <c r="P308" i="3"/>
  <c r="C308" i="3"/>
  <c r="P309" i="3"/>
  <c r="C309" i="3"/>
  <c r="P310" i="3"/>
  <c r="C310" i="3"/>
  <c r="P311" i="3"/>
  <c r="C311" i="3"/>
  <c r="P312" i="3"/>
  <c r="C312" i="3"/>
  <c r="P313" i="3"/>
  <c r="C313" i="3"/>
  <c r="P314" i="3"/>
  <c r="C314" i="3"/>
  <c r="P315" i="3"/>
  <c r="C315" i="3"/>
  <c r="P316" i="3"/>
  <c r="C316" i="3"/>
  <c r="P317" i="3"/>
  <c r="C317" i="3"/>
  <c r="P318" i="3"/>
  <c r="C318" i="3"/>
  <c r="P319" i="3"/>
  <c r="C319" i="3"/>
  <c r="P320" i="3"/>
  <c r="C320" i="3"/>
  <c r="P321" i="3"/>
  <c r="C321" i="3"/>
  <c r="P322" i="3"/>
  <c r="C322" i="3"/>
  <c r="P323" i="3"/>
  <c r="C323" i="3"/>
  <c r="P324" i="3"/>
  <c r="C324" i="3"/>
  <c r="P325" i="3"/>
  <c r="C325" i="3"/>
  <c r="P326" i="3"/>
  <c r="C326" i="3"/>
  <c r="P327" i="3"/>
  <c r="C327" i="3"/>
  <c r="P328" i="3"/>
  <c r="C328" i="3"/>
  <c r="P329" i="3"/>
  <c r="C329" i="3"/>
  <c r="P330" i="3"/>
  <c r="C330" i="3"/>
  <c r="P331" i="3"/>
  <c r="C331" i="3"/>
  <c r="P332" i="3"/>
  <c r="C332" i="3"/>
  <c r="P333" i="3"/>
  <c r="C333" i="3"/>
  <c r="P334" i="3"/>
  <c r="C334" i="3"/>
  <c r="P335" i="3"/>
  <c r="C335" i="3"/>
  <c r="P336" i="3"/>
  <c r="C336" i="3"/>
  <c r="P337" i="3"/>
  <c r="C337" i="3"/>
  <c r="P338" i="3"/>
  <c r="C338" i="3"/>
  <c r="P339" i="3"/>
  <c r="C339" i="3"/>
  <c r="P340" i="3"/>
  <c r="C340" i="3"/>
  <c r="P341" i="3"/>
  <c r="C341" i="3"/>
  <c r="P342" i="3"/>
  <c r="C342" i="3"/>
  <c r="P343" i="3"/>
  <c r="C343" i="3"/>
  <c r="P344" i="3"/>
  <c r="C344" i="3"/>
  <c r="P345" i="3"/>
  <c r="C345" i="3"/>
  <c r="P346" i="3"/>
  <c r="C346" i="3"/>
  <c r="P347" i="3"/>
  <c r="C347" i="3"/>
  <c r="P348" i="3"/>
  <c r="C348" i="3"/>
  <c r="P349" i="3"/>
  <c r="C349" i="3"/>
  <c r="P350" i="3"/>
  <c r="C350" i="3"/>
  <c r="P351" i="3"/>
  <c r="C351" i="3"/>
  <c r="P352" i="3"/>
  <c r="C352" i="3"/>
  <c r="P353" i="3"/>
  <c r="C353" i="3"/>
  <c r="P354" i="3"/>
  <c r="C354" i="3"/>
  <c r="P355" i="3"/>
  <c r="C355" i="3"/>
  <c r="P356" i="3"/>
  <c r="C356" i="3"/>
  <c r="P357" i="3"/>
  <c r="C357" i="3"/>
  <c r="P358" i="3"/>
  <c r="C358" i="3"/>
  <c r="P359" i="3"/>
  <c r="C359" i="3"/>
  <c r="P360" i="3"/>
  <c r="C360" i="3"/>
  <c r="P361" i="3"/>
  <c r="C361" i="3"/>
  <c r="P362" i="3"/>
  <c r="C362" i="3"/>
  <c r="P363" i="3"/>
  <c r="C363" i="3"/>
  <c r="P364" i="3"/>
  <c r="C364" i="3"/>
  <c r="P365" i="3"/>
  <c r="C365" i="3"/>
  <c r="P366" i="3"/>
  <c r="C366" i="3"/>
  <c r="P367" i="3"/>
  <c r="C367" i="3"/>
  <c r="P368" i="3"/>
  <c r="C368" i="3"/>
  <c r="P369" i="3"/>
  <c r="C369" i="3"/>
  <c r="P370" i="3"/>
  <c r="C370" i="3"/>
  <c r="P371" i="3"/>
  <c r="C371" i="3"/>
  <c r="P372" i="3"/>
  <c r="C372" i="3"/>
  <c r="P373" i="3"/>
  <c r="C373" i="3"/>
  <c r="P374" i="3"/>
  <c r="C374" i="3"/>
  <c r="P375" i="3"/>
  <c r="C375" i="3"/>
  <c r="P376" i="3"/>
  <c r="C376" i="3"/>
  <c r="P377" i="3"/>
  <c r="C377" i="3"/>
  <c r="P378" i="3"/>
  <c r="C378" i="3"/>
  <c r="P379" i="3"/>
  <c r="C379" i="3"/>
  <c r="P380" i="3"/>
  <c r="C380" i="3"/>
  <c r="P381" i="3"/>
  <c r="C381" i="3"/>
  <c r="P382" i="3"/>
  <c r="C382" i="3"/>
  <c r="P383" i="3"/>
  <c r="C383" i="3"/>
  <c r="P384" i="3"/>
  <c r="C384" i="3"/>
  <c r="P385" i="3"/>
  <c r="C385" i="3"/>
  <c r="P386" i="3"/>
  <c r="C386" i="3"/>
  <c r="P387" i="3"/>
  <c r="C387" i="3"/>
  <c r="P388" i="3"/>
  <c r="C388" i="3"/>
  <c r="P389" i="3"/>
  <c r="C389" i="3"/>
  <c r="P390" i="3"/>
  <c r="C390" i="3"/>
  <c r="P391" i="3"/>
  <c r="C391" i="3"/>
  <c r="P392" i="3"/>
  <c r="C392" i="3"/>
  <c r="P393" i="3"/>
  <c r="C393" i="3"/>
  <c r="P394" i="3"/>
  <c r="C394" i="3"/>
  <c r="P395" i="3"/>
  <c r="C395" i="3"/>
  <c r="P396" i="3"/>
  <c r="C396" i="3"/>
  <c r="P397" i="3"/>
  <c r="C397" i="3"/>
  <c r="P398" i="3"/>
  <c r="C398" i="3"/>
  <c r="P399" i="3"/>
  <c r="C399" i="3"/>
  <c r="P400" i="3"/>
  <c r="C400" i="3"/>
  <c r="P401" i="3"/>
  <c r="C401" i="3"/>
  <c r="P402" i="3"/>
  <c r="C402" i="3"/>
  <c r="P403" i="3"/>
  <c r="C403" i="3"/>
  <c r="P404" i="3"/>
  <c r="C404" i="3"/>
  <c r="P405" i="3"/>
  <c r="C405" i="3"/>
  <c r="P406" i="3"/>
  <c r="C406" i="3"/>
  <c r="P407" i="3"/>
  <c r="C407" i="3"/>
  <c r="P408" i="3"/>
  <c r="C408" i="3"/>
  <c r="P409" i="3"/>
  <c r="C409" i="3"/>
  <c r="P410" i="3"/>
  <c r="C410" i="3"/>
  <c r="P411" i="3"/>
  <c r="C411" i="3"/>
  <c r="P412" i="3"/>
  <c r="C412" i="3"/>
  <c r="P413" i="3"/>
  <c r="C413" i="3"/>
  <c r="P414" i="3"/>
  <c r="C414" i="3"/>
  <c r="P415" i="3"/>
  <c r="C415" i="3"/>
  <c r="P416" i="3"/>
  <c r="C416" i="3"/>
  <c r="P417" i="3"/>
  <c r="C417" i="3"/>
  <c r="P418" i="3"/>
  <c r="C418" i="3"/>
  <c r="P419" i="3"/>
  <c r="C419" i="3"/>
  <c r="P420" i="3"/>
  <c r="C420" i="3"/>
  <c r="P421" i="3"/>
  <c r="C421" i="3"/>
  <c r="P422" i="3"/>
  <c r="C422" i="3"/>
  <c r="P423" i="3"/>
  <c r="C423" i="3"/>
  <c r="P424" i="3"/>
  <c r="C424" i="3"/>
  <c r="P425" i="3"/>
  <c r="C425" i="3"/>
  <c r="P426" i="3"/>
  <c r="C426" i="3"/>
  <c r="P427" i="3"/>
  <c r="C427" i="3"/>
  <c r="P428" i="3"/>
  <c r="C428" i="3"/>
  <c r="P429" i="3"/>
  <c r="C429" i="3"/>
  <c r="P430" i="3"/>
  <c r="C430" i="3"/>
  <c r="P431" i="3"/>
  <c r="C431" i="3"/>
  <c r="P432" i="3"/>
  <c r="C432" i="3"/>
  <c r="P433" i="3"/>
  <c r="C433" i="3"/>
  <c r="P434" i="3"/>
  <c r="C434" i="3"/>
  <c r="P435" i="3"/>
  <c r="C435" i="3"/>
  <c r="P436" i="3"/>
  <c r="C436" i="3"/>
  <c r="P437" i="3"/>
  <c r="C437" i="3"/>
  <c r="P438" i="3"/>
  <c r="C438" i="3"/>
  <c r="P439" i="3"/>
  <c r="C439" i="3"/>
  <c r="P440" i="3"/>
  <c r="C440" i="3"/>
  <c r="P441" i="3"/>
  <c r="C441" i="3"/>
  <c r="P442" i="3"/>
  <c r="C442" i="3"/>
  <c r="P443" i="3"/>
  <c r="C443" i="3"/>
  <c r="P444" i="3"/>
  <c r="C444" i="3"/>
  <c r="P445" i="3"/>
  <c r="C445" i="3"/>
  <c r="P446" i="3"/>
  <c r="C446" i="3"/>
  <c r="P447" i="3"/>
  <c r="C447" i="3"/>
  <c r="P448" i="3"/>
  <c r="C448" i="3"/>
  <c r="P449" i="3"/>
  <c r="C449" i="3"/>
  <c r="P450" i="3"/>
  <c r="C450" i="3"/>
  <c r="P451" i="3"/>
  <c r="C451" i="3"/>
  <c r="P452" i="3"/>
  <c r="C452" i="3"/>
  <c r="P453" i="3"/>
  <c r="C453" i="3"/>
  <c r="P454" i="3"/>
  <c r="C454" i="3"/>
  <c r="P455" i="3"/>
  <c r="C455" i="3"/>
  <c r="P456" i="3"/>
  <c r="C456" i="3"/>
  <c r="P457" i="3"/>
  <c r="C457" i="3"/>
  <c r="P458" i="3"/>
  <c r="C458" i="3"/>
  <c r="P459" i="3"/>
  <c r="C459" i="3"/>
  <c r="P460" i="3"/>
  <c r="C460" i="3"/>
  <c r="P461" i="3"/>
  <c r="C461" i="3"/>
  <c r="P462" i="3"/>
  <c r="C462" i="3"/>
  <c r="P463" i="3"/>
  <c r="C463" i="3"/>
  <c r="P464" i="3"/>
  <c r="C464" i="3"/>
  <c r="P465" i="3"/>
  <c r="C465" i="3"/>
  <c r="P466" i="3"/>
  <c r="C466" i="3"/>
  <c r="P467" i="3"/>
  <c r="C467" i="3"/>
  <c r="P468" i="3"/>
  <c r="C468" i="3"/>
  <c r="P469" i="3"/>
  <c r="C469" i="3"/>
  <c r="P470" i="3"/>
  <c r="C470" i="3"/>
  <c r="P471" i="3"/>
  <c r="C471" i="3"/>
  <c r="P472" i="3"/>
  <c r="C472" i="3"/>
  <c r="P473" i="3"/>
  <c r="C473" i="3"/>
  <c r="P474" i="3"/>
  <c r="C474" i="3"/>
  <c r="P475" i="3"/>
  <c r="C475" i="3"/>
  <c r="P476" i="3"/>
  <c r="C476" i="3"/>
  <c r="P477" i="3"/>
  <c r="C477" i="3"/>
  <c r="P478" i="3"/>
  <c r="C478" i="3"/>
  <c r="P479" i="3"/>
  <c r="C479" i="3"/>
  <c r="P480" i="3"/>
  <c r="C480" i="3"/>
  <c r="P481" i="3"/>
  <c r="C481" i="3"/>
  <c r="P482" i="3"/>
  <c r="C482" i="3"/>
  <c r="P483" i="3"/>
  <c r="C483" i="3"/>
  <c r="P484" i="3"/>
  <c r="C484" i="3"/>
  <c r="P485" i="3"/>
  <c r="C485" i="3"/>
  <c r="P486" i="3"/>
  <c r="C486" i="3"/>
  <c r="P487" i="3"/>
  <c r="C487" i="3"/>
  <c r="P488" i="3"/>
  <c r="C488" i="3"/>
  <c r="P489" i="3"/>
  <c r="C489" i="3"/>
  <c r="P490" i="3"/>
  <c r="C490" i="3"/>
  <c r="P491" i="3"/>
  <c r="C491" i="3"/>
  <c r="P492" i="3"/>
  <c r="C492" i="3"/>
  <c r="P493" i="3"/>
  <c r="C493" i="3"/>
  <c r="P494" i="3"/>
  <c r="C494" i="3"/>
  <c r="P495" i="3"/>
  <c r="C495" i="3"/>
  <c r="P496" i="3"/>
  <c r="C496" i="3"/>
  <c r="P497" i="3"/>
  <c r="C497" i="3"/>
  <c r="P498" i="3"/>
  <c r="C498" i="3"/>
  <c r="P499" i="3"/>
  <c r="C499" i="3"/>
  <c r="P500" i="3"/>
  <c r="C500" i="3"/>
  <c r="P501" i="3"/>
  <c r="C501" i="3"/>
  <c r="P502" i="3"/>
  <c r="C502" i="3"/>
  <c r="P503" i="3"/>
  <c r="C503" i="3"/>
  <c r="P504" i="3"/>
  <c r="C504" i="3"/>
  <c r="P505" i="3"/>
  <c r="C505" i="3"/>
  <c r="P506" i="3"/>
  <c r="C506" i="3"/>
  <c r="P507" i="3"/>
  <c r="C507" i="3"/>
  <c r="P508" i="3"/>
  <c r="C508" i="3"/>
  <c r="P509" i="3"/>
  <c r="C509" i="3"/>
  <c r="P510" i="3"/>
  <c r="C510" i="3"/>
  <c r="P511" i="3"/>
  <c r="C511" i="3"/>
  <c r="P512" i="3"/>
  <c r="C512" i="3"/>
  <c r="P513" i="3"/>
  <c r="C513" i="3"/>
  <c r="P514" i="3"/>
  <c r="C514" i="3"/>
  <c r="P515" i="3"/>
  <c r="C515" i="3"/>
  <c r="P516" i="3"/>
  <c r="C516" i="3"/>
  <c r="P517" i="3"/>
  <c r="C517" i="3"/>
  <c r="P518" i="3"/>
  <c r="C518" i="3"/>
  <c r="P519" i="3"/>
  <c r="C519" i="3"/>
  <c r="P520" i="3"/>
  <c r="C520" i="3"/>
  <c r="P521" i="3"/>
  <c r="C521" i="3"/>
  <c r="P522" i="3"/>
  <c r="C522" i="3"/>
  <c r="P523" i="3"/>
  <c r="C523" i="3"/>
  <c r="P524" i="3"/>
  <c r="C524" i="3"/>
  <c r="P525" i="3"/>
  <c r="C525" i="3"/>
  <c r="P526" i="3"/>
  <c r="C526" i="3"/>
  <c r="P527" i="3"/>
  <c r="C527" i="3"/>
  <c r="P528" i="3"/>
  <c r="C528" i="3"/>
  <c r="P529" i="3"/>
  <c r="C529" i="3"/>
  <c r="P530" i="3"/>
  <c r="C530" i="3"/>
  <c r="P531" i="3"/>
  <c r="C531" i="3"/>
  <c r="P532" i="3"/>
  <c r="C532" i="3"/>
  <c r="P533" i="3"/>
  <c r="C533" i="3"/>
  <c r="P534" i="3"/>
  <c r="C534" i="3"/>
  <c r="P535" i="3"/>
  <c r="C535" i="3"/>
  <c r="P536" i="3"/>
  <c r="C536" i="3"/>
  <c r="P537" i="3"/>
  <c r="C537" i="3"/>
  <c r="P538" i="3"/>
  <c r="C538" i="3"/>
  <c r="P539" i="3"/>
  <c r="C539" i="3"/>
  <c r="P540" i="3"/>
  <c r="C540" i="3"/>
  <c r="P541" i="3"/>
  <c r="C541" i="3"/>
  <c r="P542" i="3"/>
  <c r="C542" i="3"/>
  <c r="P543" i="3"/>
  <c r="C543" i="3"/>
  <c r="P544" i="3"/>
  <c r="C544" i="3"/>
  <c r="P545" i="3"/>
  <c r="C545" i="3"/>
  <c r="P546" i="3"/>
  <c r="C546" i="3"/>
  <c r="P547" i="3"/>
  <c r="C547" i="3"/>
  <c r="P548" i="3"/>
  <c r="C548" i="3"/>
  <c r="P549" i="3"/>
  <c r="C549" i="3"/>
  <c r="P550" i="3"/>
  <c r="C550" i="3"/>
  <c r="P551" i="3"/>
  <c r="C551" i="3"/>
  <c r="P552" i="3"/>
  <c r="C552" i="3"/>
  <c r="P553" i="3"/>
  <c r="C553" i="3"/>
  <c r="P554" i="3"/>
  <c r="C554" i="3"/>
  <c r="P555" i="3"/>
  <c r="C555" i="3"/>
  <c r="P556" i="3"/>
  <c r="C556" i="3"/>
  <c r="P557" i="3"/>
  <c r="C557" i="3"/>
  <c r="P558" i="3"/>
  <c r="C558" i="3"/>
  <c r="P559" i="3"/>
  <c r="C559" i="3"/>
  <c r="P560" i="3"/>
  <c r="C560" i="3"/>
  <c r="P561" i="3"/>
  <c r="C561" i="3"/>
  <c r="P562" i="3"/>
  <c r="C562" i="3"/>
  <c r="P563" i="3"/>
  <c r="C563" i="3"/>
  <c r="P564" i="3"/>
  <c r="C564" i="3"/>
  <c r="P565" i="3"/>
  <c r="C565" i="3"/>
  <c r="P566" i="3"/>
  <c r="C566" i="3"/>
  <c r="P567" i="3"/>
  <c r="C567" i="3"/>
  <c r="P568" i="3"/>
  <c r="C568" i="3"/>
  <c r="P569" i="3"/>
  <c r="C569" i="3"/>
  <c r="P570" i="3"/>
  <c r="C570" i="3"/>
  <c r="P571" i="3"/>
  <c r="C571" i="3"/>
  <c r="P572" i="3"/>
  <c r="C572" i="3"/>
  <c r="P573" i="3"/>
  <c r="C573" i="3"/>
  <c r="P574" i="3"/>
  <c r="C574" i="3"/>
  <c r="P575" i="3"/>
  <c r="C575" i="3"/>
  <c r="P576" i="3"/>
  <c r="C576" i="3"/>
  <c r="P577" i="3"/>
  <c r="C577" i="3"/>
  <c r="P578" i="3"/>
  <c r="C578" i="3"/>
  <c r="P579" i="3"/>
  <c r="C579" i="3"/>
  <c r="P580" i="3"/>
  <c r="C580" i="3"/>
  <c r="P581" i="3"/>
  <c r="C581" i="3"/>
  <c r="P582" i="3"/>
  <c r="C582" i="3"/>
  <c r="P583" i="3"/>
  <c r="C583" i="3"/>
  <c r="P584" i="3"/>
  <c r="C584" i="3"/>
  <c r="P585" i="3"/>
  <c r="C585" i="3"/>
  <c r="P586" i="3"/>
  <c r="C586" i="3"/>
  <c r="P587" i="3"/>
  <c r="C587" i="3"/>
  <c r="P588" i="3"/>
  <c r="C588" i="3"/>
  <c r="P589" i="3"/>
  <c r="C589" i="3"/>
  <c r="P590" i="3"/>
  <c r="C590" i="3"/>
  <c r="P591" i="3"/>
  <c r="C591" i="3"/>
  <c r="P592" i="3"/>
  <c r="C592" i="3"/>
  <c r="P593" i="3"/>
  <c r="C593" i="3"/>
  <c r="P594" i="3"/>
  <c r="C594" i="3"/>
  <c r="P595" i="3"/>
  <c r="C595" i="3"/>
  <c r="P596" i="3"/>
  <c r="C596" i="3"/>
  <c r="P597" i="3"/>
  <c r="C597" i="3"/>
  <c r="P598" i="3"/>
  <c r="C598" i="3"/>
  <c r="P599" i="3"/>
  <c r="C599" i="3"/>
  <c r="P600" i="3"/>
  <c r="C600" i="3"/>
  <c r="P601" i="3"/>
  <c r="C601" i="3"/>
  <c r="P602" i="3"/>
  <c r="C602" i="3"/>
  <c r="P603" i="3"/>
  <c r="C603" i="3"/>
  <c r="P604" i="3"/>
  <c r="C604" i="3"/>
  <c r="P605" i="3"/>
  <c r="C605" i="3"/>
  <c r="P606" i="3"/>
  <c r="C606" i="3"/>
  <c r="P607" i="3"/>
  <c r="C607" i="3"/>
  <c r="P608" i="3"/>
  <c r="C608" i="3"/>
  <c r="P609" i="3"/>
  <c r="C609" i="3"/>
  <c r="P610" i="3"/>
  <c r="C610" i="3"/>
  <c r="P611" i="3"/>
  <c r="C611" i="3"/>
  <c r="P612" i="3"/>
  <c r="C612" i="3"/>
  <c r="P613" i="3"/>
  <c r="C613" i="3"/>
  <c r="P614" i="3"/>
  <c r="C614" i="3"/>
  <c r="P615" i="3"/>
  <c r="C615" i="3"/>
  <c r="P616" i="3"/>
  <c r="C616" i="3"/>
  <c r="P617" i="3"/>
  <c r="C617" i="3"/>
  <c r="P618" i="3"/>
  <c r="C618" i="3"/>
  <c r="P619" i="3"/>
  <c r="C619" i="3"/>
  <c r="P620" i="3"/>
  <c r="C620" i="3"/>
  <c r="P621" i="3"/>
  <c r="C621" i="3"/>
  <c r="P622" i="3"/>
  <c r="C622" i="3"/>
  <c r="P623" i="3"/>
  <c r="C623" i="3"/>
  <c r="P624" i="3"/>
  <c r="C624" i="3"/>
  <c r="P625" i="3"/>
  <c r="C625" i="3"/>
  <c r="P626" i="3"/>
  <c r="C626" i="3"/>
  <c r="P627" i="3"/>
  <c r="C627" i="3"/>
  <c r="P628" i="3"/>
  <c r="C628" i="3"/>
  <c r="P629" i="3"/>
  <c r="C629" i="3"/>
  <c r="P630" i="3"/>
  <c r="C630" i="3"/>
  <c r="P631" i="3"/>
  <c r="C631" i="3"/>
  <c r="P632" i="3"/>
  <c r="C632" i="3"/>
  <c r="P633" i="3"/>
  <c r="C633" i="3"/>
  <c r="P634" i="3"/>
  <c r="C634" i="3"/>
  <c r="P635" i="3"/>
  <c r="C635" i="3"/>
  <c r="P636" i="3"/>
  <c r="C636" i="3"/>
  <c r="P637" i="3"/>
  <c r="C637" i="3"/>
  <c r="P638" i="3"/>
  <c r="C638" i="3"/>
  <c r="P639" i="3"/>
  <c r="C639" i="3"/>
  <c r="P640" i="3"/>
  <c r="C640" i="3"/>
  <c r="P641" i="3"/>
  <c r="C641" i="3"/>
  <c r="P642" i="3"/>
  <c r="C642" i="3"/>
  <c r="P643" i="3"/>
  <c r="C643" i="3"/>
  <c r="P644" i="3"/>
  <c r="C644" i="3"/>
  <c r="P645" i="3"/>
  <c r="C645" i="3"/>
  <c r="P646" i="3"/>
  <c r="C646" i="3"/>
  <c r="P647" i="3"/>
  <c r="C647" i="3"/>
  <c r="P648" i="3"/>
  <c r="C648" i="3"/>
  <c r="P649" i="3"/>
  <c r="C649" i="3"/>
  <c r="P650" i="3"/>
  <c r="C650" i="3"/>
  <c r="P651" i="3"/>
  <c r="C651" i="3"/>
  <c r="P652" i="3"/>
  <c r="C652" i="3"/>
  <c r="P653" i="3"/>
  <c r="C653" i="3"/>
  <c r="P654" i="3"/>
  <c r="C654" i="3"/>
  <c r="P655" i="3"/>
  <c r="C655" i="3"/>
  <c r="P656" i="3"/>
  <c r="C656" i="3"/>
  <c r="P657" i="3"/>
  <c r="C657" i="3"/>
  <c r="P658" i="3"/>
  <c r="C658" i="3"/>
  <c r="P659" i="3"/>
  <c r="C659" i="3"/>
  <c r="P660" i="3"/>
  <c r="C660" i="3"/>
  <c r="P661" i="3"/>
  <c r="C661" i="3"/>
  <c r="P662" i="3"/>
  <c r="C662" i="3"/>
  <c r="P663" i="3"/>
  <c r="C663" i="3"/>
  <c r="P664" i="3"/>
  <c r="C664" i="3"/>
  <c r="P665" i="3"/>
  <c r="C665" i="3"/>
  <c r="P666" i="3"/>
  <c r="C666" i="3"/>
  <c r="P667" i="3"/>
  <c r="C667" i="3"/>
  <c r="P668" i="3"/>
  <c r="C668" i="3"/>
  <c r="P669" i="3"/>
  <c r="C669" i="3"/>
  <c r="P670" i="3"/>
  <c r="C670" i="3"/>
  <c r="P671" i="3"/>
  <c r="C671" i="3"/>
  <c r="P672" i="3"/>
  <c r="C672" i="3"/>
  <c r="P673" i="3"/>
  <c r="C673" i="3"/>
  <c r="P674" i="3"/>
  <c r="C674" i="3"/>
  <c r="P675" i="3"/>
  <c r="C675" i="3"/>
  <c r="P676" i="3"/>
  <c r="C676" i="3"/>
  <c r="P677" i="3"/>
  <c r="C677" i="3"/>
  <c r="P678" i="3"/>
  <c r="C678" i="3"/>
  <c r="P679" i="3"/>
  <c r="C679" i="3"/>
  <c r="P680" i="3"/>
  <c r="C680" i="3"/>
  <c r="P681" i="3"/>
  <c r="C681" i="3"/>
  <c r="P682" i="3"/>
  <c r="C682" i="3"/>
  <c r="P683" i="3"/>
  <c r="C683" i="3"/>
  <c r="P684" i="3"/>
  <c r="C684" i="3"/>
  <c r="P685" i="3"/>
  <c r="C685" i="3"/>
  <c r="P686" i="3"/>
  <c r="C686" i="3"/>
  <c r="P687" i="3"/>
  <c r="C687" i="3"/>
  <c r="P688" i="3"/>
  <c r="C688" i="3"/>
  <c r="P689" i="3"/>
  <c r="C689" i="3"/>
  <c r="P690" i="3"/>
  <c r="C690" i="3"/>
  <c r="P691" i="3"/>
  <c r="C691" i="3"/>
  <c r="P692" i="3"/>
  <c r="C692" i="3"/>
  <c r="P693" i="3"/>
  <c r="C693" i="3"/>
  <c r="P694" i="3"/>
  <c r="C694" i="3"/>
  <c r="P695" i="3"/>
  <c r="C695" i="3"/>
  <c r="P696" i="3"/>
  <c r="C696" i="3"/>
  <c r="P697" i="3"/>
  <c r="C697" i="3"/>
  <c r="P698" i="3"/>
  <c r="C698" i="3"/>
  <c r="P699" i="3"/>
  <c r="C699" i="3"/>
  <c r="P700" i="3"/>
  <c r="C700" i="3"/>
  <c r="P701" i="3"/>
  <c r="C701" i="3"/>
  <c r="P702" i="3"/>
  <c r="C702" i="3"/>
  <c r="P703" i="3"/>
  <c r="C703" i="3"/>
  <c r="P704" i="3"/>
  <c r="C704" i="3"/>
  <c r="P705" i="3"/>
  <c r="C705" i="3"/>
  <c r="P706" i="3"/>
  <c r="C706" i="3"/>
  <c r="P707" i="3"/>
  <c r="C707" i="3"/>
  <c r="P708" i="3"/>
  <c r="C708" i="3"/>
  <c r="P709" i="3"/>
  <c r="C709" i="3"/>
  <c r="P710" i="3"/>
  <c r="C710" i="3"/>
  <c r="P711" i="3"/>
  <c r="C711" i="3"/>
  <c r="P712" i="3"/>
  <c r="C712" i="3"/>
  <c r="P713" i="3"/>
  <c r="C713" i="3"/>
  <c r="P714" i="3"/>
  <c r="C714" i="3"/>
  <c r="P715" i="3"/>
  <c r="C715" i="3"/>
  <c r="P716" i="3"/>
  <c r="C716" i="3"/>
  <c r="P717" i="3"/>
  <c r="C717" i="3"/>
  <c r="P718" i="3"/>
  <c r="C718" i="3"/>
  <c r="P719" i="3"/>
  <c r="C719" i="3"/>
  <c r="P720" i="3"/>
  <c r="C720" i="3"/>
  <c r="P721" i="3"/>
  <c r="C721" i="3"/>
  <c r="P722" i="3"/>
  <c r="C722" i="3"/>
  <c r="P723" i="3"/>
  <c r="C723" i="3"/>
  <c r="P724" i="3"/>
  <c r="C724" i="3"/>
  <c r="P725" i="3"/>
  <c r="C725" i="3"/>
  <c r="P726" i="3"/>
  <c r="C726" i="3"/>
  <c r="P727" i="3"/>
  <c r="C727" i="3"/>
  <c r="P728" i="3"/>
  <c r="C728" i="3"/>
  <c r="P729" i="3"/>
  <c r="C729" i="3"/>
  <c r="P730" i="3"/>
  <c r="C730" i="3"/>
  <c r="P731" i="3"/>
  <c r="C731" i="3"/>
  <c r="P732" i="3"/>
  <c r="C732" i="3"/>
  <c r="P733" i="3"/>
  <c r="C733" i="3"/>
  <c r="P734" i="3"/>
  <c r="C734" i="3"/>
  <c r="P735" i="3"/>
  <c r="C735" i="3"/>
  <c r="P736" i="3"/>
  <c r="C736" i="3"/>
  <c r="P737" i="3"/>
  <c r="C737" i="3"/>
  <c r="P738" i="3"/>
  <c r="C738" i="3"/>
  <c r="P739" i="3"/>
  <c r="C739" i="3"/>
  <c r="P740" i="3"/>
  <c r="C740" i="3"/>
  <c r="P741" i="3"/>
  <c r="C741" i="3"/>
  <c r="P742" i="3"/>
  <c r="C742" i="3"/>
  <c r="P743" i="3"/>
  <c r="C743" i="3"/>
  <c r="P744" i="3"/>
  <c r="C744" i="3"/>
  <c r="P745" i="3"/>
  <c r="C745" i="3"/>
  <c r="P746" i="3"/>
  <c r="C746" i="3"/>
  <c r="P747" i="3"/>
  <c r="C747" i="3"/>
  <c r="P748" i="3"/>
  <c r="C748" i="3"/>
  <c r="P749" i="3"/>
  <c r="C749" i="3"/>
  <c r="P750" i="3"/>
  <c r="C750" i="3"/>
  <c r="P751" i="3"/>
  <c r="C751" i="3"/>
  <c r="P752" i="3"/>
  <c r="C752" i="3"/>
  <c r="P753" i="3"/>
  <c r="C753" i="3"/>
  <c r="P754" i="3"/>
  <c r="C754" i="3"/>
  <c r="P755" i="3"/>
  <c r="C755" i="3"/>
  <c r="P756" i="3"/>
  <c r="C756" i="3"/>
  <c r="P757" i="3"/>
  <c r="C757" i="3"/>
  <c r="P758" i="3"/>
  <c r="C758" i="3"/>
  <c r="P759" i="3"/>
  <c r="C759" i="3"/>
  <c r="P760" i="3"/>
  <c r="C760" i="3"/>
  <c r="P761" i="3"/>
  <c r="C761" i="3"/>
  <c r="P762" i="3"/>
  <c r="C762" i="3"/>
  <c r="P763" i="3"/>
  <c r="C763" i="3"/>
  <c r="P764" i="3"/>
  <c r="C764" i="3"/>
  <c r="P765" i="3"/>
  <c r="C765" i="3"/>
  <c r="P766" i="3"/>
  <c r="C766" i="3"/>
  <c r="P767" i="3"/>
  <c r="C767" i="3"/>
  <c r="P768" i="3"/>
  <c r="C768" i="3"/>
  <c r="P769" i="3"/>
  <c r="C769" i="3"/>
  <c r="P770" i="3"/>
  <c r="C770" i="3"/>
  <c r="P771" i="3"/>
  <c r="C771" i="3"/>
  <c r="P772" i="3"/>
  <c r="C772" i="3"/>
  <c r="P773" i="3"/>
  <c r="C773" i="3"/>
  <c r="P774" i="3"/>
  <c r="C774" i="3"/>
  <c r="P775" i="3"/>
  <c r="C775" i="3"/>
  <c r="P776" i="3"/>
  <c r="C776" i="3"/>
  <c r="P777" i="3"/>
  <c r="C777" i="3"/>
  <c r="P778" i="3"/>
  <c r="C778" i="3"/>
  <c r="P779" i="3"/>
  <c r="C779" i="3"/>
  <c r="P780" i="3"/>
  <c r="C780" i="3"/>
  <c r="P781" i="3"/>
  <c r="C781" i="3"/>
  <c r="P782" i="3"/>
  <c r="C782" i="3"/>
  <c r="P783" i="3"/>
  <c r="C783" i="3"/>
  <c r="P784" i="3"/>
  <c r="C784" i="3"/>
  <c r="P785" i="3"/>
  <c r="C785" i="3"/>
  <c r="P786" i="3"/>
  <c r="C786" i="3"/>
  <c r="P787" i="3"/>
  <c r="C787" i="3"/>
  <c r="P788" i="3"/>
  <c r="C788" i="3"/>
  <c r="P789" i="3"/>
  <c r="C789" i="3"/>
  <c r="P790" i="3"/>
  <c r="C790" i="3"/>
  <c r="P791" i="3"/>
  <c r="C791" i="3"/>
  <c r="P792" i="3"/>
  <c r="C792" i="3"/>
  <c r="P793" i="3"/>
  <c r="C793" i="3"/>
  <c r="P794" i="3"/>
  <c r="C794" i="3"/>
  <c r="P795" i="3"/>
  <c r="C795" i="3"/>
  <c r="P796" i="3"/>
  <c r="C796" i="3"/>
  <c r="P797" i="3"/>
  <c r="C797" i="3"/>
  <c r="P798" i="3"/>
  <c r="C798" i="3"/>
  <c r="P799" i="3"/>
  <c r="C799" i="3"/>
  <c r="P800" i="3"/>
  <c r="C800" i="3"/>
  <c r="P801" i="3"/>
  <c r="C801" i="3"/>
  <c r="P802" i="3"/>
  <c r="C802" i="3"/>
  <c r="P803" i="3"/>
  <c r="C803" i="3"/>
  <c r="P804" i="3"/>
  <c r="C804" i="3"/>
  <c r="P805" i="3"/>
  <c r="C805" i="3"/>
  <c r="P806" i="3"/>
  <c r="C806" i="3"/>
  <c r="P807" i="3"/>
  <c r="C807" i="3"/>
  <c r="P808" i="3"/>
  <c r="C808" i="3"/>
  <c r="P809" i="3"/>
  <c r="C809" i="3"/>
  <c r="P810" i="3"/>
  <c r="C810" i="3"/>
  <c r="P811" i="3"/>
  <c r="C811" i="3"/>
  <c r="P812" i="3"/>
  <c r="C812" i="3"/>
  <c r="P813" i="3"/>
  <c r="C813" i="3"/>
  <c r="P814" i="3"/>
  <c r="C814" i="3"/>
  <c r="P815" i="3"/>
  <c r="C815" i="3"/>
  <c r="P816" i="3"/>
  <c r="C816" i="3"/>
  <c r="P817" i="3"/>
  <c r="C817" i="3"/>
  <c r="P818" i="3"/>
  <c r="C818" i="3"/>
  <c r="P819" i="3"/>
  <c r="C819" i="3"/>
  <c r="P820" i="3"/>
  <c r="C820" i="3"/>
  <c r="P821" i="3"/>
  <c r="C821" i="3"/>
  <c r="P822" i="3"/>
  <c r="C822" i="3"/>
  <c r="P823" i="3"/>
  <c r="C823" i="3"/>
  <c r="P824" i="3"/>
  <c r="C824" i="3"/>
  <c r="P825" i="3"/>
  <c r="C825" i="3"/>
  <c r="P826" i="3"/>
  <c r="C826" i="3"/>
  <c r="P827" i="3"/>
  <c r="C827" i="3"/>
  <c r="P828" i="3"/>
  <c r="C828" i="3"/>
  <c r="P829" i="3"/>
  <c r="C829" i="3"/>
  <c r="P830" i="3"/>
  <c r="C830" i="3"/>
  <c r="P831" i="3"/>
  <c r="C831" i="3"/>
  <c r="P832" i="3"/>
  <c r="C832" i="3"/>
  <c r="P833" i="3"/>
  <c r="C833" i="3"/>
  <c r="P834" i="3"/>
  <c r="C834" i="3"/>
  <c r="P835" i="3"/>
  <c r="C835" i="3"/>
  <c r="P836" i="3"/>
  <c r="C836" i="3"/>
  <c r="P837" i="3"/>
  <c r="C837" i="3"/>
  <c r="P838" i="3"/>
  <c r="C838" i="3"/>
  <c r="P839" i="3"/>
  <c r="C839" i="3"/>
  <c r="P840" i="3"/>
  <c r="C840" i="3"/>
  <c r="P841" i="3"/>
  <c r="C841" i="3"/>
  <c r="P842" i="3"/>
  <c r="C842" i="3"/>
  <c r="P843" i="3"/>
  <c r="C843" i="3"/>
  <c r="P844" i="3"/>
  <c r="C844" i="3"/>
  <c r="P845" i="3"/>
  <c r="C845" i="3"/>
  <c r="P846" i="3"/>
  <c r="C846" i="3"/>
  <c r="P847" i="3"/>
  <c r="C847" i="3"/>
  <c r="P848" i="3"/>
  <c r="C848" i="3"/>
  <c r="P849" i="3"/>
  <c r="C849" i="3"/>
  <c r="P850" i="3"/>
  <c r="C850" i="3"/>
  <c r="P851" i="3"/>
  <c r="C851" i="3"/>
  <c r="P852" i="3"/>
  <c r="C852" i="3"/>
  <c r="P853" i="3"/>
  <c r="C853" i="3"/>
  <c r="P854" i="3"/>
  <c r="C854" i="3"/>
  <c r="P855" i="3"/>
  <c r="C855" i="3"/>
  <c r="P856" i="3"/>
  <c r="C856" i="3"/>
  <c r="P857" i="3"/>
  <c r="C857" i="3"/>
  <c r="P858" i="3"/>
  <c r="C858" i="3"/>
  <c r="P859" i="3"/>
  <c r="C859" i="3"/>
  <c r="P860" i="3"/>
  <c r="C860" i="3"/>
  <c r="P861" i="3"/>
  <c r="C861" i="3"/>
  <c r="P862" i="3"/>
  <c r="C862" i="3"/>
  <c r="P863" i="3"/>
  <c r="C863" i="3"/>
  <c r="P864" i="3"/>
  <c r="C864" i="3"/>
  <c r="P865" i="3"/>
  <c r="C865" i="3"/>
  <c r="P866" i="3"/>
  <c r="C866" i="3"/>
  <c r="P867" i="3"/>
  <c r="C867" i="3"/>
  <c r="P868" i="3"/>
  <c r="C868" i="3"/>
  <c r="P869" i="3"/>
  <c r="C869" i="3"/>
  <c r="P870" i="3"/>
  <c r="C870" i="3"/>
  <c r="P871" i="3"/>
  <c r="C871" i="3"/>
  <c r="P872" i="3"/>
  <c r="C872" i="3"/>
  <c r="P873" i="3"/>
  <c r="C873" i="3"/>
  <c r="P874" i="3"/>
  <c r="C874" i="3"/>
  <c r="P875" i="3"/>
  <c r="C875" i="3"/>
  <c r="P876" i="3"/>
  <c r="C876" i="3"/>
  <c r="P877" i="3"/>
  <c r="C877" i="3"/>
  <c r="P878" i="3"/>
  <c r="C878" i="3"/>
  <c r="P879" i="3"/>
  <c r="C879" i="3"/>
  <c r="P880" i="3"/>
  <c r="C880" i="3"/>
  <c r="P881" i="3"/>
  <c r="C881" i="3"/>
  <c r="P882" i="3"/>
  <c r="C882" i="3"/>
  <c r="P883" i="3"/>
  <c r="C883" i="3"/>
  <c r="P884" i="3"/>
  <c r="C884" i="3"/>
  <c r="P885" i="3"/>
  <c r="C885" i="3"/>
  <c r="P886" i="3"/>
  <c r="C886" i="3"/>
  <c r="P887" i="3"/>
  <c r="C887" i="3"/>
  <c r="P888" i="3"/>
  <c r="C888" i="3"/>
  <c r="P889" i="3"/>
  <c r="C889" i="3"/>
  <c r="P890" i="3"/>
  <c r="C890" i="3"/>
  <c r="P891" i="3"/>
  <c r="C891" i="3"/>
  <c r="P892" i="3"/>
  <c r="C892" i="3"/>
  <c r="P893" i="3"/>
  <c r="C893" i="3"/>
  <c r="P894" i="3"/>
  <c r="C894" i="3"/>
  <c r="P895" i="3"/>
  <c r="C895" i="3"/>
  <c r="P896" i="3"/>
  <c r="C896" i="3"/>
  <c r="P897" i="3"/>
  <c r="C897" i="3"/>
  <c r="P898" i="3"/>
  <c r="C898" i="3"/>
  <c r="P899" i="3"/>
  <c r="C899" i="3"/>
  <c r="P900" i="3"/>
  <c r="C900" i="3"/>
  <c r="P901" i="3"/>
  <c r="C901" i="3"/>
  <c r="P902" i="3"/>
  <c r="C902" i="3"/>
  <c r="P903" i="3"/>
  <c r="C903" i="3"/>
  <c r="P904" i="3"/>
  <c r="C904" i="3"/>
  <c r="P905" i="3"/>
  <c r="C905" i="3"/>
  <c r="P906" i="3"/>
  <c r="C906" i="3"/>
  <c r="P907" i="3"/>
  <c r="C907" i="3"/>
  <c r="P908" i="3"/>
  <c r="C908" i="3"/>
  <c r="P909" i="3"/>
  <c r="C909" i="3"/>
  <c r="P910" i="3"/>
  <c r="C910" i="3"/>
  <c r="P911" i="3"/>
  <c r="C911" i="3"/>
  <c r="P912" i="3"/>
  <c r="C912" i="3"/>
  <c r="P913" i="3"/>
  <c r="C913" i="3"/>
  <c r="P914" i="3"/>
  <c r="C914" i="3"/>
  <c r="P915" i="3"/>
  <c r="C915" i="3"/>
  <c r="P916" i="3"/>
  <c r="C916" i="3"/>
  <c r="P917" i="3"/>
  <c r="C917" i="3"/>
  <c r="P918" i="3"/>
  <c r="C918" i="3"/>
  <c r="P919" i="3"/>
  <c r="C919" i="3"/>
  <c r="P920" i="3"/>
  <c r="C920" i="3"/>
  <c r="P921" i="3"/>
  <c r="C921" i="3"/>
  <c r="P922" i="3"/>
  <c r="C922" i="3"/>
  <c r="P923" i="3"/>
  <c r="C923" i="3"/>
  <c r="P924" i="3"/>
  <c r="C924" i="3"/>
  <c r="P925" i="3"/>
  <c r="C925" i="3"/>
  <c r="P926" i="3"/>
  <c r="C926" i="3"/>
  <c r="P927" i="3"/>
  <c r="C927" i="3"/>
  <c r="P928" i="3"/>
  <c r="C928" i="3"/>
  <c r="P929" i="3"/>
  <c r="C929" i="3"/>
  <c r="P930" i="3"/>
  <c r="C930" i="3"/>
  <c r="P931" i="3"/>
  <c r="C931" i="3"/>
  <c r="P932" i="3"/>
  <c r="C932" i="3"/>
  <c r="P933" i="3"/>
  <c r="C933" i="3"/>
  <c r="P934" i="3"/>
  <c r="C934" i="3"/>
  <c r="P935" i="3"/>
  <c r="C935" i="3"/>
  <c r="P936" i="3"/>
  <c r="C936" i="3"/>
  <c r="P937" i="3"/>
  <c r="C937" i="3"/>
  <c r="P938" i="3"/>
  <c r="C938" i="3"/>
  <c r="P939" i="3"/>
  <c r="C939" i="3"/>
  <c r="P940" i="3"/>
  <c r="C940" i="3"/>
  <c r="P941" i="3"/>
  <c r="C941" i="3"/>
  <c r="P942" i="3"/>
  <c r="C942" i="3"/>
  <c r="P943" i="3"/>
  <c r="C943" i="3"/>
  <c r="P944" i="3"/>
  <c r="C944" i="3"/>
  <c r="P945" i="3"/>
  <c r="C945" i="3"/>
  <c r="P946" i="3"/>
  <c r="C946" i="3"/>
  <c r="P947" i="3"/>
  <c r="C947" i="3"/>
  <c r="P948" i="3"/>
  <c r="C948" i="3"/>
  <c r="P949" i="3"/>
  <c r="C949" i="3"/>
  <c r="P950" i="3"/>
  <c r="C950" i="3"/>
  <c r="P951" i="3"/>
  <c r="C951" i="3"/>
  <c r="P952" i="3"/>
  <c r="C952" i="3"/>
  <c r="P953" i="3"/>
  <c r="C953" i="3"/>
  <c r="P954" i="3"/>
  <c r="C954" i="3"/>
  <c r="P955" i="3"/>
  <c r="C955" i="3"/>
  <c r="P956" i="3"/>
  <c r="C956" i="3"/>
  <c r="P957" i="3"/>
  <c r="C957" i="3"/>
  <c r="P958" i="3"/>
  <c r="C958" i="3"/>
  <c r="P959" i="3"/>
  <c r="C959" i="3"/>
  <c r="P960" i="3"/>
  <c r="C960" i="3"/>
  <c r="P961" i="3"/>
  <c r="C961" i="3"/>
  <c r="P962" i="3"/>
  <c r="C962" i="3"/>
  <c r="P963" i="3"/>
  <c r="C963" i="3"/>
  <c r="P964" i="3"/>
  <c r="C964" i="3"/>
  <c r="P965" i="3"/>
  <c r="C965" i="3"/>
  <c r="P966" i="3"/>
  <c r="C966" i="3"/>
  <c r="P967" i="3"/>
  <c r="C967" i="3"/>
  <c r="P968" i="3"/>
  <c r="C968" i="3"/>
  <c r="P969" i="3"/>
  <c r="C969" i="3"/>
  <c r="P970" i="3"/>
  <c r="C970" i="3"/>
  <c r="P971" i="3"/>
  <c r="C971" i="3"/>
  <c r="P972" i="3"/>
  <c r="C972" i="3"/>
  <c r="P973" i="3"/>
  <c r="C973" i="3"/>
  <c r="P974" i="3"/>
  <c r="C974" i="3"/>
  <c r="P975" i="3"/>
  <c r="C975" i="3"/>
  <c r="P976" i="3"/>
  <c r="C976" i="3"/>
  <c r="P977" i="3"/>
  <c r="C977" i="3"/>
  <c r="P978" i="3"/>
  <c r="C978" i="3"/>
  <c r="P979" i="3"/>
  <c r="C979" i="3"/>
  <c r="P980" i="3"/>
  <c r="C980" i="3"/>
  <c r="P981" i="3"/>
  <c r="C981" i="3"/>
  <c r="P982" i="3"/>
  <c r="C982" i="3"/>
  <c r="P983" i="3"/>
  <c r="C983" i="3"/>
  <c r="P984" i="3"/>
  <c r="C984" i="3"/>
  <c r="P985" i="3"/>
  <c r="C985" i="3"/>
  <c r="P986" i="3"/>
  <c r="C986" i="3"/>
  <c r="P987" i="3"/>
  <c r="C987" i="3"/>
  <c r="P988" i="3"/>
  <c r="C988" i="3"/>
  <c r="P989" i="3"/>
  <c r="C989" i="3"/>
  <c r="P990" i="3"/>
  <c r="C990" i="3"/>
  <c r="P991" i="3"/>
  <c r="C991" i="3"/>
  <c r="P992" i="3"/>
  <c r="C992" i="3"/>
  <c r="P993" i="3"/>
  <c r="C993" i="3"/>
  <c r="P994" i="3"/>
  <c r="C994" i="3"/>
  <c r="P995" i="3"/>
  <c r="C995" i="3"/>
  <c r="P996" i="3"/>
  <c r="C996" i="3"/>
  <c r="P997" i="3"/>
  <c r="C997" i="3"/>
  <c r="P998" i="3"/>
  <c r="C998" i="3"/>
  <c r="P999" i="3"/>
  <c r="C999" i="3"/>
  <c r="P1000" i="3"/>
  <c r="C1000" i="3"/>
  <c r="P1001" i="3"/>
  <c r="C1001" i="3"/>
  <c r="P1002" i="3"/>
  <c r="C1002" i="3"/>
  <c r="P1003" i="3"/>
  <c r="C1003" i="3"/>
  <c r="P1004" i="3"/>
  <c r="C1004" i="3"/>
  <c r="P1005" i="3"/>
  <c r="C1005" i="3"/>
  <c r="P1006" i="3"/>
  <c r="C1006" i="3"/>
  <c r="P1007" i="3"/>
  <c r="C1007" i="3"/>
  <c r="P1008" i="3"/>
  <c r="C1008" i="3"/>
  <c r="P1009" i="3"/>
  <c r="C1009" i="3"/>
  <c r="P1010" i="3"/>
  <c r="C1010" i="3"/>
  <c r="P1011" i="3"/>
  <c r="C1011" i="3"/>
  <c r="P1012" i="3"/>
  <c r="C1012" i="3"/>
  <c r="P1013" i="3"/>
  <c r="C1013" i="3"/>
  <c r="P1014" i="3"/>
  <c r="C1014" i="3"/>
  <c r="P1015" i="3"/>
  <c r="C1015" i="3"/>
  <c r="P1016" i="3"/>
  <c r="C1016" i="3"/>
  <c r="P1017" i="3"/>
  <c r="C1017" i="3"/>
  <c r="P1018" i="3"/>
  <c r="C1018" i="3"/>
  <c r="P1019" i="3"/>
  <c r="C1019" i="3"/>
  <c r="P1020" i="3"/>
  <c r="C1020" i="3"/>
  <c r="P1021" i="3"/>
  <c r="C1021" i="3"/>
  <c r="P1022" i="3"/>
  <c r="C1022" i="3"/>
  <c r="P1023" i="3"/>
  <c r="C1023" i="3"/>
  <c r="P1024" i="3"/>
  <c r="C1024" i="3"/>
  <c r="P1025" i="3"/>
  <c r="C1025" i="3"/>
  <c r="P1026" i="3"/>
  <c r="C1026" i="3"/>
  <c r="P1027" i="3"/>
  <c r="C1027" i="3"/>
  <c r="P1028" i="3"/>
  <c r="C1028" i="3"/>
  <c r="P1029" i="3"/>
  <c r="C1029" i="3"/>
  <c r="P1030" i="3"/>
  <c r="C1030" i="3"/>
  <c r="P1031" i="3"/>
  <c r="C1031" i="3"/>
  <c r="P1032" i="3"/>
  <c r="C1032" i="3"/>
  <c r="P1033" i="3"/>
  <c r="C1033" i="3"/>
  <c r="P1034" i="3"/>
  <c r="C1034" i="3"/>
  <c r="P1035" i="3"/>
  <c r="C1035" i="3"/>
  <c r="P1036" i="3"/>
  <c r="C1036" i="3"/>
  <c r="P1037" i="3"/>
  <c r="C1037" i="3"/>
  <c r="P1038" i="3"/>
  <c r="C1038" i="3"/>
  <c r="P1039" i="3"/>
  <c r="C1039" i="3"/>
  <c r="P1040" i="3"/>
  <c r="C1040" i="3"/>
  <c r="P1041" i="3"/>
  <c r="C1041" i="3"/>
  <c r="P1042" i="3"/>
  <c r="C1042" i="3"/>
  <c r="P1043" i="3"/>
  <c r="C1043" i="3"/>
  <c r="P1044" i="3"/>
  <c r="C1044" i="3"/>
  <c r="P1045" i="3"/>
  <c r="C1045" i="3"/>
  <c r="P1046" i="3"/>
  <c r="C1046" i="3"/>
  <c r="P1047" i="3"/>
  <c r="C1047" i="3"/>
  <c r="P1048" i="3"/>
  <c r="C1048" i="3"/>
  <c r="P1049" i="3"/>
  <c r="C1049" i="3"/>
  <c r="P1050" i="3"/>
  <c r="C1050" i="3"/>
  <c r="P1051" i="3"/>
  <c r="C1051" i="3"/>
  <c r="P1052" i="3"/>
  <c r="C1052" i="3"/>
  <c r="P1053" i="3"/>
  <c r="C1053" i="3"/>
  <c r="P1054" i="3"/>
  <c r="C1054" i="3"/>
  <c r="P1055" i="3"/>
  <c r="C1055" i="3"/>
  <c r="P1056" i="3"/>
  <c r="C1056" i="3"/>
  <c r="P1057" i="3"/>
  <c r="C1057" i="3"/>
  <c r="P1058" i="3"/>
  <c r="C1058" i="3"/>
  <c r="P1059" i="3"/>
  <c r="C1059" i="3"/>
  <c r="P1060" i="3"/>
  <c r="C1060" i="3"/>
  <c r="P1061" i="3"/>
  <c r="C1061" i="3"/>
  <c r="P1062" i="3"/>
  <c r="C1062" i="3"/>
  <c r="P1063" i="3"/>
  <c r="C1063" i="3"/>
  <c r="P1064" i="3"/>
  <c r="C1064" i="3"/>
  <c r="P1065" i="3"/>
  <c r="C1065" i="3"/>
  <c r="P1066" i="3"/>
  <c r="C1066" i="3"/>
  <c r="P1067" i="3"/>
  <c r="C1067" i="3"/>
  <c r="P1068" i="3"/>
  <c r="C1068" i="3"/>
  <c r="P1069" i="3"/>
  <c r="C1069" i="3"/>
  <c r="P1070" i="3"/>
  <c r="C1070" i="3"/>
  <c r="P1071" i="3"/>
  <c r="C1071" i="3"/>
  <c r="P1072" i="3"/>
  <c r="C1072" i="3"/>
  <c r="P1073" i="3"/>
  <c r="C1073" i="3"/>
  <c r="P1074" i="3"/>
  <c r="C1074" i="3"/>
  <c r="P1075" i="3"/>
  <c r="C1075" i="3"/>
  <c r="P1076" i="3"/>
  <c r="C1076" i="3"/>
  <c r="P3" i="3"/>
  <c r="C3" i="3"/>
  <c r="AE1" i="3"/>
  <c r="D3" i="3"/>
  <c r="AF1" i="3"/>
  <c r="E3" i="3"/>
  <c r="AG1" i="3"/>
  <c r="F3" i="3"/>
  <c r="AH1" i="3"/>
  <c r="G3" i="3"/>
  <c r="R3" i="3"/>
  <c r="AI1" i="3"/>
  <c r="H3" i="3"/>
  <c r="AJ1" i="3"/>
  <c r="I3" i="3"/>
  <c r="AK1" i="3"/>
  <c r="J3" i="3"/>
  <c r="AL1" i="3"/>
  <c r="K3" i="3"/>
  <c r="S3" i="3"/>
  <c r="W3" i="3"/>
  <c r="X3" i="3"/>
  <c r="D4" i="3"/>
  <c r="E4" i="3"/>
  <c r="F4" i="3"/>
  <c r="G4" i="3"/>
  <c r="R4" i="3"/>
  <c r="H4" i="3"/>
  <c r="I4" i="3"/>
  <c r="J4" i="3"/>
  <c r="K4" i="3"/>
  <c r="S4" i="3"/>
  <c r="W4" i="3"/>
  <c r="X4" i="3"/>
  <c r="D5" i="3"/>
  <c r="E5" i="3"/>
  <c r="F5" i="3"/>
  <c r="G5" i="3"/>
  <c r="R5" i="3"/>
  <c r="H5" i="3"/>
  <c r="I5" i="3"/>
  <c r="J5" i="3"/>
  <c r="K5" i="3"/>
  <c r="S5" i="3"/>
  <c r="W5" i="3"/>
  <c r="X5" i="3"/>
  <c r="D6" i="3"/>
  <c r="E6" i="3"/>
  <c r="F6" i="3"/>
  <c r="G6" i="3"/>
  <c r="R6" i="3"/>
  <c r="H6" i="3"/>
  <c r="I6" i="3"/>
  <c r="J6" i="3"/>
  <c r="K6" i="3"/>
  <c r="S6" i="3"/>
  <c r="W6" i="3"/>
  <c r="X6" i="3"/>
  <c r="D7" i="3"/>
  <c r="E7" i="3"/>
  <c r="F7" i="3"/>
  <c r="G7" i="3"/>
  <c r="R7" i="3"/>
  <c r="H7" i="3"/>
  <c r="I7" i="3"/>
  <c r="J7" i="3"/>
  <c r="K7" i="3"/>
  <c r="S7" i="3"/>
  <c r="W7" i="3"/>
  <c r="X7" i="3"/>
  <c r="D8" i="3"/>
  <c r="E8" i="3"/>
  <c r="F8" i="3"/>
  <c r="G8" i="3"/>
  <c r="R8" i="3"/>
  <c r="H8" i="3"/>
  <c r="I8" i="3"/>
  <c r="J8" i="3"/>
  <c r="K8" i="3"/>
  <c r="S8" i="3"/>
  <c r="W8" i="3"/>
  <c r="X8" i="3"/>
  <c r="D9" i="3"/>
  <c r="E9" i="3"/>
  <c r="F9" i="3"/>
  <c r="G9" i="3"/>
  <c r="R9" i="3"/>
  <c r="H9" i="3"/>
  <c r="I9" i="3"/>
  <c r="J9" i="3"/>
  <c r="K9" i="3"/>
  <c r="S9" i="3"/>
  <c r="W9" i="3"/>
  <c r="X9" i="3"/>
  <c r="D10" i="3"/>
  <c r="E10" i="3"/>
  <c r="F10" i="3"/>
  <c r="G10" i="3"/>
  <c r="R10" i="3"/>
  <c r="H10" i="3"/>
  <c r="I10" i="3"/>
  <c r="J10" i="3"/>
  <c r="K10" i="3"/>
  <c r="S10" i="3"/>
  <c r="W10" i="3"/>
  <c r="X10" i="3"/>
  <c r="D11" i="3"/>
  <c r="E11" i="3"/>
  <c r="F11" i="3"/>
  <c r="G11" i="3"/>
  <c r="R11" i="3"/>
  <c r="H11" i="3"/>
  <c r="I11" i="3"/>
  <c r="J11" i="3"/>
  <c r="K11" i="3"/>
  <c r="S11" i="3"/>
  <c r="W11" i="3"/>
  <c r="X11" i="3"/>
  <c r="D12" i="3"/>
  <c r="E12" i="3"/>
  <c r="F12" i="3"/>
  <c r="G12" i="3"/>
  <c r="R12" i="3"/>
  <c r="H12" i="3"/>
  <c r="I12" i="3"/>
  <c r="J12" i="3"/>
  <c r="K12" i="3"/>
  <c r="S12" i="3"/>
  <c r="W12" i="3"/>
  <c r="X12" i="3"/>
  <c r="D13" i="3"/>
  <c r="E13" i="3"/>
  <c r="F13" i="3"/>
  <c r="G13" i="3"/>
  <c r="R13" i="3"/>
  <c r="H13" i="3"/>
  <c r="I13" i="3"/>
  <c r="J13" i="3"/>
  <c r="K13" i="3"/>
  <c r="S13" i="3"/>
  <c r="W13" i="3"/>
  <c r="X13" i="3"/>
  <c r="D14" i="3"/>
  <c r="E14" i="3"/>
  <c r="F14" i="3"/>
  <c r="G14" i="3"/>
  <c r="R14" i="3"/>
  <c r="H14" i="3"/>
  <c r="I14" i="3"/>
  <c r="J14" i="3"/>
  <c r="K14" i="3"/>
  <c r="S14" i="3"/>
  <c r="W14" i="3"/>
  <c r="X14" i="3"/>
  <c r="D15" i="3"/>
  <c r="E15" i="3"/>
  <c r="F15" i="3"/>
  <c r="G15" i="3"/>
  <c r="R15" i="3"/>
  <c r="H15" i="3"/>
  <c r="I15" i="3"/>
  <c r="J15" i="3"/>
  <c r="K15" i="3"/>
  <c r="S15" i="3"/>
  <c r="W15" i="3"/>
  <c r="X15" i="3"/>
  <c r="D16" i="3"/>
  <c r="E16" i="3"/>
  <c r="F16" i="3"/>
  <c r="G16" i="3"/>
  <c r="R16" i="3"/>
  <c r="H16" i="3"/>
  <c r="I16" i="3"/>
  <c r="J16" i="3"/>
  <c r="K16" i="3"/>
  <c r="S16" i="3"/>
  <c r="W16" i="3"/>
  <c r="X16" i="3"/>
  <c r="D17" i="3"/>
  <c r="E17" i="3"/>
  <c r="F17" i="3"/>
  <c r="G17" i="3"/>
  <c r="R17" i="3"/>
  <c r="H17" i="3"/>
  <c r="I17" i="3"/>
  <c r="J17" i="3"/>
  <c r="K17" i="3"/>
  <c r="S17" i="3"/>
  <c r="W17" i="3"/>
  <c r="X17" i="3"/>
  <c r="D18" i="3"/>
  <c r="E18" i="3"/>
  <c r="F18" i="3"/>
  <c r="G18" i="3"/>
  <c r="R18" i="3"/>
  <c r="H18" i="3"/>
  <c r="I18" i="3"/>
  <c r="J18" i="3"/>
  <c r="K18" i="3"/>
  <c r="S18" i="3"/>
  <c r="W18" i="3"/>
  <c r="X18" i="3"/>
  <c r="D19" i="3"/>
  <c r="E19" i="3"/>
  <c r="F19" i="3"/>
  <c r="G19" i="3"/>
  <c r="R19" i="3"/>
  <c r="H19" i="3"/>
  <c r="I19" i="3"/>
  <c r="J19" i="3"/>
  <c r="K19" i="3"/>
  <c r="S19" i="3"/>
  <c r="W19" i="3"/>
  <c r="X19" i="3"/>
  <c r="D20" i="3"/>
  <c r="E20" i="3"/>
  <c r="F20" i="3"/>
  <c r="G20" i="3"/>
  <c r="R20" i="3"/>
  <c r="H20" i="3"/>
  <c r="I20" i="3"/>
  <c r="J20" i="3"/>
  <c r="K20" i="3"/>
  <c r="S20" i="3"/>
  <c r="W20" i="3"/>
  <c r="X20" i="3"/>
  <c r="D21" i="3"/>
  <c r="E21" i="3"/>
  <c r="F21" i="3"/>
  <c r="G21" i="3"/>
  <c r="R21" i="3"/>
  <c r="H21" i="3"/>
  <c r="I21" i="3"/>
  <c r="J21" i="3"/>
  <c r="K21" i="3"/>
  <c r="S21" i="3"/>
  <c r="W21" i="3"/>
  <c r="X21" i="3"/>
  <c r="D22" i="3"/>
  <c r="E22" i="3"/>
  <c r="F22" i="3"/>
  <c r="G22" i="3"/>
  <c r="R22" i="3"/>
  <c r="H22" i="3"/>
  <c r="I22" i="3"/>
  <c r="J22" i="3"/>
  <c r="K22" i="3"/>
  <c r="S22" i="3"/>
  <c r="W22" i="3"/>
  <c r="X22" i="3"/>
  <c r="D23" i="3"/>
  <c r="E23" i="3"/>
  <c r="F23" i="3"/>
  <c r="G23" i="3"/>
  <c r="R23" i="3"/>
  <c r="H23" i="3"/>
  <c r="I23" i="3"/>
  <c r="J23" i="3"/>
  <c r="K23" i="3"/>
  <c r="S23" i="3"/>
  <c r="W23" i="3"/>
  <c r="X23" i="3"/>
  <c r="D24" i="3"/>
  <c r="E24" i="3"/>
  <c r="F24" i="3"/>
  <c r="G24" i="3"/>
  <c r="R24" i="3"/>
  <c r="H24" i="3"/>
  <c r="I24" i="3"/>
  <c r="J24" i="3"/>
  <c r="K24" i="3"/>
  <c r="S24" i="3"/>
  <c r="W24" i="3"/>
  <c r="X24" i="3"/>
  <c r="D25" i="3"/>
  <c r="E25" i="3"/>
  <c r="F25" i="3"/>
  <c r="G25" i="3"/>
  <c r="R25" i="3"/>
  <c r="H25" i="3"/>
  <c r="I25" i="3"/>
  <c r="J25" i="3"/>
  <c r="K25" i="3"/>
  <c r="S25" i="3"/>
  <c r="W25" i="3"/>
  <c r="X25" i="3"/>
  <c r="D26" i="3"/>
  <c r="E26" i="3"/>
  <c r="F26" i="3"/>
  <c r="G26" i="3"/>
  <c r="R26" i="3"/>
  <c r="H26" i="3"/>
  <c r="I26" i="3"/>
  <c r="J26" i="3"/>
  <c r="K26" i="3"/>
  <c r="S26" i="3"/>
  <c r="W26" i="3"/>
  <c r="X26" i="3"/>
  <c r="D27" i="3"/>
  <c r="E27" i="3"/>
  <c r="F27" i="3"/>
  <c r="G27" i="3"/>
  <c r="R27" i="3"/>
  <c r="H27" i="3"/>
  <c r="I27" i="3"/>
  <c r="J27" i="3"/>
  <c r="K27" i="3"/>
  <c r="S27" i="3"/>
  <c r="W27" i="3"/>
  <c r="X27" i="3"/>
  <c r="D28" i="3"/>
  <c r="E28" i="3"/>
  <c r="F28" i="3"/>
  <c r="G28" i="3"/>
  <c r="R28" i="3"/>
  <c r="H28" i="3"/>
  <c r="I28" i="3"/>
  <c r="J28" i="3"/>
  <c r="K28" i="3"/>
  <c r="S28" i="3"/>
  <c r="W28" i="3"/>
  <c r="X28" i="3"/>
  <c r="D29" i="3"/>
  <c r="E29" i="3"/>
  <c r="F29" i="3"/>
  <c r="G29" i="3"/>
  <c r="R29" i="3"/>
  <c r="H29" i="3"/>
  <c r="I29" i="3"/>
  <c r="J29" i="3"/>
  <c r="K29" i="3"/>
  <c r="S29" i="3"/>
  <c r="W29" i="3"/>
  <c r="X29" i="3"/>
  <c r="D30" i="3"/>
  <c r="E30" i="3"/>
  <c r="F30" i="3"/>
  <c r="G30" i="3"/>
  <c r="R30" i="3"/>
  <c r="H30" i="3"/>
  <c r="I30" i="3"/>
  <c r="J30" i="3"/>
  <c r="K30" i="3"/>
  <c r="S30" i="3"/>
  <c r="W30" i="3"/>
  <c r="X30" i="3"/>
  <c r="D31" i="3"/>
  <c r="E31" i="3"/>
  <c r="F31" i="3"/>
  <c r="G31" i="3"/>
  <c r="R31" i="3"/>
  <c r="H31" i="3"/>
  <c r="I31" i="3"/>
  <c r="J31" i="3"/>
  <c r="K31" i="3"/>
  <c r="S31" i="3"/>
  <c r="W31" i="3"/>
  <c r="X31" i="3"/>
  <c r="D32" i="3"/>
  <c r="E32" i="3"/>
  <c r="F32" i="3"/>
  <c r="G32" i="3"/>
  <c r="R32" i="3"/>
  <c r="H32" i="3"/>
  <c r="I32" i="3"/>
  <c r="J32" i="3"/>
  <c r="K32" i="3"/>
  <c r="S32" i="3"/>
  <c r="W32" i="3"/>
  <c r="X32" i="3"/>
  <c r="D33" i="3"/>
  <c r="E33" i="3"/>
  <c r="F33" i="3"/>
  <c r="G33" i="3"/>
  <c r="R33" i="3"/>
  <c r="H33" i="3"/>
  <c r="I33" i="3"/>
  <c r="J33" i="3"/>
  <c r="K33" i="3"/>
  <c r="S33" i="3"/>
  <c r="W33" i="3"/>
  <c r="X33" i="3"/>
  <c r="D34" i="3"/>
  <c r="E34" i="3"/>
  <c r="F34" i="3"/>
  <c r="G34" i="3"/>
  <c r="R34" i="3"/>
  <c r="H34" i="3"/>
  <c r="I34" i="3"/>
  <c r="J34" i="3"/>
  <c r="K34" i="3"/>
  <c r="S34" i="3"/>
  <c r="W34" i="3"/>
  <c r="X34" i="3"/>
  <c r="D35" i="3"/>
  <c r="E35" i="3"/>
  <c r="F35" i="3"/>
  <c r="G35" i="3"/>
  <c r="R35" i="3"/>
  <c r="H35" i="3"/>
  <c r="I35" i="3"/>
  <c r="J35" i="3"/>
  <c r="K35" i="3"/>
  <c r="S35" i="3"/>
  <c r="W35" i="3"/>
  <c r="X35" i="3"/>
  <c r="D36" i="3"/>
  <c r="E36" i="3"/>
  <c r="F36" i="3"/>
  <c r="G36" i="3"/>
  <c r="R36" i="3"/>
  <c r="H36" i="3"/>
  <c r="I36" i="3"/>
  <c r="J36" i="3"/>
  <c r="K36" i="3"/>
  <c r="S36" i="3"/>
  <c r="W36" i="3"/>
  <c r="X36" i="3"/>
  <c r="D37" i="3"/>
  <c r="E37" i="3"/>
  <c r="F37" i="3"/>
  <c r="G37" i="3"/>
  <c r="R37" i="3"/>
  <c r="H37" i="3"/>
  <c r="I37" i="3"/>
  <c r="J37" i="3"/>
  <c r="K37" i="3"/>
  <c r="S37" i="3"/>
  <c r="W37" i="3"/>
  <c r="X37" i="3"/>
  <c r="D38" i="3"/>
  <c r="E38" i="3"/>
  <c r="F38" i="3"/>
  <c r="G38" i="3"/>
  <c r="R38" i="3"/>
  <c r="H38" i="3"/>
  <c r="I38" i="3"/>
  <c r="J38" i="3"/>
  <c r="K38" i="3"/>
  <c r="S38" i="3"/>
  <c r="W38" i="3"/>
  <c r="X38" i="3"/>
  <c r="D39" i="3"/>
  <c r="E39" i="3"/>
  <c r="F39" i="3"/>
  <c r="G39" i="3"/>
  <c r="R39" i="3"/>
  <c r="H39" i="3"/>
  <c r="I39" i="3"/>
  <c r="J39" i="3"/>
  <c r="K39" i="3"/>
  <c r="S39" i="3"/>
  <c r="W39" i="3"/>
  <c r="X39" i="3"/>
  <c r="D40" i="3"/>
  <c r="E40" i="3"/>
  <c r="F40" i="3"/>
  <c r="G40" i="3"/>
  <c r="R40" i="3"/>
  <c r="H40" i="3"/>
  <c r="I40" i="3"/>
  <c r="J40" i="3"/>
  <c r="K40" i="3"/>
  <c r="S40" i="3"/>
  <c r="W40" i="3"/>
  <c r="X40" i="3"/>
  <c r="D41" i="3"/>
  <c r="E41" i="3"/>
  <c r="F41" i="3"/>
  <c r="G41" i="3"/>
  <c r="R41" i="3"/>
  <c r="H41" i="3"/>
  <c r="I41" i="3"/>
  <c r="J41" i="3"/>
  <c r="K41" i="3"/>
  <c r="S41" i="3"/>
  <c r="W41" i="3"/>
  <c r="X41" i="3"/>
  <c r="D42" i="3"/>
  <c r="E42" i="3"/>
  <c r="F42" i="3"/>
  <c r="G42" i="3"/>
  <c r="R42" i="3"/>
  <c r="H42" i="3"/>
  <c r="I42" i="3"/>
  <c r="J42" i="3"/>
  <c r="K42" i="3"/>
  <c r="S42" i="3"/>
  <c r="W42" i="3"/>
  <c r="X42" i="3"/>
  <c r="D43" i="3"/>
  <c r="E43" i="3"/>
  <c r="F43" i="3"/>
  <c r="G43" i="3"/>
  <c r="R43" i="3"/>
  <c r="H43" i="3"/>
  <c r="I43" i="3"/>
  <c r="J43" i="3"/>
  <c r="K43" i="3"/>
  <c r="S43" i="3"/>
  <c r="W43" i="3"/>
  <c r="X43" i="3"/>
  <c r="D44" i="3"/>
  <c r="E44" i="3"/>
  <c r="F44" i="3"/>
  <c r="G44" i="3"/>
  <c r="R44" i="3"/>
  <c r="H44" i="3"/>
  <c r="I44" i="3"/>
  <c r="J44" i="3"/>
  <c r="K44" i="3"/>
  <c r="S44" i="3"/>
  <c r="W44" i="3"/>
  <c r="X44" i="3"/>
  <c r="D45" i="3"/>
  <c r="E45" i="3"/>
  <c r="F45" i="3"/>
  <c r="G45" i="3"/>
  <c r="R45" i="3"/>
  <c r="H45" i="3"/>
  <c r="I45" i="3"/>
  <c r="J45" i="3"/>
  <c r="K45" i="3"/>
  <c r="S45" i="3"/>
  <c r="W45" i="3"/>
  <c r="X45" i="3"/>
  <c r="D46" i="3"/>
  <c r="E46" i="3"/>
  <c r="F46" i="3"/>
  <c r="G46" i="3"/>
  <c r="R46" i="3"/>
  <c r="H46" i="3"/>
  <c r="I46" i="3"/>
  <c r="J46" i="3"/>
  <c r="K46" i="3"/>
  <c r="S46" i="3"/>
  <c r="W46" i="3"/>
  <c r="X46" i="3"/>
  <c r="D47" i="3"/>
  <c r="E47" i="3"/>
  <c r="F47" i="3"/>
  <c r="G47" i="3"/>
  <c r="R47" i="3"/>
  <c r="H47" i="3"/>
  <c r="I47" i="3"/>
  <c r="J47" i="3"/>
  <c r="K47" i="3"/>
  <c r="S47" i="3"/>
  <c r="W47" i="3"/>
  <c r="X47" i="3"/>
  <c r="D48" i="3"/>
  <c r="E48" i="3"/>
  <c r="F48" i="3"/>
  <c r="G48" i="3"/>
  <c r="R48" i="3"/>
  <c r="H48" i="3"/>
  <c r="I48" i="3"/>
  <c r="J48" i="3"/>
  <c r="K48" i="3"/>
  <c r="S48" i="3"/>
  <c r="W48" i="3"/>
  <c r="X48" i="3"/>
  <c r="D49" i="3"/>
  <c r="E49" i="3"/>
  <c r="F49" i="3"/>
  <c r="G49" i="3"/>
  <c r="R49" i="3"/>
  <c r="H49" i="3"/>
  <c r="I49" i="3"/>
  <c r="J49" i="3"/>
  <c r="K49" i="3"/>
  <c r="S49" i="3"/>
  <c r="W49" i="3"/>
  <c r="X49" i="3"/>
  <c r="D50" i="3"/>
  <c r="E50" i="3"/>
  <c r="F50" i="3"/>
  <c r="G50" i="3"/>
  <c r="R50" i="3"/>
  <c r="H50" i="3"/>
  <c r="I50" i="3"/>
  <c r="J50" i="3"/>
  <c r="K50" i="3"/>
  <c r="S50" i="3"/>
  <c r="W50" i="3"/>
  <c r="X50" i="3"/>
  <c r="D51" i="3"/>
  <c r="E51" i="3"/>
  <c r="F51" i="3"/>
  <c r="G51" i="3"/>
  <c r="R51" i="3"/>
  <c r="H51" i="3"/>
  <c r="I51" i="3"/>
  <c r="J51" i="3"/>
  <c r="K51" i="3"/>
  <c r="S51" i="3"/>
  <c r="W51" i="3"/>
  <c r="X51" i="3"/>
  <c r="D52" i="3"/>
  <c r="E52" i="3"/>
  <c r="F52" i="3"/>
  <c r="G52" i="3"/>
  <c r="R52" i="3"/>
  <c r="H52" i="3"/>
  <c r="I52" i="3"/>
  <c r="J52" i="3"/>
  <c r="K52" i="3"/>
  <c r="S52" i="3"/>
  <c r="W52" i="3"/>
  <c r="X52" i="3"/>
  <c r="D53" i="3"/>
  <c r="E53" i="3"/>
  <c r="F53" i="3"/>
  <c r="G53" i="3"/>
  <c r="R53" i="3"/>
  <c r="H53" i="3"/>
  <c r="I53" i="3"/>
  <c r="J53" i="3"/>
  <c r="K53" i="3"/>
  <c r="S53" i="3"/>
  <c r="W53" i="3"/>
  <c r="X53" i="3"/>
  <c r="D54" i="3"/>
  <c r="E54" i="3"/>
  <c r="F54" i="3"/>
  <c r="G54" i="3"/>
  <c r="R54" i="3"/>
  <c r="H54" i="3"/>
  <c r="I54" i="3"/>
  <c r="J54" i="3"/>
  <c r="K54" i="3"/>
  <c r="S54" i="3"/>
  <c r="W54" i="3"/>
  <c r="X54" i="3"/>
  <c r="D55" i="3"/>
  <c r="E55" i="3"/>
  <c r="F55" i="3"/>
  <c r="G55" i="3"/>
  <c r="R55" i="3"/>
  <c r="H55" i="3"/>
  <c r="I55" i="3"/>
  <c r="J55" i="3"/>
  <c r="K55" i="3"/>
  <c r="S55" i="3"/>
  <c r="W55" i="3"/>
  <c r="X55" i="3"/>
  <c r="D56" i="3"/>
  <c r="E56" i="3"/>
  <c r="F56" i="3"/>
  <c r="G56" i="3"/>
  <c r="R56" i="3"/>
  <c r="H56" i="3"/>
  <c r="I56" i="3"/>
  <c r="J56" i="3"/>
  <c r="K56" i="3"/>
  <c r="S56" i="3"/>
  <c r="W56" i="3"/>
  <c r="X56" i="3"/>
  <c r="D57" i="3"/>
  <c r="E57" i="3"/>
  <c r="F57" i="3"/>
  <c r="G57" i="3"/>
  <c r="R57" i="3"/>
  <c r="H57" i="3"/>
  <c r="I57" i="3"/>
  <c r="J57" i="3"/>
  <c r="K57" i="3"/>
  <c r="S57" i="3"/>
  <c r="W57" i="3"/>
  <c r="X57" i="3"/>
  <c r="D58" i="3"/>
  <c r="E58" i="3"/>
  <c r="F58" i="3"/>
  <c r="G58" i="3"/>
  <c r="R58" i="3"/>
  <c r="H58" i="3"/>
  <c r="I58" i="3"/>
  <c r="J58" i="3"/>
  <c r="K58" i="3"/>
  <c r="S58" i="3"/>
  <c r="W58" i="3"/>
  <c r="X58" i="3"/>
  <c r="D59" i="3"/>
  <c r="E59" i="3"/>
  <c r="F59" i="3"/>
  <c r="G59" i="3"/>
  <c r="R59" i="3"/>
  <c r="H59" i="3"/>
  <c r="I59" i="3"/>
  <c r="J59" i="3"/>
  <c r="K59" i="3"/>
  <c r="S59" i="3"/>
  <c r="W59" i="3"/>
  <c r="X59" i="3"/>
  <c r="D60" i="3"/>
  <c r="E60" i="3"/>
  <c r="F60" i="3"/>
  <c r="G60" i="3"/>
  <c r="R60" i="3"/>
  <c r="H60" i="3"/>
  <c r="I60" i="3"/>
  <c r="J60" i="3"/>
  <c r="K60" i="3"/>
  <c r="S60" i="3"/>
  <c r="W60" i="3"/>
  <c r="X60" i="3"/>
  <c r="D61" i="3"/>
  <c r="E61" i="3"/>
  <c r="F61" i="3"/>
  <c r="G61" i="3"/>
  <c r="R61" i="3"/>
  <c r="H61" i="3"/>
  <c r="I61" i="3"/>
  <c r="J61" i="3"/>
  <c r="K61" i="3"/>
  <c r="S61" i="3"/>
  <c r="W61" i="3"/>
  <c r="X61" i="3"/>
  <c r="D62" i="3"/>
  <c r="E62" i="3"/>
  <c r="F62" i="3"/>
  <c r="G62" i="3"/>
  <c r="R62" i="3"/>
  <c r="H62" i="3"/>
  <c r="I62" i="3"/>
  <c r="J62" i="3"/>
  <c r="K62" i="3"/>
  <c r="S62" i="3"/>
  <c r="W62" i="3"/>
  <c r="X62" i="3"/>
  <c r="D63" i="3"/>
  <c r="E63" i="3"/>
  <c r="F63" i="3"/>
  <c r="G63" i="3"/>
  <c r="R63" i="3"/>
  <c r="H63" i="3"/>
  <c r="I63" i="3"/>
  <c r="J63" i="3"/>
  <c r="K63" i="3"/>
  <c r="S63" i="3"/>
  <c r="W63" i="3"/>
  <c r="X63" i="3"/>
  <c r="D64" i="3"/>
  <c r="E64" i="3"/>
  <c r="F64" i="3"/>
  <c r="G64" i="3"/>
  <c r="R64" i="3"/>
  <c r="H64" i="3"/>
  <c r="I64" i="3"/>
  <c r="J64" i="3"/>
  <c r="K64" i="3"/>
  <c r="S64" i="3"/>
  <c r="W64" i="3"/>
  <c r="X64" i="3"/>
  <c r="D65" i="3"/>
  <c r="E65" i="3"/>
  <c r="F65" i="3"/>
  <c r="G65" i="3"/>
  <c r="R65" i="3"/>
  <c r="H65" i="3"/>
  <c r="I65" i="3"/>
  <c r="J65" i="3"/>
  <c r="K65" i="3"/>
  <c r="S65" i="3"/>
  <c r="W65" i="3"/>
  <c r="X65" i="3"/>
  <c r="D66" i="3"/>
  <c r="E66" i="3"/>
  <c r="F66" i="3"/>
  <c r="G66" i="3"/>
  <c r="R66" i="3"/>
  <c r="H66" i="3"/>
  <c r="I66" i="3"/>
  <c r="J66" i="3"/>
  <c r="K66" i="3"/>
  <c r="S66" i="3"/>
  <c r="W66" i="3"/>
  <c r="X66" i="3"/>
  <c r="D67" i="3"/>
  <c r="E67" i="3"/>
  <c r="F67" i="3"/>
  <c r="G67" i="3"/>
  <c r="R67" i="3"/>
  <c r="H67" i="3"/>
  <c r="I67" i="3"/>
  <c r="J67" i="3"/>
  <c r="K67" i="3"/>
  <c r="S67" i="3"/>
  <c r="W67" i="3"/>
  <c r="X67" i="3"/>
  <c r="D68" i="3"/>
  <c r="E68" i="3"/>
  <c r="F68" i="3"/>
  <c r="G68" i="3"/>
  <c r="R68" i="3"/>
  <c r="H68" i="3"/>
  <c r="I68" i="3"/>
  <c r="J68" i="3"/>
  <c r="K68" i="3"/>
  <c r="S68" i="3"/>
  <c r="W68" i="3"/>
  <c r="X68" i="3"/>
  <c r="D69" i="3"/>
  <c r="E69" i="3"/>
  <c r="F69" i="3"/>
  <c r="G69" i="3"/>
  <c r="R69" i="3"/>
  <c r="H69" i="3"/>
  <c r="I69" i="3"/>
  <c r="J69" i="3"/>
  <c r="K69" i="3"/>
  <c r="S69" i="3"/>
  <c r="W69" i="3"/>
  <c r="X69" i="3"/>
  <c r="D70" i="3"/>
  <c r="E70" i="3"/>
  <c r="F70" i="3"/>
  <c r="G70" i="3"/>
  <c r="R70" i="3"/>
  <c r="H70" i="3"/>
  <c r="I70" i="3"/>
  <c r="J70" i="3"/>
  <c r="K70" i="3"/>
  <c r="S70" i="3"/>
  <c r="W70" i="3"/>
  <c r="X70" i="3"/>
  <c r="D71" i="3"/>
  <c r="E71" i="3"/>
  <c r="F71" i="3"/>
  <c r="G71" i="3"/>
  <c r="R71" i="3"/>
  <c r="H71" i="3"/>
  <c r="I71" i="3"/>
  <c r="J71" i="3"/>
  <c r="K71" i="3"/>
  <c r="S71" i="3"/>
  <c r="W71" i="3"/>
  <c r="X71" i="3"/>
  <c r="D72" i="3"/>
  <c r="E72" i="3"/>
  <c r="F72" i="3"/>
  <c r="G72" i="3"/>
  <c r="R72" i="3"/>
  <c r="H72" i="3"/>
  <c r="I72" i="3"/>
  <c r="J72" i="3"/>
  <c r="K72" i="3"/>
  <c r="S72" i="3"/>
  <c r="W72" i="3"/>
  <c r="X72" i="3"/>
  <c r="D73" i="3"/>
  <c r="E73" i="3"/>
  <c r="F73" i="3"/>
  <c r="G73" i="3"/>
  <c r="R73" i="3"/>
  <c r="H73" i="3"/>
  <c r="I73" i="3"/>
  <c r="J73" i="3"/>
  <c r="K73" i="3"/>
  <c r="S73" i="3"/>
  <c r="W73" i="3"/>
  <c r="X73" i="3"/>
  <c r="D74" i="3"/>
  <c r="E74" i="3"/>
  <c r="F74" i="3"/>
  <c r="G74" i="3"/>
  <c r="R74" i="3"/>
  <c r="H74" i="3"/>
  <c r="I74" i="3"/>
  <c r="J74" i="3"/>
  <c r="K74" i="3"/>
  <c r="S74" i="3"/>
  <c r="W74" i="3"/>
  <c r="X74" i="3"/>
  <c r="D75" i="3"/>
  <c r="E75" i="3"/>
  <c r="F75" i="3"/>
  <c r="G75" i="3"/>
  <c r="R75" i="3"/>
  <c r="H75" i="3"/>
  <c r="I75" i="3"/>
  <c r="J75" i="3"/>
  <c r="K75" i="3"/>
  <c r="S75" i="3"/>
  <c r="W75" i="3"/>
  <c r="X75" i="3"/>
  <c r="D76" i="3"/>
  <c r="E76" i="3"/>
  <c r="F76" i="3"/>
  <c r="G76" i="3"/>
  <c r="R76" i="3"/>
  <c r="H76" i="3"/>
  <c r="I76" i="3"/>
  <c r="J76" i="3"/>
  <c r="K76" i="3"/>
  <c r="S76" i="3"/>
  <c r="W76" i="3"/>
  <c r="X76" i="3"/>
  <c r="D77" i="3"/>
  <c r="E77" i="3"/>
  <c r="F77" i="3"/>
  <c r="G77" i="3"/>
  <c r="R77" i="3"/>
  <c r="H77" i="3"/>
  <c r="I77" i="3"/>
  <c r="J77" i="3"/>
  <c r="K77" i="3"/>
  <c r="S77" i="3"/>
  <c r="W77" i="3"/>
  <c r="X77" i="3"/>
  <c r="D78" i="3"/>
  <c r="E78" i="3"/>
  <c r="F78" i="3"/>
  <c r="G78" i="3"/>
  <c r="R78" i="3"/>
  <c r="H78" i="3"/>
  <c r="I78" i="3"/>
  <c r="J78" i="3"/>
  <c r="K78" i="3"/>
  <c r="S78" i="3"/>
  <c r="W78" i="3"/>
  <c r="X78" i="3"/>
  <c r="D79" i="3"/>
  <c r="E79" i="3"/>
  <c r="F79" i="3"/>
  <c r="G79" i="3"/>
  <c r="R79" i="3"/>
  <c r="H79" i="3"/>
  <c r="I79" i="3"/>
  <c r="J79" i="3"/>
  <c r="K79" i="3"/>
  <c r="S79" i="3"/>
  <c r="W79" i="3"/>
  <c r="X79" i="3"/>
  <c r="D80" i="3"/>
  <c r="E80" i="3"/>
  <c r="F80" i="3"/>
  <c r="G80" i="3"/>
  <c r="R80" i="3"/>
  <c r="H80" i="3"/>
  <c r="I80" i="3"/>
  <c r="J80" i="3"/>
  <c r="K80" i="3"/>
  <c r="S80" i="3"/>
  <c r="W80" i="3"/>
  <c r="X80" i="3"/>
  <c r="D81" i="3"/>
  <c r="E81" i="3"/>
  <c r="F81" i="3"/>
  <c r="G81" i="3"/>
  <c r="R81" i="3"/>
  <c r="H81" i="3"/>
  <c r="I81" i="3"/>
  <c r="J81" i="3"/>
  <c r="K81" i="3"/>
  <c r="S81" i="3"/>
  <c r="W81" i="3"/>
  <c r="X81" i="3"/>
  <c r="D82" i="3"/>
  <c r="E82" i="3"/>
  <c r="F82" i="3"/>
  <c r="G82" i="3"/>
  <c r="R82" i="3"/>
  <c r="H82" i="3"/>
  <c r="I82" i="3"/>
  <c r="J82" i="3"/>
  <c r="K82" i="3"/>
  <c r="S82" i="3"/>
  <c r="W82" i="3"/>
  <c r="X82" i="3"/>
  <c r="D83" i="3"/>
  <c r="E83" i="3"/>
  <c r="F83" i="3"/>
  <c r="G83" i="3"/>
  <c r="R83" i="3"/>
  <c r="H83" i="3"/>
  <c r="I83" i="3"/>
  <c r="J83" i="3"/>
  <c r="K83" i="3"/>
  <c r="S83" i="3"/>
  <c r="W83" i="3"/>
  <c r="X83" i="3"/>
  <c r="D84" i="3"/>
  <c r="E84" i="3"/>
  <c r="F84" i="3"/>
  <c r="G84" i="3"/>
  <c r="R84" i="3"/>
  <c r="H84" i="3"/>
  <c r="I84" i="3"/>
  <c r="J84" i="3"/>
  <c r="K84" i="3"/>
  <c r="S84" i="3"/>
  <c r="W84" i="3"/>
  <c r="X84" i="3"/>
  <c r="D85" i="3"/>
  <c r="E85" i="3"/>
  <c r="F85" i="3"/>
  <c r="G85" i="3"/>
  <c r="R85" i="3"/>
  <c r="H85" i="3"/>
  <c r="I85" i="3"/>
  <c r="J85" i="3"/>
  <c r="K85" i="3"/>
  <c r="S85" i="3"/>
  <c r="W85" i="3"/>
  <c r="X85" i="3"/>
  <c r="D86" i="3"/>
  <c r="E86" i="3"/>
  <c r="F86" i="3"/>
  <c r="G86" i="3"/>
  <c r="R86" i="3"/>
  <c r="H86" i="3"/>
  <c r="I86" i="3"/>
  <c r="J86" i="3"/>
  <c r="K86" i="3"/>
  <c r="S86" i="3"/>
  <c r="W86" i="3"/>
  <c r="X86" i="3"/>
  <c r="D87" i="3"/>
  <c r="E87" i="3"/>
  <c r="F87" i="3"/>
  <c r="G87" i="3"/>
  <c r="R87" i="3"/>
  <c r="H87" i="3"/>
  <c r="I87" i="3"/>
  <c r="J87" i="3"/>
  <c r="K87" i="3"/>
  <c r="S87" i="3"/>
  <c r="W87" i="3"/>
  <c r="X87" i="3"/>
  <c r="D88" i="3"/>
  <c r="E88" i="3"/>
  <c r="F88" i="3"/>
  <c r="G88" i="3"/>
  <c r="R88" i="3"/>
  <c r="H88" i="3"/>
  <c r="I88" i="3"/>
  <c r="J88" i="3"/>
  <c r="K88" i="3"/>
  <c r="S88" i="3"/>
  <c r="W88" i="3"/>
  <c r="X88" i="3"/>
  <c r="D89" i="3"/>
  <c r="E89" i="3"/>
  <c r="F89" i="3"/>
  <c r="G89" i="3"/>
  <c r="R89" i="3"/>
  <c r="H89" i="3"/>
  <c r="I89" i="3"/>
  <c r="J89" i="3"/>
  <c r="K89" i="3"/>
  <c r="S89" i="3"/>
  <c r="W89" i="3"/>
  <c r="X89" i="3"/>
  <c r="D90" i="3"/>
  <c r="E90" i="3"/>
  <c r="F90" i="3"/>
  <c r="G90" i="3"/>
  <c r="R90" i="3"/>
  <c r="H90" i="3"/>
  <c r="I90" i="3"/>
  <c r="J90" i="3"/>
  <c r="K90" i="3"/>
  <c r="S90" i="3"/>
  <c r="W90" i="3"/>
  <c r="X90" i="3"/>
  <c r="D91" i="3"/>
  <c r="E91" i="3"/>
  <c r="F91" i="3"/>
  <c r="G91" i="3"/>
  <c r="R91" i="3"/>
  <c r="H91" i="3"/>
  <c r="I91" i="3"/>
  <c r="J91" i="3"/>
  <c r="K91" i="3"/>
  <c r="S91" i="3"/>
  <c r="W91" i="3"/>
  <c r="X91" i="3"/>
  <c r="D92" i="3"/>
  <c r="E92" i="3"/>
  <c r="F92" i="3"/>
  <c r="G92" i="3"/>
  <c r="R92" i="3"/>
  <c r="H92" i="3"/>
  <c r="I92" i="3"/>
  <c r="J92" i="3"/>
  <c r="K92" i="3"/>
  <c r="S92" i="3"/>
  <c r="W92" i="3"/>
  <c r="X92" i="3"/>
  <c r="D93" i="3"/>
  <c r="E93" i="3"/>
  <c r="F93" i="3"/>
  <c r="G93" i="3"/>
  <c r="R93" i="3"/>
  <c r="H93" i="3"/>
  <c r="I93" i="3"/>
  <c r="J93" i="3"/>
  <c r="K93" i="3"/>
  <c r="S93" i="3"/>
  <c r="W93" i="3"/>
  <c r="X93" i="3"/>
  <c r="D94" i="3"/>
  <c r="E94" i="3"/>
  <c r="F94" i="3"/>
  <c r="G94" i="3"/>
  <c r="R94" i="3"/>
  <c r="H94" i="3"/>
  <c r="I94" i="3"/>
  <c r="J94" i="3"/>
  <c r="K94" i="3"/>
  <c r="S94" i="3"/>
  <c r="W94" i="3"/>
  <c r="X94" i="3"/>
  <c r="D95" i="3"/>
  <c r="E95" i="3"/>
  <c r="F95" i="3"/>
  <c r="G95" i="3"/>
  <c r="R95" i="3"/>
  <c r="H95" i="3"/>
  <c r="I95" i="3"/>
  <c r="J95" i="3"/>
  <c r="K95" i="3"/>
  <c r="S95" i="3"/>
  <c r="W95" i="3"/>
  <c r="X95" i="3"/>
  <c r="D96" i="3"/>
  <c r="E96" i="3"/>
  <c r="F96" i="3"/>
  <c r="G96" i="3"/>
  <c r="R96" i="3"/>
  <c r="H96" i="3"/>
  <c r="I96" i="3"/>
  <c r="J96" i="3"/>
  <c r="K96" i="3"/>
  <c r="S96" i="3"/>
  <c r="W96" i="3"/>
  <c r="X96" i="3"/>
  <c r="D97" i="3"/>
  <c r="E97" i="3"/>
  <c r="F97" i="3"/>
  <c r="G97" i="3"/>
  <c r="R97" i="3"/>
  <c r="H97" i="3"/>
  <c r="I97" i="3"/>
  <c r="J97" i="3"/>
  <c r="K97" i="3"/>
  <c r="S97" i="3"/>
  <c r="W97" i="3"/>
  <c r="X97" i="3"/>
  <c r="D98" i="3"/>
  <c r="E98" i="3"/>
  <c r="F98" i="3"/>
  <c r="G98" i="3"/>
  <c r="R98" i="3"/>
  <c r="H98" i="3"/>
  <c r="I98" i="3"/>
  <c r="J98" i="3"/>
  <c r="K98" i="3"/>
  <c r="S98" i="3"/>
  <c r="W98" i="3"/>
  <c r="X98" i="3"/>
  <c r="D99" i="3"/>
  <c r="E99" i="3"/>
  <c r="F99" i="3"/>
  <c r="G99" i="3"/>
  <c r="R99" i="3"/>
  <c r="H99" i="3"/>
  <c r="I99" i="3"/>
  <c r="J99" i="3"/>
  <c r="K99" i="3"/>
  <c r="S99" i="3"/>
  <c r="W99" i="3"/>
  <c r="X99" i="3"/>
  <c r="D100" i="3"/>
  <c r="E100" i="3"/>
  <c r="F100" i="3"/>
  <c r="G100" i="3"/>
  <c r="R100" i="3"/>
  <c r="H100" i="3"/>
  <c r="I100" i="3"/>
  <c r="J100" i="3"/>
  <c r="K100" i="3"/>
  <c r="S100" i="3"/>
  <c r="W100" i="3"/>
  <c r="X100" i="3"/>
  <c r="D101" i="3"/>
  <c r="E101" i="3"/>
  <c r="F101" i="3"/>
  <c r="G101" i="3"/>
  <c r="R101" i="3"/>
  <c r="H101" i="3"/>
  <c r="I101" i="3"/>
  <c r="J101" i="3"/>
  <c r="K101" i="3"/>
  <c r="S101" i="3"/>
  <c r="W101" i="3"/>
  <c r="X101" i="3"/>
  <c r="D102" i="3"/>
  <c r="E102" i="3"/>
  <c r="F102" i="3"/>
  <c r="G102" i="3"/>
  <c r="R102" i="3"/>
  <c r="H102" i="3"/>
  <c r="I102" i="3"/>
  <c r="J102" i="3"/>
  <c r="K102" i="3"/>
  <c r="S102" i="3"/>
  <c r="W102" i="3"/>
  <c r="X102" i="3"/>
  <c r="D103" i="3"/>
  <c r="E103" i="3"/>
  <c r="F103" i="3"/>
  <c r="G103" i="3"/>
  <c r="R103" i="3"/>
  <c r="H103" i="3"/>
  <c r="I103" i="3"/>
  <c r="J103" i="3"/>
  <c r="K103" i="3"/>
  <c r="S103" i="3"/>
  <c r="W103" i="3"/>
  <c r="X103" i="3"/>
  <c r="D104" i="3"/>
  <c r="E104" i="3"/>
  <c r="F104" i="3"/>
  <c r="G104" i="3"/>
  <c r="R104" i="3"/>
  <c r="H104" i="3"/>
  <c r="I104" i="3"/>
  <c r="J104" i="3"/>
  <c r="K104" i="3"/>
  <c r="S104" i="3"/>
  <c r="W104" i="3"/>
  <c r="X104" i="3"/>
  <c r="D105" i="3"/>
  <c r="E105" i="3"/>
  <c r="F105" i="3"/>
  <c r="G105" i="3"/>
  <c r="R105" i="3"/>
  <c r="H105" i="3"/>
  <c r="I105" i="3"/>
  <c r="J105" i="3"/>
  <c r="K105" i="3"/>
  <c r="S105" i="3"/>
  <c r="W105" i="3"/>
  <c r="X105" i="3"/>
  <c r="D106" i="3"/>
  <c r="E106" i="3"/>
  <c r="F106" i="3"/>
  <c r="G106" i="3"/>
  <c r="R106" i="3"/>
  <c r="H106" i="3"/>
  <c r="I106" i="3"/>
  <c r="J106" i="3"/>
  <c r="K106" i="3"/>
  <c r="S106" i="3"/>
  <c r="W106" i="3"/>
  <c r="X106" i="3"/>
  <c r="D107" i="3"/>
  <c r="E107" i="3"/>
  <c r="F107" i="3"/>
  <c r="G107" i="3"/>
  <c r="R107" i="3"/>
  <c r="H107" i="3"/>
  <c r="I107" i="3"/>
  <c r="J107" i="3"/>
  <c r="K107" i="3"/>
  <c r="S107" i="3"/>
  <c r="W107" i="3"/>
  <c r="X107" i="3"/>
  <c r="D108" i="3"/>
  <c r="E108" i="3"/>
  <c r="F108" i="3"/>
  <c r="G108" i="3"/>
  <c r="R108" i="3"/>
  <c r="H108" i="3"/>
  <c r="I108" i="3"/>
  <c r="J108" i="3"/>
  <c r="K108" i="3"/>
  <c r="S108" i="3"/>
  <c r="W108" i="3"/>
  <c r="X108" i="3"/>
  <c r="D109" i="3"/>
  <c r="E109" i="3"/>
  <c r="F109" i="3"/>
  <c r="G109" i="3"/>
  <c r="R109" i="3"/>
  <c r="H109" i="3"/>
  <c r="I109" i="3"/>
  <c r="J109" i="3"/>
  <c r="K109" i="3"/>
  <c r="S109" i="3"/>
  <c r="W109" i="3"/>
  <c r="X109" i="3"/>
  <c r="D110" i="3"/>
  <c r="E110" i="3"/>
  <c r="F110" i="3"/>
  <c r="G110" i="3"/>
  <c r="R110" i="3"/>
  <c r="H110" i="3"/>
  <c r="I110" i="3"/>
  <c r="J110" i="3"/>
  <c r="K110" i="3"/>
  <c r="S110" i="3"/>
  <c r="W110" i="3"/>
  <c r="X110" i="3"/>
  <c r="D111" i="3"/>
  <c r="E111" i="3"/>
  <c r="F111" i="3"/>
  <c r="G111" i="3"/>
  <c r="R111" i="3"/>
  <c r="H111" i="3"/>
  <c r="I111" i="3"/>
  <c r="J111" i="3"/>
  <c r="K111" i="3"/>
  <c r="S111" i="3"/>
  <c r="W111" i="3"/>
  <c r="X111" i="3"/>
  <c r="D112" i="3"/>
  <c r="E112" i="3"/>
  <c r="F112" i="3"/>
  <c r="G112" i="3"/>
  <c r="R112" i="3"/>
  <c r="H112" i="3"/>
  <c r="I112" i="3"/>
  <c r="J112" i="3"/>
  <c r="K112" i="3"/>
  <c r="S112" i="3"/>
  <c r="W112" i="3"/>
  <c r="X112" i="3"/>
  <c r="D113" i="3"/>
  <c r="E113" i="3"/>
  <c r="F113" i="3"/>
  <c r="G113" i="3"/>
  <c r="R113" i="3"/>
  <c r="H113" i="3"/>
  <c r="I113" i="3"/>
  <c r="J113" i="3"/>
  <c r="K113" i="3"/>
  <c r="S113" i="3"/>
  <c r="W113" i="3"/>
  <c r="X113" i="3"/>
  <c r="D114" i="3"/>
  <c r="E114" i="3"/>
  <c r="F114" i="3"/>
  <c r="G114" i="3"/>
  <c r="R114" i="3"/>
  <c r="H114" i="3"/>
  <c r="I114" i="3"/>
  <c r="J114" i="3"/>
  <c r="K114" i="3"/>
  <c r="S114" i="3"/>
  <c r="W114" i="3"/>
  <c r="X114" i="3"/>
  <c r="D115" i="3"/>
  <c r="E115" i="3"/>
  <c r="F115" i="3"/>
  <c r="G115" i="3"/>
  <c r="R115" i="3"/>
  <c r="H115" i="3"/>
  <c r="I115" i="3"/>
  <c r="J115" i="3"/>
  <c r="K115" i="3"/>
  <c r="S115" i="3"/>
  <c r="W115" i="3"/>
  <c r="X115" i="3"/>
  <c r="D116" i="3"/>
  <c r="E116" i="3"/>
  <c r="F116" i="3"/>
  <c r="G116" i="3"/>
  <c r="R116" i="3"/>
  <c r="H116" i="3"/>
  <c r="I116" i="3"/>
  <c r="J116" i="3"/>
  <c r="K116" i="3"/>
  <c r="S116" i="3"/>
  <c r="W116" i="3"/>
  <c r="X116" i="3"/>
  <c r="D117" i="3"/>
  <c r="E117" i="3"/>
  <c r="F117" i="3"/>
  <c r="G117" i="3"/>
  <c r="R117" i="3"/>
  <c r="H117" i="3"/>
  <c r="I117" i="3"/>
  <c r="J117" i="3"/>
  <c r="K117" i="3"/>
  <c r="S117" i="3"/>
  <c r="W117" i="3"/>
  <c r="X117" i="3"/>
  <c r="D118" i="3"/>
  <c r="E118" i="3"/>
  <c r="F118" i="3"/>
  <c r="G118" i="3"/>
  <c r="R118" i="3"/>
  <c r="H118" i="3"/>
  <c r="I118" i="3"/>
  <c r="J118" i="3"/>
  <c r="K118" i="3"/>
  <c r="S118" i="3"/>
  <c r="W118" i="3"/>
  <c r="X118" i="3"/>
  <c r="D119" i="3"/>
  <c r="E119" i="3"/>
  <c r="F119" i="3"/>
  <c r="G119" i="3"/>
  <c r="R119" i="3"/>
  <c r="H119" i="3"/>
  <c r="I119" i="3"/>
  <c r="J119" i="3"/>
  <c r="K119" i="3"/>
  <c r="S119" i="3"/>
  <c r="W119" i="3"/>
  <c r="X119" i="3"/>
  <c r="D120" i="3"/>
  <c r="E120" i="3"/>
  <c r="F120" i="3"/>
  <c r="G120" i="3"/>
  <c r="R120" i="3"/>
  <c r="H120" i="3"/>
  <c r="I120" i="3"/>
  <c r="J120" i="3"/>
  <c r="K120" i="3"/>
  <c r="S120" i="3"/>
  <c r="W120" i="3"/>
  <c r="X120" i="3"/>
  <c r="D121" i="3"/>
  <c r="E121" i="3"/>
  <c r="F121" i="3"/>
  <c r="G121" i="3"/>
  <c r="R121" i="3"/>
  <c r="H121" i="3"/>
  <c r="I121" i="3"/>
  <c r="J121" i="3"/>
  <c r="K121" i="3"/>
  <c r="S121" i="3"/>
  <c r="W121" i="3"/>
  <c r="X121" i="3"/>
  <c r="D122" i="3"/>
  <c r="E122" i="3"/>
  <c r="F122" i="3"/>
  <c r="G122" i="3"/>
  <c r="R122" i="3"/>
  <c r="H122" i="3"/>
  <c r="I122" i="3"/>
  <c r="J122" i="3"/>
  <c r="K122" i="3"/>
  <c r="S122" i="3"/>
  <c r="W122" i="3"/>
  <c r="X122" i="3"/>
  <c r="D123" i="3"/>
  <c r="E123" i="3"/>
  <c r="F123" i="3"/>
  <c r="G123" i="3"/>
  <c r="R123" i="3"/>
  <c r="H123" i="3"/>
  <c r="I123" i="3"/>
  <c r="J123" i="3"/>
  <c r="K123" i="3"/>
  <c r="S123" i="3"/>
  <c r="W123" i="3"/>
  <c r="X123" i="3"/>
  <c r="D124" i="3"/>
  <c r="E124" i="3"/>
  <c r="F124" i="3"/>
  <c r="G124" i="3"/>
  <c r="R124" i="3"/>
  <c r="H124" i="3"/>
  <c r="I124" i="3"/>
  <c r="J124" i="3"/>
  <c r="K124" i="3"/>
  <c r="S124" i="3"/>
  <c r="W124" i="3"/>
  <c r="X124" i="3"/>
  <c r="D125" i="3"/>
  <c r="E125" i="3"/>
  <c r="F125" i="3"/>
  <c r="G125" i="3"/>
  <c r="R125" i="3"/>
  <c r="H125" i="3"/>
  <c r="I125" i="3"/>
  <c r="J125" i="3"/>
  <c r="K125" i="3"/>
  <c r="S125" i="3"/>
  <c r="W125" i="3"/>
  <c r="X125" i="3"/>
  <c r="D126" i="3"/>
  <c r="E126" i="3"/>
  <c r="F126" i="3"/>
  <c r="G126" i="3"/>
  <c r="R126" i="3"/>
  <c r="H126" i="3"/>
  <c r="I126" i="3"/>
  <c r="J126" i="3"/>
  <c r="K126" i="3"/>
  <c r="S126" i="3"/>
  <c r="W126" i="3"/>
  <c r="X126" i="3"/>
  <c r="D127" i="3"/>
  <c r="E127" i="3"/>
  <c r="F127" i="3"/>
  <c r="G127" i="3"/>
  <c r="R127" i="3"/>
  <c r="H127" i="3"/>
  <c r="I127" i="3"/>
  <c r="J127" i="3"/>
  <c r="K127" i="3"/>
  <c r="S127" i="3"/>
  <c r="W127" i="3"/>
  <c r="X127" i="3"/>
  <c r="D128" i="3"/>
  <c r="E128" i="3"/>
  <c r="F128" i="3"/>
  <c r="G128" i="3"/>
  <c r="R128" i="3"/>
  <c r="H128" i="3"/>
  <c r="I128" i="3"/>
  <c r="J128" i="3"/>
  <c r="K128" i="3"/>
  <c r="S128" i="3"/>
  <c r="W128" i="3"/>
  <c r="X128" i="3"/>
  <c r="D129" i="3"/>
  <c r="E129" i="3"/>
  <c r="F129" i="3"/>
  <c r="G129" i="3"/>
  <c r="R129" i="3"/>
  <c r="H129" i="3"/>
  <c r="I129" i="3"/>
  <c r="J129" i="3"/>
  <c r="K129" i="3"/>
  <c r="S129" i="3"/>
  <c r="W129" i="3"/>
  <c r="X129" i="3"/>
  <c r="D130" i="3"/>
  <c r="E130" i="3"/>
  <c r="F130" i="3"/>
  <c r="G130" i="3"/>
  <c r="R130" i="3"/>
  <c r="H130" i="3"/>
  <c r="I130" i="3"/>
  <c r="J130" i="3"/>
  <c r="K130" i="3"/>
  <c r="S130" i="3"/>
  <c r="W130" i="3"/>
  <c r="X130" i="3"/>
  <c r="D131" i="3"/>
  <c r="E131" i="3"/>
  <c r="F131" i="3"/>
  <c r="G131" i="3"/>
  <c r="R131" i="3"/>
  <c r="H131" i="3"/>
  <c r="I131" i="3"/>
  <c r="J131" i="3"/>
  <c r="K131" i="3"/>
  <c r="S131" i="3"/>
  <c r="W131" i="3"/>
  <c r="X131" i="3"/>
  <c r="D132" i="3"/>
  <c r="E132" i="3"/>
  <c r="F132" i="3"/>
  <c r="G132" i="3"/>
  <c r="R132" i="3"/>
  <c r="H132" i="3"/>
  <c r="I132" i="3"/>
  <c r="J132" i="3"/>
  <c r="K132" i="3"/>
  <c r="S132" i="3"/>
  <c r="W132" i="3"/>
  <c r="X132" i="3"/>
  <c r="D133" i="3"/>
  <c r="E133" i="3"/>
  <c r="F133" i="3"/>
  <c r="G133" i="3"/>
  <c r="R133" i="3"/>
  <c r="H133" i="3"/>
  <c r="I133" i="3"/>
  <c r="J133" i="3"/>
  <c r="K133" i="3"/>
  <c r="S133" i="3"/>
  <c r="W133" i="3"/>
  <c r="X133" i="3"/>
  <c r="D134" i="3"/>
  <c r="E134" i="3"/>
  <c r="F134" i="3"/>
  <c r="G134" i="3"/>
  <c r="R134" i="3"/>
  <c r="H134" i="3"/>
  <c r="I134" i="3"/>
  <c r="J134" i="3"/>
  <c r="K134" i="3"/>
  <c r="S134" i="3"/>
  <c r="W134" i="3"/>
  <c r="X134" i="3"/>
  <c r="D135" i="3"/>
  <c r="E135" i="3"/>
  <c r="F135" i="3"/>
  <c r="G135" i="3"/>
  <c r="R135" i="3"/>
  <c r="H135" i="3"/>
  <c r="I135" i="3"/>
  <c r="J135" i="3"/>
  <c r="K135" i="3"/>
  <c r="S135" i="3"/>
  <c r="W135" i="3"/>
  <c r="X135" i="3"/>
  <c r="D136" i="3"/>
  <c r="E136" i="3"/>
  <c r="F136" i="3"/>
  <c r="G136" i="3"/>
  <c r="R136" i="3"/>
  <c r="H136" i="3"/>
  <c r="I136" i="3"/>
  <c r="J136" i="3"/>
  <c r="K136" i="3"/>
  <c r="S136" i="3"/>
  <c r="W136" i="3"/>
  <c r="X136" i="3"/>
  <c r="D137" i="3"/>
  <c r="E137" i="3"/>
  <c r="F137" i="3"/>
  <c r="G137" i="3"/>
  <c r="R137" i="3"/>
  <c r="H137" i="3"/>
  <c r="I137" i="3"/>
  <c r="J137" i="3"/>
  <c r="K137" i="3"/>
  <c r="S137" i="3"/>
  <c r="W137" i="3"/>
  <c r="X137" i="3"/>
  <c r="D138" i="3"/>
  <c r="E138" i="3"/>
  <c r="F138" i="3"/>
  <c r="G138" i="3"/>
  <c r="R138" i="3"/>
  <c r="H138" i="3"/>
  <c r="I138" i="3"/>
  <c r="J138" i="3"/>
  <c r="K138" i="3"/>
  <c r="S138" i="3"/>
  <c r="W138" i="3"/>
  <c r="X138" i="3"/>
  <c r="D139" i="3"/>
  <c r="E139" i="3"/>
  <c r="F139" i="3"/>
  <c r="G139" i="3"/>
  <c r="R139" i="3"/>
  <c r="H139" i="3"/>
  <c r="I139" i="3"/>
  <c r="J139" i="3"/>
  <c r="K139" i="3"/>
  <c r="S139" i="3"/>
  <c r="W139" i="3"/>
  <c r="X139" i="3"/>
  <c r="D140" i="3"/>
  <c r="E140" i="3"/>
  <c r="F140" i="3"/>
  <c r="G140" i="3"/>
  <c r="R140" i="3"/>
  <c r="H140" i="3"/>
  <c r="I140" i="3"/>
  <c r="J140" i="3"/>
  <c r="K140" i="3"/>
  <c r="S140" i="3"/>
  <c r="W140" i="3"/>
  <c r="X140" i="3"/>
  <c r="D141" i="3"/>
  <c r="E141" i="3"/>
  <c r="F141" i="3"/>
  <c r="G141" i="3"/>
  <c r="R141" i="3"/>
  <c r="H141" i="3"/>
  <c r="I141" i="3"/>
  <c r="J141" i="3"/>
  <c r="K141" i="3"/>
  <c r="S141" i="3"/>
  <c r="W141" i="3"/>
  <c r="X141" i="3"/>
  <c r="D142" i="3"/>
  <c r="E142" i="3"/>
  <c r="F142" i="3"/>
  <c r="G142" i="3"/>
  <c r="R142" i="3"/>
  <c r="H142" i="3"/>
  <c r="I142" i="3"/>
  <c r="J142" i="3"/>
  <c r="K142" i="3"/>
  <c r="S142" i="3"/>
  <c r="W142" i="3"/>
  <c r="X142" i="3"/>
  <c r="D143" i="3"/>
  <c r="E143" i="3"/>
  <c r="F143" i="3"/>
  <c r="G143" i="3"/>
  <c r="R143" i="3"/>
  <c r="H143" i="3"/>
  <c r="I143" i="3"/>
  <c r="J143" i="3"/>
  <c r="K143" i="3"/>
  <c r="S143" i="3"/>
  <c r="W143" i="3"/>
  <c r="X143" i="3"/>
  <c r="D144" i="3"/>
  <c r="E144" i="3"/>
  <c r="F144" i="3"/>
  <c r="G144" i="3"/>
  <c r="R144" i="3"/>
  <c r="H144" i="3"/>
  <c r="I144" i="3"/>
  <c r="J144" i="3"/>
  <c r="K144" i="3"/>
  <c r="S144" i="3"/>
  <c r="W144" i="3"/>
  <c r="X144" i="3"/>
  <c r="D145" i="3"/>
  <c r="E145" i="3"/>
  <c r="F145" i="3"/>
  <c r="G145" i="3"/>
  <c r="R145" i="3"/>
  <c r="H145" i="3"/>
  <c r="I145" i="3"/>
  <c r="J145" i="3"/>
  <c r="K145" i="3"/>
  <c r="S145" i="3"/>
  <c r="W145" i="3"/>
  <c r="X145" i="3"/>
  <c r="D146" i="3"/>
  <c r="E146" i="3"/>
  <c r="F146" i="3"/>
  <c r="G146" i="3"/>
  <c r="R146" i="3"/>
  <c r="H146" i="3"/>
  <c r="I146" i="3"/>
  <c r="J146" i="3"/>
  <c r="K146" i="3"/>
  <c r="S146" i="3"/>
  <c r="W146" i="3"/>
  <c r="X146" i="3"/>
  <c r="D147" i="3"/>
  <c r="E147" i="3"/>
  <c r="F147" i="3"/>
  <c r="G147" i="3"/>
  <c r="R147" i="3"/>
  <c r="H147" i="3"/>
  <c r="I147" i="3"/>
  <c r="J147" i="3"/>
  <c r="K147" i="3"/>
  <c r="S147" i="3"/>
  <c r="W147" i="3"/>
  <c r="X147" i="3"/>
  <c r="D148" i="3"/>
  <c r="E148" i="3"/>
  <c r="F148" i="3"/>
  <c r="G148" i="3"/>
  <c r="R148" i="3"/>
  <c r="H148" i="3"/>
  <c r="I148" i="3"/>
  <c r="J148" i="3"/>
  <c r="K148" i="3"/>
  <c r="S148" i="3"/>
  <c r="W148" i="3"/>
  <c r="X148" i="3"/>
  <c r="D149" i="3"/>
  <c r="E149" i="3"/>
  <c r="F149" i="3"/>
  <c r="G149" i="3"/>
  <c r="R149" i="3"/>
  <c r="H149" i="3"/>
  <c r="I149" i="3"/>
  <c r="J149" i="3"/>
  <c r="K149" i="3"/>
  <c r="S149" i="3"/>
  <c r="W149" i="3"/>
  <c r="X149" i="3"/>
  <c r="D150" i="3"/>
  <c r="E150" i="3"/>
  <c r="F150" i="3"/>
  <c r="G150" i="3"/>
  <c r="R150" i="3"/>
  <c r="H150" i="3"/>
  <c r="I150" i="3"/>
  <c r="J150" i="3"/>
  <c r="K150" i="3"/>
  <c r="S150" i="3"/>
  <c r="W150" i="3"/>
  <c r="X150" i="3"/>
  <c r="D151" i="3"/>
  <c r="E151" i="3"/>
  <c r="F151" i="3"/>
  <c r="G151" i="3"/>
  <c r="R151" i="3"/>
  <c r="H151" i="3"/>
  <c r="I151" i="3"/>
  <c r="J151" i="3"/>
  <c r="K151" i="3"/>
  <c r="S151" i="3"/>
  <c r="W151" i="3"/>
  <c r="X151" i="3"/>
  <c r="D152" i="3"/>
  <c r="E152" i="3"/>
  <c r="F152" i="3"/>
  <c r="G152" i="3"/>
  <c r="R152" i="3"/>
  <c r="H152" i="3"/>
  <c r="I152" i="3"/>
  <c r="J152" i="3"/>
  <c r="K152" i="3"/>
  <c r="S152" i="3"/>
  <c r="W152" i="3"/>
  <c r="X152" i="3"/>
  <c r="D153" i="3"/>
  <c r="E153" i="3"/>
  <c r="F153" i="3"/>
  <c r="G153" i="3"/>
  <c r="R153" i="3"/>
  <c r="H153" i="3"/>
  <c r="I153" i="3"/>
  <c r="J153" i="3"/>
  <c r="K153" i="3"/>
  <c r="S153" i="3"/>
  <c r="W153" i="3"/>
  <c r="X153" i="3"/>
  <c r="D154" i="3"/>
  <c r="E154" i="3"/>
  <c r="F154" i="3"/>
  <c r="G154" i="3"/>
  <c r="R154" i="3"/>
  <c r="H154" i="3"/>
  <c r="I154" i="3"/>
  <c r="J154" i="3"/>
  <c r="K154" i="3"/>
  <c r="S154" i="3"/>
  <c r="W154" i="3"/>
  <c r="X154" i="3"/>
  <c r="D155" i="3"/>
  <c r="E155" i="3"/>
  <c r="F155" i="3"/>
  <c r="G155" i="3"/>
  <c r="R155" i="3"/>
  <c r="H155" i="3"/>
  <c r="I155" i="3"/>
  <c r="J155" i="3"/>
  <c r="K155" i="3"/>
  <c r="S155" i="3"/>
  <c r="W155" i="3"/>
  <c r="X155" i="3"/>
  <c r="D156" i="3"/>
  <c r="E156" i="3"/>
  <c r="F156" i="3"/>
  <c r="G156" i="3"/>
  <c r="R156" i="3"/>
  <c r="H156" i="3"/>
  <c r="I156" i="3"/>
  <c r="J156" i="3"/>
  <c r="K156" i="3"/>
  <c r="S156" i="3"/>
  <c r="W156" i="3"/>
  <c r="X156" i="3"/>
  <c r="D157" i="3"/>
  <c r="E157" i="3"/>
  <c r="F157" i="3"/>
  <c r="G157" i="3"/>
  <c r="R157" i="3"/>
  <c r="H157" i="3"/>
  <c r="I157" i="3"/>
  <c r="J157" i="3"/>
  <c r="K157" i="3"/>
  <c r="S157" i="3"/>
  <c r="W157" i="3"/>
  <c r="X157" i="3"/>
  <c r="D158" i="3"/>
  <c r="E158" i="3"/>
  <c r="F158" i="3"/>
  <c r="G158" i="3"/>
  <c r="R158" i="3"/>
  <c r="H158" i="3"/>
  <c r="I158" i="3"/>
  <c r="J158" i="3"/>
  <c r="K158" i="3"/>
  <c r="S158" i="3"/>
  <c r="W158" i="3"/>
  <c r="X158" i="3"/>
  <c r="D159" i="3"/>
  <c r="E159" i="3"/>
  <c r="F159" i="3"/>
  <c r="G159" i="3"/>
  <c r="R159" i="3"/>
  <c r="H159" i="3"/>
  <c r="I159" i="3"/>
  <c r="J159" i="3"/>
  <c r="K159" i="3"/>
  <c r="S159" i="3"/>
  <c r="W159" i="3"/>
  <c r="X159" i="3"/>
  <c r="D160" i="3"/>
  <c r="E160" i="3"/>
  <c r="F160" i="3"/>
  <c r="G160" i="3"/>
  <c r="R160" i="3"/>
  <c r="H160" i="3"/>
  <c r="I160" i="3"/>
  <c r="J160" i="3"/>
  <c r="K160" i="3"/>
  <c r="S160" i="3"/>
  <c r="W160" i="3"/>
  <c r="X160" i="3"/>
  <c r="D161" i="3"/>
  <c r="E161" i="3"/>
  <c r="F161" i="3"/>
  <c r="G161" i="3"/>
  <c r="R161" i="3"/>
  <c r="H161" i="3"/>
  <c r="I161" i="3"/>
  <c r="J161" i="3"/>
  <c r="K161" i="3"/>
  <c r="S161" i="3"/>
  <c r="W161" i="3"/>
  <c r="X161" i="3"/>
  <c r="D162" i="3"/>
  <c r="E162" i="3"/>
  <c r="F162" i="3"/>
  <c r="G162" i="3"/>
  <c r="R162" i="3"/>
  <c r="H162" i="3"/>
  <c r="I162" i="3"/>
  <c r="J162" i="3"/>
  <c r="K162" i="3"/>
  <c r="S162" i="3"/>
  <c r="W162" i="3"/>
  <c r="X162" i="3"/>
  <c r="D163" i="3"/>
  <c r="E163" i="3"/>
  <c r="F163" i="3"/>
  <c r="G163" i="3"/>
  <c r="R163" i="3"/>
  <c r="H163" i="3"/>
  <c r="I163" i="3"/>
  <c r="J163" i="3"/>
  <c r="K163" i="3"/>
  <c r="S163" i="3"/>
  <c r="W163" i="3"/>
  <c r="X163" i="3"/>
  <c r="D164" i="3"/>
  <c r="E164" i="3"/>
  <c r="F164" i="3"/>
  <c r="G164" i="3"/>
  <c r="R164" i="3"/>
  <c r="H164" i="3"/>
  <c r="I164" i="3"/>
  <c r="J164" i="3"/>
  <c r="K164" i="3"/>
  <c r="S164" i="3"/>
  <c r="W164" i="3"/>
  <c r="X164" i="3"/>
  <c r="D165" i="3"/>
  <c r="E165" i="3"/>
  <c r="F165" i="3"/>
  <c r="G165" i="3"/>
  <c r="R165" i="3"/>
  <c r="H165" i="3"/>
  <c r="I165" i="3"/>
  <c r="J165" i="3"/>
  <c r="K165" i="3"/>
  <c r="S165" i="3"/>
  <c r="W165" i="3"/>
  <c r="X165" i="3"/>
  <c r="D166" i="3"/>
  <c r="E166" i="3"/>
  <c r="F166" i="3"/>
  <c r="G166" i="3"/>
  <c r="R166" i="3"/>
  <c r="H166" i="3"/>
  <c r="I166" i="3"/>
  <c r="J166" i="3"/>
  <c r="K166" i="3"/>
  <c r="S166" i="3"/>
  <c r="W166" i="3"/>
  <c r="X166" i="3"/>
  <c r="D167" i="3"/>
  <c r="E167" i="3"/>
  <c r="F167" i="3"/>
  <c r="G167" i="3"/>
  <c r="R167" i="3"/>
  <c r="H167" i="3"/>
  <c r="I167" i="3"/>
  <c r="J167" i="3"/>
  <c r="K167" i="3"/>
  <c r="S167" i="3"/>
  <c r="W167" i="3"/>
  <c r="X167" i="3"/>
  <c r="D168" i="3"/>
  <c r="E168" i="3"/>
  <c r="F168" i="3"/>
  <c r="G168" i="3"/>
  <c r="R168" i="3"/>
  <c r="H168" i="3"/>
  <c r="I168" i="3"/>
  <c r="J168" i="3"/>
  <c r="K168" i="3"/>
  <c r="S168" i="3"/>
  <c r="W168" i="3"/>
  <c r="X168" i="3"/>
  <c r="D169" i="3"/>
  <c r="E169" i="3"/>
  <c r="F169" i="3"/>
  <c r="G169" i="3"/>
  <c r="R169" i="3"/>
  <c r="H169" i="3"/>
  <c r="I169" i="3"/>
  <c r="J169" i="3"/>
  <c r="K169" i="3"/>
  <c r="S169" i="3"/>
  <c r="W169" i="3"/>
  <c r="X169" i="3"/>
  <c r="D170" i="3"/>
  <c r="E170" i="3"/>
  <c r="F170" i="3"/>
  <c r="G170" i="3"/>
  <c r="R170" i="3"/>
  <c r="H170" i="3"/>
  <c r="I170" i="3"/>
  <c r="J170" i="3"/>
  <c r="K170" i="3"/>
  <c r="S170" i="3"/>
  <c r="W170" i="3"/>
  <c r="X170" i="3"/>
  <c r="D171" i="3"/>
  <c r="E171" i="3"/>
  <c r="F171" i="3"/>
  <c r="G171" i="3"/>
  <c r="R171" i="3"/>
  <c r="H171" i="3"/>
  <c r="I171" i="3"/>
  <c r="J171" i="3"/>
  <c r="K171" i="3"/>
  <c r="S171" i="3"/>
  <c r="W171" i="3"/>
  <c r="X171" i="3"/>
  <c r="D172" i="3"/>
  <c r="E172" i="3"/>
  <c r="F172" i="3"/>
  <c r="G172" i="3"/>
  <c r="R172" i="3"/>
  <c r="H172" i="3"/>
  <c r="I172" i="3"/>
  <c r="J172" i="3"/>
  <c r="K172" i="3"/>
  <c r="S172" i="3"/>
  <c r="W172" i="3"/>
  <c r="X172" i="3"/>
  <c r="D173" i="3"/>
  <c r="E173" i="3"/>
  <c r="F173" i="3"/>
  <c r="G173" i="3"/>
  <c r="R173" i="3"/>
  <c r="H173" i="3"/>
  <c r="I173" i="3"/>
  <c r="J173" i="3"/>
  <c r="K173" i="3"/>
  <c r="S173" i="3"/>
  <c r="W173" i="3"/>
  <c r="X173" i="3"/>
  <c r="D174" i="3"/>
  <c r="E174" i="3"/>
  <c r="F174" i="3"/>
  <c r="G174" i="3"/>
  <c r="R174" i="3"/>
  <c r="H174" i="3"/>
  <c r="I174" i="3"/>
  <c r="J174" i="3"/>
  <c r="K174" i="3"/>
  <c r="S174" i="3"/>
  <c r="W174" i="3"/>
  <c r="X174" i="3"/>
  <c r="D175" i="3"/>
  <c r="E175" i="3"/>
  <c r="F175" i="3"/>
  <c r="G175" i="3"/>
  <c r="R175" i="3"/>
  <c r="H175" i="3"/>
  <c r="I175" i="3"/>
  <c r="J175" i="3"/>
  <c r="K175" i="3"/>
  <c r="S175" i="3"/>
  <c r="W175" i="3"/>
  <c r="X175" i="3"/>
  <c r="D176" i="3"/>
  <c r="E176" i="3"/>
  <c r="F176" i="3"/>
  <c r="G176" i="3"/>
  <c r="R176" i="3"/>
  <c r="H176" i="3"/>
  <c r="I176" i="3"/>
  <c r="J176" i="3"/>
  <c r="K176" i="3"/>
  <c r="S176" i="3"/>
  <c r="W176" i="3"/>
  <c r="X176" i="3"/>
  <c r="D177" i="3"/>
  <c r="E177" i="3"/>
  <c r="F177" i="3"/>
  <c r="G177" i="3"/>
  <c r="R177" i="3"/>
  <c r="H177" i="3"/>
  <c r="I177" i="3"/>
  <c r="J177" i="3"/>
  <c r="K177" i="3"/>
  <c r="S177" i="3"/>
  <c r="W177" i="3"/>
  <c r="X177" i="3"/>
  <c r="D178" i="3"/>
  <c r="E178" i="3"/>
  <c r="F178" i="3"/>
  <c r="G178" i="3"/>
  <c r="R178" i="3"/>
  <c r="H178" i="3"/>
  <c r="I178" i="3"/>
  <c r="J178" i="3"/>
  <c r="K178" i="3"/>
  <c r="S178" i="3"/>
  <c r="W178" i="3"/>
  <c r="X178" i="3"/>
  <c r="D179" i="3"/>
  <c r="E179" i="3"/>
  <c r="F179" i="3"/>
  <c r="G179" i="3"/>
  <c r="R179" i="3"/>
  <c r="H179" i="3"/>
  <c r="I179" i="3"/>
  <c r="J179" i="3"/>
  <c r="K179" i="3"/>
  <c r="S179" i="3"/>
  <c r="W179" i="3"/>
  <c r="X179" i="3"/>
  <c r="D180" i="3"/>
  <c r="E180" i="3"/>
  <c r="F180" i="3"/>
  <c r="G180" i="3"/>
  <c r="R180" i="3"/>
  <c r="H180" i="3"/>
  <c r="I180" i="3"/>
  <c r="J180" i="3"/>
  <c r="K180" i="3"/>
  <c r="S180" i="3"/>
  <c r="W180" i="3"/>
  <c r="X180" i="3"/>
  <c r="D181" i="3"/>
  <c r="E181" i="3"/>
  <c r="F181" i="3"/>
  <c r="G181" i="3"/>
  <c r="R181" i="3"/>
  <c r="H181" i="3"/>
  <c r="I181" i="3"/>
  <c r="J181" i="3"/>
  <c r="K181" i="3"/>
  <c r="S181" i="3"/>
  <c r="W181" i="3"/>
  <c r="X181" i="3"/>
  <c r="D182" i="3"/>
  <c r="E182" i="3"/>
  <c r="F182" i="3"/>
  <c r="G182" i="3"/>
  <c r="R182" i="3"/>
  <c r="H182" i="3"/>
  <c r="I182" i="3"/>
  <c r="J182" i="3"/>
  <c r="K182" i="3"/>
  <c r="S182" i="3"/>
  <c r="W182" i="3"/>
  <c r="X182" i="3"/>
  <c r="D183" i="3"/>
  <c r="E183" i="3"/>
  <c r="F183" i="3"/>
  <c r="G183" i="3"/>
  <c r="R183" i="3"/>
  <c r="H183" i="3"/>
  <c r="I183" i="3"/>
  <c r="J183" i="3"/>
  <c r="K183" i="3"/>
  <c r="S183" i="3"/>
  <c r="W183" i="3"/>
  <c r="X183" i="3"/>
  <c r="D184" i="3"/>
  <c r="E184" i="3"/>
  <c r="F184" i="3"/>
  <c r="G184" i="3"/>
  <c r="R184" i="3"/>
  <c r="H184" i="3"/>
  <c r="I184" i="3"/>
  <c r="J184" i="3"/>
  <c r="K184" i="3"/>
  <c r="S184" i="3"/>
  <c r="W184" i="3"/>
  <c r="X184" i="3"/>
  <c r="D185" i="3"/>
  <c r="E185" i="3"/>
  <c r="F185" i="3"/>
  <c r="G185" i="3"/>
  <c r="R185" i="3"/>
  <c r="H185" i="3"/>
  <c r="I185" i="3"/>
  <c r="J185" i="3"/>
  <c r="K185" i="3"/>
  <c r="S185" i="3"/>
  <c r="W185" i="3"/>
  <c r="X185" i="3"/>
  <c r="D186" i="3"/>
  <c r="E186" i="3"/>
  <c r="F186" i="3"/>
  <c r="G186" i="3"/>
  <c r="R186" i="3"/>
  <c r="H186" i="3"/>
  <c r="I186" i="3"/>
  <c r="J186" i="3"/>
  <c r="K186" i="3"/>
  <c r="S186" i="3"/>
  <c r="W186" i="3"/>
  <c r="X186" i="3"/>
  <c r="D187" i="3"/>
  <c r="E187" i="3"/>
  <c r="F187" i="3"/>
  <c r="G187" i="3"/>
  <c r="R187" i="3"/>
  <c r="H187" i="3"/>
  <c r="I187" i="3"/>
  <c r="J187" i="3"/>
  <c r="K187" i="3"/>
  <c r="S187" i="3"/>
  <c r="W187" i="3"/>
  <c r="X187" i="3"/>
  <c r="D188" i="3"/>
  <c r="E188" i="3"/>
  <c r="F188" i="3"/>
  <c r="G188" i="3"/>
  <c r="R188" i="3"/>
  <c r="H188" i="3"/>
  <c r="I188" i="3"/>
  <c r="J188" i="3"/>
  <c r="K188" i="3"/>
  <c r="S188" i="3"/>
  <c r="W188" i="3"/>
  <c r="X188" i="3"/>
  <c r="D189" i="3"/>
  <c r="E189" i="3"/>
  <c r="F189" i="3"/>
  <c r="G189" i="3"/>
  <c r="R189" i="3"/>
  <c r="H189" i="3"/>
  <c r="I189" i="3"/>
  <c r="J189" i="3"/>
  <c r="K189" i="3"/>
  <c r="S189" i="3"/>
  <c r="W189" i="3"/>
  <c r="X189" i="3"/>
  <c r="D190" i="3"/>
  <c r="E190" i="3"/>
  <c r="F190" i="3"/>
  <c r="G190" i="3"/>
  <c r="R190" i="3"/>
  <c r="H190" i="3"/>
  <c r="I190" i="3"/>
  <c r="J190" i="3"/>
  <c r="K190" i="3"/>
  <c r="S190" i="3"/>
  <c r="W190" i="3"/>
  <c r="X190" i="3"/>
  <c r="D191" i="3"/>
  <c r="E191" i="3"/>
  <c r="F191" i="3"/>
  <c r="G191" i="3"/>
  <c r="R191" i="3"/>
  <c r="H191" i="3"/>
  <c r="I191" i="3"/>
  <c r="J191" i="3"/>
  <c r="K191" i="3"/>
  <c r="S191" i="3"/>
  <c r="W191" i="3"/>
  <c r="X191" i="3"/>
  <c r="D192" i="3"/>
  <c r="E192" i="3"/>
  <c r="F192" i="3"/>
  <c r="G192" i="3"/>
  <c r="R192" i="3"/>
  <c r="H192" i="3"/>
  <c r="I192" i="3"/>
  <c r="J192" i="3"/>
  <c r="K192" i="3"/>
  <c r="S192" i="3"/>
  <c r="W192" i="3"/>
  <c r="X192" i="3"/>
  <c r="D193" i="3"/>
  <c r="E193" i="3"/>
  <c r="F193" i="3"/>
  <c r="G193" i="3"/>
  <c r="R193" i="3"/>
  <c r="H193" i="3"/>
  <c r="I193" i="3"/>
  <c r="J193" i="3"/>
  <c r="K193" i="3"/>
  <c r="S193" i="3"/>
  <c r="W193" i="3"/>
  <c r="X193" i="3"/>
  <c r="D194" i="3"/>
  <c r="E194" i="3"/>
  <c r="F194" i="3"/>
  <c r="G194" i="3"/>
  <c r="R194" i="3"/>
  <c r="H194" i="3"/>
  <c r="I194" i="3"/>
  <c r="J194" i="3"/>
  <c r="K194" i="3"/>
  <c r="S194" i="3"/>
  <c r="W194" i="3"/>
  <c r="X194" i="3"/>
  <c r="D195" i="3"/>
  <c r="E195" i="3"/>
  <c r="F195" i="3"/>
  <c r="G195" i="3"/>
  <c r="R195" i="3"/>
  <c r="H195" i="3"/>
  <c r="I195" i="3"/>
  <c r="J195" i="3"/>
  <c r="K195" i="3"/>
  <c r="S195" i="3"/>
  <c r="W195" i="3"/>
  <c r="X195" i="3"/>
  <c r="D196" i="3"/>
  <c r="E196" i="3"/>
  <c r="F196" i="3"/>
  <c r="G196" i="3"/>
  <c r="R196" i="3"/>
  <c r="H196" i="3"/>
  <c r="I196" i="3"/>
  <c r="J196" i="3"/>
  <c r="K196" i="3"/>
  <c r="S196" i="3"/>
  <c r="W196" i="3"/>
  <c r="X196" i="3"/>
  <c r="D197" i="3"/>
  <c r="E197" i="3"/>
  <c r="F197" i="3"/>
  <c r="G197" i="3"/>
  <c r="R197" i="3"/>
  <c r="H197" i="3"/>
  <c r="I197" i="3"/>
  <c r="J197" i="3"/>
  <c r="K197" i="3"/>
  <c r="S197" i="3"/>
  <c r="W197" i="3"/>
  <c r="X197" i="3"/>
  <c r="D198" i="3"/>
  <c r="E198" i="3"/>
  <c r="F198" i="3"/>
  <c r="G198" i="3"/>
  <c r="R198" i="3"/>
  <c r="H198" i="3"/>
  <c r="I198" i="3"/>
  <c r="J198" i="3"/>
  <c r="K198" i="3"/>
  <c r="S198" i="3"/>
  <c r="W198" i="3"/>
  <c r="X198" i="3"/>
  <c r="D199" i="3"/>
  <c r="E199" i="3"/>
  <c r="F199" i="3"/>
  <c r="G199" i="3"/>
  <c r="R199" i="3"/>
  <c r="H199" i="3"/>
  <c r="I199" i="3"/>
  <c r="J199" i="3"/>
  <c r="K199" i="3"/>
  <c r="S199" i="3"/>
  <c r="W199" i="3"/>
  <c r="X199" i="3"/>
  <c r="D200" i="3"/>
  <c r="E200" i="3"/>
  <c r="F200" i="3"/>
  <c r="G200" i="3"/>
  <c r="R200" i="3"/>
  <c r="H200" i="3"/>
  <c r="I200" i="3"/>
  <c r="J200" i="3"/>
  <c r="K200" i="3"/>
  <c r="S200" i="3"/>
  <c r="W200" i="3"/>
  <c r="X200" i="3"/>
  <c r="D201" i="3"/>
  <c r="E201" i="3"/>
  <c r="F201" i="3"/>
  <c r="G201" i="3"/>
  <c r="R201" i="3"/>
  <c r="H201" i="3"/>
  <c r="I201" i="3"/>
  <c r="J201" i="3"/>
  <c r="K201" i="3"/>
  <c r="S201" i="3"/>
  <c r="W201" i="3"/>
  <c r="X201" i="3"/>
  <c r="D202" i="3"/>
  <c r="E202" i="3"/>
  <c r="F202" i="3"/>
  <c r="G202" i="3"/>
  <c r="R202" i="3"/>
  <c r="H202" i="3"/>
  <c r="I202" i="3"/>
  <c r="J202" i="3"/>
  <c r="K202" i="3"/>
  <c r="S202" i="3"/>
  <c r="W202" i="3"/>
  <c r="X202" i="3"/>
  <c r="D203" i="3"/>
  <c r="E203" i="3"/>
  <c r="F203" i="3"/>
  <c r="G203" i="3"/>
  <c r="R203" i="3"/>
  <c r="H203" i="3"/>
  <c r="I203" i="3"/>
  <c r="J203" i="3"/>
  <c r="K203" i="3"/>
  <c r="S203" i="3"/>
  <c r="W203" i="3"/>
  <c r="X203" i="3"/>
  <c r="D204" i="3"/>
  <c r="E204" i="3"/>
  <c r="F204" i="3"/>
  <c r="G204" i="3"/>
  <c r="R204" i="3"/>
  <c r="H204" i="3"/>
  <c r="I204" i="3"/>
  <c r="J204" i="3"/>
  <c r="K204" i="3"/>
  <c r="S204" i="3"/>
  <c r="W204" i="3"/>
  <c r="X204" i="3"/>
  <c r="D205" i="3"/>
  <c r="E205" i="3"/>
  <c r="F205" i="3"/>
  <c r="G205" i="3"/>
  <c r="R205" i="3"/>
  <c r="H205" i="3"/>
  <c r="I205" i="3"/>
  <c r="J205" i="3"/>
  <c r="K205" i="3"/>
  <c r="S205" i="3"/>
  <c r="W205" i="3"/>
  <c r="X205" i="3"/>
  <c r="D206" i="3"/>
  <c r="E206" i="3"/>
  <c r="F206" i="3"/>
  <c r="G206" i="3"/>
  <c r="R206" i="3"/>
  <c r="H206" i="3"/>
  <c r="I206" i="3"/>
  <c r="J206" i="3"/>
  <c r="K206" i="3"/>
  <c r="S206" i="3"/>
  <c r="W206" i="3"/>
  <c r="X206" i="3"/>
  <c r="D207" i="3"/>
  <c r="E207" i="3"/>
  <c r="F207" i="3"/>
  <c r="G207" i="3"/>
  <c r="R207" i="3"/>
  <c r="H207" i="3"/>
  <c r="I207" i="3"/>
  <c r="J207" i="3"/>
  <c r="K207" i="3"/>
  <c r="S207" i="3"/>
  <c r="W207" i="3"/>
  <c r="X207" i="3"/>
  <c r="D208" i="3"/>
  <c r="E208" i="3"/>
  <c r="F208" i="3"/>
  <c r="G208" i="3"/>
  <c r="R208" i="3"/>
  <c r="H208" i="3"/>
  <c r="I208" i="3"/>
  <c r="J208" i="3"/>
  <c r="K208" i="3"/>
  <c r="S208" i="3"/>
  <c r="W208" i="3"/>
  <c r="X208" i="3"/>
  <c r="D209" i="3"/>
  <c r="E209" i="3"/>
  <c r="F209" i="3"/>
  <c r="G209" i="3"/>
  <c r="R209" i="3"/>
  <c r="H209" i="3"/>
  <c r="I209" i="3"/>
  <c r="J209" i="3"/>
  <c r="K209" i="3"/>
  <c r="S209" i="3"/>
  <c r="W209" i="3"/>
  <c r="X209" i="3"/>
  <c r="D210" i="3"/>
  <c r="E210" i="3"/>
  <c r="F210" i="3"/>
  <c r="G210" i="3"/>
  <c r="R210" i="3"/>
  <c r="H210" i="3"/>
  <c r="I210" i="3"/>
  <c r="J210" i="3"/>
  <c r="K210" i="3"/>
  <c r="S210" i="3"/>
  <c r="W210" i="3"/>
  <c r="X210" i="3"/>
  <c r="D211" i="3"/>
  <c r="E211" i="3"/>
  <c r="F211" i="3"/>
  <c r="G211" i="3"/>
  <c r="R211" i="3"/>
  <c r="H211" i="3"/>
  <c r="I211" i="3"/>
  <c r="J211" i="3"/>
  <c r="K211" i="3"/>
  <c r="S211" i="3"/>
  <c r="W211" i="3"/>
  <c r="X211" i="3"/>
  <c r="D212" i="3"/>
  <c r="E212" i="3"/>
  <c r="F212" i="3"/>
  <c r="G212" i="3"/>
  <c r="R212" i="3"/>
  <c r="H212" i="3"/>
  <c r="I212" i="3"/>
  <c r="J212" i="3"/>
  <c r="K212" i="3"/>
  <c r="S212" i="3"/>
  <c r="W212" i="3"/>
  <c r="X212" i="3"/>
  <c r="D213" i="3"/>
  <c r="E213" i="3"/>
  <c r="F213" i="3"/>
  <c r="G213" i="3"/>
  <c r="R213" i="3"/>
  <c r="H213" i="3"/>
  <c r="I213" i="3"/>
  <c r="J213" i="3"/>
  <c r="K213" i="3"/>
  <c r="S213" i="3"/>
  <c r="W213" i="3"/>
  <c r="X213" i="3"/>
  <c r="D214" i="3"/>
  <c r="E214" i="3"/>
  <c r="F214" i="3"/>
  <c r="G214" i="3"/>
  <c r="R214" i="3"/>
  <c r="H214" i="3"/>
  <c r="I214" i="3"/>
  <c r="J214" i="3"/>
  <c r="K214" i="3"/>
  <c r="S214" i="3"/>
  <c r="W214" i="3"/>
  <c r="X214" i="3"/>
  <c r="D215" i="3"/>
  <c r="E215" i="3"/>
  <c r="F215" i="3"/>
  <c r="G215" i="3"/>
  <c r="R215" i="3"/>
  <c r="H215" i="3"/>
  <c r="I215" i="3"/>
  <c r="J215" i="3"/>
  <c r="K215" i="3"/>
  <c r="S215" i="3"/>
  <c r="W215" i="3"/>
  <c r="X215" i="3"/>
  <c r="D216" i="3"/>
  <c r="E216" i="3"/>
  <c r="F216" i="3"/>
  <c r="G216" i="3"/>
  <c r="R216" i="3"/>
  <c r="H216" i="3"/>
  <c r="I216" i="3"/>
  <c r="J216" i="3"/>
  <c r="K216" i="3"/>
  <c r="S216" i="3"/>
  <c r="W216" i="3"/>
  <c r="X216" i="3"/>
  <c r="D217" i="3"/>
  <c r="E217" i="3"/>
  <c r="F217" i="3"/>
  <c r="G217" i="3"/>
  <c r="R217" i="3"/>
  <c r="H217" i="3"/>
  <c r="I217" i="3"/>
  <c r="J217" i="3"/>
  <c r="K217" i="3"/>
  <c r="S217" i="3"/>
  <c r="W217" i="3"/>
  <c r="X217" i="3"/>
  <c r="D218" i="3"/>
  <c r="E218" i="3"/>
  <c r="F218" i="3"/>
  <c r="G218" i="3"/>
  <c r="R218" i="3"/>
  <c r="H218" i="3"/>
  <c r="I218" i="3"/>
  <c r="J218" i="3"/>
  <c r="K218" i="3"/>
  <c r="S218" i="3"/>
  <c r="W218" i="3"/>
  <c r="X218" i="3"/>
  <c r="D219" i="3"/>
  <c r="E219" i="3"/>
  <c r="F219" i="3"/>
  <c r="G219" i="3"/>
  <c r="R219" i="3"/>
  <c r="H219" i="3"/>
  <c r="I219" i="3"/>
  <c r="J219" i="3"/>
  <c r="K219" i="3"/>
  <c r="S219" i="3"/>
  <c r="W219" i="3"/>
  <c r="X219" i="3"/>
  <c r="D220" i="3"/>
  <c r="E220" i="3"/>
  <c r="F220" i="3"/>
  <c r="G220" i="3"/>
  <c r="R220" i="3"/>
  <c r="H220" i="3"/>
  <c r="I220" i="3"/>
  <c r="J220" i="3"/>
  <c r="K220" i="3"/>
  <c r="S220" i="3"/>
  <c r="W220" i="3"/>
  <c r="X220" i="3"/>
  <c r="D221" i="3"/>
  <c r="E221" i="3"/>
  <c r="F221" i="3"/>
  <c r="G221" i="3"/>
  <c r="R221" i="3"/>
  <c r="H221" i="3"/>
  <c r="I221" i="3"/>
  <c r="J221" i="3"/>
  <c r="K221" i="3"/>
  <c r="S221" i="3"/>
  <c r="W221" i="3"/>
  <c r="X221" i="3"/>
  <c r="D222" i="3"/>
  <c r="E222" i="3"/>
  <c r="F222" i="3"/>
  <c r="G222" i="3"/>
  <c r="R222" i="3"/>
  <c r="H222" i="3"/>
  <c r="I222" i="3"/>
  <c r="J222" i="3"/>
  <c r="K222" i="3"/>
  <c r="S222" i="3"/>
  <c r="W222" i="3"/>
  <c r="X222" i="3"/>
  <c r="D223" i="3"/>
  <c r="E223" i="3"/>
  <c r="F223" i="3"/>
  <c r="G223" i="3"/>
  <c r="R223" i="3"/>
  <c r="H223" i="3"/>
  <c r="I223" i="3"/>
  <c r="J223" i="3"/>
  <c r="K223" i="3"/>
  <c r="S223" i="3"/>
  <c r="W223" i="3"/>
  <c r="X223" i="3"/>
  <c r="D224" i="3"/>
  <c r="E224" i="3"/>
  <c r="F224" i="3"/>
  <c r="G224" i="3"/>
  <c r="R224" i="3"/>
  <c r="H224" i="3"/>
  <c r="I224" i="3"/>
  <c r="J224" i="3"/>
  <c r="K224" i="3"/>
  <c r="S224" i="3"/>
  <c r="W224" i="3"/>
  <c r="X224" i="3"/>
  <c r="D225" i="3"/>
  <c r="E225" i="3"/>
  <c r="F225" i="3"/>
  <c r="G225" i="3"/>
  <c r="R225" i="3"/>
  <c r="H225" i="3"/>
  <c r="I225" i="3"/>
  <c r="J225" i="3"/>
  <c r="K225" i="3"/>
  <c r="S225" i="3"/>
  <c r="W225" i="3"/>
  <c r="X225" i="3"/>
  <c r="D226" i="3"/>
  <c r="E226" i="3"/>
  <c r="F226" i="3"/>
  <c r="G226" i="3"/>
  <c r="R226" i="3"/>
  <c r="H226" i="3"/>
  <c r="I226" i="3"/>
  <c r="J226" i="3"/>
  <c r="K226" i="3"/>
  <c r="S226" i="3"/>
  <c r="W226" i="3"/>
  <c r="X226" i="3"/>
  <c r="D227" i="3"/>
  <c r="E227" i="3"/>
  <c r="F227" i="3"/>
  <c r="G227" i="3"/>
  <c r="R227" i="3"/>
  <c r="H227" i="3"/>
  <c r="I227" i="3"/>
  <c r="J227" i="3"/>
  <c r="K227" i="3"/>
  <c r="S227" i="3"/>
  <c r="W227" i="3"/>
  <c r="X227" i="3"/>
  <c r="D228" i="3"/>
  <c r="E228" i="3"/>
  <c r="F228" i="3"/>
  <c r="G228" i="3"/>
  <c r="R228" i="3"/>
  <c r="H228" i="3"/>
  <c r="I228" i="3"/>
  <c r="J228" i="3"/>
  <c r="K228" i="3"/>
  <c r="S228" i="3"/>
  <c r="W228" i="3"/>
  <c r="X228" i="3"/>
  <c r="D229" i="3"/>
  <c r="E229" i="3"/>
  <c r="F229" i="3"/>
  <c r="G229" i="3"/>
  <c r="R229" i="3"/>
  <c r="H229" i="3"/>
  <c r="I229" i="3"/>
  <c r="J229" i="3"/>
  <c r="K229" i="3"/>
  <c r="S229" i="3"/>
  <c r="W229" i="3"/>
  <c r="X229" i="3"/>
  <c r="D230" i="3"/>
  <c r="E230" i="3"/>
  <c r="F230" i="3"/>
  <c r="G230" i="3"/>
  <c r="R230" i="3"/>
  <c r="H230" i="3"/>
  <c r="I230" i="3"/>
  <c r="J230" i="3"/>
  <c r="K230" i="3"/>
  <c r="S230" i="3"/>
  <c r="W230" i="3"/>
  <c r="X230" i="3"/>
  <c r="D231" i="3"/>
  <c r="E231" i="3"/>
  <c r="F231" i="3"/>
  <c r="G231" i="3"/>
  <c r="R231" i="3"/>
  <c r="H231" i="3"/>
  <c r="I231" i="3"/>
  <c r="J231" i="3"/>
  <c r="K231" i="3"/>
  <c r="S231" i="3"/>
  <c r="W231" i="3"/>
  <c r="X231" i="3"/>
  <c r="D232" i="3"/>
  <c r="E232" i="3"/>
  <c r="F232" i="3"/>
  <c r="G232" i="3"/>
  <c r="R232" i="3"/>
  <c r="H232" i="3"/>
  <c r="I232" i="3"/>
  <c r="J232" i="3"/>
  <c r="K232" i="3"/>
  <c r="S232" i="3"/>
  <c r="W232" i="3"/>
  <c r="X232" i="3"/>
  <c r="D233" i="3"/>
  <c r="E233" i="3"/>
  <c r="F233" i="3"/>
  <c r="G233" i="3"/>
  <c r="R233" i="3"/>
  <c r="H233" i="3"/>
  <c r="I233" i="3"/>
  <c r="J233" i="3"/>
  <c r="K233" i="3"/>
  <c r="S233" i="3"/>
  <c r="W233" i="3"/>
  <c r="X233" i="3"/>
  <c r="D234" i="3"/>
  <c r="E234" i="3"/>
  <c r="F234" i="3"/>
  <c r="G234" i="3"/>
  <c r="R234" i="3"/>
  <c r="H234" i="3"/>
  <c r="I234" i="3"/>
  <c r="J234" i="3"/>
  <c r="K234" i="3"/>
  <c r="S234" i="3"/>
  <c r="W234" i="3"/>
  <c r="X234" i="3"/>
  <c r="D235" i="3"/>
  <c r="E235" i="3"/>
  <c r="F235" i="3"/>
  <c r="G235" i="3"/>
  <c r="R235" i="3"/>
  <c r="H235" i="3"/>
  <c r="I235" i="3"/>
  <c r="J235" i="3"/>
  <c r="K235" i="3"/>
  <c r="S235" i="3"/>
  <c r="W235" i="3"/>
  <c r="X235" i="3"/>
  <c r="D236" i="3"/>
  <c r="E236" i="3"/>
  <c r="F236" i="3"/>
  <c r="G236" i="3"/>
  <c r="R236" i="3"/>
  <c r="H236" i="3"/>
  <c r="I236" i="3"/>
  <c r="J236" i="3"/>
  <c r="K236" i="3"/>
  <c r="S236" i="3"/>
  <c r="W236" i="3"/>
  <c r="X236" i="3"/>
  <c r="D237" i="3"/>
  <c r="E237" i="3"/>
  <c r="F237" i="3"/>
  <c r="G237" i="3"/>
  <c r="R237" i="3"/>
  <c r="H237" i="3"/>
  <c r="I237" i="3"/>
  <c r="J237" i="3"/>
  <c r="K237" i="3"/>
  <c r="S237" i="3"/>
  <c r="W237" i="3"/>
  <c r="X237" i="3"/>
  <c r="D238" i="3"/>
  <c r="E238" i="3"/>
  <c r="F238" i="3"/>
  <c r="G238" i="3"/>
  <c r="R238" i="3"/>
  <c r="H238" i="3"/>
  <c r="I238" i="3"/>
  <c r="J238" i="3"/>
  <c r="K238" i="3"/>
  <c r="S238" i="3"/>
  <c r="W238" i="3"/>
  <c r="X238" i="3"/>
  <c r="D239" i="3"/>
  <c r="E239" i="3"/>
  <c r="F239" i="3"/>
  <c r="G239" i="3"/>
  <c r="R239" i="3"/>
  <c r="H239" i="3"/>
  <c r="I239" i="3"/>
  <c r="J239" i="3"/>
  <c r="K239" i="3"/>
  <c r="S239" i="3"/>
  <c r="W239" i="3"/>
  <c r="X239" i="3"/>
  <c r="D240" i="3"/>
  <c r="E240" i="3"/>
  <c r="F240" i="3"/>
  <c r="G240" i="3"/>
  <c r="R240" i="3"/>
  <c r="H240" i="3"/>
  <c r="I240" i="3"/>
  <c r="J240" i="3"/>
  <c r="K240" i="3"/>
  <c r="S240" i="3"/>
  <c r="W240" i="3"/>
  <c r="X240" i="3"/>
  <c r="D241" i="3"/>
  <c r="E241" i="3"/>
  <c r="F241" i="3"/>
  <c r="G241" i="3"/>
  <c r="R241" i="3"/>
  <c r="H241" i="3"/>
  <c r="I241" i="3"/>
  <c r="J241" i="3"/>
  <c r="K241" i="3"/>
  <c r="S241" i="3"/>
  <c r="W241" i="3"/>
  <c r="X241" i="3"/>
  <c r="D242" i="3"/>
  <c r="E242" i="3"/>
  <c r="F242" i="3"/>
  <c r="G242" i="3"/>
  <c r="R242" i="3"/>
  <c r="H242" i="3"/>
  <c r="I242" i="3"/>
  <c r="J242" i="3"/>
  <c r="K242" i="3"/>
  <c r="S242" i="3"/>
  <c r="W242" i="3"/>
  <c r="X242" i="3"/>
  <c r="D243" i="3"/>
  <c r="E243" i="3"/>
  <c r="F243" i="3"/>
  <c r="G243" i="3"/>
  <c r="R243" i="3"/>
  <c r="H243" i="3"/>
  <c r="I243" i="3"/>
  <c r="J243" i="3"/>
  <c r="K243" i="3"/>
  <c r="S243" i="3"/>
  <c r="W243" i="3"/>
  <c r="X243" i="3"/>
  <c r="D244" i="3"/>
  <c r="E244" i="3"/>
  <c r="F244" i="3"/>
  <c r="G244" i="3"/>
  <c r="R244" i="3"/>
  <c r="H244" i="3"/>
  <c r="I244" i="3"/>
  <c r="J244" i="3"/>
  <c r="K244" i="3"/>
  <c r="S244" i="3"/>
  <c r="W244" i="3"/>
  <c r="X244" i="3"/>
  <c r="D245" i="3"/>
  <c r="E245" i="3"/>
  <c r="F245" i="3"/>
  <c r="G245" i="3"/>
  <c r="R245" i="3"/>
  <c r="H245" i="3"/>
  <c r="I245" i="3"/>
  <c r="J245" i="3"/>
  <c r="K245" i="3"/>
  <c r="S245" i="3"/>
  <c r="W245" i="3"/>
  <c r="X245" i="3"/>
  <c r="D246" i="3"/>
  <c r="E246" i="3"/>
  <c r="F246" i="3"/>
  <c r="G246" i="3"/>
  <c r="R246" i="3"/>
  <c r="H246" i="3"/>
  <c r="I246" i="3"/>
  <c r="J246" i="3"/>
  <c r="K246" i="3"/>
  <c r="S246" i="3"/>
  <c r="W246" i="3"/>
  <c r="X246" i="3"/>
  <c r="D247" i="3"/>
  <c r="E247" i="3"/>
  <c r="F247" i="3"/>
  <c r="G247" i="3"/>
  <c r="R247" i="3"/>
  <c r="H247" i="3"/>
  <c r="I247" i="3"/>
  <c r="J247" i="3"/>
  <c r="K247" i="3"/>
  <c r="S247" i="3"/>
  <c r="W247" i="3"/>
  <c r="X247" i="3"/>
  <c r="D248" i="3"/>
  <c r="E248" i="3"/>
  <c r="F248" i="3"/>
  <c r="G248" i="3"/>
  <c r="R248" i="3"/>
  <c r="H248" i="3"/>
  <c r="I248" i="3"/>
  <c r="J248" i="3"/>
  <c r="K248" i="3"/>
  <c r="S248" i="3"/>
  <c r="W248" i="3"/>
  <c r="X248" i="3"/>
  <c r="D249" i="3"/>
  <c r="E249" i="3"/>
  <c r="F249" i="3"/>
  <c r="G249" i="3"/>
  <c r="R249" i="3"/>
  <c r="H249" i="3"/>
  <c r="I249" i="3"/>
  <c r="J249" i="3"/>
  <c r="K249" i="3"/>
  <c r="S249" i="3"/>
  <c r="W249" i="3"/>
  <c r="X249" i="3"/>
  <c r="D250" i="3"/>
  <c r="E250" i="3"/>
  <c r="F250" i="3"/>
  <c r="G250" i="3"/>
  <c r="R250" i="3"/>
  <c r="H250" i="3"/>
  <c r="I250" i="3"/>
  <c r="J250" i="3"/>
  <c r="K250" i="3"/>
  <c r="S250" i="3"/>
  <c r="W250" i="3"/>
  <c r="X250" i="3"/>
  <c r="D251" i="3"/>
  <c r="E251" i="3"/>
  <c r="F251" i="3"/>
  <c r="G251" i="3"/>
  <c r="R251" i="3"/>
  <c r="H251" i="3"/>
  <c r="I251" i="3"/>
  <c r="J251" i="3"/>
  <c r="K251" i="3"/>
  <c r="S251" i="3"/>
  <c r="W251" i="3"/>
  <c r="X251" i="3"/>
  <c r="D252" i="3"/>
  <c r="E252" i="3"/>
  <c r="F252" i="3"/>
  <c r="G252" i="3"/>
  <c r="R252" i="3"/>
  <c r="H252" i="3"/>
  <c r="I252" i="3"/>
  <c r="J252" i="3"/>
  <c r="K252" i="3"/>
  <c r="S252" i="3"/>
  <c r="W252" i="3"/>
  <c r="X252" i="3"/>
  <c r="D253" i="3"/>
  <c r="E253" i="3"/>
  <c r="F253" i="3"/>
  <c r="G253" i="3"/>
  <c r="R253" i="3"/>
  <c r="H253" i="3"/>
  <c r="I253" i="3"/>
  <c r="J253" i="3"/>
  <c r="K253" i="3"/>
  <c r="S253" i="3"/>
  <c r="W253" i="3"/>
  <c r="X253" i="3"/>
  <c r="D254" i="3"/>
  <c r="E254" i="3"/>
  <c r="F254" i="3"/>
  <c r="G254" i="3"/>
  <c r="R254" i="3"/>
  <c r="H254" i="3"/>
  <c r="I254" i="3"/>
  <c r="J254" i="3"/>
  <c r="K254" i="3"/>
  <c r="S254" i="3"/>
  <c r="W254" i="3"/>
  <c r="X254" i="3"/>
  <c r="D255" i="3"/>
  <c r="E255" i="3"/>
  <c r="F255" i="3"/>
  <c r="G255" i="3"/>
  <c r="R255" i="3"/>
  <c r="H255" i="3"/>
  <c r="I255" i="3"/>
  <c r="J255" i="3"/>
  <c r="K255" i="3"/>
  <c r="S255" i="3"/>
  <c r="W255" i="3"/>
  <c r="X255" i="3"/>
  <c r="D256" i="3"/>
  <c r="E256" i="3"/>
  <c r="F256" i="3"/>
  <c r="G256" i="3"/>
  <c r="R256" i="3"/>
  <c r="H256" i="3"/>
  <c r="I256" i="3"/>
  <c r="J256" i="3"/>
  <c r="K256" i="3"/>
  <c r="S256" i="3"/>
  <c r="W256" i="3"/>
  <c r="X256" i="3"/>
  <c r="D257" i="3"/>
  <c r="E257" i="3"/>
  <c r="F257" i="3"/>
  <c r="G257" i="3"/>
  <c r="R257" i="3"/>
  <c r="H257" i="3"/>
  <c r="I257" i="3"/>
  <c r="J257" i="3"/>
  <c r="K257" i="3"/>
  <c r="S257" i="3"/>
  <c r="W257" i="3"/>
  <c r="X257" i="3"/>
  <c r="D258" i="3"/>
  <c r="E258" i="3"/>
  <c r="F258" i="3"/>
  <c r="G258" i="3"/>
  <c r="R258" i="3"/>
  <c r="H258" i="3"/>
  <c r="I258" i="3"/>
  <c r="J258" i="3"/>
  <c r="K258" i="3"/>
  <c r="S258" i="3"/>
  <c r="W258" i="3"/>
  <c r="X258" i="3"/>
  <c r="D259" i="3"/>
  <c r="E259" i="3"/>
  <c r="F259" i="3"/>
  <c r="G259" i="3"/>
  <c r="R259" i="3"/>
  <c r="H259" i="3"/>
  <c r="I259" i="3"/>
  <c r="J259" i="3"/>
  <c r="K259" i="3"/>
  <c r="S259" i="3"/>
  <c r="W259" i="3"/>
  <c r="X259" i="3"/>
  <c r="D260" i="3"/>
  <c r="E260" i="3"/>
  <c r="F260" i="3"/>
  <c r="G260" i="3"/>
  <c r="R260" i="3"/>
  <c r="H260" i="3"/>
  <c r="I260" i="3"/>
  <c r="J260" i="3"/>
  <c r="K260" i="3"/>
  <c r="S260" i="3"/>
  <c r="W260" i="3"/>
  <c r="X260" i="3"/>
  <c r="D261" i="3"/>
  <c r="E261" i="3"/>
  <c r="F261" i="3"/>
  <c r="G261" i="3"/>
  <c r="R261" i="3"/>
  <c r="H261" i="3"/>
  <c r="I261" i="3"/>
  <c r="J261" i="3"/>
  <c r="K261" i="3"/>
  <c r="S261" i="3"/>
  <c r="W261" i="3"/>
  <c r="X261" i="3"/>
  <c r="D262" i="3"/>
  <c r="E262" i="3"/>
  <c r="F262" i="3"/>
  <c r="G262" i="3"/>
  <c r="R262" i="3"/>
  <c r="H262" i="3"/>
  <c r="I262" i="3"/>
  <c r="J262" i="3"/>
  <c r="K262" i="3"/>
  <c r="S262" i="3"/>
  <c r="W262" i="3"/>
  <c r="X262" i="3"/>
  <c r="D263" i="3"/>
  <c r="E263" i="3"/>
  <c r="F263" i="3"/>
  <c r="G263" i="3"/>
  <c r="R263" i="3"/>
  <c r="H263" i="3"/>
  <c r="I263" i="3"/>
  <c r="J263" i="3"/>
  <c r="K263" i="3"/>
  <c r="S263" i="3"/>
  <c r="W263" i="3"/>
  <c r="X263" i="3"/>
  <c r="D264" i="3"/>
  <c r="E264" i="3"/>
  <c r="F264" i="3"/>
  <c r="G264" i="3"/>
  <c r="R264" i="3"/>
  <c r="H264" i="3"/>
  <c r="I264" i="3"/>
  <c r="J264" i="3"/>
  <c r="K264" i="3"/>
  <c r="S264" i="3"/>
  <c r="W264" i="3"/>
  <c r="X264" i="3"/>
  <c r="D265" i="3"/>
  <c r="E265" i="3"/>
  <c r="F265" i="3"/>
  <c r="G265" i="3"/>
  <c r="R265" i="3"/>
  <c r="H265" i="3"/>
  <c r="I265" i="3"/>
  <c r="J265" i="3"/>
  <c r="K265" i="3"/>
  <c r="S265" i="3"/>
  <c r="W265" i="3"/>
  <c r="X265" i="3"/>
  <c r="D266" i="3"/>
  <c r="E266" i="3"/>
  <c r="F266" i="3"/>
  <c r="G266" i="3"/>
  <c r="R266" i="3"/>
  <c r="H266" i="3"/>
  <c r="I266" i="3"/>
  <c r="J266" i="3"/>
  <c r="K266" i="3"/>
  <c r="S266" i="3"/>
  <c r="W266" i="3"/>
  <c r="X266" i="3"/>
  <c r="D267" i="3"/>
  <c r="E267" i="3"/>
  <c r="F267" i="3"/>
  <c r="G267" i="3"/>
  <c r="R267" i="3"/>
  <c r="H267" i="3"/>
  <c r="I267" i="3"/>
  <c r="J267" i="3"/>
  <c r="K267" i="3"/>
  <c r="S267" i="3"/>
  <c r="W267" i="3"/>
  <c r="X267" i="3"/>
  <c r="D268" i="3"/>
  <c r="E268" i="3"/>
  <c r="F268" i="3"/>
  <c r="G268" i="3"/>
  <c r="R268" i="3"/>
  <c r="H268" i="3"/>
  <c r="I268" i="3"/>
  <c r="J268" i="3"/>
  <c r="K268" i="3"/>
  <c r="S268" i="3"/>
  <c r="W268" i="3"/>
  <c r="X268" i="3"/>
  <c r="D269" i="3"/>
  <c r="E269" i="3"/>
  <c r="F269" i="3"/>
  <c r="G269" i="3"/>
  <c r="R269" i="3"/>
  <c r="H269" i="3"/>
  <c r="I269" i="3"/>
  <c r="J269" i="3"/>
  <c r="K269" i="3"/>
  <c r="S269" i="3"/>
  <c r="W269" i="3"/>
  <c r="X269" i="3"/>
  <c r="D270" i="3"/>
  <c r="E270" i="3"/>
  <c r="F270" i="3"/>
  <c r="G270" i="3"/>
  <c r="R270" i="3"/>
  <c r="H270" i="3"/>
  <c r="I270" i="3"/>
  <c r="J270" i="3"/>
  <c r="K270" i="3"/>
  <c r="S270" i="3"/>
  <c r="W270" i="3"/>
  <c r="X270" i="3"/>
  <c r="D271" i="3"/>
  <c r="E271" i="3"/>
  <c r="F271" i="3"/>
  <c r="G271" i="3"/>
  <c r="R271" i="3"/>
  <c r="H271" i="3"/>
  <c r="I271" i="3"/>
  <c r="J271" i="3"/>
  <c r="K271" i="3"/>
  <c r="S271" i="3"/>
  <c r="W271" i="3"/>
  <c r="X271" i="3"/>
  <c r="D272" i="3"/>
  <c r="E272" i="3"/>
  <c r="F272" i="3"/>
  <c r="G272" i="3"/>
  <c r="R272" i="3"/>
  <c r="H272" i="3"/>
  <c r="I272" i="3"/>
  <c r="J272" i="3"/>
  <c r="K272" i="3"/>
  <c r="S272" i="3"/>
  <c r="W272" i="3"/>
  <c r="X272" i="3"/>
  <c r="D273" i="3"/>
  <c r="E273" i="3"/>
  <c r="F273" i="3"/>
  <c r="G273" i="3"/>
  <c r="R273" i="3"/>
  <c r="H273" i="3"/>
  <c r="I273" i="3"/>
  <c r="J273" i="3"/>
  <c r="K273" i="3"/>
  <c r="S273" i="3"/>
  <c r="W273" i="3"/>
  <c r="X273" i="3"/>
  <c r="D274" i="3"/>
  <c r="E274" i="3"/>
  <c r="F274" i="3"/>
  <c r="G274" i="3"/>
  <c r="R274" i="3"/>
  <c r="H274" i="3"/>
  <c r="I274" i="3"/>
  <c r="J274" i="3"/>
  <c r="K274" i="3"/>
  <c r="S274" i="3"/>
  <c r="W274" i="3"/>
  <c r="X274" i="3"/>
  <c r="D275" i="3"/>
  <c r="E275" i="3"/>
  <c r="F275" i="3"/>
  <c r="G275" i="3"/>
  <c r="R275" i="3"/>
  <c r="H275" i="3"/>
  <c r="I275" i="3"/>
  <c r="J275" i="3"/>
  <c r="K275" i="3"/>
  <c r="S275" i="3"/>
  <c r="W275" i="3"/>
  <c r="X275" i="3"/>
  <c r="D276" i="3"/>
  <c r="E276" i="3"/>
  <c r="F276" i="3"/>
  <c r="G276" i="3"/>
  <c r="R276" i="3"/>
  <c r="H276" i="3"/>
  <c r="I276" i="3"/>
  <c r="J276" i="3"/>
  <c r="K276" i="3"/>
  <c r="S276" i="3"/>
  <c r="W276" i="3"/>
  <c r="X276" i="3"/>
  <c r="D277" i="3"/>
  <c r="E277" i="3"/>
  <c r="F277" i="3"/>
  <c r="G277" i="3"/>
  <c r="R277" i="3"/>
  <c r="H277" i="3"/>
  <c r="I277" i="3"/>
  <c r="J277" i="3"/>
  <c r="K277" i="3"/>
  <c r="S277" i="3"/>
  <c r="W277" i="3"/>
  <c r="X277" i="3"/>
  <c r="D278" i="3"/>
  <c r="E278" i="3"/>
  <c r="F278" i="3"/>
  <c r="G278" i="3"/>
  <c r="R278" i="3"/>
  <c r="H278" i="3"/>
  <c r="I278" i="3"/>
  <c r="J278" i="3"/>
  <c r="K278" i="3"/>
  <c r="S278" i="3"/>
  <c r="W278" i="3"/>
  <c r="X278" i="3"/>
  <c r="D279" i="3"/>
  <c r="E279" i="3"/>
  <c r="F279" i="3"/>
  <c r="G279" i="3"/>
  <c r="R279" i="3"/>
  <c r="H279" i="3"/>
  <c r="I279" i="3"/>
  <c r="J279" i="3"/>
  <c r="K279" i="3"/>
  <c r="S279" i="3"/>
  <c r="W279" i="3"/>
  <c r="X279" i="3"/>
  <c r="D280" i="3"/>
  <c r="E280" i="3"/>
  <c r="F280" i="3"/>
  <c r="G280" i="3"/>
  <c r="R280" i="3"/>
  <c r="H280" i="3"/>
  <c r="I280" i="3"/>
  <c r="J280" i="3"/>
  <c r="K280" i="3"/>
  <c r="S280" i="3"/>
  <c r="W280" i="3"/>
  <c r="X280" i="3"/>
  <c r="D281" i="3"/>
  <c r="E281" i="3"/>
  <c r="F281" i="3"/>
  <c r="G281" i="3"/>
  <c r="R281" i="3"/>
  <c r="H281" i="3"/>
  <c r="I281" i="3"/>
  <c r="J281" i="3"/>
  <c r="K281" i="3"/>
  <c r="S281" i="3"/>
  <c r="W281" i="3"/>
  <c r="X281" i="3"/>
  <c r="D282" i="3"/>
  <c r="E282" i="3"/>
  <c r="F282" i="3"/>
  <c r="G282" i="3"/>
  <c r="R282" i="3"/>
  <c r="H282" i="3"/>
  <c r="I282" i="3"/>
  <c r="J282" i="3"/>
  <c r="K282" i="3"/>
  <c r="S282" i="3"/>
  <c r="W282" i="3"/>
  <c r="X282" i="3"/>
  <c r="D283" i="3"/>
  <c r="E283" i="3"/>
  <c r="F283" i="3"/>
  <c r="G283" i="3"/>
  <c r="R283" i="3"/>
  <c r="H283" i="3"/>
  <c r="I283" i="3"/>
  <c r="J283" i="3"/>
  <c r="K283" i="3"/>
  <c r="S283" i="3"/>
  <c r="W283" i="3"/>
  <c r="X283" i="3"/>
  <c r="D284" i="3"/>
  <c r="E284" i="3"/>
  <c r="F284" i="3"/>
  <c r="G284" i="3"/>
  <c r="R284" i="3"/>
  <c r="H284" i="3"/>
  <c r="I284" i="3"/>
  <c r="J284" i="3"/>
  <c r="K284" i="3"/>
  <c r="S284" i="3"/>
  <c r="W284" i="3"/>
  <c r="X284" i="3"/>
  <c r="D285" i="3"/>
  <c r="E285" i="3"/>
  <c r="F285" i="3"/>
  <c r="G285" i="3"/>
  <c r="R285" i="3"/>
  <c r="H285" i="3"/>
  <c r="I285" i="3"/>
  <c r="J285" i="3"/>
  <c r="K285" i="3"/>
  <c r="S285" i="3"/>
  <c r="W285" i="3"/>
  <c r="X285" i="3"/>
  <c r="D286" i="3"/>
  <c r="E286" i="3"/>
  <c r="F286" i="3"/>
  <c r="G286" i="3"/>
  <c r="R286" i="3"/>
  <c r="H286" i="3"/>
  <c r="I286" i="3"/>
  <c r="J286" i="3"/>
  <c r="K286" i="3"/>
  <c r="S286" i="3"/>
  <c r="W286" i="3"/>
  <c r="X286" i="3"/>
  <c r="D287" i="3"/>
  <c r="E287" i="3"/>
  <c r="F287" i="3"/>
  <c r="G287" i="3"/>
  <c r="R287" i="3"/>
  <c r="H287" i="3"/>
  <c r="I287" i="3"/>
  <c r="J287" i="3"/>
  <c r="K287" i="3"/>
  <c r="S287" i="3"/>
  <c r="W287" i="3"/>
  <c r="X287" i="3"/>
  <c r="D288" i="3"/>
  <c r="E288" i="3"/>
  <c r="F288" i="3"/>
  <c r="G288" i="3"/>
  <c r="R288" i="3"/>
  <c r="H288" i="3"/>
  <c r="I288" i="3"/>
  <c r="J288" i="3"/>
  <c r="K288" i="3"/>
  <c r="S288" i="3"/>
  <c r="W288" i="3"/>
  <c r="X288" i="3"/>
  <c r="D289" i="3"/>
  <c r="E289" i="3"/>
  <c r="F289" i="3"/>
  <c r="G289" i="3"/>
  <c r="R289" i="3"/>
  <c r="H289" i="3"/>
  <c r="I289" i="3"/>
  <c r="J289" i="3"/>
  <c r="K289" i="3"/>
  <c r="S289" i="3"/>
  <c r="W289" i="3"/>
  <c r="X289" i="3"/>
  <c r="D290" i="3"/>
  <c r="E290" i="3"/>
  <c r="F290" i="3"/>
  <c r="G290" i="3"/>
  <c r="R290" i="3"/>
  <c r="H290" i="3"/>
  <c r="I290" i="3"/>
  <c r="J290" i="3"/>
  <c r="K290" i="3"/>
  <c r="S290" i="3"/>
  <c r="W290" i="3"/>
  <c r="X290" i="3"/>
  <c r="D291" i="3"/>
  <c r="E291" i="3"/>
  <c r="F291" i="3"/>
  <c r="G291" i="3"/>
  <c r="R291" i="3"/>
  <c r="H291" i="3"/>
  <c r="I291" i="3"/>
  <c r="J291" i="3"/>
  <c r="K291" i="3"/>
  <c r="S291" i="3"/>
  <c r="W291" i="3"/>
  <c r="X291" i="3"/>
  <c r="D292" i="3"/>
  <c r="E292" i="3"/>
  <c r="F292" i="3"/>
  <c r="G292" i="3"/>
  <c r="R292" i="3"/>
  <c r="H292" i="3"/>
  <c r="I292" i="3"/>
  <c r="J292" i="3"/>
  <c r="K292" i="3"/>
  <c r="S292" i="3"/>
  <c r="W292" i="3"/>
  <c r="X292" i="3"/>
  <c r="D293" i="3"/>
  <c r="E293" i="3"/>
  <c r="F293" i="3"/>
  <c r="G293" i="3"/>
  <c r="R293" i="3"/>
  <c r="H293" i="3"/>
  <c r="I293" i="3"/>
  <c r="J293" i="3"/>
  <c r="K293" i="3"/>
  <c r="S293" i="3"/>
  <c r="W293" i="3"/>
  <c r="X293" i="3"/>
  <c r="D294" i="3"/>
  <c r="E294" i="3"/>
  <c r="F294" i="3"/>
  <c r="G294" i="3"/>
  <c r="R294" i="3"/>
  <c r="H294" i="3"/>
  <c r="I294" i="3"/>
  <c r="J294" i="3"/>
  <c r="K294" i="3"/>
  <c r="S294" i="3"/>
  <c r="W294" i="3"/>
  <c r="X294" i="3"/>
  <c r="D295" i="3"/>
  <c r="E295" i="3"/>
  <c r="F295" i="3"/>
  <c r="G295" i="3"/>
  <c r="R295" i="3"/>
  <c r="H295" i="3"/>
  <c r="I295" i="3"/>
  <c r="J295" i="3"/>
  <c r="K295" i="3"/>
  <c r="S295" i="3"/>
  <c r="W295" i="3"/>
  <c r="X295" i="3"/>
  <c r="D296" i="3"/>
  <c r="E296" i="3"/>
  <c r="F296" i="3"/>
  <c r="G296" i="3"/>
  <c r="R296" i="3"/>
  <c r="H296" i="3"/>
  <c r="I296" i="3"/>
  <c r="J296" i="3"/>
  <c r="K296" i="3"/>
  <c r="S296" i="3"/>
  <c r="W296" i="3"/>
  <c r="X296" i="3"/>
  <c r="D297" i="3"/>
  <c r="E297" i="3"/>
  <c r="F297" i="3"/>
  <c r="G297" i="3"/>
  <c r="R297" i="3"/>
  <c r="H297" i="3"/>
  <c r="I297" i="3"/>
  <c r="J297" i="3"/>
  <c r="K297" i="3"/>
  <c r="S297" i="3"/>
  <c r="W297" i="3"/>
  <c r="X297" i="3"/>
  <c r="D298" i="3"/>
  <c r="E298" i="3"/>
  <c r="F298" i="3"/>
  <c r="G298" i="3"/>
  <c r="R298" i="3"/>
  <c r="H298" i="3"/>
  <c r="I298" i="3"/>
  <c r="J298" i="3"/>
  <c r="K298" i="3"/>
  <c r="S298" i="3"/>
  <c r="W298" i="3"/>
  <c r="X298" i="3"/>
  <c r="D299" i="3"/>
  <c r="E299" i="3"/>
  <c r="F299" i="3"/>
  <c r="G299" i="3"/>
  <c r="R299" i="3"/>
  <c r="H299" i="3"/>
  <c r="I299" i="3"/>
  <c r="J299" i="3"/>
  <c r="K299" i="3"/>
  <c r="S299" i="3"/>
  <c r="W299" i="3"/>
  <c r="X299" i="3"/>
  <c r="D300" i="3"/>
  <c r="E300" i="3"/>
  <c r="F300" i="3"/>
  <c r="G300" i="3"/>
  <c r="R300" i="3"/>
  <c r="H300" i="3"/>
  <c r="I300" i="3"/>
  <c r="J300" i="3"/>
  <c r="K300" i="3"/>
  <c r="S300" i="3"/>
  <c r="W300" i="3"/>
  <c r="X300" i="3"/>
  <c r="D301" i="3"/>
  <c r="E301" i="3"/>
  <c r="F301" i="3"/>
  <c r="G301" i="3"/>
  <c r="R301" i="3"/>
  <c r="H301" i="3"/>
  <c r="I301" i="3"/>
  <c r="J301" i="3"/>
  <c r="K301" i="3"/>
  <c r="S301" i="3"/>
  <c r="W301" i="3"/>
  <c r="X301" i="3"/>
  <c r="D302" i="3"/>
  <c r="E302" i="3"/>
  <c r="F302" i="3"/>
  <c r="G302" i="3"/>
  <c r="R302" i="3"/>
  <c r="H302" i="3"/>
  <c r="I302" i="3"/>
  <c r="J302" i="3"/>
  <c r="K302" i="3"/>
  <c r="S302" i="3"/>
  <c r="W302" i="3"/>
  <c r="X302" i="3"/>
  <c r="D303" i="3"/>
  <c r="E303" i="3"/>
  <c r="F303" i="3"/>
  <c r="G303" i="3"/>
  <c r="R303" i="3"/>
  <c r="H303" i="3"/>
  <c r="I303" i="3"/>
  <c r="J303" i="3"/>
  <c r="K303" i="3"/>
  <c r="S303" i="3"/>
  <c r="W303" i="3"/>
  <c r="X303" i="3"/>
  <c r="D304" i="3"/>
  <c r="E304" i="3"/>
  <c r="F304" i="3"/>
  <c r="G304" i="3"/>
  <c r="R304" i="3"/>
  <c r="H304" i="3"/>
  <c r="I304" i="3"/>
  <c r="J304" i="3"/>
  <c r="K304" i="3"/>
  <c r="S304" i="3"/>
  <c r="W304" i="3"/>
  <c r="X304" i="3"/>
  <c r="D305" i="3"/>
  <c r="E305" i="3"/>
  <c r="F305" i="3"/>
  <c r="G305" i="3"/>
  <c r="R305" i="3"/>
  <c r="H305" i="3"/>
  <c r="I305" i="3"/>
  <c r="J305" i="3"/>
  <c r="K305" i="3"/>
  <c r="S305" i="3"/>
  <c r="W305" i="3"/>
  <c r="X305" i="3"/>
  <c r="D306" i="3"/>
  <c r="E306" i="3"/>
  <c r="F306" i="3"/>
  <c r="G306" i="3"/>
  <c r="R306" i="3"/>
  <c r="H306" i="3"/>
  <c r="I306" i="3"/>
  <c r="J306" i="3"/>
  <c r="K306" i="3"/>
  <c r="S306" i="3"/>
  <c r="W306" i="3"/>
  <c r="X306" i="3"/>
  <c r="D307" i="3"/>
  <c r="E307" i="3"/>
  <c r="F307" i="3"/>
  <c r="G307" i="3"/>
  <c r="R307" i="3"/>
  <c r="H307" i="3"/>
  <c r="I307" i="3"/>
  <c r="J307" i="3"/>
  <c r="K307" i="3"/>
  <c r="S307" i="3"/>
  <c r="W307" i="3"/>
  <c r="X307" i="3"/>
  <c r="D308" i="3"/>
  <c r="E308" i="3"/>
  <c r="F308" i="3"/>
  <c r="G308" i="3"/>
  <c r="R308" i="3"/>
  <c r="H308" i="3"/>
  <c r="I308" i="3"/>
  <c r="J308" i="3"/>
  <c r="K308" i="3"/>
  <c r="S308" i="3"/>
  <c r="W308" i="3"/>
  <c r="X308" i="3"/>
  <c r="D309" i="3"/>
  <c r="E309" i="3"/>
  <c r="F309" i="3"/>
  <c r="G309" i="3"/>
  <c r="R309" i="3"/>
  <c r="H309" i="3"/>
  <c r="I309" i="3"/>
  <c r="J309" i="3"/>
  <c r="K309" i="3"/>
  <c r="S309" i="3"/>
  <c r="W309" i="3"/>
  <c r="X309" i="3"/>
  <c r="D310" i="3"/>
  <c r="E310" i="3"/>
  <c r="F310" i="3"/>
  <c r="G310" i="3"/>
  <c r="R310" i="3"/>
  <c r="H310" i="3"/>
  <c r="I310" i="3"/>
  <c r="J310" i="3"/>
  <c r="K310" i="3"/>
  <c r="S310" i="3"/>
  <c r="W310" i="3"/>
  <c r="X310" i="3"/>
  <c r="D311" i="3"/>
  <c r="E311" i="3"/>
  <c r="F311" i="3"/>
  <c r="G311" i="3"/>
  <c r="R311" i="3"/>
  <c r="H311" i="3"/>
  <c r="I311" i="3"/>
  <c r="J311" i="3"/>
  <c r="K311" i="3"/>
  <c r="S311" i="3"/>
  <c r="W311" i="3"/>
  <c r="X311" i="3"/>
  <c r="D312" i="3"/>
  <c r="E312" i="3"/>
  <c r="F312" i="3"/>
  <c r="G312" i="3"/>
  <c r="R312" i="3"/>
  <c r="H312" i="3"/>
  <c r="I312" i="3"/>
  <c r="J312" i="3"/>
  <c r="K312" i="3"/>
  <c r="S312" i="3"/>
  <c r="W312" i="3"/>
  <c r="X312" i="3"/>
  <c r="D313" i="3"/>
  <c r="E313" i="3"/>
  <c r="F313" i="3"/>
  <c r="G313" i="3"/>
  <c r="R313" i="3"/>
  <c r="H313" i="3"/>
  <c r="I313" i="3"/>
  <c r="J313" i="3"/>
  <c r="K313" i="3"/>
  <c r="S313" i="3"/>
  <c r="W313" i="3"/>
  <c r="X313" i="3"/>
  <c r="D314" i="3"/>
  <c r="E314" i="3"/>
  <c r="F314" i="3"/>
  <c r="G314" i="3"/>
  <c r="R314" i="3"/>
  <c r="H314" i="3"/>
  <c r="I314" i="3"/>
  <c r="J314" i="3"/>
  <c r="K314" i="3"/>
  <c r="S314" i="3"/>
  <c r="W314" i="3"/>
  <c r="X314" i="3"/>
  <c r="D315" i="3"/>
  <c r="E315" i="3"/>
  <c r="F315" i="3"/>
  <c r="G315" i="3"/>
  <c r="R315" i="3"/>
  <c r="H315" i="3"/>
  <c r="I315" i="3"/>
  <c r="J315" i="3"/>
  <c r="K315" i="3"/>
  <c r="S315" i="3"/>
  <c r="W315" i="3"/>
  <c r="X315" i="3"/>
  <c r="D316" i="3"/>
  <c r="E316" i="3"/>
  <c r="F316" i="3"/>
  <c r="G316" i="3"/>
  <c r="R316" i="3"/>
  <c r="H316" i="3"/>
  <c r="I316" i="3"/>
  <c r="J316" i="3"/>
  <c r="K316" i="3"/>
  <c r="S316" i="3"/>
  <c r="W316" i="3"/>
  <c r="X316" i="3"/>
  <c r="D317" i="3"/>
  <c r="E317" i="3"/>
  <c r="F317" i="3"/>
  <c r="G317" i="3"/>
  <c r="R317" i="3"/>
  <c r="H317" i="3"/>
  <c r="I317" i="3"/>
  <c r="J317" i="3"/>
  <c r="K317" i="3"/>
  <c r="S317" i="3"/>
  <c r="W317" i="3"/>
  <c r="X317" i="3"/>
  <c r="D318" i="3"/>
  <c r="E318" i="3"/>
  <c r="F318" i="3"/>
  <c r="G318" i="3"/>
  <c r="R318" i="3"/>
  <c r="H318" i="3"/>
  <c r="I318" i="3"/>
  <c r="J318" i="3"/>
  <c r="K318" i="3"/>
  <c r="S318" i="3"/>
  <c r="W318" i="3"/>
  <c r="X318" i="3"/>
  <c r="D319" i="3"/>
  <c r="E319" i="3"/>
  <c r="F319" i="3"/>
  <c r="G319" i="3"/>
  <c r="R319" i="3"/>
  <c r="H319" i="3"/>
  <c r="I319" i="3"/>
  <c r="J319" i="3"/>
  <c r="K319" i="3"/>
  <c r="S319" i="3"/>
  <c r="W319" i="3"/>
  <c r="X319" i="3"/>
  <c r="D320" i="3"/>
  <c r="E320" i="3"/>
  <c r="F320" i="3"/>
  <c r="G320" i="3"/>
  <c r="R320" i="3"/>
  <c r="H320" i="3"/>
  <c r="I320" i="3"/>
  <c r="J320" i="3"/>
  <c r="K320" i="3"/>
  <c r="S320" i="3"/>
  <c r="W320" i="3"/>
  <c r="X320" i="3"/>
  <c r="D321" i="3"/>
  <c r="E321" i="3"/>
  <c r="F321" i="3"/>
  <c r="G321" i="3"/>
  <c r="R321" i="3"/>
  <c r="H321" i="3"/>
  <c r="I321" i="3"/>
  <c r="J321" i="3"/>
  <c r="K321" i="3"/>
  <c r="S321" i="3"/>
  <c r="W321" i="3"/>
  <c r="X321" i="3"/>
  <c r="D322" i="3"/>
  <c r="E322" i="3"/>
  <c r="F322" i="3"/>
  <c r="G322" i="3"/>
  <c r="R322" i="3"/>
  <c r="H322" i="3"/>
  <c r="I322" i="3"/>
  <c r="J322" i="3"/>
  <c r="K322" i="3"/>
  <c r="S322" i="3"/>
  <c r="W322" i="3"/>
  <c r="X322" i="3"/>
  <c r="D323" i="3"/>
  <c r="E323" i="3"/>
  <c r="F323" i="3"/>
  <c r="G323" i="3"/>
  <c r="R323" i="3"/>
  <c r="H323" i="3"/>
  <c r="I323" i="3"/>
  <c r="J323" i="3"/>
  <c r="K323" i="3"/>
  <c r="S323" i="3"/>
  <c r="W323" i="3"/>
  <c r="X323" i="3"/>
  <c r="D324" i="3"/>
  <c r="E324" i="3"/>
  <c r="F324" i="3"/>
  <c r="G324" i="3"/>
  <c r="R324" i="3"/>
  <c r="H324" i="3"/>
  <c r="I324" i="3"/>
  <c r="J324" i="3"/>
  <c r="K324" i="3"/>
  <c r="S324" i="3"/>
  <c r="W324" i="3"/>
  <c r="X324" i="3"/>
  <c r="D325" i="3"/>
  <c r="E325" i="3"/>
  <c r="F325" i="3"/>
  <c r="G325" i="3"/>
  <c r="R325" i="3"/>
  <c r="H325" i="3"/>
  <c r="I325" i="3"/>
  <c r="J325" i="3"/>
  <c r="K325" i="3"/>
  <c r="S325" i="3"/>
  <c r="W325" i="3"/>
  <c r="X325" i="3"/>
  <c r="D326" i="3"/>
  <c r="E326" i="3"/>
  <c r="F326" i="3"/>
  <c r="G326" i="3"/>
  <c r="R326" i="3"/>
  <c r="H326" i="3"/>
  <c r="I326" i="3"/>
  <c r="J326" i="3"/>
  <c r="K326" i="3"/>
  <c r="S326" i="3"/>
  <c r="W326" i="3"/>
  <c r="X326" i="3"/>
  <c r="D327" i="3"/>
  <c r="E327" i="3"/>
  <c r="F327" i="3"/>
  <c r="G327" i="3"/>
  <c r="R327" i="3"/>
  <c r="H327" i="3"/>
  <c r="I327" i="3"/>
  <c r="J327" i="3"/>
  <c r="K327" i="3"/>
  <c r="S327" i="3"/>
  <c r="W327" i="3"/>
  <c r="X327" i="3"/>
  <c r="D328" i="3"/>
  <c r="E328" i="3"/>
  <c r="F328" i="3"/>
  <c r="G328" i="3"/>
  <c r="R328" i="3"/>
  <c r="H328" i="3"/>
  <c r="I328" i="3"/>
  <c r="J328" i="3"/>
  <c r="K328" i="3"/>
  <c r="S328" i="3"/>
  <c r="W328" i="3"/>
  <c r="X328" i="3"/>
  <c r="D329" i="3"/>
  <c r="E329" i="3"/>
  <c r="F329" i="3"/>
  <c r="G329" i="3"/>
  <c r="R329" i="3"/>
  <c r="H329" i="3"/>
  <c r="I329" i="3"/>
  <c r="J329" i="3"/>
  <c r="K329" i="3"/>
  <c r="S329" i="3"/>
  <c r="W329" i="3"/>
  <c r="X329" i="3"/>
  <c r="D330" i="3"/>
  <c r="E330" i="3"/>
  <c r="F330" i="3"/>
  <c r="G330" i="3"/>
  <c r="R330" i="3"/>
  <c r="H330" i="3"/>
  <c r="I330" i="3"/>
  <c r="J330" i="3"/>
  <c r="K330" i="3"/>
  <c r="S330" i="3"/>
  <c r="W330" i="3"/>
  <c r="X330" i="3"/>
  <c r="D331" i="3"/>
  <c r="E331" i="3"/>
  <c r="F331" i="3"/>
  <c r="G331" i="3"/>
  <c r="R331" i="3"/>
  <c r="H331" i="3"/>
  <c r="I331" i="3"/>
  <c r="J331" i="3"/>
  <c r="K331" i="3"/>
  <c r="S331" i="3"/>
  <c r="W331" i="3"/>
  <c r="X331" i="3"/>
  <c r="D332" i="3"/>
  <c r="E332" i="3"/>
  <c r="F332" i="3"/>
  <c r="G332" i="3"/>
  <c r="R332" i="3"/>
  <c r="H332" i="3"/>
  <c r="I332" i="3"/>
  <c r="J332" i="3"/>
  <c r="K332" i="3"/>
  <c r="S332" i="3"/>
  <c r="W332" i="3"/>
  <c r="X332" i="3"/>
  <c r="D333" i="3"/>
  <c r="E333" i="3"/>
  <c r="F333" i="3"/>
  <c r="G333" i="3"/>
  <c r="R333" i="3"/>
  <c r="H333" i="3"/>
  <c r="I333" i="3"/>
  <c r="J333" i="3"/>
  <c r="K333" i="3"/>
  <c r="S333" i="3"/>
  <c r="W333" i="3"/>
  <c r="X333" i="3"/>
  <c r="D334" i="3"/>
  <c r="E334" i="3"/>
  <c r="F334" i="3"/>
  <c r="G334" i="3"/>
  <c r="R334" i="3"/>
  <c r="H334" i="3"/>
  <c r="I334" i="3"/>
  <c r="J334" i="3"/>
  <c r="K334" i="3"/>
  <c r="S334" i="3"/>
  <c r="W334" i="3"/>
  <c r="X334" i="3"/>
  <c r="D335" i="3"/>
  <c r="E335" i="3"/>
  <c r="F335" i="3"/>
  <c r="G335" i="3"/>
  <c r="R335" i="3"/>
  <c r="H335" i="3"/>
  <c r="I335" i="3"/>
  <c r="J335" i="3"/>
  <c r="K335" i="3"/>
  <c r="S335" i="3"/>
  <c r="W335" i="3"/>
  <c r="X335" i="3"/>
  <c r="D336" i="3"/>
  <c r="E336" i="3"/>
  <c r="F336" i="3"/>
  <c r="G336" i="3"/>
  <c r="R336" i="3"/>
  <c r="H336" i="3"/>
  <c r="I336" i="3"/>
  <c r="J336" i="3"/>
  <c r="K336" i="3"/>
  <c r="S336" i="3"/>
  <c r="W336" i="3"/>
  <c r="X336" i="3"/>
  <c r="D337" i="3"/>
  <c r="E337" i="3"/>
  <c r="F337" i="3"/>
  <c r="G337" i="3"/>
  <c r="R337" i="3"/>
  <c r="H337" i="3"/>
  <c r="I337" i="3"/>
  <c r="J337" i="3"/>
  <c r="K337" i="3"/>
  <c r="S337" i="3"/>
  <c r="W337" i="3"/>
  <c r="X337" i="3"/>
  <c r="D338" i="3"/>
  <c r="E338" i="3"/>
  <c r="F338" i="3"/>
  <c r="G338" i="3"/>
  <c r="R338" i="3"/>
  <c r="H338" i="3"/>
  <c r="I338" i="3"/>
  <c r="J338" i="3"/>
  <c r="K338" i="3"/>
  <c r="S338" i="3"/>
  <c r="W338" i="3"/>
  <c r="X338" i="3"/>
  <c r="D339" i="3"/>
  <c r="E339" i="3"/>
  <c r="F339" i="3"/>
  <c r="G339" i="3"/>
  <c r="R339" i="3"/>
  <c r="H339" i="3"/>
  <c r="I339" i="3"/>
  <c r="J339" i="3"/>
  <c r="K339" i="3"/>
  <c r="S339" i="3"/>
  <c r="W339" i="3"/>
  <c r="X339" i="3"/>
  <c r="D340" i="3"/>
  <c r="E340" i="3"/>
  <c r="F340" i="3"/>
  <c r="G340" i="3"/>
  <c r="R340" i="3"/>
  <c r="H340" i="3"/>
  <c r="I340" i="3"/>
  <c r="J340" i="3"/>
  <c r="K340" i="3"/>
  <c r="S340" i="3"/>
  <c r="W340" i="3"/>
  <c r="X340" i="3"/>
  <c r="D341" i="3"/>
  <c r="E341" i="3"/>
  <c r="F341" i="3"/>
  <c r="G341" i="3"/>
  <c r="R341" i="3"/>
  <c r="H341" i="3"/>
  <c r="I341" i="3"/>
  <c r="J341" i="3"/>
  <c r="K341" i="3"/>
  <c r="S341" i="3"/>
  <c r="W341" i="3"/>
  <c r="X341" i="3"/>
  <c r="D342" i="3"/>
  <c r="E342" i="3"/>
  <c r="F342" i="3"/>
  <c r="G342" i="3"/>
  <c r="R342" i="3"/>
  <c r="H342" i="3"/>
  <c r="I342" i="3"/>
  <c r="J342" i="3"/>
  <c r="K342" i="3"/>
  <c r="S342" i="3"/>
  <c r="W342" i="3"/>
  <c r="X342" i="3"/>
  <c r="D343" i="3"/>
  <c r="E343" i="3"/>
  <c r="F343" i="3"/>
  <c r="G343" i="3"/>
  <c r="R343" i="3"/>
  <c r="H343" i="3"/>
  <c r="I343" i="3"/>
  <c r="J343" i="3"/>
  <c r="K343" i="3"/>
  <c r="S343" i="3"/>
  <c r="W343" i="3"/>
  <c r="X343" i="3"/>
  <c r="D344" i="3"/>
  <c r="E344" i="3"/>
  <c r="F344" i="3"/>
  <c r="G344" i="3"/>
  <c r="R344" i="3"/>
  <c r="H344" i="3"/>
  <c r="I344" i="3"/>
  <c r="J344" i="3"/>
  <c r="K344" i="3"/>
  <c r="S344" i="3"/>
  <c r="W344" i="3"/>
  <c r="X344" i="3"/>
  <c r="D345" i="3"/>
  <c r="E345" i="3"/>
  <c r="F345" i="3"/>
  <c r="G345" i="3"/>
  <c r="R345" i="3"/>
  <c r="H345" i="3"/>
  <c r="I345" i="3"/>
  <c r="J345" i="3"/>
  <c r="K345" i="3"/>
  <c r="S345" i="3"/>
  <c r="W345" i="3"/>
  <c r="X345" i="3"/>
  <c r="D346" i="3"/>
  <c r="E346" i="3"/>
  <c r="F346" i="3"/>
  <c r="G346" i="3"/>
  <c r="R346" i="3"/>
  <c r="H346" i="3"/>
  <c r="I346" i="3"/>
  <c r="J346" i="3"/>
  <c r="K346" i="3"/>
  <c r="S346" i="3"/>
  <c r="W346" i="3"/>
  <c r="X346" i="3"/>
  <c r="D347" i="3"/>
  <c r="E347" i="3"/>
  <c r="F347" i="3"/>
  <c r="G347" i="3"/>
  <c r="R347" i="3"/>
  <c r="H347" i="3"/>
  <c r="I347" i="3"/>
  <c r="J347" i="3"/>
  <c r="K347" i="3"/>
  <c r="S347" i="3"/>
  <c r="W347" i="3"/>
  <c r="X347" i="3"/>
  <c r="D348" i="3"/>
  <c r="E348" i="3"/>
  <c r="F348" i="3"/>
  <c r="G348" i="3"/>
  <c r="R348" i="3"/>
  <c r="H348" i="3"/>
  <c r="I348" i="3"/>
  <c r="J348" i="3"/>
  <c r="K348" i="3"/>
  <c r="S348" i="3"/>
  <c r="W348" i="3"/>
  <c r="X348" i="3"/>
  <c r="D349" i="3"/>
  <c r="E349" i="3"/>
  <c r="F349" i="3"/>
  <c r="G349" i="3"/>
  <c r="R349" i="3"/>
  <c r="H349" i="3"/>
  <c r="I349" i="3"/>
  <c r="J349" i="3"/>
  <c r="K349" i="3"/>
  <c r="S349" i="3"/>
  <c r="W349" i="3"/>
  <c r="X349" i="3"/>
  <c r="D350" i="3"/>
  <c r="E350" i="3"/>
  <c r="F350" i="3"/>
  <c r="G350" i="3"/>
  <c r="R350" i="3"/>
  <c r="H350" i="3"/>
  <c r="I350" i="3"/>
  <c r="J350" i="3"/>
  <c r="K350" i="3"/>
  <c r="S350" i="3"/>
  <c r="W350" i="3"/>
  <c r="X350" i="3"/>
  <c r="D351" i="3"/>
  <c r="E351" i="3"/>
  <c r="F351" i="3"/>
  <c r="G351" i="3"/>
  <c r="R351" i="3"/>
  <c r="H351" i="3"/>
  <c r="I351" i="3"/>
  <c r="J351" i="3"/>
  <c r="K351" i="3"/>
  <c r="S351" i="3"/>
  <c r="W351" i="3"/>
  <c r="X351" i="3"/>
  <c r="D352" i="3"/>
  <c r="E352" i="3"/>
  <c r="F352" i="3"/>
  <c r="G352" i="3"/>
  <c r="R352" i="3"/>
  <c r="H352" i="3"/>
  <c r="I352" i="3"/>
  <c r="J352" i="3"/>
  <c r="K352" i="3"/>
  <c r="S352" i="3"/>
  <c r="W352" i="3"/>
  <c r="X352" i="3"/>
  <c r="D353" i="3"/>
  <c r="E353" i="3"/>
  <c r="F353" i="3"/>
  <c r="G353" i="3"/>
  <c r="R353" i="3"/>
  <c r="H353" i="3"/>
  <c r="I353" i="3"/>
  <c r="J353" i="3"/>
  <c r="K353" i="3"/>
  <c r="S353" i="3"/>
  <c r="W353" i="3"/>
  <c r="X353" i="3"/>
  <c r="D354" i="3"/>
  <c r="E354" i="3"/>
  <c r="F354" i="3"/>
  <c r="G354" i="3"/>
  <c r="R354" i="3"/>
  <c r="H354" i="3"/>
  <c r="I354" i="3"/>
  <c r="J354" i="3"/>
  <c r="K354" i="3"/>
  <c r="S354" i="3"/>
  <c r="W354" i="3"/>
  <c r="X354" i="3"/>
  <c r="D355" i="3"/>
  <c r="E355" i="3"/>
  <c r="F355" i="3"/>
  <c r="G355" i="3"/>
  <c r="R355" i="3"/>
  <c r="H355" i="3"/>
  <c r="I355" i="3"/>
  <c r="J355" i="3"/>
  <c r="K355" i="3"/>
  <c r="S355" i="3"/>
  <c r="W355" i="3"/>
  <c r="X355" i="3"/>
  <c r="D356" i="3"/>
  <c r="E356" i="3"/>
  <c r="F356" i="3"/>
  <c r="G356" i="3"/>
  <c r="R356" i="3"/>
  <c r="H356" i="3"/>
  <c r="I356" i="3"/>
  <c r="J356" i="3"/>
  <c r="K356" i="3"/>
  <c r="S356" i="3"/>
  <c r="W356" i="3"/>
  <c r="X356" i="3"/>
  <c r="D357" i="3"/>
  <c r="E357" i="3"/>
  <c r="F357" i="3"/>
  <c r="G357" i="3"/>
  <c r="R357" i="3"/>
  <c r="H357" i="3"/>
  <c r="I357" i="3"/>
  <c r="J357" i="3"/>
  <c r="K357" i="3"/>
  <c r="S357" i="3"/>
  <c r="W357" i="3"/>
  <c r="X357" i="3"/>
  <c r="D358" i="3"/>
  <c r="E358" i="3"/>
  <c r="F358" i="3"/>
  <c r="G358" i="3"/>
  <c r="R358" i="3"/>
  <c r="H358" i="3"/>
  <c r="I358" i="3"/>
  <c r="J358" i="3"/>
  <c r="K358" i="3"/>
  <c r="S358" i="3"/>
  <c r="W358" i="3"/>
  <c r="X358" i="3"/>
  <c r="D359" i="3"/>
  <c r="E359" i="3"/>
  <c r="F359" i="3"/>
  <c r="G359" i="3"/>
  <c r="R359" i="3"/>
  <c r="H359" i="3"/>
  <c r="I359" i="3"/>
  <c r="J359" i="3"/>
  <c r="K359" i="3"/>
  <c r="S359" i="3"/>
  <c r="W359" i="3"/>
  <c r="X359" i="3"/>
  <c r="D360" i="3"/>
  <c r="E360" i="3"/>
  <c r="F360" i="3"/>
  <c r="G360" i="3"/>
  <c r="R360" i="3"/>
  <c r="H360" i="3"/>
  <c r="I360" i="3"/>
  <c r="J360" i="3"/>
  <c r="K360" i="3"/>
  <c r="S360" i="3"/>
  <c r="W360" i="3"/>
  <c r="X360" i="3"/>
  <c r="D361" i="3"/>
  <c r="E361" i="3"/>
  <c r="F361" i="3"/>
  <c r="G361" i="3"/>
  <c r="R361" i="3"/>
  <c r="H361" i="3"/>
  <c r="I361" i="3"/>
  <c r="J361" i="3"/>
  <c r="K361" i="3"/>
  <c r="S361" i="3"/>
  <c r="W361" i="3"/>
  <c r="X361" i="3"/>
  <c r="D362" i="3"/>
  <c r="E362" i="3"/>
  <c r="F362" i="3"/>
  <c r="G362" i="3"/>
  <c r="R362" i="3"/>
  <c r="H362" i="3"/>
  <c r="I362" i="3"/>
  <c r="J362" i="3"/>
  <c r="K362" i="3"/>
  <c r="S362" i="3"/>
  <c r="W362" i="3"/>
  <c r="X362" i="3"/>
  <c r="D363" i="3"/>
  <c r="E363" i="3"/>
  <c r="F363" i="3"/>
  <c r="G363" i="3"/>
  <c r="R363" i="3"/>
  <c r="H363" i="3"/>
  <c r="I363" i="3"/>
  <c r="J363" i="3"/>
  <c r="K363" i="3"/>
  <c r="S363" i="3"/>
  <c r="W363" i="3"/>
  <c r="X363" i="3"/>
  <c r="D364" i="3"/>
  <c r="E364" i="3"/>
  <c r="F364" i="3"/>
  <c r="G364" i="3"/>
  <c r="R364" i="3"/>
  <c r="H364" i="3"/>
  <c r="I364" i="3"/>
  <c r="J364" i="3"/>
  <c r="K364" i="3"/>
  <c r="S364" i="3"/>
  <c r="W364" i="3"/>
  <c r="X364" i="3"/>
  <c r="D365" i="3"/>
  <c r="E365" i="3"/>
  <c r="F365" i="3"/>
  <c r="G365" i="3"/>
  <c r="R365" i="3"/>
  <c r="H365" i="3"/>
  <c r="I365" i="3"/>
  <c r="J365" i="3"/>
  <c r="K365" i="3"/>
  <c r="S365" i="3"/>
  <c r="W365" i="3"/>
  <c r="X365" i="3"/>
  <c r="D366" i="3"/>
  <c r="E366" i="3"/>
  <c r="F366" i="3"/>
  <c r="G366" i="3"/>
  <c r="R366" i="3"/>
  <c r="H366" i="3"/>
  <c r="I366" i="3"/>
  <c r="J366" i="3"/>
  <c r="K366" i="3"/>
  <c r="S366" i="3"/>
  <c r="W366" i="3"/>
  <c r="X366" i="3"/>
  <c r="D367" i="3"/>
  <c r="E367" i="3"/>
  <c r="F367" i="3"/>
  <c r="G367" i="3"/>
  <c r="R367" i="3"/>
  <c r="H367" i="3"/>
  <c r="I367" i="3"/>
  <c r="J367" i="3"/>
  <c r="K367" i="3"/>
  <c r="S367" i="3"/>
  <c r="W367" i="3"/>
  <c r="X367" i="3"/>
  <c r="D368" i="3"/>
  <c r="E368" i="3"/>
  <c r="F368" i="3"/>
  <c r="G368" i="3"/>
  <c r="R368" i="3"/>
  <c r="H368" i="3"/>
  <c r="I368" i="3"/>
  <c r="J368" i="3"/>
  <c r="K368" i="3"/>
  <c r="S368" i="3"/>
  <c r="W368" i="3"/>
  <c r="X368" i="3"/>
  <c r="D369" i="3"/>
  <c r="E369" i="3"/>
  <c r="F369" i="3"/>
  <c r="G369" i="3"/>
  <c r="R369" i="3"/>
  <c r="H369" i="3"/>
  <c r="I369" i="3"/>
  <c r="J369" i="3"/>
  <c r="K369" i="3"/>
  <c r="S369" i="3"/>
  <c r="W369" i="3"/>
  <c r="X369" i="3"/>
  <c r="D370" i="3"/>
  <c r="E370" i="3"/>
  <c r="F370" i="3"/>
  <c r="G370" i="3"/>
  <c r="R370" i="3"/>
  <c r="H370" i="3"/>
  <c r="I370" i="3"/>
  <c r="J370" i="3"/>
  <c r="K370" i="3"/>
  <c r="S370" i="3"/>
  <c r="W370" i="3"/>
  <c r="X370" i="3"/>
  <c r="D371" i="3"/>
  <c r="E371" i="3"/>
  <c r="F371" i="3"/>
  <c r="G371" i="3"/>
  <c r="R371" i="3"/>
  <c r="H371" i="3"/>
  <c r="I371" i="3"/>
  <c r="J371" i="3"/>
  <c r="K371" i="3"/>
  <c r="S371" i="3"/>
  <c r="W371" i="3"/>
  <c r="X371" i="3"/>
  <c r="D372" i="3"/>
  <c r="E372" i="3"/>
  <c r="F372" i="3"/>
  <c r="G372" i="3"/>
  <c r="R372" i="3"/>
  <c r="H372" i="3"/>
  <c r="I372" i="3"/>
  <c r="J372" i="3"/>
  <c r="K372" i="3"/>
  <c r="S372" i="3"/>
  <c r="W372" i="3"/>
  <c r="X372" i="3"/>
  <c r="D373" i="3"/>
  <c r="E373" i="3"/>
  <c r="F373" i="3"/>
  <c r="G373" i="3"/>
  <c r="R373" i="3"/>
  <c r="H373" i="3"/>
  <c r="I373" i="3"/>
  <c r="J373" i="3"/>
  <c r="K373" i="3"/>
  <c r="S373" i="3"/>
  <c r="W373" i="3"/>
  <c r="X373" i="3"/>
  <c r="D374" i="3"/>
  <c r="E374" i="3"/>
  <c r="F374" i="3"/>
  <c r="G374" i="3"/>
  <c r="R374" i="3"/>
  <c r="H374" i="3"/>
  <c r="I374" i="3"/>
  <c r="J374" i="3"/>
  <c r="K374" i="3"/>
  <c r="S374" i="3"/>
  <c r="W374" i="3"/>
  <c r="X374" i="3"/>
  <c r="D375" i="3"/>
  <c r="E375" i="3"/>
  <c r="F375" i="3"/>
  <c r="G375" i="3"/>
  <c r="R375" i="3"/>
  <c r="H375" i="3"/>
  <c r="I375" i="3"/>
  <c r="J375" i="3"/>
  <c r="K375" i="3"/>
  <c r="S375" i="3"/>
  <c r="W375" i="3"/>
  <c r="X375" i="3"/>
  <c r="D376" i="3"/>
  <c r="E376" i="3"/>
  <c r="F376" i="3"/>
  <c r="G376" i="3"/>
  <c r="R376" i="3"/>
  <c r="H376" i="3"/>
  <c r="I376" i="3"/>
  <c r="J376" i="3"/>
  <c r="K376" i="3"/>
  <c r="S376" i="3"/>
  <c r="W376" i="3"/>
  <c r="X376" i="3"/>
  <c r="D377" i="3"/>
  <c r="E377" i="3"/>
  <c r="F377" i="3"/>
  <c r="G377" i="3"/>
  <c r="R377" i="3"/>
  <c r="H377" i="3"/>
  <c r="I377" i="3"/>
  <c r="J377" i="3"/>
  <c r="K377" i="3"/>
  <c r="S377" i="3"/>
  <c r="W377" i="3"/>
  <c r="X377" i="3"/>
  <c r="D378" i="3"/>
  <c r="E378" i="3"/>
  <c r="F378" i="3"/>
  <c r="G378" i="3"/>
  <c r="R378" i="3"/>
  <c r="H378" i="3"/>
  <c r="I378" i="3"/>
  <c r="J378" i="3"/>
  <c r="K378" i="3"/>
  <c r="S378" i="3"/>
  <c r="W378" i="3"/>
  <c r="X378" i="3"/>
  <c r="D379" i="3"/>
  <c r="E379" i="3"/>
  <c r="F379" i="3"/>
  <c r="G379" i="3"/>
  <c r="R379" i="3"/>
  <c r="H379" i="3"/>
  <c r="I379" i="3"/>
  <c r="J379" i="3"/>
  <c r="K379" i="3"/>
  <c r="S379" i="3"/>
  <c r="W379" i="3"/>
  <c r="X379" i="3"/>
  <c r="D380" i="3"/>
  <c r="E380" i="3"/>
  <c r="F380" i="3"/>
  <c r="G380" i="3"/>
  <c r="R380" i="3"/>
  <c r="H380" i="3"/>
  <c r="I380" i="3"/>
  <c r="J380" i="3"/>
  <c r="K380" i="3"/>
  <c r="S380" i="3"/>
  <c r="W380" i="3"/>
  <c r="X380" i="3"/>
  <c r="D381" i="3"/>
  <c r="E381" i="3"/>
  <c r="F381" i="3"/>
  <c r="G381" i="3"/>
  <c r="R381" i="3"/>
  <c r="H381" i="3"/>
  <c r="I381" i="3"/>
  <c r="J381" i="3"/>
  <c r="K381" i="3"/>
  <c r="S381" i="3"/>
  <c r="W381" i="3"/>
  <c r="X381" i="3"/>
  <c r="D382" i="3"/>
  <c r="E382" i="3"/>
  <c r="F382" i="3"/>
  <c r="G382" i="3"/>
  <c r="R382" i="3"/>
  <c r="H382" i="3"/>
  <c r="I382" i="3"/>
  <c r="J382" i="3"/>
  <c r="K382" i="3"/>
  <c r="S382" i="3"/>
  <c r="W382" i="3"/>
  <c r="X382" i="3"/>
  <c r="D383" i="3"/>
  <c r="E383" i="3"/>
  <c r="F383" i="3"/>
  <c r="G383" i="3"/>
  <c r="R383" i="3"/>
  <c r="H383" i="3"/>
  <c r="I383" i="3"/>
  <c r="J383" i="3"/>
  <c r="K383" i="3"/>
  <c r="S383" i="3"/>
  <c r="W383" i="3"/>
  <c r="X383" i="3"/>
  <c r="D384" i="3"/>
  <c r="E384" i="3"/>
  <c r="F384" i="3"/>
  <c r="G384" i="3"/>
  <c r="R384" i="3"/>
  <c r="H384" i="3"/>
  <c r="I384" i="3"/>
  <c r="J384" i="3"/>
  <c r="K384" i="3"/>
  <c r="S384" i="3"/>
  <c r="W384" i="3"/>
  <c r="X384" i="3"/>
  <c r="D385" i="3"/>
  <c r="E385" i="3"/>
  <c r="F385" i="3"/>
  <c r="G385" i="3"/>
  <c r="R385" i="3"/>
  <c r="H385" i="3"/>
  <c r="I385" i="3"/>
  <c r="J385" i="3"/>
  <c r="K385" i="3"/>
  <c r="S385" i="3"/>
  <c r="W385" i="3"/>
  <c r="X385" i="3"/>
  <c r="D386" i="3"/>
  <c r="E386" i="3"/>
  <c r="F386" i="3"/>
  <c r="G386" i="3"/>
  <c r="R386" i="3"/>
  <c r="H386" i="3"/>
  <c r="I386" i="3"/>
  <c r="J386" i="3"/>
  <c r="K386" i="3"/>
  <c r="S386" i="3"/>
  <c r="W386" i="3"/>
  <c r="X386" i="3"/>
  <c r="D387" i="3"/>
  <c r="E387" i="3"/>
  <c r="F387" i="3"/>
  <c r="G387" i="3"/>
  <c r="R387" i="3"/>
  <c r="H387" i="3"/>
  <c r="I387" i="3"/>
  <c r="J387" i="3"/>
  <c r="K387" i="3"/>
  <c r="S387" i="3"/>
  <c r="W387" i="3"/>
  <c r="X387" i="3"/>
  <c r="D388" i="3"/>
  <c r="E388" i="3"/>
  <c r="F388" i="3"/>
  <c r="G388" i="3"/>
  <c r="R388" i="3"/>
  <c r="H388" i="3"/>
  <c r="I388" i="3"/>
  <c r="J388" i="3"/>
  <c r="K388" i="3"/>
  <c r="S388" i="3"/>
  <c r="W388" i="3"/>
  <c r="X388" i="3"/>
  <c r="D389" i="3"/>
  <c r="E389" i="3"/>
  <c r="F389" i="3"/>
  <c r="G389" i="3"/>
  <c r="R389" i="3"/>
  <c r="H389" i="3"/>
  <c r="I389" i="3"/>
  <c r="J389" i="3"/>
  <c r="K389" i="3"/>
  <c r="S389" i="3"/>
  <c r="W389" i="3"/>
  <c r="X389" i="3"/>
  <c r="D390" i="3"/>
  <c r="E390" i="3"/>
  <c r="F390" i="3"/>
  <c r="G390" i="3"/>
  <c r="R390" i="3"/>
  <c r="H390" i="3"/>
  <c r="I390" i="3"/>
  <c r="J390" i="3"/>
  <c r="K390" i="3"/>
  <c r="S390" i="3"/>
  <c r="W390" i="3"/>
  <c r="X390" i="3"/>
  <c r="D391" i="3"/>
  <c r="E391" i="3"/>
  <c r="F391" i="3"/>
  <c r="G391" i="3"/>
  <c r="R391" i="3"/>
  <c r="H391" i="3"/>
  <c r="I391" i="3"/>
  <c r="J391" i="3"/>
  <c r="K391" i="3"/>
  <c r="S391" i="3"/>
  <c r="W391" i="3"/>
  <c r="X391" i="3"/>
  <c r="D392" i="3"/>
  <c r="E392" i="3"/>
  <c r="F392" i="3"/>
  <c r="G392" i="3"/>
  <c r="R392" i="3"/>
  <c r="H392" i="3"/>
  <c r="I392" i="3"/>
  <c r="J392" i="3"/>
  <c r="K392" i="3"/>
  <c r="S392" i="3"/>
  <c r="W392" i="3"/>
  <c r="X392" i="3"/>
  <c r="D393" i="3"/>
  <c r="E393" i="3"/>
  <c r="F393" i="3"/>
  <c r="G393" i="3"/>
  <c r="R393" i="3"/>
  <c r="H393" i="3"/>
  <c r="I393" i="3"/>
  <c r="J393" i="3"/>
  <c r="K393" i="3"/>
  <c r="S393" i="3"/>
  <c r="W393" i="3"/>
  <c r="X393" i="3"/>
  <c r="D394" i="3"/>
  <c r="E394" i="3"/>
  <c r="F394" i="3"/>
  <c r="G394" i="3"/>
  <c r="R394" i="3"/>
  <c r="H394" i="3"/>
  <c r="I394" i="3"/>
  <c r="J394" i="3"/>
  <c r="K394" i="3"/>
  <c r="S394" i="3"/>
  <c r="W394" i="3"/>
  <c r="X394" i="3"/>
  <c r="D395" i="3"/>
  <c r="E395" i="3"/>
  <c r="F395" i="3"/>
  <c r="G395" i="3"/>
  <c r="R395" i="3"/>
  <c r="H395" i="3"/>
  <c r="I395" i="3"/>
  <c r="J395" i="3"/>
  <c r="K395" i="3"/>
  <c r="S395" i="3"/>
  <c r="W395" i="3"/>
  <c r="X395" i="3"/>
  <c r="D396" i="3"/>
  <c r="E396" i="3"/>
  <c r="F396" i="3"/>
  <c r="G396" i="3"/>
  <c r="R396" i="3"/>
  <c r="H396" i="3"/>
  <c r="I396" i="3"/>
  <c r="J396" i="3"/>
  <c r="K396" i="3"/>
  <c r="S396" i="3"/>
  <c r="W396" i="3"/>
  <c r="X396" i="3"/>
  <c r="D397" i="3"/>
  <c r="E397" i="3"/>
  <c r="F397" i="3"/>
  <c r="G397" i="3"/>
  <c r="R397" i="3"/>
  <c r="H397" i="3"/>
  <c r="I397" i="3"/>
  <c r="J397" i="3"/>
  <c r="K397" i="3"/>
  <c r="S397" i="3"/>
  <c r="W397" i="3"/>
  <c r="X397" i="3"/>
  <c r="D398" i="3"/>
  <c r="E398" i="3"/>
  <c r="F398" i="3"/>
  <c r="G398" i="3"/>
  <c r="R398" i="3"/>
  <c r="H398" i="3"/>
  <c r="I398" i="3"/>
  <c r="J398" i="3"/>
  <c r="K398" i="3"/>
  <c r="S398" i="3"/>
  <c r="W398" i="3"/>
  <c r="X398" i="3"/>
  <c r="D399" i="3"/>
  <c r="E399" i="3"/>
  <c r="F399" i="3"/>
  <c r="G399" i="3"/>
  <c r="R399" i="3"/>
  <c r="H399" i="3"/>
  <c r="I399" i="3"/>
  <c r="J399" i="3"/>
  <c r="K399" i="3"/>
  <c r="S399" i="3"/>
  <c r="W399" i="3"/>
  <c r="X399" i="3"/>
  <c r="D400" i="3"/>
  <c r="E400" i="3"/>
  <c r="F400" i="3"/>
  <c r="G400" i="3"/>
  <c r="R400" i="3"/>
  <c r="H400" i="3"/>
  <c r="I400" i="3"/>
  <c r="J400" i="3"/>
  <c r="K400" i="3"/>
  <c r="S400" i="3"/>
  <c r="W400" i="3"/>
  <c r="X400" i="3"/>
  <c r="D401" i="3"/>
  <c r="E401" i="3"/>
  <c r="F401" i="3"/>
  <c r="G401" i="3"/>
  <c r="R401" i="3"/>
  <c r="H401" i="3"/>
  <c r="I401" i="3"/>
  <c r="J401" i="3"/>
  <c r="K401" i="3"/>
  <c r="S401" i="3"/>
  <c r="W401" i="3"/>
  <c r="X401" i="3"/>
  <c r="D402" i="3"/>
  <c r="E402" i="3"/>
  <c r="F402" i="3"/>
  <c r="G402" i="3"/>
  <c r="R402" i="3"/>
  <c r="H402" i="3"/>
  <c r="I402" i="3"/>
  <c r="J402" i="3"/>
  <c r="K402" i="3"/>
  <c r="S402" i="3"/>
  <c r="W402" i="3"/>
  <c r="X402" i="3"/>
  <c r="D403" i="3"/>
  <c r="E403" i="3"/>
  <c r="F403" i="3"/>
  <c r="G403" i="3"/>
  <c r="R403" i="3"/>
  <c r="H403" i="3"/>
  <c r="I403" i="3"/>
  <c r="J403" i="3"/>
  <c r="K403" i="3"/>
  <c r="S403" i="3"/>
  <c r="W403" i="3"/>
  <c r="X403" i="3"/>
  <c r="D404" i="3"/>
  <c r="E404" i="3"/>
  <c r="F404" i="3"/>
  <c r="G404" i="3"/>
  <c r="R404" i="3"/>
  <c r="H404" i="3"/>
  <c r="I404" i="3"/>
  <c r="J404" i="3"/>
  <c r="K404" i="3"/>
  <c r="S404" i="3"/>
  <c r="W404" i="3"/>
  <c r="X404" i="3"/>
  <c r="D405" i="3"/>
  <c r="E405" i="3"/>
  <c r="F405" i="3"/>
  <c r="G405" i="3"/>
  <c r="R405" i="3"/>
  <c r="H405" i="3"/>
  <c r="I405" i="3"/>
  <c r="J405" i="3"/>
  <c r="K405" i="3"/>
  <c r="S405" i="3"/>
  <c r="W405" i="3"/>
  <c r="X405" i="3"/>
  <c r="D406" i="3"/>
  <c r="E406" i="3"/>
  <c r="F406" i="3"/>
  <c r="G406" i="3"/>
  <c r="R406" i="3"/>
  <c r="H406" i="3"/>
  <c r="I406" i="3"/>
  <c r="J406" i="3"/>
  <c r="K406" i="3"/>
  <c r="S406" i="3"/>
  <c r="W406" i="3"/>
  <c r="X406" i="3"/>
  <c r="D407" i="3"/>
  <c r="E407" i="3"/>
  <c r="F407" i="3"/>
  <c r="G407" i="3"/>
  <c r="R407" i="3"/>
  <c r="H407" i="3"/>
  <c r="I407" i="3"/>
  <c r="J407" i="3"/>
  <c r="K407" i="3"/>
  <c r="S407" i="3"/>
  <c r="W407" i="3"/>
  <c r="X407" i="3"/>
  <c r="D408" i="3"/>
  <c r="E408" i="3"/>
  <c r="F408" i="3"/>
  <c r="G408" i="3"/>
  <c r="R408" i="3"/>
  <c r="H408" i="3"/>
  <c r="I408" i="3"/>
  <c r="J408" i="3"/>
  <c r="K408" i="3"/>
  <c r="S408" i="3"/>
  <c r="W408" i="3"/>
  <c r="X408" i="3"/>
  <c r="D409" i="3"/>
  <c r="E409" i="3"/>
  <c r="F409" i="3"/>
  <c r="G409" i="3"/>
  <c r="R409" i="3"/>
  <c r="H409" i="3"/>
  <c r="I409" i="3"/>
  <c r="J409" i="3"/>
  <c r="K409" i="3"/>
  <c r="S409" i="3"/>
  <c r="W409" i="3"/>
  <c r="X409" i="3"/>
  <c r="D410" i="3"/>
  <c r="E410" i="3"/>
  <c r="F410" i="3"/>
  <c r="G410" i="3"/>
  <c r="R410" i="3"/>
  <c r="H410" i="3"/>
  <c r="I410" i="3"/>
  <c r="J410" i="3"/>
  <c r="K410" i="3"/>
  <c r="S410" i="3"/>
  <c r="W410" i="3"/>
  <c r="X410" i="3"/>
  <c r="D411" i="3"/>
  <c r="E411" i="3"/>
  <c r="F411" i="3"/>
  <c r="G411" i="3"/>
  <c r="R411" i="3"/>
  <c r="H411" i="3"/>
  <c r="I411" i="3"/>
  <c r="J411" i="3"/>
  <c r="K411" i="3"/>
  <c r="S411" i="3"/>
  <c r="W411" i="3"/>
  <c r="X411" i="3"/>
  <c r="D412" i="3"/>
  <c r="E412" i="3"/>
  <c r="F412" i="3"/>
  <c r="G412" i="3"/>
  <c r="R412" i="3"/>
  <c r="H412" i="3"/>
  <c r="I412" i="3"/>
  <c r="J412" i="3"/>
  <c r="K412" i="3"/>
  <c r="S412" i="3"/>
  <c r="W412" i="3"/>
  <c r="X412" i="3"/>
  <c r="D413" i="3"/>
  <c r="E413" i="3"/>
  <c r="F413" i="3"/>
  <c r="G413" i="3"/>
  <c r="R413" i="3"/>
  <c r="H413" i="3"/>
  <c r="I413" i="3"/>
  <c r="J413" i="3"/>
  <c r="K413" i="3"/>
  <c r="S413" i="3"/>
  <c r="W413" i="3"/>
  <c r="X413" i="3"/>
  <c r="D414" i="3"/>
  <c r="E414" i="3"/>
  <c r="F414" i="3"/>
  <c r="G414" i="3"/>
  <c r="R414" i="3"/>
  <c r="H414" i="3"/>
  <c r="I414" i="3"/>
  <c r="J414" i="3"/>
  <c r="K414" i="3"/>
  <c r="S414" i="3"/>
  <c r="W414" i="3"/>
  <c r="X414" i="3"/>
  <c r="D415" i="3"/>
  <c r="E415" i="3"/>
  <c r="F415" i="3"/>
  <c r="G415" i="3"/>
  <c r="R415" i="3"/>
  <c r="H415" i="3"/>
  <c r="I415" i="3"/>
  <c r="J415" i="3"/>
  <c r="K415" i="3"/>
  <c r="S415" i="3"/>
  <c r="W415" i="3"/>
  <c r="X415" i="3"/>
  <c r="D416" i="3"/>
  <c r="E416" i="3"/>
  <c r="F416" i="3"/>
  <c r="G416" i="3"/>
  <c r="R416" i="3"/>
  <c r="H416" i="3"/>
  <c r="I416" i="3"/>
  <c r="J416" i="3"/>
  <c r="K416" i="3"/>
  <c r="S416" i="3"/>
  <c r="W416" i="3"/>
  <c r="X416" i="3"/>
  <c r="D417" i="3"/>
  <c r="E417" i="3"/>
  <c r="F417" i="3"/>
  <c r="G417" i="3"/>
  <c r="R417" i="3"/>
  <c r="H417" i="3"/>
  <c r="I417" i="3"/>
  <c r="J417" i="3"/>
  <c r="K417" i="3"/>
  <c r="S417" i="3"/>
  <c r="W417" i="3"/>
  <c r="X417" i="3"/>
  <c r="D418" i="3"/>
  <c r="E418" i="3"/>
  <c r="F418" i="3"/>
  <c r="G418" i="3"/>
  <c r="R418" i="3"/>
  <c r="H418" i="3"/>
  <c r="I418" i="3"/>
  <c r="J418" i="3"/>
  <c r="K418" i="3"/>
  <c r="S418" i="3"/>
  <c r="W418" i="3"/>
  <c r="X418" i="3"/>
  <c r="D419" i="3"/>
  <c r="E419" i="3"/>
  <c r="F419" i="3"/>
  <c r="G419" i="3"/>
  <c r="R419" i="3"/>
  <c r="H419" i="3"/>
  <c r="I419" i="3"/>
  <c r="J419" i="3"/>
  <c r="K419" i="3"/>
  <c r="S419" i="3"/>
  <c r="W419" i="3"/>
  <c r="X419" i="3"/>
  <c r="D420" i="3"/>
  <c r="E420" i="3"/>
  <c r="F420" i="3"/>
  <c r="G420" i="3"/>
  <c r="R420" i="3"/>
  <c r="H420" i="3"/>
  <c r="I420" i="3"/>
  <c r="J420" i="3"/>
  <c r="K420" i="3"/>
  <c r="S420" i="3"/>
  <c r="W420" i="3"/>
  <c r="X420" i="3"/>
  <c r="D421" i="3"/>
  <c r="E421" i="3"/>
  <c r="F421" i="3"/>
  <c r="G421" i="3"/>
  <c r="R421" i="3"/>
  <c r="H421" i="3"/>
  <c r="I421" i="3"/>
  <c r="J421" i="3"/>
  <c r="K421" i="3"/>
  <c r="S421" i="3"/>
  <c r="W421" i="3"/>
  <c r="X421" i="3"/>
  <c r="D422" i="3"/>
  <c r="E422" i="3"/>
  <c r="F422" i="3"/>
  <c r="G422" i="3"/>
  <c r="R422" i="3"/>
  <c r="H422" i="3"/>
  <c r="I422" i="3"/>
  <c r="J422" i="3"/>
  <c r="K422" i="3"/>
  <c r="S422" i="3"/>
  <c r="W422" i="3"/>
  <c r="X422" i="3"/>
  <c r="D423" i="3"/>
  <c r="E423" i="3"/>
  <c r="F423" i="3"/>
  <c r="G423" i="3"/>
  <c r="R423" i="3"/>
  <c r="H423" i="3"/>
  <c r="I423" i="3"/>
  <c r="J423" i="3"/>
  <c r="K423" i="3"/>
  <c r="S423" i="3"/>
  <c r="W423" i="3"/>
  <c r="X423" i="3"/>
  <c r="D424" i="3"/>
  <c r="E424" i="3"/>
  <c r="F424" i="3"/>
  <c r="G424" i="3"/>
  <c r="R424" i="3"/>
  <c r="H424" i="3"/>
  <c r="I424" i="3"/>
  <c r="J424" i="3"/>
  <c r="K424" i="3"/>
  <c r="S424" i="3"/>
  <c r="W424" i="3"/>
  <c r="X424" i="3"/>
  <c r="D425" i="3"/>
  <c r="E425" i="3"/>
  <c r="F425" i="3"/>
  <c r="G425" i="3"/>
  <c r="R425" i="3"/>
  <c r="H425" i="3"/>
  <c r="I425" i="3"/>
  <c r="J425" i="3"/>
  <c r="K425" i="3"/>
  <c r="S425" i="3"/>
  <c r="W425" i="3"/>
  <c r="X425" i="3"/>
  <c r="D426" i="3"/>
  <c r="E426" i="3"/>
  <c r="F426" i="3"/>
  <c r="G426" i="3"/>
  <c r="R426" i="3"/>
  <c r="H426" i="3"/>
  <c r="I426" i="3"/>
  <c r="J426" i="3"/>
  <c r="K426" i="3"/>
  <c r="S426" i="3"/>
  <c r="W426" i="3"/>
  <c r="X426" i="3"/>
  <c r="D427" i="3"/>
  <c r="E427" i="3"/>
  <c r="F427" i="3"/>
  <c r="G427" i="3"/>
  <c r="R427" i="3"/>
  <c r="H427" i="3"/>
  <c r="I427" i="3"/>
  <c r="J427" i="3"/>
  <c r="K427" i="3"/>
  <c r="S427" i="3"/>
  <c r="W427" i="3"/>
  <c r="X427" i="3"/>
  <c r="D428" i="3"/>
  <c r="E428" i="3"/>
  <c r="F428" i="3"/>
  <c r="G428" i="3"/>
  <c r="R428" i="3"/>
  <c r="H428" i="3"/>
  <c r="I428" i="3"/>
  <c r="J428" i="3"/>
  <c r="K428" i="3"/>
  <c r="S428" i="3"/>
  <c r="W428" i="3"/>
  <c r="X428" i="3"/>
  <c r="D429" i="3"/>
  <c r="E429" i="3"/>
  <c r="F429" i="3"/>
  <c r="G429" i="3"/>
  <c r="R429" i="3"/>
  <c r="H429" i="3"/>
  <c r="I429" i="3"/>
  <c r="J429" i="3"/>
  <c r="K429" i="3"/>
  <c r="S429" i="3"/>
  <c r="W429" i="3"/>
  <c r="X429" i="3"/>
  <c r="D430" i="3"/>
  <c r="E430" i="3"/>
  <c r="F430" i="3"/>
  <c r="G430" i="3"/>
  <c r="R430" i="3"/>
  <c r="H430" i="3"/>
  <c r="I430" i="3"/>
  <c r="J430" i="3"/>
  <c r="K430" i="3"/>
  <c r="S430" i="3"/>
  <c r="W430" i="3"/>
  <c r="X430" i="3"/>
  <c r="D431" i="3"/>
  <c r="E431" i="3"/>
  <c r="F431" i="3"/>
  <c r="G431" i="3"/>
  <c r="R431" i="3"/>
  <c r="H431" i="3"/>
  <c r="I431" i="3"/>
  <c r="J431" i="3"/>
  <c r="K431" i="3"/>
  <c r="S431" i="3"/>
  <c r="W431" i="3"/>
  <c r="X431" i="3"/>
  <c r="D432" i="3"/>
  <c r="E432" i="3"/>
  <c r="F432" i="3"/>
  <c r="G432" i="3"/>
  <c r="R432" i="3"/>
  <c r="H432" i="3"/>
  <c r="I432" i="3"/>
  <c r="J432" i="3"/>
  <c r="K432" i="3"/>
  <c r="S432" i="3"/>
  <c r="W432" i="3"/>
  <c r="X432" i="3"/>
  <c r="D433" i="3"/>
  <c r="E433" i="3"/>
  <c r="F433" i="3"/>
  <c r="G433" i="3"/>
  <c r="R433" i="3"/>
  <c r="H433" i="3"/>
  <c r="I433" i="3"/>
  <c r="J433" i="3"/>
  <c r="K433" i="3"/>
  <c r="S433" i="3"/>
  <c r="W433" i="3"/>
  <c r="X433" i="3"/>
  <c r="D434" i="3"/>
  <c r="E434" i="3"/>
  <c r="F434" i="3"/>
  <c r="G434" i="3"/>
  <c r="R434" i="3"/>
  <c r="H434" i="3"/>
  <c r="I434" i="3"/>
  <c r="J434" i="3"/>
  <c r="K434" i="3"/>
  <c r="S434" i="3"/>
  <c r="W434" i="3"/>
  <c r="X434" i="3"/>
  <c r="D435" i="3"/>
  <c r="E435" i="3"/>
  <c r="F435" i="3"/>
  <c r="G435" i="3"/>
  <c r="R435" i="3"/>
  <c r="H435" i="3"/>
  <c r="I435" i="3"/>
  <c r="J435" i="3"/>
  <c r="K435" i="3"/>
  <c r="S435" i="3"/>
  <c r="W435" i="3"/>
  <c r="X435" i="3"/>
  <c r="D436" i="3"/>
  <c r="E436" i="3"/>
  <c r="F436" i="3"/>
  <c r="G436" i="3"/>
  <c r="R436" i="3"/>
  <c r="H436" i="3"/>
  <c r="I436" i="3"/>
  <c r="J436" i="3"/>
  <c r="K436" i="3"/>
  <c r="S436" i="3"/>
  <c r="W436" i="3"/>
  <c r="X436" i="3"/>
  <c r="D437" i="3"/>
  <c r="E437" i="3"/>
  <c r="F437" i="3"/>
  <c r="G437" i="3"/>
  <c r="R437" i="3"/>
  <c r="H437" i="3"/>
  <c r="I437" i="3"/>
  <c r="J437" i="3"/>
  <c r="K437" i="3"/>
  <c r="S437" i="3"/>
  <c r="W437" i="3"/>
  <c r="X437" i="3"/>
  <c r="D438" i="3"/>
  <c r="E438" i="3"/>
  <c r="F438" i="3"/>
  <c r="G438" i="3"/>
  <c r="R438" i="3"/>
  <c r="H438" i="3"/>
  <c r="I438" i="3"/>
  <c r="J438" i="3"/>
  <c r="K438" i="3"/>
  <c r="S438" i="3"/>
  <c r="W438" i="3"/>
  <c r="X438" i="3"/>
  <c r="D439" i="3"/>
  <c r="E439" i="3"/>
  <c r="F439" i="3"/>
  <c r="G439" i="3"/>
  <c r="R439" i="3"/>
  <c r="H439" i="3"/>
  <c r="I439" i="3"/>
  <c r="J439" i="3"/>
  <c r="K439" i="3"/>
  <c r="S439" i="3"/>
  <c r="W439" i="3"/>
  <c r="X439" i="3"/>
  <c r="D440" i="3"/>
  <c r="E440" i="3"/>
  <c r="F440" i="3"/>
  <c r="G440" i="3"/>
  <c r="R440" i="3"/>
  <c r="H440" i="3"/>
  <c r="I440" i="3"/>
  <c r="J440" i="3"/>
  <c r="K440" i="3"/>
  <c r="S440" i="3"/>
  <c r="W440" i="3"/>
  <c r="X440" i="3"/>
  <c r="D441" i="3"/>
  <c r="E441" i="3"/>
  <c r="F441" i="3"/>
  <c r="G441" i="3"/>
  <c r="R441" i="3"/>
  <c r="H441" i="3"/>
  <c r="I441" i="3"/>
  <c r="J441" i="3"/>
  <c r="K441" i="3"/>
  <c r="S441" i="3"/>
  <c r="W441" i="3"/>
  <c r="X441" i="3"/>
  <c r="D442" i="3"/>
  <c r="E442" i="3"/>
  <c r="F442" i="3"/>
  <c r="G442" i="3"/>
  <c r="R442" i="3"/>
  <c r="H442" i="3"/>
  <c r="I442" i="3"/>
  <c r="J442" i="3"/>
  <c r="K442" i="3"/>
  <c r="S442" i="3"/>
  <c r="W442" i="3"/>
  <c r="X442" i="3"/>
  <c r="D443" i="3"/>
  <c r="E443" i="3"/>
  <c r="F443" i="3"/>
  <c r="G443" i="3"/>
  <c r="R443" i="3"/>
  <c r="H443" i="3"/>
  <c r="I443" i="3"/>
  <c r="J443" i="3"/>
  <c r="K443" i="3"/>
  <c r="S443" i="3"/>
  <c r="W443" i="3"/>
  <c r="X443" i="3"/>
  <c r="D444" i="3"/>
  <c r="E444" i="3"/>
  <c r="F444" i="3"/>
  <c r="G444" i="3"/>
  <c r="R444" i="3"/>
  <c r="H444" i="3"/>
  <c r="I444" i="3"/>
  <c r="J444" i="3"/>
  <c r="K444" i="3"/>
  <c r="S444" i="3"/>
  <c r="W444" i="3"/>
  <c r="X444" i="3"/>
  <c r="D445" i="3"/>
  <c r="E445" i="3"/>
  <c r="F445" i="3"/>
  <c r="G445" i="3"/>
  <c r="R445" i="3"/>
  <c r="H445" i="3"/>
  <c r="I445" i="3"/>
  <c r="J445" i="3"/>
  <c r="K445" i="3"/>
  <c r="S445" i="3"/>
  <c r="W445" i="3"/>
  <c r="X445" i="3"/>
  <c r="D446" i="3"/>
  <c r="E446" i="3"/>
  <c r="F446" i="3"/>
  <c r="G446" i="3"/>
  <c r="R446" i="3"/>
  <c r="H446" i="3"/>
  <c r="I446" i="3"/>
  <c r="J446" i="3"/>
  <c r="K446" i="3"/>
  <c r="S446" i="3"/>
  <c r="W446" i="3"/>
  <c r="X446" i="3"/>
  <c r="D447" i="3"/>
  <c r="E447" i="3"/>
  <c r="F447" i="3"/>
  <c r="G447" i="3"/>
  <c r="R447" i="3"/>
  <c r="H447" i="3"/>
  <c r="I447" i="3"/>
  <c r="J447" i="3"/>
  <c r="K447" i="3"/>
  <c r="S447" i="3"/>
  <c r="W447" i="3"/>
  <c r="X447" i="3"/>
  <c r="D448" i="3"/>
  <c r="E448" i="3"/>
  <c r="F448" i="3"/>
  <c r="G448" i="3"/>
  <c r="R448" i="3"/>
  <c r="H448" i="3"/>
  <c r="I448" i="3"/>
  <c r="J448" i="3"/>
  <c r="K448" i="3"/>
  <c r="S448" i="3"/>
  <c r="W448" i="3"/>
  <c r="X448" i="3"/>
  <c r="D449" i="3"/>
  <c r="E449" i="3"/>
  <c r="F449" i="3"/>
  <c r="G449" i="3"/>
  <c r="R449" i="3"/>
  <c r="H449" i="3"/>
  <c r="I449" i="3"/>
  <c r="J449" i="3"/>
  <c r="K449" i="3"/>
  <c r="S449" i="3"/>
  <c r="W449" i="3"/>
  <c r="X449" i="3"/>
  <c r="D450" i="3"/>
  <c r="E450" i="3"/>
  <c r="F450" i="3"/>
  <c r="G450" i="3"/>
  <c r="R450" i="3"/>
  <c r="H450" i="3"/>
  <c r="I450" i="3"/>
  <c r="J450" i="3"/>
  <c r="K450" i="3"/>
  <c r="S450" i="3"/>
  <c r="W450" i="3"/>
  <c r="X450" i="3"/>
  <c r="D451" i="3"/>
  <c r="E451" i="3"/>
  <c r="F451" i="3"/>
  <c r="G451" i="3"/>
  <c r="R451" i="3"/>
  <c r="H451" i="3"/>
  <c r="I451" i="3"/>
  <c r="J451" i="3"/>
  <c r="K451" i="3"/>
  <c r="S451" i="3"/>
  <c r="W451" i="3"/>
  <c r="X451" i="3"/>
  <c r="D452" i="3"/>
  <c r="E452" i="3"/>
  <c r="F452" i="3"/>
  <c r="G452" i="3"/>
  <c r="R452" i="3"/>
  <c r="H452" i="3"/>
  <c r="I452" i="3"/>
  <c r="J452" i="3"/>
  <c r="K452" i="3"/>
  <c r="S452" i="3"/>
  <c r="W452" i="3"/>
  <c r="X452" i="3"/>
  <c r="D453" i="3"/>
  <c r="E453" i="3"/>
  <c r="F453" i="3"/>
  <c r="G453" i="3"/>
  <c r="R453" i="3"/>
  <c r="H453" i="3"/>
  <c r="I453" i="3"/>
  <c r="J453" i="3"/>
  <c r="K453" i="3"/>
  <c r="S453" i="3"/>
  <c r="W453" i="3"/>
  <c r="X453" i="3"/>
  <c r="D454" i="3"/>
  <c r="E454" i="3"/>
  <c r="F454" i="3"/>
  <c r="G454" i="3"/>
  <c r="R454" i="3"/>
  <c r="H454" i="3"/>
  <c r="I454" i="3"/>
  <c r="J454" i="3"/>
  <c r="K454" i="3"/>
  <c r="S454" i="3"/>
  <c r="W454" i="3"/>
  <c r="X454" i="3"/>
  <c r="D455" i="3"/>
  <c r="E455" i="3"/>
  <c r="F455" i="3"/>
  <c r="G455" i="3"/>
  <c r="R455" i="3"/>
  <c r="H455" i="3"/>
  <c r="I455" i="3"/>
  <c r="J455" i="3"/>
  <c r="K455" i="3"/>
  <c r="S455" i="3"/>
  <c r="W455" i="3"/>
  <c r="X455" i="3"/>
  <c r="D456" i="3"/>
  <c r="E456" i="3"/>
  <c r="F456" i="3"/>
  <c r="G456" i="3"/>
  <c r="R456" i="3"/>
  <c r="H456" i="3"/>
  <c r="I456" i="3"/>
  <c r="J456" i="3"/>
  <c r="K456" i="3"/>
  <c r="S456" i="3"/>
  <c r="W456" i="3"/>
  <c r="X456" i="3"/>
  <c r="D457" i="3"/>
  <c r="E457" i="3"/>
  <c r="F457" i="3"/>
  <c r="G457" i="3"/>
  <c r="R457" i="3"/>
  <c r="H457" i="3"/>
  <c r="I457" i="3"/>
  <c r="J457" i="3"/>
  <c r="K457" i="3"/>
  <c r="S457" i="3"/>
  <c r="W457" i="3"/>
  <c r="X457" i="3"/>
  <c r="D458" i="3"/>
  <c r="E458" i="3"/>
  <c r="F458" i="3"/>
  <c r="G458" i="3"/>
  <c r="R458" i="3"/>
  <c r="H458" i="3"/>
  <c r="I458" i="3"/>
  <c r="J458" i="3"/>
  <c r="K458" i="3"/>
  <c r="S458" i="3"/>
  <c r="W458" i="3"/>
  <c r="X458" i="3"/>
  <c r="D459" i="3"/>
  <c r="E459" i="3"/>
  <c r="F459" i="3"/>
  <c r="G459" i="3"/>
  <c r="R459" i="3"/>
  <c r="H459" i="3"/>
  <c r="I459" i="3"/>
  <c r="J459" i="3"/>
  <c r="K459" i="3"/>
  <c r="S459" i="3"/>
  <c r="W459" i="3"/>
  <c r="X459" i="3"/>
  <c r="D460" i="3"/>
  <c r="E460" i="3"/>
  <c r="F460" i="3"/>
  <c r="G460" i="3"/>
  <c r="R460" i="3"/>
  <c r="H460" i="3"/>
  <c r="I460" i="3"/>
  <c r="J460" i="3"/>
  <c r="K460" i="3"/>
  <c r="S460" i="3"/>
  <c r="W460" i="3"/>
  <c r="X460" i="3"/>
  <c r="D461" i="3"/>
  <c r="E461" i="3"/>
  <c r="F461" i="3"/>
  <c r="G461" i="3"/>
  <c r="R461" i="3"/>
  <c r="H461" i="3"/>
  <c r="I461" i="3"/>
  <c r="J461" i="3"/>
  <c r="K461" i="3"/>
  <c r="S461" i="3"/>
  <c r="W461" i="3"/>
  <c r="X461" i="3"/>
  <c r="D462" i="3"/>
  <c r="E462" i="3"/>
  <c r="F462" i="3"/>
  <c r="G462" i="3"/>
  <c r="R462" i="3"/>
  <c r="H462" i="3"/>
  <c r="I462" i="3"/>
  <c r="J462" i="3"/>
  <c r="K462" i="3"/>
  <c r="S462" i="3"/>
  <c r="W462" i="3"/>
  <c r="X462" i="3"/>
  <c r="D463" i="3"/>
  <c r="E463" i="3"/>
  <c r="F463" i="3"/>
  <c r="G463" i="3"/>
  <c r="R463" i="3"/>
  <c r="H463" i="3"/>
  <c r="I463" i="3"/>
  <c r="J463" i="3"/>
  <c r="K463" i="3"/>
  <c r="S463" i="3"/>
  <c r="W463" i="3"/>
  <c r="X463" i="3"/>
  <c r="D464" i="3"/>
  <c r="E464" i="3"/>
  <c r="F464" i="3"/>
  <c r="G464" i="3"/>
  <c r="R464" i="3"/>
  <c r="H464" i="3"/>
  <c r="I464" i="3"/>
  <c r="J464" i="3"/>
  <c r="K464" i="3"/>
  <c r="S464" i="3"/>
  <c r="W464" i="3"/>
  <c r="X464" i="3"/>
  <c r="D465" i="3"/>
  <c r="E465" i="3"/>
  <c r="F465" i="3"/>
  <c r="G465" i="3"/>
  <c r="R465" i="3"/>
  <c r="H465" i="3"/>
  <c r="I465" i="3"/>
  <c r="J465" i="3"/>
  <c r="K465" i="3"/>
  <c r="S465" i="3"/>
  <c r="W465" i="3"/>
  <c r="X465" i="3"/>
  <c r="D466" i="3"/>
  <c r="E466" i="3"/>
  <c r="F466" i="3"/>
  <c r="G466" i="3"/>
  <c r="R466" i="3"/>
  <c r="H466" i="3"/>
  <c r="I466" i="3"/>
  <c r="J466" i="3"/>
  <c r="K466" i="3"/>
  <c r="S466" i="3"/>
  <c r="W466" i="3"/>
  <c r="X466" i="3"/>
  <c r="D467" i="3"/>
  <c r="E467" i="3"/>
  <c r="F467" i="3"/>
  <c r="G467" i="3"/>
  <c r="R467" i="3"/>
  <c r="H467" i="3"/>
  <c r="I467" i="3"/>
  <c r="J467" i="3"/>
  <c r="K467" i="3"/>
  <c r="S467" i="3"/>
  <c r="W467" i="3"/>
  <c r="X467" i="3"/>
  <c r="D468" i="3"/>
  <c r="E468" i="3"/>
  <c r="F468" i="3"/>
  <c r="G468" i="3"/>
  <c r="R468" i="3"/>
  <c r="H468" i="3"/>
  <c r="I468" i="3"/>
  <c r="J468" i="3"/>
  <c r="K468" i="3"/>
  <c r="S468" i="3"/>
  <c r="W468" i="3"/>
  <c r="X468" i="3"/>
  <c r="D469" i="3"/>
  <c r="E469" i="3"/>
  <c r="F469" i="3"/>
  <c r="G469" i="3"/>
  <c r="R469" i="3"/>
  <c r="H469" i="3"/>
  <c r="I469" i="3"/>
  <c r="J469" i="3"/>
  <c r="K469" i="3"/>
  <c r="S469" i="3"/>
  <c r="W469" i="3"/>
  <c r="X469" i="3"/>
  <c r="D470" i="3"/>
  <c r="E470" i="3"/>
  <c r="F470" i="3"/>
  <c r="G470" i="3"/>
  <c r="R470" i="3"/>
  <c r="H470" i="3"/>
  <c r="I470" i="3"/>
  <c r="J470" i="3"/>
  <c r="K470" i="3"/>
  <c r="S470" i="3"/>
  <c r="W470" i="3"/>
  <c r="X470" i="3"/>
  <c r="D471" i="3"/>
  <c r="E471" i="3"/>
  <c r="F471" i="3"/>
  <c r="G471" i="3"/>
  <c r="R471" i="3"/>
  <c r="H471" i="3"/>
  <c r="I471" i="3"/>
  <c r="J471" i="3"/>
  <c r="K471" i="3"/>
  <c r="S471" i="3"/>
  <c r="W471" i="3"/>
  <c r="X471" i="3"/>
  <c r="D472" i="3"/>
  <c r="E472" i="3"/>
  <c r="F472" i="3"/>
  <c r="G472" i="3"/>
  <c r="R472" i="3"/>
  <c r="H472" i="3"/>
  <c r="I472" i="3"/>
  <c r="J472" i="3"/>
  <c r="K472" i="3"/>
  <c r="S472" i="3"/>
  <c r="W472" i="3"/>
  <c r="X472" i="3"/>
  <c r="D473" i="3"/>
  <c r="E473" i="3"/>
  <c r="F473" i="3"/>
  <c r="G473" i="3"/>
  <c r="R473" i="3"/>
  <c r="H473" i="3"/>
  <c r="I473" i="3"/>
  <c r="J473" i="3"/>
  <c r="K473" i="3"/>
  <c r="S473" i="3"/>
  <c r="W473" i="3"/>
  <c r="X473" i="3"/>
  <c r="D474" i="3"/>
  <c r="E474" i="3"/>
  <c r="F474" i="3"/>
  <c r="G474" i="3"/>
  <c r="R474" i="3"/>
  <c r="H474" i="3"/>
  <c r="I474" i="3"/>
  <c r="J474" i="3"/>
  <c r="K474" i="3"/>
  <c r="S474" i="3"/>
  <c r="W474" i="3"/>
  <c r="X474" i="3"/>
  <c r="D475" i="3"/>
  <c r="E475" i="3"/>
  <c r="F475" i="3"/>
  <c r="G475" i="3"/>
  <c r="R475" i="3"/>
  <c r="H475" i="3"/>
  <c r="I475" i="3"/>
  <c r="J475" i="3"/>
  <c r="K475" i="3"/>
  <c r="S475" i="3"/>
  <c r="W475" i="3"/>
  <c r="X475" i="3"/>
  <c r="D476" i="3"/>
  <c r="E476" i="3"/>
  <c r="F476" i="3"/>
  <c r="G476" i="3"/>
  <c r="R476" i="3"/>
  <c r="H476" i="3"/>
  <c r="I476" i="3"/>
  <c r="J476" i="3"/>
  <c r="K476" i="3"/>
  <c r="S476" i="3"/>
  <c r="W476" i="3"/>
  <c r="X476" i="3"/>
  <c r="D477" i="3"/>
  <c r="E477" i="3"/>
  <c r="F477" i="3"/>
  <c r="G477" i="3"/>
  <c r="R477" i="3"/>
  <c r="H477" i="3"/>
  <c r="I477" i="3"/>
  <c r="J477" i="3"/>
  <c r="K477" i="3"/>
  <c r="S477" i="3"/>
  <c r="W477" i="3"/>
  <c r="X477" i="3"/>
  <c r="D478" i="3"/>
  <c r="E478" i="3"/>
  <c r="F478" i="3"/>
  <c r="G478" i="3"/>
  <c r="R478" i="3"/>
  <c r="H478" i="3"/>
  <c r="I478" i="3"/>
  <c r="J478" i="3"/>
  <c r="K478" i="3"/>
  <c r="S478" i="3"/>
  <c r="W478" i="3"/>
  <c r="X478" i="3"/>
  <c r="D479" i="3"/>
  <c r="E479" i="3"/>
  <c r="F479" i="3"/>
  <c r="G479" i="3"/>
  <c r="R479" i="3"/>
  <c r="H479" i="3"/>
  <c r="I479" i="3"/>
  <c r="J479" i="3"/>
  <c r="K479" i="3"/>
  <c r="S479" i="3"/>
  <c r="W479" i="3"/>
  <c r="X479" i="3"/>
  <c r="D480" i="3"/>
  <c r="E480" i="3"/>
  <c r="F480" i="3"/>
  <c r="G480" i="3"/>
  <c r="R480" i="3"/>
  <c r="H480" i="3"/>
  <c r="I480" i="3"/>
  <c r="J480" i="3"/>
  <c r="K480" i="3"/>
  <c r="S480" i="3"/>
  <c r="W480" i="3"/>
  <c r="X480" i="3"/>
  <c r="D481" i="3"/>
  <c r="E481" i="3"/>
  <c r="F481" i="3"/>
  <c r="G481" i="3"/>
  <c r="R481" i="3"/>
  <c r="H481" i="3"/>
  <c r="I481" i="3"/>
  <c r="J481" i="3"/>
  <c r="K481" i="3"/>
  <c r="S481" i="3"/>
  <c r="W481" i="3"/>
  <c r="X481" i="3"/>
  <c r="D482" i="3"/>
  <c r="E482" i="3"/>
  <c r="F482" i="3"/>
  <c r="G482" i="3"/>
  <c r="R482" i="3"/>
  <c r="H482" i="3"/>
  <c r="I482" i="3"/>
  <c r="J482" i="3"/>
  <c r="K482" i="3"/>
  <c r="S482" i="3"/>
  <c r="W482" i="3"/>
  <c r="X482" i="3"/>
  <c r="D483" i="3"/>
  <c r="E483" i="3"/>
  <c r="F483" i="3"/>
  <c r="G483" i="3"/>
  <c r="R483" i="3"/>
  <c r="H483" i="3"/>
  <c r="I483" i="3"/>
  <c r="J483" i="3"/>
  <c r="K483" i="3"/>
  <c r="S483" i="3"/>
  <c r="W483" i="3"/>
  <c r="X483" i="3"/>
  <c r="D484" i="3"/>
  <c r="E484" i="3"/>
  <c r="F484" i="3"/>
  <c r="G484" i="3"/>
  <c r="R484" i="3"/>
  <c r="H484" i="3"/>
  <c r="I484" i="3"/>
  <c r="J484" i="3"/>
  <c r="K484" i="3"/>
  <c r="S484" i="3"/>
  <c r="W484" i="3"/>
  <c r="X484" i="3"/>
  <c r="D485" i="3"/>
  <c r="E485" i="3"/>
  <c r="F485" i="3"/>
  <c r="G485" i="3"/>
  <c r="R485" i="3"/>
  <c r="H485" i="3"/>
  <c r="I485" i="3"/>
  <c r="J485" i="3"/>
  <c r="K485" i="3"/>
  <c r="S485" i="3"/>
  <c r="W485" i="3"/>
  <c r="X485" i="3"/>
  <c r="D486" i="3"/>
  <c r="E486" i="3"/>
  <c r="F486" i="3"/>
  <c r="G486" i="3"/>
  <c r="R486" i="3"/>
  <c r="H486" i="3"/>
  <c r="I486" i="3"/>
  <c r="J486" i="3"/>
  <c r="K486" i="3"/>
  <c r="S486" i="3"/>
  <c r="W486" i="3"/>
  <c r="X486" i="3"/>
  <c r="D487" i="3"/>
  <c r="E487" i="3"/>
  <c r="F487" i="3"/>
  <c r="G487" i="3"/>
  <c r="R487" i="3"/>
  <c r="H487" i="3"/>
  <c r="I487" i="3"/>
  <c r="J487" i="3"/>
  <c r="K487" i="3"/>
  <c r="S487" i="3"/>
  <c r="W487" i="3"/>
  <c r="X487" i="3"/>
  <c r="D488" i="3"/>
  <c r="E488" i="3"/>
  <c r="F488" i="3"/>
  <c r="G488" i="3"/>
  <c r="R488" i="3"/>
  <c r="H488" i="3"/>
  <c r="I488" i="3"/>
  <c r="J488" i="3"/>
  <c r="K488" i="3"/>
  <c r="S488" i="3"/>
  <c r="W488" i="3"/>
  <c r="X488" i="3"/>
  <c r="D489" i="3"/>
  <c r="E489" i="3"/>
  <c r="F489" i="3"/>
  <c r="G489" i="3"/>
  <c r="R489" i="3"/>
  <c r="H489" i="3"/>
  <c r="I489" i="3"/>
  <c r="J489" i="3"/>
  <c r="K489" i="3"/>
  <c r="S489" i="3"/>
  <c r="W489" i="3"/>
  <c r="X489" i="3"/>
  <c r="D490" i="3"/>
  <c r="E490" i="3"/>
  <c r="F490" i="3"/>
  <c r="G490" i="3"/>
  <c r="R490" i="3"/>
  <c r="H490" i="3"/>
  <c r="I490" i="3"/>
  <c r="J490" i="3"/>
  <c r="K490" i="3"/>
  <c r="S490" i="3"/>
  <c r="W490" i="3"/>
  <c r="X490" i="3"/>
  <c r="D491" i="3"/>
  <c r="E491" i="3"/>
  <c r="F491" i="3"/>
  <c r="G491" i="3"/>
  <c r="R491" i="3"/>
  <c r="H491" i="3"/>
  <c r="I491" i="3"/>
  <c r="J491" i="3"/>
  <c r="K491" i="3"/>
  <c r="S491" i="3"/>
  <c r="W491" i="3"/>
  <c r="X491" i="3"/>
  <c r="D492" i="3"/>
  <c r="E492" i="3"/>
  <c r="F492" i="3"/>
  <c r="G492" i="3"/>
  <c r="R492" i="3"/>
  <c r="H492" i="3"/>
  <c r="I492" i="3"/>
  <c r="J492" i="3"/>
  <c r="K492" i="3"/>
  <c r="S492" i="3"/>
  <c r="W492" i="3"/>
  <c r="X492" i="3"/>
  <c r="D493" i="3"/>
  <c r="E493" i="3"/>
  <c r="F493" i="3"/>
  <c r="G493" i="3"/>
  <c r="R493" i="3"/>
  <c r="H493" i="3"/>
  <c r="I493" i="3"/>
  <c r="J493" i="3"/>
  <c r="K493" i="3"/>
  <c r="S493" i="3"/>
  <c r="W493" i="3"/>
  <c r="X493" i="3"/>
  <c r="D494" i="3"/>
  <c r="E494" i="3"/>
  <c r="F494" i="3"/>
  <c r="G494" i="3"/>
  <c r="R494" i="3"/>
  <c r="H494" i="3"/>
  <c r="I494" i="3"/>
  <c r="J494" i="3"/>
  <c r="K494" i="3"/>
  <c r="S494" i="3"/>
  <c r="W494" i="3"/>
  <c r="X494" i="3"/>
  <c r="D495" i="3"/>
  <c r="E495" i="3"/>
  <c r="F495" i="3"/>
  <c r="G495" i="3"/>
  <c r="R495" i="3"/>
  <c r="H495" i="3"/>
  <c r="I495" i="3"/>
  <c r="J495" i="3"/>
  <c r="K495" i="3"/>
  <c r="S495" i="3"/>
  <c r="W495" i="3"/>
  <c r="X495" i="3"/>
  <c r="D496" i="3"/>
  <c r="E496" i="3"/>
  <c r="F496" i="3"/>
  <c r="G496" i="3"/>
  <c r="R496" i="3"/>
  <c r="H496" i="3"/>
  <c r="I496" i="3"/>
  <c r="J496" i="3"/>
  <c r="K496" i="3"/>
  <c r="S496" i="3"/>
  <c r="W496" i="3"/>
  <c r="X496" i="3"/>
  <c r="D497" i="3"/>
  <c r="E497" i="3"/>
  <c r="F497" i="3"/>
  <c r="G497" i="3"/>
  <c r="R497" i="3"/>
  <c r="H497" i="3"/>
  <c r="I497" i="3"/>
  <c r="J497" i="3"/>
  <c r="K497" i="3"/>
  <c r="S497" i="3"/>
  <c r="W497" i="3"/>
  <c r="X497" i="3"/>
  <c r="D498" i="3"/>
  <c r="E498" i="3"/>
  <c r="F498" i="3"/>
  <c r="G498" i="3"/>
  <c r="R498" i="3"/>
  <c r="H498" i="3"/>
  <c r="I498" i="3"/>
  <c r="J498" i="3"/>
  <c r="K498" i="3"/>
  <c r="S498" i="3"/>
  <c r="W498" i="3"/>
  <c r="X498" i="3"/>
  <c r="D499" i="3"/>
  <c r="E499" i="3"/>
  <c r="F499" i="3"/>
  <c r="G499" i="3"/>
  <c r="R499" i="3"/>
  <c r="H499" i="3"/>
  <c r="I499" i="3"/>
  <c r="J499" i="3"/>
  <c r="K499" i="3"/>
  <c r="S499" i="3"/>
  <c r="W499" i="3"/>
  <c r="X499" i="3"/>
  <c r="D500" i="3"/>
  <c r="E500" i="3"/>
  <c r="F500" i="3"/>
  <c r="G500" i="3"/>
  <c r="R500" i="3"/>
  <c r="H500" i="3"/>
  <c r="I500" i="3"/>
  <c r="J500" i="3"/>
  <c r="K500" i="3"/>
  <c r="S500" i="3"/>
  <c r="W500" i="3"/>
  <c r="X500" i="3"/>
  <c r="D501" i="3"/>
  <c r="E501" i="3"/>
  <c r="F501" i="3"/>
  <c r="G501" i="3"/>
  <c r="R501" i="3"/>
  <c r="H501" i="3"/>
  <c r="I501" i="3"/>
  <c r="J501" i="3"/>
  <c r="K501" i="3"/>
  <c r="S501" i="3"/>
  <c r="W501" i="3"/>
  <c r="X501" i="3"/>
  <c r="D502" i="3"/>
  <c r="E502" i="3"/>
  <c r="F502" i="3"/>
  <c r="G502" i="3"/>
  <c r="R502" i="3"/>
  <c r="H502" i="3"/>
  <c r="I502" i="3"/>
  <c r="J502" i="3"/>
  <c r="K502" i="3"/>
  <c r="S502" i="3"/>
  <c r="W502" i="3"/>
  <c r="X502" i="3"/>
  <c r="D503" i="3"/>
  <c r="E503" i="3"/>
  <c r="F503" i="3"/>
  <c r="G503" i="3"/>
  <c r="R503" i="3"/>
  <c r="H503" i="3"/>
  <c r="I503" i="3"/>
  <c r="J503" i="3"/>
  <c r="K503" i="3"/>
  <c r="S503" i="3"/>
  <c r="W503" i="3"/>
  <c r="X503" i="3"/>
  <c r="D504" i="3"/>
  <c r="E504" i="3"/>
  <c r="F504" i="3"/>
  <c r="G504" i="3"/>
  <c r="R504" i="3"/>
  <c r="H504" i="3"/>
  <c r="I504" i="3"/>
  <c r="J504" i="3"/>
  <c r="K504" i="3"/>
  <c r="S504" i="3"/>
  <c r="W504" i="3"/>
  <c r="X504" i="3"/>
  <c r="D505" i="3"/>
  <c r="E505" i="3"/>
  <c r="F505" i="3"/>
  <c r="G505" i="3"/>
  <c r="R505" i="3"/>
  <c r="H505" i="3"/>
  <c r="I505" i="3"/>
  <c r="J505" i="3"/>
  <c r="K505" i="3"/>
  <c r="S505" i="3"/>
  <c r="W505" i="3"/>
  <c r="X505" i="3"/>
  <c r="D506" i="3"/>
  <c r="E506" i="3"/>
  <c r="F506" i="3"/>
  <c r="G506" i="3"/>
  <c r="R506" i="3"/>
  <c r="H506" i="3"/>
  <c r="I506" i="3"/>
  <c r="J506" i="3"/>
  <c r="K506" i="3"/>
  <c r="S506" i="3"/>
  <c r="W506" i="3"/>
  <c r="X506" i="3"/>
  <c r="D507" i="3"/>
  <c r="E507" i="3"/>
  <c r="F507" i="3"/>
  <c r="G507" i="3"/>
  <c r="R507" i="3"/>
  <c r="H507" i="3"/>
  <c r="I507" i="3"/>
  <c r="J507" i="3"/>
  <c r="K507" i="3"/>
  <c r="S507" i="3"/>
  <c r="W507" i="3"/>
  <c r="X507" i="3"/>
  <c r="D508" i="3"/>
  <c r="E508" i="3"/>
  <c r="F508" i="3"/>
  <c r="G508" i="3"/>
  <c r="R508" i="3"/>
  <c r="H508" i="3"/>
  <c r="I508" i="3"/>
  <c r="J508" i="3"/>
  <c r="K508" i="3"/>
  <c r="S508" i="3"/>
  <c r="W508" i="3"/>
  <c r="X508" i="3"/>
  <c r="D509" i="3"/>
  <c r="E509" i="3"/>
  <c r="F509" i="3"/>
  <c r="G509" i="3"/>
  <c r="R509" i="3"/>
  <c r="H509" i="3"/>
  <c r="I509" i="3"/>
  <c r="J509" i="3"/>
  <c r="K509" i="3"/>
  <c r="S509" i="3"/>
  <c r="W509" i="3"/>
  <c r="X509" i="3"/>
  <c r="D510" i="3"/>
  <c r="E510" i="3"/>
  <c r="F510" i="3"/>
  <c r="G510" i="3"/>
  <c r="R510" i="3"/>
  <c r="H510" i="3"/>
  <c r="I510" i="3"/>
  <c r="J510" i="3"/>
  <c r="K510" i="3"/>
  <c r="S510" i="3"/>
  <c r="W510" i="3"/>
  <c r="X510" i="3"/>
  <c r="D511" i="3"/>
  <c r="E511" i="3"/>
  <c r="F511" i="3"/>
  <c r="G511" i="3"/>
  <c r="R511" i="3"/>
  <c r="H511" i="3"/>
  <c r="I511" i="3"/>
  <c r="J511" i="3"/>
  <c r="K511" i="3"/>
  <c r="S511" i="3"/>
  <c r="W511" i="3"/>
  <c r="X511" i="3"/>
  <c r="D512" i="3"/>
  <c r="E512" i="3"/>
  <c r="F512" i="3"/>
  <c r="G512" i="3"/>
  <c r="R512" i="3"/>
  <c r="H512" i="3"/>
  <c r="I512" i="3"/>
  <c r="J512" i="3"/>
  <c r="K512" i="3"/>
  <c r="S512" i="3"/>
  <c r="W512" i="3"/>
  <c r="X512" i="3"/>
  <c r="D513" i="3"/>
  <c r="E513" i="3"/>
  <c r="F513" i="3"/>
  <c r="G513" i="3"/>
  <c r="R513" i="3"/>
  <c r="H513" i="3"/>
  <c r="I513" i="3"/>
  <c r="J513" i="3"/>
  <c r="K513" i="3"/>
  <c r="S513" i="3"/>
  <c r="W513" i="3"/>
  <c r="X513" i="3"/>
  <c r="D514" i="3"/>
  <c r="E514" i="3"/>
  <c r="F514" i="3"/>
  <c r="G514" i="3"/>
  <c r="R514" i="3"/>
  <c r="H514" i="3"/>
  <c r="I514" i="3"/>
  <c r="J514" i="3"/>
  <c r="K514" i="3"/>
  <c r="S514" i="3"/>
  <c r="W514" i="3"/>
  <c r="X514" i="3"/>
  <c r="D515" i="3"/>
  <c r="E515" i="3"/>
  <c r="F515" i="3"/>
  <c r="G515" i="3"/>
  <c r="R515" i="3"/>
  <c r="H515" i="3"/>
  <c r="I515" i="3"/>
  <c r="J515" i="3"/>
  <c r="K515" i="3"/>
  <c r="S515" i="3"/>
  <c r="W515" i="3"/>
  <c r="X515" i="3"/>
  <c r="D516" i="3"/>
  <c r="E516" i="3"/>
  <c r="F516" i="3"/>
  <c r="G516" i="3"/>
  <c r="R516" i="3"/>
  <c r="H516" i="3"/>
  <c r="I516" i="3"/>
  <c r="J516" i="3"/>
  <c r="K516" i="3"/>
  <c r="S516" i="3"/>
  <c r="W516" i="3"/>
  <c r="X516" i="3"/>
  <c r="D517" i="3"/>
  <c r="E517" i="3"/>
  <c r="F517" i="3"/>
  <c r="G517" i="3"/>
  <c r="R517" i="3"/>
  <c r="H517" i="3"/>
  <c r="I517" i="3"/>
  <c r="J517" i="3"/>
  <c r="K517" i="3"/>
  <c r="S517" i="3"/>
  <c r="W517" i="3"/>
  <c r="X517" i="3"/>
  <c r="D518" i="3"/>
  <c r="E518" i="3"/>
  <c r="F518" i="3"/>
  <c r="G518" i="3"/>
  <c r="R518" i="3"/>
  <c r="H518" i="3"/>
  <c r="I518" i="3"/>
  <c r="J518" i="3"/>
  <c r="K518" i="3"/>
  <c r="S518" i="3"/>
  <c r="W518" i="3"/>
  <c r="X518" i="3"/>
  <c r="D519" i="3"/>
  <c r="E519" i="3"/>
  <c r="F519" i="3"/>
  <c r="G519" i="3"/>
  <c r="R519" i="3"/>
  <c r="H519" i="3"/>
  <c r="I519" i="3"/>
  <c r="J519" i="3"/>
  <c r="K519" i="3"/>
  <c r="S519" i="3"/>
  <c r="W519" i="3"/>
  <c r="X519" i="3"/>
  <c r="D520" i="3"/>
  <c r="E520" i="3"/>
  <c r="F520" i="3"/>
  <c r="G520" i="3"/>
  <c r="R520" i="3"/>
  <c r="H520" i="3"/>
  <c r="I520" i="3"/>
  <c r="J520" i="3"/>
  <c r="K520" i="3"/>
  <c r="S520" i="3"/>
  <c r="W520" i="3"/>
  <c r="X520" i="3"/>
  <c r="D521" i="3"/>
  <c r="E521" i="3"/>
  <c r="F521" i="3"/>
  <c r="G521" i="3"/>
  <c r="R521" i="3"/>
  <c r="H521" i="3"/>
  <c r="I521" i="3"/>
  <c r="J521" i="3"/>
  <c r="K521" i="3"/>
  <c r="S521" i="3"/>
  <c r="W521" i="3"/>
  <c r="X521" i="3"/>
  <c r="D522" i="3"/>
  <c r="E522" i="3"/>
  <c r="F522" i="3"/>
  <c r="G522" i="3"/>
  <c r="R522" i="3"/>
  <c r="H522" i="3"/>
  <c r="I522" i="3"/>
  <c r="J522" i="3"/>
  <c r="K522" i="3"/>
  <c r="S522" i="3"/>
  <c r="W522" i="3"/>
  <c r="X522" i="3"/>
  <c r="D523" i="3"/>
  <c r="E523" i="3"/>
  <c r="F523" i="3"/>
  <c r="G523" i="3"/>
  <c r="R523" i="3"/>
  <c r="H523" i="3"/>
  <c r="I523" i="3"/>
  <c r="J523" i="3"/>
  <c r="K523" i="3"/>
  <c r="S523" i="3"/>
  <c r="W523" i="3"/>
  <c r="X523" i="3"/>
  <c r="D524" i="3"/>
  <c r="E524" i="3"/>
  <c r="F524" i="3"/>
  <c r="G524" i="3"/>
  <c r="R524" i="3"/>
  <c r="H524" i="3"/>
  <c r="I524" i="3"/>
  <c r="J524" i="3"/>
  <c r="K524" i="3"/>
  <c r="S524" i="3"/>
  <c r="W524" i="3"/>
  <c r="X524" i="3"/>
  <c r="D525" i="3"/>
  <c r="E525" i="3"/>
  <c r="F525" i="3"/>
  <c r="G525" i="3"/>
  <c r="R525" i="3"/>
  <c r="H525" i="3"/>
  <c r="I525" i="3"/>
  <c r="J525" i="3"/>
  <c r="K525" i="3"/>
  <c r="S525" i="3"/>
  <c r="W525" i="3"/>
  <c r="X525" i="3"/>
  <c r="D526" i="3"/>
  <c r="E526" i="3"/>
  <c r="F526" i="3"/>
  <c r="G526" i="3"/>
  <c r="R526" i="3"/>
  <c r="H526" i="3"/>
  <c r="I526" i="3"/>
  <c r="J526" i="3"/>
  <c r="K526" i="3"/>
  <c r="S526" i="3"/>
  <c r="W526" i="3"/>
  <c r="X526" i="3"/>
  <c r="D527" i="3"/>
  <c r="E527" i="3"/>
  <c r="F527" i="3"/>
  <c r="G527" i="3"/>
  <c r="R527" i="3"/>
  <c r="H527" i="3"/>
  <c r="I527" i="3"/>
  <c r="J527" i="3"/>
  <c r="K527" i="3"/>
  <c r="S527" i="3"/>
  <c r="W527" i="3"/>
  <c r="X527" i="3"/>
  <c r="D528" i="3"/>
  <c r="E528" i="3"/>
  <c r="F528" i="3"/>
  <c r="G528" i="3"/>
  <c r="R528" i="3"/>
  <c r="H528" i="3"/>
  <c r="I528" i="3"/>
  <c r="J528" i="3"/>
  <c r="K528" i="3"/>
  <c r="S528" i="3"/>
  <c r="W528" i="3"/>
  <c r="X528" i="3"/>
  <c r="D529" i="3"/>
  <c r="E529" i="3"/>
  <c r="F529" i="3"/>
  <c r="G529" i="3"/>
  <c r="R529" i="3"/>
  <c r="H529" i="3"/>
  <c r="I529" i="3"/>
  <c r="J529" i="3"/>
  <c r="K529" i="3"/>
  <c r="S529" i="3"/>
  <c r="W529" i="3"/>
  <c r="X529" i="3"/>
  <c r="D530" i="3"/>
  <c r="E530" i="3"/>
  <c r="F530" i="3"/>
  <c r="G530" i="3"/>
  <c r="R530" i="3"/>
  <c r="H530" i="3"/>
  <c r="I530" i="3"/>
  <c r="J530" i="3"/>
  <c r="K530" i="3"/>
  <c r="S530" i="3"/>
  <c r="W530" i="3"/>
  <c r="X530" i="3"/>
  <c r="D531" i="3"/>
  <c r="E531" i="3"/>
  <c r="F531" i="3"/>
  <c r="G531" i="3"/>
  <c r="R531" i="3"/>
  <c r="H531" i="3"/>
  <c r="I531" i="3"/>
  <c r="J531" i="3"/>
  <c r="K531" i="3"/>
  <c r="S531" i="3"/>
  <c r="W531" i="3"/>
  <c r="X531" i="3"/>
  <c r="D532" i="3"/>
  <c r="E532" i="3"/>
  <c r="F532" i="3"/>
  <c r="G532" i="3"/>
  <c r="R532" i="3"/>
  <c r="H532" i="3"/>
  <c r="I532" i="3"/>
  <c r="J532" i="3"/>
  <c r="K532" i="3"/>
  <c r="S532" i="3"/>
  <c r="W532" i="3"/>
  <c r="X532" i="3"/>
  <c r="D533" i="3"/>
  <c r="E533" i="3"/>
  <c r="F533" i="3"/>
  <c r="G533" i="3"/>
  <c r="R533" i="3"/>
  <c r="H533" i="3"/>
  <c r="I533" i="3"/>
  <c r="J533" i="3"/>
  <c r="K533" i="3"/>
  <c r="S533" i="3"/>
  <c r="W533" i="3"/>
  <c r="X533" i="3"/>
  <c r="D534" i="3"/>
  <c r="E534" i="3"/>
  <c r="F534" i="3"/>
  <c r="G534" i="3"/>
  <c r="R534" i="3"/>
  <c r="H534" i="3"/>
  <c r="I534" i="3"/>
  <c r="J534" i="3"/>
  <c r="K534" i="3"/>
  <c r="S534" i="3"/>
  <c r="W534" i="3"/>
  <c r="X534" i="3"/>
  <c r="D535" i="3"/>
  <c r="E535" i="3"/>
  <c r="F535" i="3"/>
  <c r="G535" i="3"/>
  <c r="R535" i="3"/>
  <c r="H535" i="3"/>
  <c r="I535" i="3"/>
  <c r="J535" i="3"/>
  <c r="K535" i="3"/>
  <c r="S535" i="3"/>
  <c r="W535" i="3"/>
  <c r="X535" i="3"/>
  <c r="D536" i="3"/>
  <c r="E536" i="3"/>
  <c r="F536" i="3"/>
  <c r="G536" i="3"/>
  <c r="R536" i="3"/>
  <c r="H536" i="3"/>
  <c r="I536" i="3"/>
  <c r="J536" i="3"/>
  <c r="K536" i="3"/>
  <c r="S536" i="3"/>
  <c r="W536" i="3"/>
  <c r="X536" i="3"/>
  <c r="D537" i="3"/>
  <c r="E537" i="3"/>
  <c r="F537" i="3"/>
  <c r="G537" i="3"/>
  <c r="R537" i="3"/>
  <c r="H537" i="3"/>
  <c r="I537" i="3"/>
  <c r="J537" i="3"/>
  <c r="K537" i="3"/>
  <c r="S537" i="3"/>
  <c r="W537" i="3"/>
  <c r="X537" i="3"/>
  <c r="D538" i="3"/>
  <c r="E538" i="3"/>
  <c r="F538" i="3"/>
  <c r="G538" i="3"/>
  <c r="R538" i="3"/>
  <c r="H538" i="3"/>
  <c r="I538" i="3"/>
  <c r="J538" i="3"/>
  <c r="K538" i="3"/>
  <c r="S538" i="3"/>
  <c r="W538" i="3"/>
  <c r="X538" i="3"/>
  <c r="D539" i="3"/>
  <c r="E539" i="3"/>
  <c r="F539" i="3"/>
  <c r="G539" i="3"/>
  <c r="R539" i="3"/>
  <c r="H539" i="3"/>
  <c r="I539" i="3"/>
  <c r="J539" i="3"/>
  <c r="K539" i="3"/>
  <c r="S539" i="3"/>
  <c r="W539" i="3"/>
  <c r="X539" i="3"/>
  <c r="D540" i="3"/>
  <c r="E540" i="3"/>
  <c r="F540" i="3"/>
  <c r="G540" i="3"/>
  <c r="R540" i="3"/>
  <c r="H540" i="3"/>
  <c r="I540" i="3"/>
  <c r="J540" i="3"/>
  <c r="K540" i="3"/>
  <c r="S540" i="3"/>
  <c r="W540" i="3"/>
  <c r="X540" i="3"/>
  <c r="D541" i="3"/>
  <c r="E541" i="3"/>
  <c r="F541" i="3"/>
  <c r="G541" i="3"/>
  <c r="R541" i="3"/>
  <c r="H541" i="3"/>
  <c r="I541" i="3"/>
  <c r="J541" i="3"/>
  <c r="K541" i="3"/>
  <c r="S541" i="3"/>
  <c r="W541" i="3"/>
  <c r="X541" i="3"/>
  <c r="D542" i="3"/>
  <c r="E542" i="3"/>
  <c r="F542" i="3"/>
  <c r="G542" i="3"/>
  <c r="R542" i="3"/>
  <c r="H542" i="3"/>
  <c r="I542" i="3"/>
  <c r="J542" i="3"/>
  <c r="K542" i="3"/>
  <c r="S542" i="3"/>
  <c r="W542" i="3"/>
  <c r="X542" i="3"/>
  <c r="D543" i="3"/>
  <c r="E543" i="3"/>
  <c r="F543" i="3"/>
  <c r="G543" i="3"/>
  <c r="R543" i="3"/>
  <c r="H543" i="3"/>
  <c r="I543" i="3"/>
  <c r="J543" i="3"/>
  <c r="K543" i="3"/>
  <c r="S543" i="3"/>
  <c r="W543" i="3"/>
  <c r="X543" i="3"/>
  <c r="D544" i="3"/>
  <c r="E544" i="3"/>
  <c r="F544" i="3"/>
  <c r="G544" i="3"/>
  <c r="R544" i="3"/>
  <c r="H544" i="3"/>
  <c r="I544" i="3"/>
  <c r="J544" i="3"/>
  <c r="K544" i="3"/>
  <c r="S544" i="3"/>
  <c r="W544" i="3"/>
  <c r="X544" i="3"/>
  <c r="D545" i="3"/>
  <c r="E545" i="3"/>
  <c r="F545" i="3"/>
  <c r="G545" i="3"/>
  <c r="R545" i="3"/>
  <c r="H545" i="3"/>
  <c r="I545" i="3"/>
  <c r="J545" i="3"/>
  <c r="K545" i="3"/>
  <c r="S545" i="3"/>
  <c r="W545" i="3"/>
  <c r="X545" i="3"/>
  <c r="D546" i="3"/>
  <c r="E546" i="3"/>
  <c r="F546" i="3"/>
  <c r="G546" i="3"/>
  <c r="R546" i="3"/>
  <c r="H546" i="3"/>
  <c r="I546" i="3"/>
  <c r="J546" i="3"/>
  <c r="K546" i="3"/>
  <c r="S546" i="3"/>
  <c r="W546" i="3"/>
  <c r="X546" i="3"/>
  <c r="D547" i="3"/>
  <c r="E547" i="3"/>
  <c r="F547" i="3"/>
  <c r="G547" i="3"/>
  <c r="R547" i="3"/>
  <c r="H547" i="3"/>
  <c r="I547" i="3"/>
  <c r="J547" i="3"/>
  <c r="K547" i="3"/>
  <c r="S547" i="3"/>
  <c r="W547" i="3"/>
  <c r="X547" i="3"/>
  <c r="D548" i="3"/>
  <c r="E548" i="3"/>
  <c r="F548" i="3"/>
  <c r="G548" i="3"/>
  <c r="R548" i="3"/>
  <c r="H548" i="3"/>
  <c r="I548" i="3"/>
  <c r="J548" i="3"/>
  <c r="K548" i="3"/>
  <c r="S548" i="3"/>
  <c r="W548" i="3"/>
  <c r="X548" i="3"/>
  <c r="D549" i="3"/>
  <c r="E549" i="3"/>
  <c r="F549" i="3"/>
  <c r="G549" i="3"/>
  <c r="R549" i="3"/>
  <c r="H549" i="3"/>
  <c r="I549" i="3"/>
  <c r="J549" i="3"/>
  <c r="K549" i="3"/>
  <c r="S549" i="3"/>
  <c r="W549" i="3"/>
  <c r="X549" i="3"/>
  <c r="D550" i="3"/>
  <c r="E550" i="3"/>
  <c r="F550" i="3"/>
  <c r="G550" i="3"/>
  <c r="R550" i="3"/>
  <c r="H550" i="3"/>
  <c r="I550" i="3"/>
  <c r="J550" i="3"/>
  <c r="K550" i="3"/>
  <c r="S550" i="3"/>
  <c r="W550" i="3"/>
  <c r="X550" i="3"/>
  <c r="D551" i="3"/>
  <c r="E551" i="3"/>
  <c r="F551" i="3"/>
  <c r="G551" i="3"/>
  <c r="R551" i="3"/>
  <c r="H551" i="3"/>
  <c r="I551" i="3"/>
  <c r="J551" i="3"/>
  <c r="K551" i="3"/>
  <c r="S551" i="3"/>
  <c r="W551" i="3"/>
  <c r="X551" i="3"/>
  <c r="D552" i="3"/>
  <c r="E552" i="3"/>
  <c r="F552" i="3"/>
  <c r="G552" i="3"/>
  <c r="R552" i="3"/>
  <c r="H552" i="3"/>
  <c r="I552" i="3"/>
  <c r="J552" i="3"/>
  <c r="K552" i="3"/>
  <c r="S552" i="3"/>
  <c r="W552" i="3"/>
  <c r="X552" i="3"/>
  <c r="D553" i="3"/>
  <c r="E553" i="3"/>
  <c r="F553" i="3"/>
  <c r="G553" i="3"/>
  <c r="R553" i="3"/>
  <c r="H553" i="3"/>
  <c r="I553" i="3"/>
  <c r="J553" i="3"/>
  <c r="K553" i="3"/>
  <c r="S553" i="3"/>
  <c r="W553" i="3"/>
  <c r="X553" i="3"/>
  <c r="D554" i="3"/>
  <c r="E554" i="3"/>
  <c r="F554" i="3"/>
  <c r="G554" i="3"/>
  <c r="R554" i="3"/>
  <c r="H554" i="3"/>
  <c r="I554" i="3"/>
  <c r="J554" i="3"/>
  <c r="K554" i="3"/>
  <c r="S554" i="3"/>
  <c r="W554" i="3"/>
  <c r="X554" i="3"/>
  <c r="D555" i="3"/>
  <c r="E555" i="3"/>
  <c r="F555" i="3"/>
  <c r="G555" i="3"/>
  <c r="R555" i="3"/>
  <c r="H555" i="3"/>
  <c r="I555" i="3"/>
  <c r="J555" i="3"/>
  <c r="K555" i="3"/>
  <c r="S555" i="3"/>
  <c r="W555" i="3"/>
  <c r="X555" i="3"/>
  <c r="D556" i="3"/>
  <c r="E556" i="3"/>
  <c r="F556" i="3"/>
  <c r="G556" i="3"/>
  <c r="R556" i="3"/>
  <c r="H556" i="3"/>
  <c r="I556" i="3"/>
  <c r="J556" i="3"/>
  <c r="K556" i="3"/>
  <c r="S556" i="3"/>
  <c r="W556" i="3"/>
  <c r="X556" i="3"/>
  <c r="D557" i="3"/>
  <c r="E557" i="3"/>
  <c r="F557" i="3"/>
  <c r="G557" i="3"/>
  <c r="R557" i="3"/>
  <c r="H557" i="3"/>
  <c r="I557" i="3"/>
  <c r="J557" i="3"/>
  <c r="K557" i="3"/>
  <c r="S557" i="3"/>
  <c r="W557" i="3"/>
  <c r="X557" i="3"/>
  <c r="D558" i="3"/>
  <c r="E558" i="3"/>
  <c r="F558" i="3"/>
  <c r="G558" i="3"/>
  <c r="R558" i="3"/>
  <c r="H558" i="3"/>
  <c r="I558" i="3"/>
  <c r="J558" i="3"/>
  <c r="K558" i="3"/>
  <c r="S558" i="3"/>
  <c r="W558" i="3"/>
  <c r="X558" i="3"/>
  <c r="D559" i="3"/>
  <c r="E559" i="3"/>
  <c r="F559" i="3"/>
  <c r="G559" i="3"/>
  <c r="R559" i="3"/>
  <c r="H559" i="3"/>
  <c r="I559" i="3"/>
  <c r="J559" i="3"/>
  <c r="K559" i="3"/>
  <c r="S559" i="3"/>
  <c r="W559" i="3"/>
  <c r="X559" i="3"/>
  <c r="D560" i="3"/>
  <c r="E560" i="3"/>
  <c r="F560" i="3"/>
  <c r="G560" i="3"/>
  <c r="R560" i="3"/>
  <c r="H560" i="3"/>
  <c r="I560" i="3"/>
  <c r="J560" i="3"/>
  <c r="K560" i="3"/>
  <c r="S560" i="3"/>
  <c r="W560" i="3"/>
  <c r="X560" i="3"/>
  <c r="D561" i="3"/>
  <c r="E561" i="3"/>
  <c r="F561" i="3"/>
  <c r="G561" i="3"/>
  <c r="R561" i="3"/>
  <c r="H561" i="3"/>
  <c r="I561" i="3"/>
  <c r="J561" i="3"/>
  <c r="K561" i="3"/>
  <c r="S561" i="3"/>
  <c r="W561" i="3"/>
  <c r="X561" i="3"/>
  <c r="D562" i="3"/>
  <c r="E562" i="3"/>
  <c r="F562" i="3"/>
  <c r="G562" i="3"/>
  <c r="R562" i="3"/>
  <c r="H562" i="3"/>
  <c r="I562" i="3"/>
  <c r="J562" i="3"/>
  <c r="K562" i="3"/>
  <c r="S562" i="3"/>
  <c r="W562" i="3"/>
  <c r="X562" i="3"/>
  <c r="D563" i="3"/>
  <c r="E563" i="3"/>
  <c r="F563" i="3"/>
  <c r="G563" i="3"/>
  <c r="R563" i="3"/>
  <c r="H563" i="3"/>
  <c r="I563" i="3"/>
  <c r="J563" i="3"/>
  <c r="K563" i="3"/>
  <c r="S563" i="3"/>
  <c r="W563" i="3"/>
  <c r="X563" i="3"/>
  <c r="D564" i="3"/>
  <c r="E564" i="3"/>
  <c r="F564" i="3"/>
  <c r="G564" i="3"/>
  <c r="R564" i="3"/>
  <c r="H564" i="3"/>
  <c r="I564" i="3"/>
  <c r="J564" i="3"/>
  <c r="K564" i="3"/>
  <c r="S564" i="3"/>
  <c r="W564" i="3"/>
  <c r="X564" i="3"/>
  <c r="D565" i="3"/>
  <c r="E565" i="3"/>
  <c r="F565" i="3"/>
  <c r="G565" i="3"/>
  <c r="R565" i="3"/>
  <c r="H565" i="3"/>
  <c r="I565" i="3"/>
  <c r="J565" i="3"/>
  <c r="K565" i="3"/>
  <c r="S565" i="3"/>
  <c r="W565" i="3"/>
  <c r="X565" i="3"/>
  <c r="D566" i="3"/>
  <c r="E566" i="3"/>
  <c r="F566" i="3"/>
  <c r="G566" i="3"/>
  <c r="R566" i="3"/>
  <c r="H566" i="3"/>
  <c r="I566" i="3"/>
  <c r="J566" i="3"/>
  <c r="K566" i="3"/>
  <c r="S566" i="3"/>
  <c r="W566" i="3"/>
  <c r="X566" i="3"/>
  <c r="D567" i="3"/>
  <c r="E567" i="3"/>
  <c r="F567" i="3"/>
  <c r="G567" i="3"/>
  <c r="R567" i="3"/>
  <c r="H567" i="3"/>
  <c r="I567" i="3"/>
  <c r="J567" i="3"/>
  <c r="K567" i="3"/>
  <c r="S567" i="3"/>
  <c r="W567" i="3"/>
  <c r="X567" i="3"/>
  <c r="D568" i="3"/>
  <c r="E568" i="3"/>
  <c r="F568" i="3"/>
  <c r="G568" i="3"/>
  <c r="R568" i="3"/>
  <c r="H568" i="3"/>
  <c r="I568" i="3"/>
  <c r="J568" i="3"/>
  <c r="K568" i="3"/>
  <c r="S568" i="3"/>
  <c r="W568" i="3"/>
  <c r="X568" i="3"/>
  <c r="D569" i="3"/>
  <c r="E569" i="3"/>
  <c r="F569" i="3"/>
  <c r="G569" i="3"/>
  <c r="R569" i="3"/>
  <c r="H569" i="3"/>
  <c r="I569" i="3"/>
  <c r="J569" i="3"/>
  <c r="K569" i="3"/>
  <c r="S569" i="3"/>
  <c r="W569" i="3"/>
  <c r="X569" i="3"/>
  <c r="D570" i="3"/>
  <c r="E570" i="3"/>
  <c r="F570" i="3"/>
  <c r="G570" i="3"/>
  <c r="R570" i="3"/>
  <c r="H570" i="3"/>
  <c r="I570" i="3"/>
  <c r="J570" i="3"/>
  <c r="K570" i="3"/>
  <c r="S570" i="3"/>
  <c r="W570" i="3"/>
  <c r="X570" i="3"/>
  <c r="D571" i="3"/>
  <c r="E571" i="3"/>
  <c r="F571" i="3"/>
  <c r="G571" i="3"/>
  <c r="R571" i="3"/>
  <c r="H571" i="3"/>
  <c r="I571" i="3"/>
  <c r="J571" i="3"/>
  <c r="K571" i="3"/>
  <c r="S571" i="3"/>
  <c r="W571" i="3"/>
  <c r="X571" i="3"/>
  <c r="D572" i="3"/>
  <c r="E572" i="3"/>
  <c r="F572" i="3"/>
  <c r="G572" i="3"/>
  <c r="R572" i="3"/>
  <c r="H572" i="3"/>
  <c r="I572" i="3"/>
  <c r="J572" i="3"/>
  <c r="K572" i="3"/>
  <c r="S572" i="3"/>
  <c r="W572" i="3"/>
  <c r="X572" i="3"/>
  <c r="D573" i="3"/>
  <c r="E573" i="3"/>
  <c r="F573" i="3"/>
  <c r="G573" i="3"/>
  <c r="R573" i="3"/>
  <c r="H573" i="3"/>
  <c r="I573" i="3"/>
  <c r="J573" i="3"/>
  <c r="K573" i="3"/>
  <c r="S573" i="3"/>
  <c r="W573" i="3"/>
  <c r="X573" i="3"/>
  <c r="D574" i="3"/>
  <c r="E574" i="3"/>
  <c r="F574" i="3"/>
  <c r="G574" i="3"/>
  <c r="R574" i="3"/>
  <c r="H574" i="3"/>
  <c r="I574" i="3"/>
  <c r="J574" i="3"/>
  <c r="K574" i="3"/>
  <c r="S574" i="3"/>
  <c r="W574" i="3"/>
  <c r="X574" i="3"/>
  <c r="D575" i="3"/>
  <c r="E575" i="3"/>
  <c r="F575" i="3"/>
  <c r="G575" i="3"/>
  <c r="R575" i="3"/>
  <c r="H575" i="3"/>
  <c r="I575" i="3"/>
  <c r="J575" i="3"/>
  <c r="K575" i="3"/>
  <c r="S575" i="3"/>
  <c r="W575" i="3"/>
  <c r="X575" i="3"/>
  <c r="D576" i="3"/>
  <c r="E576" i="3"/>
  <c r="F576" i="3"/>
  <c r="G576" i="3"/>
  <c r="R576" i="3"/>
  <c r="H576" i="3"/>
  <c r="I576" i="3"/>
  <c r="J576" i="3"/>
  <c r="K576" i="3"/>
  <c r="S576" i="3"/>
  <c r="W576" i="3"/>
  <c r="X576" i="3"/>
  <c r="D577" i="3"/>
  <c r="E577" i="3"/>
  <c r="F577" i="3"/>
  <c r="G577" i="3"/>
  <c r="R577" i="3"/>
  <c r="H577" i="3"/>
  <c r="I577" i="3"/>
  <c r="J577" i="3"/>
  <c r="K577" i="3"/>
  <c r="S577" i="3"/>
  <c r="W577" i="3"/>
  <c r="X577" i="3"/>
  <c r="D578" i="3"/>
  <c r="E578" i="3"/>
  <c r="F578" i="3"/>
  <c r="G578" i="3"/>
  <c r="R578" i="3"/>
  <c r="H578" i="3"/>
  <c r="I578" i="3"/>
  <c r="J578" i="3"/>
  <c r="K578" i="3"/>
  <c r="S578" i="3"/>
  <c r="W578" i="3"/>
  <c r="X578" i="3"/>
  <c r="D579" i="3"/>
  <c r="E579" i="3"/>
  <c r="F579" i="3"/>
  <c r="G579" i="3"/>
  <c r="R579" i="3"/>
  <c r="H579" i="3"/>
  <c r="I579" i="3"/>
  <c r="J579" i="3"/>
  <c r="K579" i="3"/>
  <c r="S579" i="3"/>
  <c r="W579" i="3"/>
  <c r="X579" i="3"/>
  <c r="D580" i="3"/>
  <c r="E580" i="3"/>
  <c r="F580" i="3"/>
  <c r="G580" i="3"/>
  <c r="R580" i="3"/>
  <c r="H580" i="3"/>
  <c r="I580" i="3"/>
  <c r="J580" i="3"/>
  <c r="K580" i="3"/>
  <c r="S580" i="3"/>
  <c r="W580" i="3"/>
  <c r="X580" i="3"/>
  <c r="D581" i="3"/>
  <c r="E581" i="3"/>
  <c r="F581" i="3"/>
  <c r="G581" i="3"/>
  <c r="R581" i="3"/>
  <c r="H581" i="3"/>
  <c r="I581" i="3"/>
  <c r="J581" i="3"/>
  <c r="K581" i="3"/>
  <c r="S581" i="3"/>
  <c r="W581" i="3"/>
  <c r="X581" i="3"/>
  <c r="D582" i="3"/>
  <c r="E582" i="3"/>
  <c r="F582" i="3"/>
  <c r="G582" i="3"/>
  <c r="R582" i="3"/>
  <c r="H582" i="3"/>
  <c r="I582" i="3"/>
  <c r="J582" i="3"/>
  <c r="K582" i="3"/>
  <c r="S582" i="3"/>
  <c r="W582" i="3"/>
  <c r="X582" i="3"/>
  <c r="D583" i="3"/>
  <c r="E583" i="3"/>
  <c r="F583" i="3"/>
  <c r="G583" i="3"/>
  <c r="R583" i="3"/>
  <c r="H583" i="3"/>
  <c r="I583" i="3"/>
  <c r="J583" i="3"/>
  <c r="K583" i="3"/>
  <c r="S583" i="3"/>
  <c r="W583" i="3"/>
  <c r="X583" i="3"/>
  <c r="D584" i="3"/>
  <c r="E584" i="3"/>
  <c r="F584" i="3"/>
  <c r="G584" i="3"/>
  <c r="R584" i="3"/>
  <c r="H584" i="3"/>
  <c r="I584" i="3"/>
  <c r="J584" i="3"/>
  <c r="K584" i="3"/>
  <c r="S584" i="3"/>
  <c r="W584" i="3"/>
  <c r="X584" i="3"/>
  <c r="D585" i="3"/>
  <c r="E585" i="3"/>
  <c r="F585" i="3"/>
  <c r="G585" i="3"/>
  <c r="R585" i="3"/>
  <c r="H585" i="3"/>
  <c r="I585" i="3"/>
  <c r="J585" i="3"/>
  <c r="K585" i="3"/>
  <c r="S585" i="3"/>
  <c r="W585" i="3"/>
  <c r="X585" i="3"/>
  <c r="D586" i="3"/>
  <c r="E586" i="3"/>
  <c r="F586" i="3"/>
  <c r="G586" i="3"/>
  <c r="R586" i="3"/>
  <c r="H586" i="3"/>
  <c r="I586" i="3"/>
  <c r="J586" i="3"/>
  <c r="K586" i="3"/>
  <c r="S586" i="3"/>
  <c r="W586" i="3"/>
  <c r="X586" i="3"/>
  <c r="D587" i="3"/>
  <c r="E587" i="3"/>
  <c r="F587" i="3"/>
  <c r="G587" i="3"/>
  <c r="R587" i="3"/>
  <c r="H587" i="3"/>
  <c r="I587" i="3"/>
  <c r="J587" i="3"/>
  <c r="K587" i="3"/>
  <c r="S587" i="3"/>
  <c r="W587" i="3"/>
  <c r="X587" i="3"/>
  <c r="D588" i="3"/>
  <c r="E588" i="3"/>
  <c r="F588" i="3"/>
  <c r="G588" i="3"/>
  <c r="R588" i="3"/>
  <c r="H588" i="3"/>
  <c r="I588" i="3"/>
  <c r="J588" i="3"/>
  <c r="K588" i="3"/>
  <c r="S588" i="3"/>
  <c r="W588" i="3"/>
  <c r="X588" i="3"/>
  <c r="D589" i="3"/>
  <c r="E589" i="3"/>
  <c r="F589" i="3"/>
  <c r="G589" i="3"/>
  <c r="R589" i="3"/>
  <c r="H589" i="3"/>
  <c r="I589" i="3"/>
  <c r="J589" i="3"/>
  <c r="K589" i="3"/>
  <c r="S589" i="3"/>
  <c r="W589" i="3"/>
  <c r="X589" i="3"/>
  <c r="D590" i="3"/>
  <c r="E590" i="3"/>
  <c r="F590" i="3"/>
  <c r="G590" i="3"/>
  <c r="R590" i="3"/>
  <c r="H590" i="3"/>
  <c r="I590" i="3"/>
  <c r="J590" i="3"/>
  <c r="K590" i="3"/>
  <c r="S590" i="3"/>
  <c r="W590" i="3"/>
  <c r="X590" i="3"/>
  <c r="D591" i="3"/>
  <c r="E591" i="3"/>
  <c r="F591" i="3"/>
  <c r="G591" i="3"/>
  <c r="R591" i="3"/>
  <c r="H591" i="3"/>
  <c r="I591" i="3"/>
  <c r="J591" i="3"/>
  <c r="K591" i="3"/>
  <c r="S591" i="3"/>
  <c r="W591" i="3"/>
  <c r="X591" i="3"/>
  <c r="D592" i="3"/>
  <c r="E592" i="3"/>
  <c r="F592" i="3"/>
  <c r="G592" i="3"/>
  <c r="R592" i="3"/>
  <c r="H592" i="3"/>
  <c r="I592" i="3"/>
  <c r="J592" i="3"/>
  <c r="K592" i="3"/>
  <c r="S592" i="3"/>
  <c r="W592" i="3"/>
  <c r="X592" i="3"/>
  <c r="D593" i="3"/>
  <c r="E593" i="3"/>
  <c r="F593" i="3"/>
  <c r="G593" i="3"/>
  <c r="R593" i="3"/>
  <c r="H593" i="3"/>
  <c r="I593" i="3"/>
  <c r="J593" i="3"/>
  <c r="K593" i="3"/>
  <c r="S593" i="3"/>
  <c r="W593" i="3"/>
  <c r="X593" i="3"/>
  <c r="D594" i="3"/>
  <c r="E594" i="3"/>
  <c r="F594" i="3"/>
  <c r="G594" i="3"/>
  <c r="R594" i="3"/>
  <c r="H594" i="3"/>
  <c r="I594" i="3"/>
  <c r="J594" i="3"/>
  <c r="K594" i="3"/>
  <c r="S594" i="3"/>
  <c r="W594" i="3"/>
  <c r="X594" i="3"/>
  <c r="D595" i="3"/>
  <c r="E595" i="3"/>
  <c r="F595" i="3"/>
  <c r="G595" i="3"/>
  <c r="R595" i="3"/>
  <c r="H595" i="3"/>
  <c r="I595" i="3"/>
  <c r="J595" i="3"/>
  <c r="K595" i="3"/>
  <c r="S595" i="3"/>
  <c r="W595" i="3"/>
  <c r="X595" i="3"/>
  <c r="D596" i="3"/>
  <c r="E596" i="3"/>
  <c r="F596" i="3"/>
  <c r="G596" i="3"/>
  <c r="R596" i="3"/>
  <c r="H596" i="3"/>
  <c r="I596" i="3"/>
  <c r="J596" i="3"/>
  <c r="K596" i="3"/>
  <c r="S596" i="3"/>
  <c r="W596" i="3"/>
  <c r="X596" i="3"/>
  <c r="D597" i="3"/>
  <c r="E597" i="3"/>
  <c r="F597" i="3"/>
  <c r="G597" i="3"/>
  <c r="R597" i="3"/>
  <c r="H597" i="3"/>
  <c r="I597" i="3"/>
  <c r="J597" i="3"/>
  <c r="K597" i="3"/>
  <c r="S597" i="3"/>
  <c r="W597" i="3"/>
  <c r="X597" i="3"/>
  <c r="D598" i="3"/>
  <c r="E598" i="3"/>
  <c r="F598" i="3"/>
  <c r="G598" i="3"/>
  <c r="R598" i="3"/>
  <c r="H598" i="3"/>
  <c r="I598" i="3"/>
  <c r="J598" i="3"/>
  <c r="K598" i="3"/>
  <c r="S598" i="3"/>
  <c r="W598" i="3"/>
  <c r="X598" i="3"/>
  <c r="D599" i="3"/>
  <c r="E599" i="3"/>
  <c r="F599" i="3"/>
  <c r="G599" i="3"/>
  <c r="R599" i="3"/>
  <c r="H599" i="3"/>
  <c r="I599" i="3"/>
  <c r="J599" i="3"/>
  <c r="K599" i="3"/>
  <c r="S599" i="3"/>
  <c r="W599" i="3"/>
  <c r="X599" i="3"/>
  <c r="D600" i="3"/>
  <c r="E600" i="3"/>
  <c r="F600" i="3"/>
  <c r="G600" i="3"/>
  <c r="R600" i="3"/>
  <c r="H600" i="3"/>
  <c r="I600" i="3"/>
  <c r="J600" i="3"/>
  <c r="K600" i="3"/>
  <c r="S600" i="3"/>
  <c r="W600" i="3"/>
  <c r="X600" i="3"/>
  <c r="D601" i="3"/>
  <c r="E601" i="3"/>
  <c r="F601" i="3"/>
  <c r="G601" i="3"/>
  <c r="R601" i="3"/>
  <c r="H601" i="3"/>
  <c r="I601" i="3"/>
  <c r="J601" i="3"/>
  <c r="K601" i="3"/>
  <c r="S601" i="3"/>
  <c r="W601" i="3"/>
  <c r="X601" i="3"/>
  <c r="D602" i="3"/>
  <c r="E602" i="3"/>
  <c r="F602" i="3"/>
  <c r="G602" i="3"/>
  <c r="R602" i="3"/>
  <c r="H602" i="3"/>
  <c r="I602" i="3"/>
  <c r="J602" i="3"/>
  <c r="K602" i="3"/>
  <c r="S602" i="3"/>
  <c r="W602" i="3"/>
  <c r="X602" i="3"/>
  <c r="D603" i="3"/>
  <c r="E603" i="3"/>
  <c r="F603" i="3"/>
  <c r="G603" i="3"/>
  <c r="R603" i="3"/>
  <c r="H603" i="3"/>
  <c r="I603" i="3"/>
  <c r="J603" i="3"/>
  <c r="K603" i="3"/>
  <c r="S603" i="3"/>
  <c r="W603" i="3"/>
  <c r="X603" i="3"/>
  <c r="D604" i="3"/>
  <c r="E604" i="3"/>
  <c r="F604" i="3"/>
  <c r="G604" i="3"/>
  <c r="R604" i="3"/>
  <c r="H604" i="3"/>
  <c r="I604" i="3"/>
  <c r="J604" i="3"/>
  <c r="K604" i="3"/>
  <c r="S604" i="3"/>
  <c r="W604" i="3"/>
  <c r="X604" i="3"/>
  <c r="D605" i="3"/>
  <c r="E605" i="3"/>
  <c r="F605" i="3"/>
  <c r="G605" i="3"/>
  <c r="R605" i="3"/>
  <c r="H605" i="3"/>
  <c r="I605" i="3"/>
  <c r="J605" i="3"/>
  <c r="K605" i="3"/>
  <c r="S605" i="3"/>
  <c r="W605" i="3"/>
  <c r="X605" i="3"/>
  <c r="D606" i="3"/>
  <c r="E606" i="3"/>
  <c r="F606" i="3"/>
  <c r="G606" i="3"/>
  <c r="R606" i="3"/>
  <c r="H606" i="3"/>
  <c r="I606" i="3"/>
  <c r="J606" i="3"/>
  <c r="K606" i="3"/>
  <c r="S606" i="3"/>
  <c r="W606" i="3"/>
  <c r="X606" i="3"/>
  <c r="D607" i="3"/>
  <c r="E607" i="3"/>
  <c r="F607" i="3"/>
  <c r="G607" i="3"/>
  <c r="R607" i="3"/>
  <c r="H607" i="3"/>
  <c r="I607" i="3"/>
  <c r="J607" i="3"/>
  <c r="K607" i="3"/>
  <c r="S607" i="3"/>
  <c r="W607" i="3"/>
  <c r="X607" i="3"/>
  <c r="D608" i="3"/>
  <c r="E608" i="3"/>
  <c r="F608" i="3"/>
  <c r="G608" i="3"/>
  <c r="R608" i="3"/>
  <c r="H608" i="3"/>
  <c r="I608" i="3"/>
  <c r="J608" i="3"/>
  <c r="K608" i="3"/>
  <c r="S608" i="3"/>
  <c r="W608" i="3"/>
  <c r="X608" i="3"/>
  <c r="D609" i="3"/>
  <c r="E609" i="3"/>
  <c r="F609" i="3"/>
  <c r="G609" i="3"/>
  <c r="R609" i="3"/>
  <c r="H609" i="3"/>
  <c r="I609" i="3"/>
  <c r="J609" i="3"/>
  <c r="K609" i="3"/>
  <c r="S609" i="3"/>
  <c r="W609" i="3"/>
  <c r="X609" i="3"/>
  <c r="D610" i="3"/>
  <c r="E610" i="3"/>
  <c r="F610" i="3"/>
  <c r="G610" i="3"/>
  <c r="R610" i="3"/>
  <c r="H610" i="3"/>
  <c r="I610" i="3"/>
  <c r="J610" i="3"/>
  <c r="K610" i="3"/>
  <c r="S610" i="3"/>
  <c r="W610" i="3"/>
  <c r="X610" i="3"/>
  <c r="D611" i="3"/>
  <c r="E611" i="3"/>
  <c r="F611" i="3"/>
  <c r="G611" i="3"/>
  <c r="R611" i="3"/>
  <c r="H611" i="3"/>
  <c r="I611" i="3"/>
  <c r="J611" i="3"/>
  <c r="K611" i="3"/>
  <c r="S611" i="3"/>
  <c r="W611" i="3"/>
  <c r="X611" i="3"/>
  <c r="D612" i="3"/>
  <c r="E612" i="3"/>
  <c r="F612" i="3"/>
  <c r="G612" i="3"/>
  <c r="R612" i="3"/>
  <c r="H612" i="3"/>
  <c r="I612" i="3"/>
  <c r="J612" i="3"/>
  <c r="K612" i="3"/>
  <c r="S612" i="3"/>
  <c r="W612" i="3"/>
  <c r="X612" i="3"/>
  <c r="D613" i="3"/>
  <c r="E613" i="3"/>
  <c r="F613" i="3"/>
  <c r="G613" i="3"/>
  <c r="R613" i="3"/>
  <c r="H613" i="3"/>
  <c r="I613" i="3"/>
  <c r="J613" i="3"/>
  <c r="K613" i="3"/>
  <c r="S613" i="3"/>
  <c r="W613" i="3"/>
  <c r="X613" i="3"/>
  <c r="D614" i="3"/>
  <c r="E614" i="3"/>
  <c r="F614" i="3"/>
  <c r="G614" i="3"/>
  <c r="R614" i="3"/>
  <c r="H614" i="3"/>
  <c r="I614" i="3"/>
  <c r="J614" i="3"/>
  <c r="K614" i="3"/>
  <c r="S614" i="3"/>
  <c r="W614" i="3"/>
  <c r="X614" i="3"/>
  <c r="D615" i="3"/>
  <c r="E615" i="3"/>
  <c r="F615" i="3"/>
  <c r="G615" i="3"/>
  <c r="R615" i="3"/>
  <c r="H615" i="3"/>
  <c r="I615" i="3"/>
  <c r="J615" i="3"/>
  <c r="K615" i="3"/>
  <c r="S615" i="3"/>
  <c r="W615" i="3"/>
  <c r="X615" i="3"/>
  <c r="D616" i="3"/>
  <c r="E616" i="3"/>
  <c r="F616" i="3"/>
  <c r="G616" i="3"/>
  <c r="R616" i="3"/>
  <c r="H616" i="3"/>
  <c r="I616" i="3"/>
  <c r="J616" i="3"/>
  <c r="K616" i="3"/>
  <c r="S616" i="3"/>
  <c r="W616" i="3"/>
  <c r="X616" i="3"/>
  <c r="D617" i="3"/>
  <c r="E617" i="3"/>
  <c r="F617" i="3"/>
  <c r="G617" i="3"/>
  <c r="R617" i="3"/>
  <c r="H617" i="3"/>
  <c r="I617" i="3"/>
  <c r="J617" i="3"/>
  <c r="K617" i="3"/>
  <c r="S617" i="3"/>
  <c r="W617" i="3"/>
  <c r="X617" i="3"/>
  <c r="D618" i="3"/>
  <c r="E618" i="3"/>
  <c r="F618" i="3"/>
  <c r="G618" i="3"/>
  <c r="R618" i="3"/>
  <c r="H618" i="3"/>
  <c r="I618" i="3"/>
  <c r="J618" i="3"/>
  <c r="K618" i="3"/>
  <c r="S618" i="3"/>
  <c r="W618" i="3"/>
  <c r="X618" i="3"/>
  <c r="D619" i="3"/>
  <c r="E619" i="3"/>
  <c r="F619" i="3"/>
  <c r="G619" i="3"/>
  <c r="R619" i="3"/>
  <c r="H619" i="3"/>
  <c r="I619" i="3"/>
  <c r="J619" i="3"/>
  <c r="K619" i="3"/>
  <c r="S619" i="3"/>
  <c r="W619" i="3"/>
  <c r="X619" i="3"/>
  <c r="D620" i="3"/>
  <c r="E620" i="3"/>
  <c r="F620" i="3"/>
  <c r="G620" i="3"/>
  <c r="R620" i="3"/>
  <c r="H620" i="3"/>
  <c r="I620" i="3"/>
  <c r="J620" i="3"/>
  <c r="K620" i="3"/>
  <c r="S620" i="3"/>
  <c r="W620" i="3"/>
  <c r="X620" i="3"/>
  <c r="D621" i="3"/>
  <c r="E621" i="3"/>
  <c r="F621" i="3"/>
  <c r="G621" i="3"/>
  <c r="R621" i="3"/>
  <c r="H621" i="3"/>
  <c r="I621" i="3"/>
  <c r="J621" i="3"/>
  <c r="K621" i="3"/>
  <c r="S621" i="3"/>
  <c r="W621" i="3"/>
  <c r="X621" i="3"/>
  <c r="D622" i="3"/>
  <c r="E622" i="3"/>
  <c r="F622" i="3"/>
  <c r="G622" i="3"/>
  <c r="R622" i="3"/>
  <c r="H622" i="3"/>
  <c r="I622" i="3"/>
  <c r="J622" i="3"/>
  <c r="K622" i="3"/>
  <c r="S622" i="3"/>
  <c r="W622" i="3"/>
  <c r="X622" i="3"/>
  <c r="D623" i="3"/>
  <c r="E623" i="3"/>
  <c r="F623" i="3"/>
  <c r="G623" i="3"/>
  <c r="R623" i="3"/>
  <c r="H623" i="3"/>
  <c r="I623" i="3"/>
  <c r="J623" i="3"/>
  <c r="K623" i="3"/>
  <c r="S623" i="3"/>
  <c r="W623" i="3"/>
  <c r="X623" i="3"/>
  <c r="D624" i="3"/>
  <c r="E624" i="3"/>
  <c r="F624" i="3"/>
  <c r="G624" i="3"/>
  <c r="R624" i="3"/>
  <c r="H624" i="3"/>
  <c r="I624" i="3"/>
  <c r="J624" i="3"/>
  <c r="K624" i="3"/>
  <c r="S624" i="3"/>
  <c r="W624" i="3"/>
  <c r="X624" i="3"/>
  <c r="D625" i="3"/>
  <c r="E625" i="3"/>
  <c r="F625" i="3"/>
  <c r="G625" i="3"/>
  <c r="R625" i="3"/>
  <c r="H625" i="3"/>
  <c r="I625" i="3"/>
  <c r="J625" i="3"/>
  <c r="K625" i="3"/>
  <c r="S625" i="3"/>
  <c r="W625" i="3"/>
  <c r="X625" i="3"/>
  <c r="D626" i="3"/>
  <c r="E626" i="3"/>
  <c r="F626" i="3"/>
  <c r="G626" i="3"/>
  <c r="R626" i="3"/>
  <c r="H626" i="3"/>
  <c r="I626" i="3"/>
  <c r="J626" i="3"/>
  <c r="K626" i="3"/>
  <c r="S626" i="3"/>
  <c r="W626" i="3"/>
  <c r="X626" i="3"/>
  <c r="D627" i="3"/>
  <c r="E627" i="3"/>
  <c r="F627" i="3"/>
  <c r="G627" i="3"/>
  <c r="R627" i="3"/>
  <c r="H627" i="3"/>
  <c r="I627" i="3"/>
  <c r="J627" i="3"/>
  <c r="K627" i="3"/>
  <c r="S627" i="3"/>
  <c r="W627" i="3"/>
  <c r="X627" i="3"/>
  <c r="D628" i="3"/>
  <c r="E628" i="3"/>
  <c r="F628" i="3"/>
  <c r="G628" i="3"/>
  <c r="R628" i="3"/>
  <c r="H628" i="3"/>
  <c r="I628" i="3"/>
  <c r="J628" i="3"/>
  <c r="K628" i="3"/>
  <c r="S628" i="3"/>
  <c r="W628" i="3"/>
  <c r="X628" i="3"/>
  <c r="D629" i="3"/>
  <c r="E629" i="3"/>
  <c r="F629" i="3"/>
  <c r="G629" i="3"/>
  <c r="R629" i="3"/>
  <c r="H629" i="3"/>
  <c r="I629" i="3"/>
  <c r="J629" i="3"/>
  <c r="K629" i="3"/>
  <c r="S629" i="3"/>
  <c r="W629" i="3"/>
  <c r="X629" i="3"/>
  <c r="D630" i="3"/>
  <c r="E630" i="3"/>
  <c r="F630" i="3"/>
  <c r="G630" i="3"/>
  <c r="R630" i="3"/>
  <c r="H630" i="3"/>
  <c r="I630" i="3"/>
  <c r="J630" i="3"/>
  <c r="K630" i="3"/>
  <c r="S630" i="3"/>
  <c r="W630" i="3"/>
  <c r="X630" i="3"/>
  <c r="D631" i="3"/>
  <c r="E631" i="3"/>
  <c r="F631" i="3"/>
  <c r="G631" i="3"/>
  <c r="R631" i="3"/>
  <c r="H631" i="3"/>
  <c r="I631" i="3"/>
  <c r="J631" i="3"/>
  <c r="K631" i="3"/>
  <c r="S631" i="3"/>
  <c r="W631" i="3"/>
  <c r="X631" i="3"/>
  <c r="D632" i="3"/>
  <c r="E632" i="3"/>
  <c r="F632" i="3"/>
  <c r="G632" i="3"/>
  <c r="R632" i="3"/>
  <c r="H632" i="3"/>
  <c r="I632" i="3"/>
  <c r="J632" i="3"/>
  <c r="K632" i="3"/>
  <c r="S632" i="3"/>
  <c r="W632" i="3"/>
  <c r="X632" i="3"/>
  <c r="D633" i="3"/>
  <c r="E633" i="3"/>
  <c r="F633" i="3"/>
  <c r="G633" i="3"/>
  <c r="R633" i="3"/>
  <c r="H633" i="3"/>
  <c r="I633" i="3"/>
  <c r="J633" i="3"/>
  <c r="K633" i="3"/>
  <c r="S633" i="3"/>
  <c r="W633" i="3"/>
  <c r="X633" i="3"/>
  <c r="D634" i="3"/>
  <c r="E634" i="3"/>
  <c r="F634" i="3"/>
  <c r="G634" i="3"/>
  <c r="R634" i="3"/>
  <c r="H634" i="3"/>
  <c r="I634" i="3"/>
  <c r="J634" i="3"/>
  <c r="K634" i="3"/>
  <c r="S634" i="3"/>
  <c r="W634" i="3"/>
  <c r="X634" i="3"/>
  <c r="D635" i="3"/>
  <c r="E635" i="3"/>
  <c r="F635" i="3"/>
  <c r="G635" i="3"/>
  <c r="R635" i="3"/>
  <c r="H635" i="3"/>
  <c r="I635" i="3"/>
  <c r="J635" i="3"/>
  <c r="K635" i="3"/>
  <c r="S635" i="3"/>
  <c r="W635" i="3"/>
  <c r="X635" i="3"/>
  <c r="D636" i="3"/>
  <c r="E636" i="3"/>
  <c r="F636" i="3"/>
  <c r="G636" i="3"/>
  <c r="R636" i="3"/>
  <c r="H636" i="3"/>
  <c r="I636" i="3"/>
  <c r="J636" i="3"/>
  <c r="K636" i="3"/>
  <c r="S636" i="3"/>
  <c r="W636" i="3"/>
  <c r="X636" i="3"/>
  <c r="D637" i="3"/>
  <c r="E637" i="3"/>
  <c r="F637" i="3"/>
  <c r="G637" i="3"/>
  <c r="R637" i="3"/>
  <c r="H637" i="3"/>
  <c r="I637" i="3"/>
  <c r="J637" i="3"/>
  <c r="K637" i="3"/>
  <c r="S637" i="3"/>
  <c r="W637" i="3"/>
  <c r="X637" i="3"/>
  <c r="D638" i="3"/>
  <c r="E638" i="3"/>
  <c r="F638" i="3"/>
  <c r="G638" i="3"/>
  <c r="R638" i="3"/>
  <c r="H638" i="3"/>
  <c r="I638" i="3"/>
  <c r="J638" i="3"/>
  <c r="K638" i="3"/>
  <c r="S638" i="3"/>
  <c r="W638" i="3"/>
  <c r="X638" i="3"/>
  <c r="D639" i="3"/>
  <c r="E639" i="3"/>
  <c r="F639" i="3"/>
  <c r="G639" i="3"/>
  <c r="R639" i="3"/>
  <c r="H639" i="3"/>
  <c r="I639" i="3"/>
  <c r="J639" i="3"/>
  <c r="K639" i="3"/>
  <c r="S639" i="3"/>
  <c r="W639" i="3"/>
  <c r="X639" i="3"/>
  <c r="D640" i="3"/>
  <c r="E640" i="3"/>
  <c r="F640" i="3"/>
  <c r="G640" i="3"/>
  <c r="R640" i="3"/>
  <c r="H640" i="3"/>
  <c r="I640" i="3"/>
  <c r="J640" i="3"/>
  <c r="K640" i="3"/>
  <c r="S640" i="3"/>
  <c r="W640" i="3"/>
  <c r="X640" i="3"/>
  <c r="D641" i="3"/>
  <c r="E641" i="3"/>
  <c r="F641" i="3"/>
  <c r="G641" i="3"/>
  <c r="R641" i="3"/>
  <c r="H641" i="3"/>
  <c r="I641" i="3"/>
  <c r="J641" i="3"/>
  <c r="K641" i="3"/>
  <c r="S641" i="3"/>
  <c r="W641" i="3"/>
  <c r="X641" i="3"/>
  <c r="D642" i="3"/>
  <c r="E642" i="3"/>
  <c r="F642" i="3"/>
  <c r="G642" i="3"/>
  <c r="R642" i="3"/>
  <c r="H642" i="3"/>
  <c r="I642" i="3"/>
  <c r="J642" i="3"/>
  <c r="K642" i="3"/>
  <c r="S642" i="3"/>
  <c r="W642" i="3"/>
  <c r="X642" i="3"/>
  <c r="D643" i="3"/>
  <c r="E643" i="3"/>
  <c r="F643" i="3"/>
  <c r="G643" i="3"/>
  <c r="R643" i="3"/>
  <c r="H643" i="3"/>
  <c r="I643" i="3"/>
  <c r="J643" i="3"/>
  <c r="K643" i="3"/>
  <c r="S643" i="3"/>
  <c r="W643" i="3"/>
  <c r="X643" i="3"/>
  <c r="D644" i="3"/>
  <c r="E644" i="3"/>
  <c r="F644" i="3"/>
  <c r="G644" i="3"/>
  <c r="R644" i="3"/>
  <c r="H644" i="3"/>
  <c r="I644" i="3"/>
  <c r="J644" i="3"/>
  <c r="K644" i="3"/>
  <c r="S644" i="3"/>
  <c r="W644" i="3"/>
  <c r="X644" i="3"/>
  <c r="D645" i="3"/>
  <c r="E645" i="3"/>
  <c r="F645" i="3"/>
  <c r="G645" i="3"/>
  <c r="R645" i="3"/>
  <c r="H645" i="3"/>
  <c r="I645" i="3"/>
  <c r="J645" i="3"/>
  <c r="K645" i="3"/>
  <c r="S645" i="3"/>
  <c r="W645" i="3"/>
  <c r="X645" i="3"/>
  <c r="D646" i="3"/>
  <c r="E646" i="3"/>
  <c r="F646" i="3"/>
  <c r="G646" i="3"/>
  <c r="R646" i="3"/>
  <c r="H646" i="3"/>
  <c r="I646" i="3"/>
  <c r="J646" i="3"/>
  <c r="K646" i="3"/>
  <c r="S646" i="3"/>
  <c r="W646" i="3"/>
  <c r="X646" i="3"/>
  <c r="D647" i="3"/>
  <c r="E647" i="3"/>
  <c r="F647" i="3"/>
  <c r="G647" i="3"/>
  <c r="R647" i="3"/>
  <c r="H647" i="3"/>
  <c r="I647" i="3"/>
  <c r="J647" i="3"/>
  <c r="K647" i="3"/>
  <c r="S647" i="3"/>
  <c r="W647" i="3"/>
  <c r="X647" i="3"/>
  <c r="D648" i="3"/>
  <c r="E648" i="3"/>
  <c r="F648" i="3"/>
  <c r="G648" i="3"/>
  <c r="R648" i="3"/>
  <c r="H648" i="3"/>
  <c r="I648" i="3"/>
  <c r="J648" i="3"/>
  <c r="K648" i="3"/>
  <c r="S648" i="3"/>
  <c r="W648" i="3"/>
  <c r="X648" i="3"/>
  <c r="D649" i="3"/>
  <c r="E649" i="3"/>
  <c r="F649" i="3"/>
  <c r="G649" i="3"/>
  <c r="R649" i="3"/>
  <c r="H649" i="3"/>
  <c r="I649" i="3"/>
  <c r="J649" i="3"/>
  <c r="K649" i="3"/>
  <c r="S649" i="3"/>
  <c r="W649" i="3"/>
  <c r="X649" i="3"/>
  <c r="D650" i="3"/>
  <c r="E650" i="3"/>
  <c r="F650" i="3"/>
  <c r="G650" i="3"/>
  <c r="R650" i="3"/>
  <c r="H650" i="3"/>
  <c r="I650" i="3"/>
  <c r="J650" i="3"/>
  <c r="K650" i="3"/>
  <c r="S650" i="3"/>
  <c r="W650" i="3"/>
  <c r="X650" i="3"/>
  <c r="D651" i="3"/>
  <c r="E651" i="3"/>
  <c r="F651" i="3"/>
  <c r="G651" i="3"/>
  <c r="R651" i="3"/>
  <c r="H651" i="3"/>
  <c r="I651" i="3"/>
  <c r="J651" i="3"/>
  <c r="K651" i="3"/>
  <c r="S651" i="3"/>
  <c r="W651" i="3"/>
  <c r="X651" i="3"/>
  <c r="D652" i="3"/>
  <c r="E652" i="3"/>
  <c r="F652" i="3"/>
  <c r="G652" i="3"/>
  <c r="R652" i="3"/>
  <c r="H652" i="3"/>
  <c r="I652" i="3"/>
  <c r="J652" i="3"/>
  <c r="K652" i="3"/>
  <c r="S652" i="3"/>
  <c r="W652" i="3"/>
  <c r="X652" i="3"/>
  <c r="D653" i="3"/>
  <c r="E653" i="3"/>
  <c r="F653" i="3"/>
  <c r="G653" i="3"/>
  <c r="R653" i="3"/>
  <c r="H653" i="3"/>
  <c r="I653" i="3"/>
  <c r="J653" i="3"/>
  <c r="K653" i="3"/>
  <c r="S653" i="3"/>
  <c r="W653" i="3"/>
  <c r="X653" i="3"/>
  <c r="D654" i="3"/>
  <c r="E654" i="3"/>
  <c r="F654" i="3"/>
  <c r="G654" i="3"/>
  <c r="R654" i="3"/>
  <c r="H654" i="3"/>
  <c r="I654" i="3"/>
  <c r="J654" i="3"/>
  <c r="K654" i="3"/>
  <c r="S654" i="3"/>
  <c r="W654" i="3"/>
  <c r="X654" i="3"/>
  <c r="D655" i="3"/>
  <c r="E655" i="3"/>
  <c r="F655" i="3"/>
  <c r="G655" i="3"/>
  <c r="R655" i="3"/>
  <c r="H655" i="3"/>
  <c r="I655" i="3"/>
  <c r="J655" i="3"/>
  <c r="K655" i="3"/>
  <c r="S655" i="3"/>
  <c r="W655" i="3"/>
  <c r="X655" i="3"/>
  <c r="D656" i="3"/>
  <c r="E656" i="3"/>
  <c r="F656" i="3"/>
  <c r="G656" i="3"/>
  <c r="R656" i="3"/>
  <c r="H656" i="3"/>
  <c r="I656" i="3"/>
  <c r="J656" i="3"/>
  <c r="K656" i="3"/>
  <c r="S656" i="3"/>
  <c r="W656" i="3"/>
  <c r="X656" i="3"/>
  <c r="D657" i="3"/>
  <c r="E657" i="3"/>
  <c r="F657" i="3"/>
  <c r="G657" i="3"/>
  <c r="R657" i="3"/>
  <c r="H657" i="3"/>
  <c r="I657" i="3"/>
  <c r="J657" i="3"/>
  <c r="K657" i="3"/>
  <c r="S657" i="3"/>
  <c r="W657" i="3"/>
  <c r="X657" i="3"/>
  <c r="D658" i="3"/>
  <c r="E658" i="3"/>
  <c r="F658" i="3"/>
  <c r="G658" i="3"/>
  <c r="R658" i="3"/>
  <c r="H658" i="3"/>
  <c r="I658" i="3"/>
  <c r="J658" i="3"/>
  <c r="K658" i="3"/>
  <c r="S658" i="3"/>
  <c r="W658" i="3"/>
  <c r="X658" i="3"/>
  <c r="D659" i="3"/>
  <c r="E659" i="3"/>
  <c r="F659" i="3"/>
  <c r="G659" i="3"/>
  <c r="R659" i="3"/>
  <c r="H659" i="3"/>
  <c r="I659" i="3"/>
  <c r="J659" i="3"/>
  <c r="K659" i="3"/>
  <c r="S659" i="3"/>
  <c r="W659" i="3"/>
  <c r="X659" i="3"/>
  <c r="D660" i="3"/>
  <c r="E660" i="3"/>
  <c r="F660" i="3"/>
  <c r="G660" i="3"/>
  <c r="R660" i="3"/>
  <c r="H660" i="3"/>
  <c r="I660" i="3"/>
  <c r="J660" i="3"/>
  <c r="K660" i="3"/>
  <c r="S660" i="3"/>
  <c r="W660" i="3"/>
  <c r="X660" i="3"/>
  <c r="D661" i="3"/>
  <c r="E661" i="3"/>
  <c r="F661" i="3"/>
  <c r="G661" i="3"/>
  <c r="R661" i="3"/>
  <c r="H661" i="3"/>
  <c r="I661" i="3"/>
  <c r="J661" i="3"/>
  <c r="K661" i="3"/>
  <c r="S661" i="3"/>
  <c r="W661" i="3"/>
  <c r="X661" i="3"/>
  <c r="D662" i="3"/>
  <c r="E662" i="3"/>
  <c r="F662" i="3"/>
  <c r="G662" i="3"/>
  <c r="R662" i="3"/>
  <c r="H662" i="3"/>
  <c r="I662" i="3"/>
  <c r="J662" i="3"/>
  <c r="K662" i="3"/>
  <c r="S662" i="3"/>
  <c r="W662" i="3"/>
  <c r="X662" i="3"/>
  <c r="D663" i="3"/>
  <c r="E663" i="3"/>
  <c r="F663" i="3"/>
  <c r="G663" i="3"/>
  <c r="R663" i="3"/>
  <c r="H663" i="3"/>
  <c r="I663" i="3"/>
  <c r="J663" i="3"/>
  <c r="K663" i="3"/>
  <c r="S663" i="3"/>
  <c r="W663" i="3"/>
  <c r="X663" i="3"/>
  <c r="D664" i="3"/>
  <c r="E664" i="3"/>
  <c r="F664" i="3"/>
  <c r="G664" i="3"/>
  <c r="R664" i="3"/>
  <c r="H664" i="3"/>
  <c r="I664" i="3"/>
  <c r="J664" i="3"/>
  <c r="K664" i="3"/>
  <c r="S664" i="3"/>
  <c r="W664" i="3"/>
  <c r="X664" i="3"/>
  <c r="D665" i="3"/>
  <c r="E665" i="3"/>
  <c r="F665" i="3"/>
  <c r="G665" i="3"/>
  <c r="R665" i="3"/>
  <c r="H665" i="3"/>
  <c r="I665" i="3"/>
  <c r="J665" i="3"/>
  <c r="K665" i="3"/>
  <c r="S665" i="3"/>
  <c r="W665" i="3"/>
  <c r="X665" i="3"/>
  <c r="D666" i="3"/>
  <c r="E666" i="3"/>
  <c r="F666" i="3"/>
  <c r="G666" i="3"/>
  <c r="R666" i="3"/>
  <c r="H666" i="3"/>
  <c r="I666" i="3"/>
  <c r="J666" i="3"/>
  <c r="K666" i="3"/>
  <c r="S666" i="3"/>
  <c r="W666" i="3"/>
  <c r="X666" i="3"/>
  <c r="D667" i="3"/>
  <c r="E667" i="3"/>
  <c r="F667" i="3"/>
  <c r="G667" i="3"/>
  <c r="R667" i="3"/>
  <c r="H667" i="3"/>
  <c r="I667" i="3"/>
  <c r="J667" i="3"/>
  <c r="K667" i="3"/>
  <c r="S667" i="3"/>
  <c r="W667" i="3"/>
  <c r="X667" i="3"/>
  <c r="D668" i="3"/>
  <c r="E668" i="3"/>
  <c r="F668" i="3"/>
  <c r="G668" i="3"/>
  <c r="R668" i="3"/>
  <c r="H668" i="3"/>
  <c r="I668" i="3"/>
  <c r="J668" i="3"/>
  <c r="K668" i="3"/>
  <c r="S668" i="3"/>
  <c r="W668" i="3"/>
  <c r="X668" i="3"/>
  <c r="D669" i="3"/>
  <c r="E669" i="3"/>
  <c r="F669" i="3"/>
  <c r="G669" i="3"/>
  <c r="R669" i="3"/>
  <c r="H669" i="3"/>
  <c r="I669" i="3"/>
  <c r="J669" i="3"/>
  <c r="K669" i="3"/>
  <c r="S669" i="3"/>
  <c r="W669" i="3"/>
  <c r="X669" i="3"/>
  <c r="D670" i="3"/>
  <c r="E670" i="3"/>
  <c r="F670" i="3"/>
  <c r="G670" i="3"/>
  <c r="R670" i="3"/>
  <c r="H670" i="3"/>
  <c r="I670" i="3"/>
  <c r="J670" i="3"/>
  <c r="K670" i="3"/>
  <c r="S670" i="3"/>
  <c r="W670" i="3"/>
  <c r="X670" i="3"/>
  <c r="D671" i="3"/>
  <c r="E671" i="3"/>
  <c r="F671" i="3"/>
  <c r="G671" i="3"/>
  <c r="R671" i="3"/>
  <c r="H671" i="3"/>
  <c r="I671" i="3"/>
  <c r="J671" i="3"/>
  <c r="K671" i="3"/>
  <c r="S671" i="3"/>
  <c r="W671" i="3"/>
  <c r="X671" i="3"/>
  <c r="D672" i="3"/>
  <c r="E672" i="3"/>
  <c r="F672" i="3"/>
  <c r="G672" i="3"/>
  <c r="R672" i="3"/>
  <c r="H672" i="3"/>
  <c r="I672" i="3"/>
  <c r="J672" i="3"/>
  <c r="K672" i="3"/>
  <c r="S672" i="3"/>
  <c r="W672" i="3"/>
  <c r="X672" i="3"/>
  <c r="D673" i="3"/>
  <c r="E673" i="3"/>
  <c r="F673" i="3"/>
  <c r="G673" i="3"/>
  <c r="R673" i="3"/>
  <c r="H673" i="3"/>
  <c r="I673" i="3"/>
  <c r="J673" i="3"/>
  <c r="K673" i="3"/>
  <c r="S673" i="3"/>
  <c r="W673" i="3"/>
  <c r="X673" i="3"/>
  <c r="D674" i="3"/>
  <c r="E674" i="3"/>
  <c r="F674" i="3"/>
  <c r="G674" i="3"/>
  <c r="R674" i="3"/>
  <c r="H674" i="3"/>
  <c r="I674" i="3"/>
  <c r="J674" i="3"/>
  <c r="K674" i="3"/>
  <c r="S674" i="3"/>
  <c r="W674" i="3"/>
  <c r="X674" i="3"/>
  <c r="D675" i="3"/>
  <c r="E675" i="3"/>
  <c r="F675" i="3"/>
  <c r="G675" i="3"/>
  <c r="R675" i="3"/>
  <c r="H675" i="3"/>
  <c r="I675" i="3"/>
  <c r="J675" i="3"/>
  <c r="K675" i="3"/>
  <c r="S675" i="3"/>
  <c r="W675" i="3"/>
  <c r="X675" i="3"/>
  <c r="D676" i="3"/>
  <c r="E676" i="3"/>
  <c r="F676" i="3"/>
  <c r="G676" i="3"/>
  <c r="R676" i="3"/>
  <c r="H676" i="3"/>
  <c r="I676" i="3"/>
  <c r="J676" i="3"/>
  <c r="K676" i="3"/>
  <c r="S676" i="3"/>
  <c r="W676" i="3"/>
  <c r="X676" i="3"/>
  <c r="D677" i="3"/>
  <c r="E677" i="3"/>
  <c r="F677" i="3"/>
  <c r="G677" i="3"/>
  <c r="R677" i="3"/>
  <c r="H677" i="3"/>
  <c r="I677" i="3"/>
  <c r="J677" i="3"/>
  <c r="K677" i="3"/>
  <c r="S677" i="3"/>
  <c r="W677" i="3"/>
  <c r="X677" i="3"/>
  <c r="D678" i="3"/>
  <c r="E678" i="3"/>
  <c r="F678" i="3"/>
  <c r="G678" i="3"/>
  <c r="R678" i="3"/>
  <c r="H678" i="3"/>
  <c r="I678" i="3"/>
  <c r="J678" i="3"/>
  <c r="K678" i="3"/>
  <c r="S678" i="3"/>
  <c r="W678" i="3"/>
  <c r="X678" i="3"/>
  <c r="D679" i="3"/>
  <c r="E679" i="3"/>
  <c r="F679" i="3"/>
  <c r="G679" i="3"/>
  <c r="R679" i="3"/>
  <c r="H679" i="3"/>
  <c r="I679" i="3"/>
  <c r="J679" i="3"/>
  <c r="K679" i="3"/>
  <c r="S679" i="3"/>
  <c r="W679" i="3"/>
  <c r="X679" i="3"/>
  <c r="D680" i="3"/>
  <c r="E680" i="3"/>
  <c r="F680" i="3"/>
  <c r="G680" i="3"/>
  <c r="R680" i="3"/>
  <c r="H680" i="3"/>
  <c r="I680" i="3"/>
  <c r="J680" i="3"/>
  <c r="K680" i="3"/>
  <c r="S680" i="3"/>
  <c r="W680" i="3"/>
  <c r="X680" i="3"/>
  <c r="D681" i="3"/>
  <c r="E681" i="3"/>
  <c r="F681" i="3"/>
  <c r="G681" i="3"/>
  <c r="R681" i="3"/>
  <c r="H681" i="3"/>
  <c r="I681" i="3"/>
  <c r="J681" i="3"/>
  <c r="K681" i="3"/>
  <c r="S681" i="3"/>
  <c r="W681" i="3"/>
  <c r="X681" i="3"/>
  <c r="D682" i="3"/>
  <c r="E682" i="3"/>
  <c r="F682" i="3"/>
  <c r="G682" i="3"/>
  <c r="R682" i="3"/>
  <c r="H682" i="3"/>
  <c r="I682" i="3"/>
  <c r="J682" i="3"/>
  <c r="K682" i="3"/>
  <c r="S682" i="3"/>
  <c r="W682" i="3"/>
  <c r="X682" i="3"/>
  <c r="D683" i="3"/>
  <c r="E683" i="3"/>
  <c r="F683" i="3"/>
  <c r="G683" i="3"/>
  <c r="R683" i="3"/>
  <c r="H683" i="3"/>
  <c r="I683" i="3"/>
  <c r="J683" i="3"/>
  <c r="K683" i="3"/>
  <c r="S683" i="3"/>
  <c r="W683" i="3"/>
  <c r="X683" i="3"/>
  <c r="D684" i="3"/>
  <c r="E684" i="3"/>
  <c r="F684" i="3"/>
  <c r="G684" i="3"/>
  <c r="R684" i="3"/>
  <c r="H684" i="3"/>
  <c r="I684" i="3"/>
  <c r="J684" i="3"/>
  <c r="K684" i="3"/>
  <c r="S684" i="3"/>
  <c r="W684" i="3"/>
  <c r="X684" i="3"/>
  <c r="D685" i="3"/>
  <c r="E685" i="3"/>
  <c r="F685" i="3"/>
  <c r="G685" i="3"/>
  <c r="R685" i="3"/>
  <c r="H685" i="3"/>
  <c r="I685" i="3"/>
  <c r="J685" i="3"/>
  <c r="K685" i="3"/>
  <c r="S685" i="3"/>
  <c r="W685" i="3"/>
  <c r="X685" i="3"/>
  <c r="D686" i="3"/>
  <c r="E686" i="3"/>
  <c r="F686" i="3"/>
  <c r="G686" i="3"/>
  <c r="R686" i="3"/>
  <c r="H686" i="3"/>
  <c r="I686" i="3"/>
  <c r="J686" i="3"/>
  <c r="K686" i="3"/>
  <c r="S686" i="3"/>
  <c r="W686" i="3"/>
  <c r="X686" i="3"/>
  <c r="D687" i="3"/>
  <c r="E687" i="3"/>
  <c r="F687" i="3"/>
  <c r="G687" i="3"/>
  <c r="R687" i="3"/>
  <c r="H687" i="3"/>
  <c r="I687" i="3"/>
  <c r="J687" i="3"/>
  <c r="K687" i="3"/>
  <c r="S687" i="3"/>
  <c r="W687" i="3"/>
  <c r="X687" i="3"/>
  <c r="D688" i="3"/>
  <c r="E688" i="3"/>
  <c r="F688" i="3"/>
  <c r="G688" i="3"/>
  <c r="R688" i="3"/>
  <c r="H688" i="3"/>
  <c r="I688" i="3"/>
  <c r="J688" i="3"/>
  <c r="K688" i="3"/>
  <c r="S688" i="3"/>
  <c r="W688" i="3"/>
  <c r="X688" i="3"/>
  <c r="D689" i="3"/>
  <c r="E689" i="3"/>
  <c r="F689" i="3"/>
  <c r="G689" i="3"/>
  <c r="R689" i="3"/>
  <c r="H689" i="3"/>
  <c r="I689" i="3"/>
  <c r="J689" i="3"/>
  <c r="K689" i="3"/>
  <c r="S689" i="3"/>
  <c r="W689" i="3"/>
  <c r="X689" i="3"/>
  <c r="D690" i="3"/>
  <c r="E690" i="3"/>
  <c r="F690" i="3"/>
  <c r="G690" i="3"/>
  <c r="R690" i="3"/>
  <c r="H690" i="3"/>
  <c r="I690" i="3"/>
  <c r="J690" i="3"/>
  <c r="K690" i="3"/>
  <c r="S690" i="3"/>
  <c r="W690" i="3"/>
  <c r="X690" i="3"/>
  <c r="D691" i="3"/>
  <c r="E691" i="3"/>
  <c r="F691" i="3"/>
  <c r="G691" i="3"/>
  <c r="R691" i="3"/>
  <c r="H691" i="3"/>
  <c r="I691" i="3"/>
  <c r="J691" i="3"/>
  <c r="K691" i="3"/>
  <c r="S691" i="3"/>
  <c r="W691" i="3"/>
  <c r="X691" i="3"/>
  <c r="D692" i="3"/>
  <c r="E692" i="3"/>
  <c r="F692" i="3"/>
  <c r="G692" i="3"/>
  <c r="R692" i="3"/>
  <c r="H692" i="3"/>
  <c r="I692" i="3"/>
  <c r="J692" i="3"/>
  <c r="K692" i="3"/>
  <c r="S692" i="3"/>
  <c r="W692" i="3"/>
  <c r="X692" i="3"/>
  <c r="D693" i="3"/>
  <c r="E693" i="3"/>
  <c r="F693" i="3"/>
  <c r="G693" i="3"/>
  <c r="R693" i="3"/>
  <c r="H693" i="3"/>
  <c r="I693" i="3"/>
  <c r="J693" i="3"/>
  <c r="K693" i="3"/>
  <c r="S693" i="3"/>
  <c r="W693" i="3"/>
  <c r="X693" i="3"/>
  <c r="D694" i="3"/>
  <c r="E694" i="3"/>
  <c r="F694" i="3"/>
  <c r="G694" i="3"/>
  <c r="R694" i="3"/>
  <c r="H694" i="3"/>
  <c r="I694" i="3"/>
  <c r="J694" i="3"/>
  <c r="K694" i="3"/>
  <c r="S694" i="3"/>
  <c r="W694" i="3"/>
  <c r="X694" i="3"/>
  <c r="D695" i="3"/>
  <c r="E695" i="3"/>
  <c r="F695" i="3"/>
  <c r="G695" i="3"/>
  <c r="R695" i="3"/>
  <c r="H695" i="3"/>
  <c r="I695" i="3"/>
  <c r="J695" i="3"/>
  <c r="K695" i="3"/>
  <c r="S695" i="3"/>
  <c r="W695" i="3"/>
  <c r="X695" i="3"/>
  <c r="D696" i="3"/>
  <c r="E696" i="3"/>
  <c r="F696" i="3"/>
  <c r="G696" i="3"/>
  <c r="R696" i="3"/>
  <c r="H696" i="3"/>
  <c r="I696" i="3"/>
  <c r="J696" i="3"/>
  <c r="K696" i="3"/>
  <c r="S696" i="3"/>
  <c r="W696" i="3"/>
  <c r="X696" i="3"/>
  <c r="D697" i="3"/>
  <c r="E697" i="3"/>
  <c r="F697" i="3"/>
  <c r="G697" i="3"/>
  <c r="R697" i="3"/>
  <c r="H697" i="3"/>
  <c r="I697" i="3"/>
  <c r="J697" i="3"/>
  <c r="K697" i="3"/>
  <c r="S697" i="3"/>
  <c r="W697" i="3"/>
  <c r="X697" i="3"/>
  <c r="D698" i="3"/>
  <c r="E698" i="3"/>
  <c r="F698" i="3"/>
  <c r="G698" i="3"/>
  <c r="R698" i="3"/>
  <c r="H698" i="3"/>
  <c r="I698" i="3"/>
  <c r="J698" i="3"/>
  <c r="K698" i="3"/>
  <c r="S698" i="3"/>
  <c r="W698" i="3"/>
  <c r="X698" i="3"/>
  <c r="D699" i="3"/>
  <c r="E699" i="3"/>
  <c r="F699" i="3"/>
  <c r="G699" i="3"/>
  <c r="R699" i="3"/>
  <c r="H699" i="3"/>
  <c r="I699" i="3"/>
  <c r="J699" i="3"/>
  <c r="K699" i="3"/>
  <c r="S699" i="3"/>
  <c r="W699" i="3"/>
  <c r="X699" i="3"/>
  <c r="D700" i="3"/>
  <c r="E700" i="3"/>
  <c r="F700" i="3"/>
  <c r="G700" i="3"/>
  <c r="R700" i="3"/>
  <c r="H700" i="3"/>
  <c r="I700" i="3"/>
  <c r="J700" i="3"/>
  <c r="K700" i="3"/>
  <c r="S700" i="3"/>
  <c r="W700" i="3"/>
  <c r="X700" i="3"/>
  <c r="D701" i="3"/>
  <c r="E701" i="3"/>
  <c r="F701" i="3"/>
  <c r="G701" i="3"/>
  <c r="R701" i="3"/>
  <c r="H701" i="3"/>
  <c r="I701" i="3"/>
  <c r="J701" i="3"/>
  <c r="K701" i="3"/>
  <c r="S701" i="3"/>
  <c r="W701" i="3"/>
  <c r="X701" i="3"/>
  <c r="D702" i="3"/>
  <c r="E702" i="3"/>
  <c r="F702" i="3"/>
  <c r="G702" i="3"/>
  <c r="R702" i="3"/>
  <c r="H702" i="3"/>
  <c r="I702" i="3"/>
  <c r="J702" i="3"/>
  <c r="K702" i="3"/>
  <c r="S702" i="3"/>
  <c r="W702" i="3"/>
  <c r="X702" i="3"/>
  <c r="D703" i="3"/>
  <c r="E703" i="3"/>
  <c r="F703" i="3"/>
  <c r="G703" i="3"/>
  <c r="R703" i="3"/>
  <c r="H703" i="3"/>
  <c r="I703" i="3"/>
  <c r="J703" i="3"/>
  <c r="K703" i="3"/>
  <c r="S703" i="3"/>
  <c r="W703" i="3"/>
  <c r="X703" i="3"/>
  <c r="D704" i="3"/>
  <c r="E704" i="3"/>
  <c r="F704" i="3"/>
  <c r="G704" i="3"/>
  <c r="R704" i="3"/>
  <c r="H704" i="3"/>
  <c r="I704" i="3"/>
  <c r="J704" i="3"/>
  <c r="K704" i="3"/>
  <c r="S704" i="3"/>
  <c r="W704" i="3"/>
  <c r="X704" i="3"/>
  <c r="D705" i="3"/>
  <c r="E705" i="3"/>
  <c r="F705" i="3"/>
  <c r="G705" i="3"/>
  <c r="R705" i="3"/>
  <c r="H705" i="3"/>
  <c r="I705" i="3"/>
  <c r="J705" i="3"/>
  <c r="K705" i="3"/>
  <c r="S705" i="3"/>
  <c r="W705" i="3"/>
  <c r="X705" i="3"/>
  <c r="D706" i="3"/>
  <c r="E706" i="3"/>
  <c r="F706" i="3"/>
  <c r="G706" i="3"/>
  <c r="R706" i="3"/>
  <c r="H706" i="3"/>
  <c r="I706" i="3"/>
  <c r="J706" i="3"/>
  <c r="K706" i="3"/>
  <c r="S706" i="3"/>
  <c r="W706" i="3"/>
  <c r="X706" i="3"/>
  <c r="D707" i="3"/>
  <c r="E707" i="3"/>
  <c r="F707" i="3"/>
  <c r="G707" i="3"/>
  <c r="R707" i="3"/>
  <c r="H707" i="3"/>
  <c r="I707" i="3"/>
  <c r="J707" i="3"/>
  <c r="K707" i="3"/>
  <c r="S707" i="3"/>
  <c r="W707" i="3"/>
  <c r="X707" i="3"/>
  <c r="D708" i="3"/>
  <c r="E708" i="3"/>
  <c r="F708" i="3"/>
  <c r="G708" i="3"/>
  <c r="R708" i="3"/>
  <c r="H708" i="3"/>
  <c r="I708" i="3"/>
  <c r="J708" i="3"/>
  <c r="K708" i="3"/>
  <c r="S708" i="3"/>
  <c r="W708" i="3"/>
  <c r="X708" i="3"/>
  <c r="D709" i="3"/>
  <c r="E709" i="3"/>
  <c r="F709" i="3"/>
  <c r="G709" i="3"/>
  <c r="R709" i="3"/>
  <c r="H709" i="3"/>
  <c r="I709" i="3"/>
  <c r="J709" i="3"/>
  <c r="K709" i="3"/>
  <c r="S709" i="3"/>
  <c r="W709" i="3"/>
  <c r="X709" i="3"/>
  <c r="D710" i="3"/>
  <c r="E710" i="3"/>
  <c r="F710" i="3"/>
  <c r="G710" i="3"/>
  <c r="R710" i="3"/>
  <c r="H710" i="3"/>
  <c r="I710" i="3"/>
  <c r="J710" i="3"/>
  <c r="K710" i="3"/>
  <c r="S710" i="3"/>
  <c r="W710" i="3"/>
  <c r="X710" i="3"/>
  <c r="D711" i="3"/>
  <c r="E711" i="3"/>
  <c r="F711" i="3"/>
  <c r="G711" i="3"/>
  <c r="R711" i="3"/>
  <c r="H711" i="3"/>
  <c r="I711" i="3"/>
  <c r="J711" i="3"/>
  <c r="K711" i="3"/>
  <c r="S711" i="3"/>
  <c r="W711" i="3"/>
  <c r="X711" i="3"/>
  <c r="D712" i="3"/>
  <c r="E712" i="3"/>
  <c r="F712" i="3"/>
  <c r="G712" i="3"/>
  <c r="R712" i="3"/>
  <c r="H712" i="3"/>
  <c r="I712" i="3"/>
  <c r="J712" i="3"/>
  <c r="K712" i="3"/>
  <c r="S712" i="3"/>
  <c r="W712" i="3"/>
  <c r="X712" i="3"/>
  <c r="D713" i="3"/>
  <c r="E713" i="3"/>
  <c r="F713" i="3"/>
  <c r="G713" i="3"/>
  <c r="R713" i="3"/>
  <c r="H713" i="3"/>
  <c r="I713" i="3"/>
  <c r="J713" i="3"/>
  <c r="K713" i="3"/>
  <c r="S713" i="3"/>
  <c r="W713" i="3"/>
  <c r="X713" i="3"/>
  <c r="D714" i="3"/>
  <c r="E714" i="3"/>
  <c r="F714" i="3"/>
  <c r="G714" i="3"/>
  <c r="R714" i="3"/>
  <c r="H714" i="3"/>
  <c r="I714" i="3"/>
  <c r="J714" i="3"/>
  <c r="K714" i="3"/>
  <c r="S714" i="3"/>
  <c r="W714" i="3"/>
  <c r="X714" i="3"/>
  <c r="D715" i="3"/>
  <c r="E715" i="3"/>
  <c r="F715" i="3"/>
  <c r="G715" i="3"/>
  <c r="R715" i="3"/>
  <c r="H715" i="3"/>
  <c r="I715" i="3"/>
  <c r="J715" i="3"/>
  <c r="K715" i="3"/>
  <c r="S715" i="3"/>
  <c r="W715" i="3"/>
  <c r="X715" i="3"/>
  <c r="D716" i="3"/>
  <c r="E716" i="3"/>
  <c r="F716" i="3"/>
  <c r="G716" i="3"/>
  <c r="R716" i="3"/>
  <c r="H716" i="3"/>
  <c r="I716" i="3"/>
  <c r="J716" i="3"/>
  <c r="K716" i="3"/>
  <c r="S716" i="3"/>
  <c r="W716" i="3"/>
  <c r="X716" i="3"/>
  <c r="D717" i="3"/>
  <c r="E717" i="3"/>
  <c r="F717" i="3"/>
  <c r="G717" i="3"/>
  <c r="R717" i="3"/>
  <c r="H717" i="3"/>
  <c r="I717" i="3"/>
  <c r="J717" i="3"/>
  <c r="K717" i="3"/>
  <c r="S717" i="3"/>
  <c r="W717" i="3"/>
  <c r="X717" i="3"/>
  <c r="D718" i="3"/>
  <c r="E718" i="3"/>
  <c r="F718" i="3"/>
  <c r="G718" i="3"/>
  <c r="R718" i="3"/>
  <c r="H718" i="3"/>
  <c r="I718" i="3"/>
  <c r="J718" i="3"/>
  <c r="K718" i="3"/>
  <c r="S718" i="3"/>
  <c r="W718" i="3"/>
  <c r="X718" i="3"/>
  <c r="D719" i="3"/>
  <c r="E719" i="3"/>
  <c r="F719" i="3"/>
  <c r="G719" i="3"/>
  <c r="R719" i="3"/>
  <c r="H719" i="3"/>
  <c r="I719" i="3"/>
  <c r="J719" i="3"/>
  <c r="K719" i="3"/>
  <c r="S719" i="3"/>
  <c r="W719" i="3"/>
  <c r="X719" i="3"/>
  <c r="D720" i="3"/>
  <c r="E720" i="3"/>
  <c r="F720" i="3"/>
  <c r="G720" i="3"/>
  <c r="R720" i="3"/>
  <c r="H720" i="3"/>
  <c r="I720" i="3"/>
  <c r="J720" i="3"/>
  <c r="K720" i="3"/>
  <c r="S720" i="3"/>
  <c r="W720" i="3"/>
  <c r="X720" i="3"/>
  <c r="D721" i="3"/>
  <c r="E721" i="3"/>
  <c r="F721" i="3"/>
  <c r="G721" i="3"/>
  <c r="R721" i="3"/>
  <c r="H721" i="3"/>
  <c r="I721" i="3"/>
  <c r="J721" i="3"/>
  <c r="K721" i="3"/>
  <c r="S721" i="3"/>
  <c r="W721" i="3"/>
  <c r="X721" i="3"/>
  <c r="D722" i="3"/>
  <c r="E722" i="3"/>
  <c r="F722" i="3"/>
  <c r="G722" i="3"/>
  <c r="R722" i="3"/>
  <c r="H722" i="3"/>
  <c r="I722" i="3"/>
  <c r="J722" i="3"/>
  <c r="K722" i="3"/>
  <c r="S722" i="3"/>
  <c r="W722" i="3"/>
  <c r="X722" i="3"/>
  <c r="D723" i="3"/>
  <c r="E723" i="3"/>
  <c r="F723" i="3"/>
  <c r="G723" i="3"/>
  <c r="R723" i="3"/>
  <c r="H723" i="3"/>
  <c r="I723" i="3"/>
  <c r="J723" i="3"/>
  <c r="K723" i="3"/>
  <c r="S723" i="3"/>
  <c r="W723" i="3"/>
  <c r="X723" i="3"/>
  <c r="D724" i="3"/>
  <c r="E724" i="3"/>
  <c r="F724" i="3"/>
  <c r="G724" i="3"/>
  <c r="R724" i="3"/>
  <c r="H724" i="3"/>
  <c r="I724" i="3"/>
  <c r="J724" i="3"/>
  <c r="K724" i="3"/>
  <c r="S724" i="3"/>
  <c r="W724" i="3"/>
  <c r="X724" i="3"/>
  <c r="D725" i="3"/>
  <c r="E725" i="3"/>
  <c r="F725" i="3"/>
  <c r="G725" i="3"/>
  <c r="R725" i="3"/>
  <c r="H725" i="3"/>
  <c r="I725" i="3"/>
  <c r="J725" i="3"/>
  <c r="K725" i="3"/>
  <c r="S725" i="3"/>
  <c r="W725" i="3"/>
  <c r="X725" i="3"/>
  <c r="D726" i="3"/>
  <c r="E726" i="3"/>
  <c r="F726" i="3"/>
  <c r="G726" i="3"/>
  <c r="R726" i="3"/>
  <c r="H726" i="3"/>
  <c r="I726" i="3"/>
  <c r="J726" i="3"/>
  <c r="K726" i="3"/>
  <c r="S726" i="3"/>
  <c r="W726" i="3"/>
  <c r="X726" i="3"/>
  <c r="D727" i="3"/>
  <c r="E727" i="3"/>
  <c r="F727" i="3"/>
  <c r="G727" i="3"/>
  <c r="R727" i="3"/>
  <c r="H727" i="3"/>
  <c r="I727" i="3"/>
  <c r="J727" i="3"/>
  <c r="K727" i="3"/>
  <c r="S727" i="3"/>
  <c r="W727" i="3"/>
  <c r="X727" i="3"/>
  <c r="D728" i="3"/>
  <c r="E728" i="3"/>
  <c r="F728" i="3"/>
  <c r="G728" i="3"/>
  <c r="R728" i="3"/>
  <c r="H728" i="3"/>
  <c r="I728" i="3"/>
  <c r="J728" i="3"/>
  <c r="K728" i="3"/>
  <c r="S728" i="3"/>
  <c r="W728" i="3"/>
  <c r="X728" i="3"/>
  <c r="D729" i="3"/>
  <c r="E729" i="3"/>
  <c r="F729" i="3"/>
  <c r="G729" i="3"/>
  <c r="R729" i="3"/>
  <c r="H729" i="3"/>
  <c r="I729" i="3"/>
  <c r="J729" i="3"/>
  <c r="K729" i="3"/>
  <c r="S729" i="3"/>
  <c r="W729" i="3"/>
  <c r="X729" i="3"/>
  <c r="D730" i="3"/>
  <c r="E730" i="3"/>
  <c r="F730" i="3"/>
  <c r="G730" i="3"/>
  <c r="R730" i="3"/>
  <c r="H730" i="3"/>
  <c r="I730" i="3"/>
  <c r="J730" i="3"/>
  <c r="K730" i="3"/>
  <c r="S730" i="3"/>
  <c r="W730" i="3"/>
  <c r="X730" i="3"/>
  <c r="D731" i="3"/>
  <c r="E731" i="3"/>
  <c r="F731" i="3"/>
  <c r="G731" i="3"/>
  <c r="R731" i="3"/>
  <c r="H731" i="3"/>
  <c r="I731" i="3"/>
  <c r="J731" i="3"/>
  <c r="K731" i="3"/>
  <c r="S731" i="3"/>
  <c r="W731" i="3"/>
  <c r="X731" i="3"/>
  <c r="D732" i="3"/>
  <c r="E732" i="3"/>
  <c r="F732" i="3"/>
  <c r="G732" i="3"/>
  <c r="R732" i="3"/>
  <c r="H732" i="3"/>
  <c r="I732" i="3"/>
  <c r="J732" i="3"/>
  <c r="K732" i="3"/>
  <c r="S732" i="3"/>
  <c r="W732" i="3"/>
  <c r="X732" i="3"/>
  <c r="D733" i="3"/>
  <c r="E733" i="3"/>
  <c r="F733" i="3"/>
  <c r="G733" i="3"/>
  <c r="R733" i="3"/>
  <c r="H733" i="3"/>
  <c r="I733" i="3"/>
  <c r="J733" i="3"/>
  <c r="K733" i="3"/>
  <c r="S733" i="3"/>
  <c r="W733" i="3"/>
  <c r="X733" i="3"/>
  <c r="D734" i="3"/>
  <c r="E734" i="3"/>
  <c r="F734" i="3"/>
  <c r="G734" i="3"/>
  <c r="R734" i="3"/>
  <c r="H734" i="3"/>
  <c r="I734" i="3"/>
  <c r="J734" i="3"/>
  <c r="K734" i="3"/>
  <c r="S734" i="3"/>
  <c r="W734" i="3"/>
  <c r="X734" i="3"/>
  <c r="D735" i="3"/>
  <c r="E735" i="3"/>
  <c r="F735" i="3"/>
  <c r="G735" i="3"/>
  <c r="R735" i="3"/>
  <c r="H735" i="3"/>
  <c r="I735" i="3"/>
  <c r="J735" i="3"/>
  <c r="K735" i="3"/>
  <c r="S735" i="3"/>
  <c r="W735" i="3"/>
  <c r="X735" i="3"/>
  <c r="D736" i="3"/>
  <c r="E736" i="3"/>
  <c r="F736" i="3"/>
  <c r="G736" i="3"/>
  <c r="R736" i="3"/>
  <c r="H736" i="3"/>
  <c r="I736" i="3"/>
  <c r="J736" i="3"/>
  <c r="K736" i="3"/>
  <c r="S736" i="3"/>
  <c r="W736" i="3"/>
  <c r="X736" i="3"/>
  <c r="D737" i="3"/>
  <c r="E737" i="3"/>
  <c r="F737" i="3"/>
  <c r="G737" i="3"/>
  <c r="R737" i="3"/>
  <c r="H737" i="3"/>
  <c r="I737" i="3"/>
  <c r="J737" i="3"/>
  <c r="K737" i="3"/>
  <c r="S737" i="3"/>
  <c r="W737" i="3"/>
  <c r="X737" i="3"/>
  <c r="D738" i="3"/>
  <c r="E738" i="3"/>
  <c r="F738" i="3"/>
  <c r="G738" i="3"/>
  <c r="R738" i="3"/>
  <c r="H738" i="3"/>
  <c r="I738" i="3"/>
  <c r="J738" i="3"/>
  <c r="K738" i="3"/>
  <c r="S738" i="3"/>
  <c r="W738" i="3"/>
  <c r="X738" i="3"/>
  <c r="D739" i="3"/>
  <c r="E739" i="3"/>
  <c r="F739" i="3"/>
  <c r="G739" i="3"/>
  <c r="R739" i="3"/>
  <c r="H739" i="3"/>
  <c r="I739" i="3"/>
  <c r="J739" i="3"/>
  <c r="K739" i="3"/>
  <c r="S739" i="3"/>
  <c r="W739" i="3"/>
  <c r="X739" i="3"/>
  <c r="D740" i="3"/>
  <c r="E740" i="3"/>
  <c r="F740" i="3"/>
  <c r="G740" i="3"/>
  <c r="R740" i="3"/>
  <c r="H740" i="3"/>
  <c r="I740" i="3"/>
  <c r="J740" i="3"/>
  <c r="K740" i="3"/>
  <c r="S740" i="3"/>
  <c r="W740" i="3"/>
  <c r="X740" i="3"/>
  <c r="D741" i="3"/>
  <c r="E741" i="3"/>
  <c r="F741" i="3"/>
  <c r="G741" i="3"/>
  <c r="R741" i="3"/>
  <c r="H741" i="3"/>
  <c r="I741" i="3"/>
  <c r="J741" i="3"/>
  <c r="K741" i="3"/>
  <c r="S741" i="3"/>
  <c r="W741" i="3"/>
  <c r="X741" i="3"/>
  <c r="D742" i="3"/>
  <c r="E742" i="3"/>
  <c r="F742" i="3"/>
  <c r="G742" i="3"/>
  <c r="R742" i="3"/>
  <c r="H742" i="3"/>
  <c r="I742" i="3"/>
  <c r="J742" i="3"/>
  <c r="K742" i="3"/>
  <c r="S742" i="3"/>
  <c r="W742" i="3"/>
  <c r="X742" i="3"/>
  <c r="D743" i="3"/>
  <c r="E743" i="3"/>
  <c r="F743" i="3"/>
  <c r="G743" i="3"/>
  <c r="R743" i="3"/>
  <c r="H743" i="3"/>
  <c r="I743" i="3"/>
  <c r="J743" i="3"/>
  <c r="K743" i="3"/>
  <c r="S743" i="3"/>
  <c r="W743" i="3"/>
  <c r="X743" i="3"/>
  <c r="D744" i="3"/>
  <c r="E744" i="3"/>
  <c r="F744" i="3"/>
  <c r="G744" i="3"/>
  <c r="R744" i="3"/>
  <c r="H744" i="3"/>
  <c r="I744" i="3"/>
  <c r="J744" i="3"/>
  <c r="K744" i="3"/>
  <c r="S744" i="3"/>
  <c r="W744" i="3"/>
  <c r="X744" i="3"/>
  <c r="D745" i="3"/>
  <c r="E745" i="3"/>
  <c r="F745" i="3"/>
  <c r="G745" i="3"/>
  <c r="R745" i="3"/>
  <c r="H745" i="3"/>
  <c r="I745" i="3"/>
  <c r="J745" i="3"/>
  <c r="K745" i="3"/>
  <c r="S745" i="3"/>
  <c r="W745" i="3"/>
  <c r="X745" i="3"/>
  <c r="D746" i="3"/>
  <c r="E746" i="3"/>
  <c r="F746" i="3"/>
  <c r="G746" i="3"/>
  <c r="R746" i="3"/>
  <c r="H746" i="3"/>
  <c r="I746" i="3"/>
  <c r="J746" i="3"/>
  <c r="K746" i="3"/>
  <c r="S746" i="3"/>
  <c r="W746" i="3"/>
  <c r="X746" i="3"/>
  <c r="D747" i="3"/>
  <c r="E747" i="3"/>
  <c r="F747" i="3"/>
  <c r="G747" i="3"/>
  <c r="R747" i="3"/>
  <c r="H747" i="3"/>
  <c r="I747" i="3"/>
  <c r="J747" i="3"/>
  <c r="K747" i="3"/>
  <c r="S747" i="3"/>
  <c r="W747" i="3"/>
  <c r="X747" i="3"/>
  <c r="D748" i="3"/>
  <c r="E748" i="3"/>
  <c r="F748" i="3"/>
  <c r="G748" i="3"/>
  <c r="R748" i="3"/>
  <c r="H748" i="3"/>
  <c r="I748" i="3"/>
  <c r="J748" i="3"/>
  <c r="K748" i="3"/>
  <c r="S748" i="3"/>
  <c r="W748" i="3"/>
  <c r="X748" i="3"/>
  <c r="D749" i="3"/>
  <c r="E749" i="3"/>
  <c r="F749" i="3"/>
  <c r="G749" i="3"/>
  <c r="R749" i="3"/>
  <c r="H749" i="3"/>
  <c r="I749" i="3"/>
  <c r="J749" i="3"/>
  <c r="K749" i="3"/>
  <c r="S749" i="3"/>
  <c r="W749" i="3"/>
  <c r="X749" i="3"/>
  <c r="D750" i="3"/>
  <c r="E750" i="3"/>
  <c r="F750" i="3"/>
  <c r="G750" i="3"/>
  <c r="R750" i="3"/>
  <c r="H750" i="3"/>
  <c r="I750" i="3"/>
  <c r="J750" i="3"/>
  <c r="K750" i="3"/>
  <c r="S750" i="3"/>
  <c r="W750" i="3"/>
  <c r="X750" i="3"/>
  <c r="D751" i="3"/>
  <c r="E751" i="3"/>
  <c r="F751" i="3"/>
  <c r="G751" i="3"/>
  <c r="R751" i="3"/>
  <c r="H751" i="3"/>
  <c r="I751" i="3"/>
  <c r="J751" i="3"/>
  <c r="K751" i="3"/>
  <c r="S751" i="3"/>
  <c r="W751" i="3"/>
  <c r="X751" i="3"/>
  <c r="D752" i="3"/>
  <c r="E752" i="3"/>
  <c r="F752" i="3"/>
  <c r="G752" i="3"/>
  <c r="R752" i="3"/>
  <c r="H752" i="3"/>
  <c r="I752" i="3"/>
  <c r="J752" i="3"/>
  <c r="K752" i="3"/>
  <c r="S752" i="3"/>
  <c r="W752" i="3"/>
  <c r="X752" i="3"/>
  <c r="D753" i="3"/>
  <c r="E753" i="3"/>
  <c r="F753" i="3"/>
  <c r="G753" i="3"/>
  <c r="R753" i="3"/>
  <c r="H753" i="3"/>
  <c r="I753" i="3"/>
  <c r="J753" i="3"/>
  <c r="K753" i="3"/>
  <c r="S753" i="3"/>
  <c r="W753" i="3"/>
  <c r="X753" i="3"/>
  <c r="D754" i="3"/>
  <c r="E754" i="3"/>
  <c r="F754" i="3"/>
  <c r="G754" i="3"/>
  <c r="R754" i="3"/>
  <c r="H754" i="3"/>
  <c r="I754" i="3"/>
  <c r="J754" i="3"/>
  <c r="K754" i="3"/>
  <c r="S754" i="3"/>
  <c r="W754" i="3"/>
  <c r="X754" i="3"/>
  <c r="D755" i="3"/>
  <c r="E755" i="3"/>
  <c r="F755" i="3"/>
  <c r="G755" i="3"/>
  <c r="R755" i="3"/>
  <c r="H755" i="3"/>
  <c r="I755" i="3"/>
  <c r="J755" i="3"/>
  <c r="K755" i="3"/>
  <c r="S755" i="3"/>
  <c r="W755" i="3"/>
  <c r="X755" i="3"/>
  <c r="D756" i="3"/>
  <c r="E756" i="3"/>
  <c r="F756" i="3"/>
  <c r="G756" i="3"/>
  <c r="R756" i="3"/>
  <c r="H756" i="3"/>
  <c r="I756" i="3"/>
  <c r="J756" i="3"/>
  <c r="K756" i="3"/>
  <c r="S756" i="3"/>
  <c r="W756" i="3"/>
  <c r="X756" i="3"/>
  <c r="D757" i="3"/>
  <c r="E757" i="3"/>
  <c r="F757" i="3"/>
  <c r="G757" i="3"/>
  <c r="R757" i="3"/>
  <c r="H757" i="3"/>
  <c r="I757" i="3"/>
  <c r="J757" i="3"/>
  <c r="K757" i="3"/>
  <c r="S757" i="3"/>
  <c r="W757" i="3"/>
  <c r="X757" i="3"/>
  <c r="D758" i="3"/>
  <c r="E758" i="3"/>
  <c r="F758" i="3"/>
  <c r="G758" i="3"/>
  <c r="R758" i="3"/>
  <c r="H758" i="3"/>
  <c r="I758" i="3"/>
  <c r="J758" i="3"/>
  <c r="K758" i="3"/>
  <c r="S758" i="3"/>
  <c r="W758" i="3"/>
  <c r="X758" i="3"/>
  <c r="D759" i="3"/>
  <c r="E759" i="3"/>
  <c r="F759" i="3"/>
  <c r="G759" i="3"/>
  <c r="R759" i="3"/>
  <c r="H759" i="3"/>
  <c r="I759" i="3"/>
  <c r="J759" i="3"/>
  <c r="K759" i="3"/>
  <c r="S759" i="3"/>
  <c r="W759" i="3"/>
  <c r="X759" i="3"/>
  <c r="D760" i="3"/>
  <c r="E760" i="3"/>
  <c r="F760" i="3"/>
  <c r="G760" i="3"/>
  <c r="R760" i="3"/>
  <c r="H760" i="3"/>
  <c r="I760" i="3"/>
  <c r="J760" i="3"/>
  <c r="K760" i="3"/>
  <c r="S760" i="3"/>
  <c r="W760" i="3"/>
  <c r="X760" i="3"/>
  <c r="D761" i="3"/>
  <c r="E761" i="3"/>
  <c r="F761" i="3"/>
  <c r="G761" i="3"/>
  <c r="R761" i="3"/>
  <c r="H761" i="3"/>
  <c r="I761" i="3"/>
  <c r="J761" i="3"/>
  <c r="K761" i="3"/>
  <c r="S761" i="3"/>
  <c r="W761" i="3"/>
  <c r="X761" i="3"/>
  <c r="D762" i="3"/>
  <c r="E762" i="3"/>
  <c r="F762" i="3"/>
  <c r="G762" i="3"/>
  <c r="R762" i="3"/>
  <c r="H762" i="3"/>
  <c r="I762" i="3"/>
  <c r="J762" i="3"/>
  <c r="K762" i="3"/>
  <c r="S762" i="3"/>
  <c r="W762" i="3"/>
  <c r="X762" i="3"/>
  <c r="D763" i="3"/>
  <c r="E763" i="3"/>
  <c r="F763" i="3"/>
  <c r="G763" i="3"/>
  <c r="R763" i="3"/>
  <c r="H763" i="3"/>
  <c r="I763" i="3"/>
  <c r="J763" i="3"/>
  <c r="K763" i="3"/>
  <c r="S763" i="3"/>
  <c r="W763" i="3"/>
  <c r="X763" i="3"/>
  <c r="D764" i="3"/>
  <c r="E764" i="3"/>
  <c r="F764" i="3"/>
  <c r="G764" i="3"/>
  <c r="R764" i="3"/>
  <c r="H764" i="3"/>
  <c r="I764" i="3"/>
  <c r="J764" i="3"/>
  <c r="K764" i="3"/>
  <c r="S764" i="3"/>
  <c r="W764" i="3"/>
  <c r="X764" i="3"/>
  <c r="D765" i="3"/>
  <c r="E765" i="3"/>
  <c r="F765" i="3"/>
  <c r="G765" i="3"/>
  <c r="R765" i="3"/>
  <c r="H765" i="3"/>
  <c r="I765" i="3"/>
  <c r="J765" i="3"/>
  <c r="K765" i="3"/>
  <c r="S765" i="3"/>
  <c r="W765" i="3"/>
  <c r="X765" i="3"/>
  <c r="D766" i="3"/>
  <c r="E766" i="3"/>
  <c r="F766" i="3"/>
  <c r="G766" i="3"/>
  <c r="R766" i="3"/>
  <c r="H766" i="3"/>
  <c r="I766" i="3"/>
  <c r="J766" i="3"/>
  <c r="K766" i="3"/>
  <c r="S766" i="3"/>
  <c r="W766" i="3"/>
  <c r="X766" i="3"/>
  <c r="D767" i="3"/>
  <c r="E767" i="3"/>
  <c r="F767" i="3"/>
  <c r="G767" i="3"/>
  <c r="R767" i="3"/>
  <c r="H767" i="3"/>
  <c r="I767" i="3"/>
  <c r="J767" i="3"/>
  <c r="K767" i="3"/>
  <c r="S767" i="3"/>
  <c r="W767" i="3"/>
  <c r="X767" i="3"/>
  <c r="D768" i="3"/>
  <c r="E768" i="3"/>
  <c r="F768" i="3"/>
  <c r="G768" i="3"/>
  <c r="R768" i="3"/>
  <c r="H768" i="3"/>
  <c r="I768" i="3"/>
  <c r="J768" i="3"/>
  <c r="K768" i="3"/>
  <c r="S768" i="3"/>
  <c r="W768" i="3"/>
  <c r="X768" i="3"/>
  <c r="D769" i="3"/>
  <c r="E769" i="3"/>
  <c r="F769" i="3"/>
  <c r="G769" i="3"/>
  <c r="R769" i="3"/>
  <c r="H769" i="3"/>
  <c r="I769" i="3"/>
  <c r="J769" i="3"/>
  <c r="K769" i="3"/>
  <c r="S769" i="3"/>
  <c r="W769" i="3"/>
  <c r="X769" i="3"/>
  <c r="D770" i="3"/>
  <c r="E770" i="3"/>
  <c r="F770" i="3"/>
  <c r="G770" i="3"/>
  <c r="R770" i="3"/>
  <c r="H770" i="3"/>
  <c r="I770" i="3"/>
  <c r="J770" i="3"/>
  <c r="K770" i="3"/>
  <c r="S770" i="3"/>
  <c r="W770" i="3"/>
  <c r="X770" i="3"/>
  <c r="D771" i="3"/>
  <c r="E771" i="3"/>
  <c r="F771" i="3"/>
  <c r="G771" i="3"/>
  <c r="R771" i="3"/>
  <c r="H771" i="3"/>
  <c r="I771" i="3"/>
  <c r="J771" i="3"/>
  <c r="K771" i="3"/>
  <c r="S771" i="3"/>
  <c r="W771" i="3"/>
  <c r="X771" i="3"/>
  <c r="D772" i="3"/>
  <c r="E772" i="3"/>
  <c r="F772" i="3"/>
  <c r="G772" i="3"/>
  <c r="R772" i="3"/>
  <c r="H772" i="3"/>
  <c r="I772" i="3"/>
  <c r="J772" i="3"/>
  <c r="K772" i="3"/>
  <c r="S772" i="3"/>
  <c r="W772" i="3"/>
  <c r="X772" i="3"/>
  <c r="D773" i="3"/>
  <c r="E773" i="3"/>
  <c r="F773" i="3"/>
  <c r="G773" i="3"/>
  <c r="R773" i="3"/>
  <c r="H773" i="3"/>
  <c r="I773" i="3"/>
  <c r="J773" i="3"/>
  <c r="K773" i="3"/>
  <c r="S773" i="3"/>
  <c r="W773" i="3"/>
  <c r="X773" i="3"/>
  <c r="D774" i="3"/>
  <c r="E774" i="3"/>
  <c r="F774" i="3"/>
  <c r="G774" i="3"/>
  <c r="R774" i="3"/>
  <c r="H774" i="3"/>
  <c r="I774" i="3"/>
  <c r="J774" i="3"/>
  <c r="K774" i="3"/>
  <c r="S774" i="3"/>
  <c r="W774" i="3"/>
  <c r="X774" i="3"/>
  <c r="D775" i="3"/>
  <c r="E775" i="3"/>
  <c r="F775" i="3"/>
  <c r="G775" i="3"/>
  <c r="R775" i="3"/>
  <c r="H775" i="3"/>
  <c r="I775" i="3"/>
  <c r="J775" i="3"/>
  <c r="K775" i="3"/>
  <c r="S775" i="3"/>
  <c r="W775" i="3"/>
  <c r="X775" i="3"/>
  <c r="D776" i="3"/>
  <c r="E776" i="3"/>
  <c r="F776" i="3"/>
  <c r="G776" i="3"/>
  <c r="R776" i="3"/>
  <c r="H776" i="3"/>
  <c r="I776" i="3"/>
  <c r="J776" i="3"/>
  <c r="K776" i="3"/>
  <c r="S776" i="3"/>
  <c r="W776" i="3"/>
  <c r="X776" i="3"/>
  <c r="D777" i="3"/>
  <c r="E777" i="3"/>
  <c r="F777" i="3"/>
  <c r="G777" i="3"/>
  <c r="R777" i="3"/>
  <c r="H777" i="3"/>
  <c r="I777" i="3"/>
  <c r="J777" i="3"/>
  <c r="K777" i="3"/>
  <c r="S777" i="3"/>
  <c r="W777" i="3"/>
  <c r="X777" i="3"/>
  <c r="D778" i="3"/>
  <c r="E778" i="3"/>
  <c r="F778" i="3"/>
  <c r="G778" i="3"/>
  <c r="R778" i="3"/>
  <c r="H778" i="3"/>
  <c r="I778" i="3"/>
  <c r="J778" i="3"/>
  <c r="K778" i="3"/>
  <c r="S778" i="3"/>
  <c r="W778" i="3"/>
  <c r="X778" i="3"/>
  <c r="D779" i="3"/>
  <c r="E779" i="3"/>
  <c r="F779" i="3"/>
  <c r="G779" i="3"/>
  <c r="R779" i="3"/>
  <c r="H779" i="3"/>
  <c r="I779" i="3"/>
  <c r="J779" i="3"/>
  <c r="K779" i="3"/>
  <c r="S779" i="3"/>
  <c r="W779" i="3"/>
  <c r="X779" i="3"/>
  <c r="D780" i="3"/>
  <c r="E780" i="3"/>
  <c r="F780" i="3"/>
  <c r="G780" i="3"/>
  <c r="R780" i="3"/>
  <c r="H780" i="3"/>
  <c r="I780" i="3"/>
  <c r="J780" i="3"/>
  <c r="K780" i="3"/>
  <c r="S780" i="3"/>
  <c r="W780" i="3"/>
  <c r="X780" i="3"/>
  <c r="D781" i="3"/>
  <c r="E781" i="3"/>
  <c r="F781" i="3"/>
  <c r="G781" i="3"/>
  <c r="R781" i="3"/>
  <c r="H781" i="3"/>
  <c r="I781" i="3"/>
  <c r="J781" i="3"/>
  <c r="K781" i="3"/>
  <c r="S781" i="3"/>
  <c r="W781" i="3"/>
  <c r="X781" i="3"/>
  <c r="D782" i="3"/>
  <c r="E782" i="3"/>
  <c r="F782" i="3"/>
  <c r="G782" i="3"/>
  <c r="R782" i="3"/>
  <c r="H782" i="3"/>
  <c r="I782" i="3"/>
  <c r="J782" i="3"/>
  <c r="K782" i="3"/>
  <c r="S782" i="3"/>
  <c r="W782" i="3"/>
  <c r="X782" i="3"/>
  <c r="D783" i="3"/>
  <c r="E783" i="3"/>
  <c r="F783" i="3"/>
  <c r="G783" i="3"/>
  <c r="R783" i="3"/>
  <c r="H783" i="3"/>
  <c r="I783" i="3"/>
  <c r="J783" i="3"/>
  <c r="K783" i="3"/>
  <c r="S783" i="3"/>
  <c r="W783" i="3"/>
  <c r="X783" i="3"/>
  <c r="D784" i="3"/>
  <c r="E784" i="3"/>
  <c r="F784" i="3"/>
  <c r="G784" i="3"/>
  <c r="R784" i="3"/>
  <c r="H784" i="3"/>
  <c r="I784" i="3"/>
  <c r="J784" i="3"/>
  <c r="K784" i="3"/>
  <c r="S784" i="3"/>
  <c r="W784" i="3"/>
  <c r="X784" i="3"/>
  <c r="D785" i="3"/>
  <c r="E785" i="3"/>
  <c r="F785" i="3"/>
  <c r="G785" i="3"/>
  <c r="R785" i="3"/>
  <c r="H785" i="3"/>
  <c r="I785" i="3"/>
  <c r="J785" i="3"/>
  <c r="K785" i="3"/>
  <c r="S785" i="3"/>
  <c r="W785" i="3"/>
  <c r="X785" i="3"/>
  <c r="D786" i="3"/>
  <c r="E786" i="3"/>
  <c r="F786" i="3"/>
  <c r="G786" i="3"/>
  <c r="R786" i="3"/>
  <c r="H786" i="3"/>
  <c r="I786" i="3"/>
  <c r="J786" i="3"/>
  <c r="K786" i="3"/>
  <c r="S786" i="3"/>
  <c r="W786" i="3"/>
  <c r="X786" i="3"/>
  <c r="D787" i="3"/>
  <c r="E787" i="3"/>
  <c r="F787" i="3"/>
  <c r="G787" i="3"/>
  <c r="R787" i="3"/>
  <c r="H787" i="3"/>
  <c r="I787" i="3"/>
  <c r="J787" i="3"/>
  <c r="K787" i="3"/>
  <c r="S787" i="3"/>
  <c r="W787" i="3"/>
  <c r="X787" i="3"/>
  <c r="D788" i="3"/>
  <c r="E788" i="3"/>
  <c r="F788" i="3"/>
  <c r="G788" i="3"/>
  <c r="R788" i="3"/>
  <c r="H788" i="3"/>
  <c r="I788" i="3"/>
  <c r="J788" i="3"/>
  <c r="K788" i="3"/>
  <c r="S788" i="3"/>
  <c r="W788" i="3"/>
  <c r="X788" i="3"/>
  <c r="D789" i="3"/>
  <c r="E789" i="3"/>
  <c r="F789" i="3"/>
  <c r="G789" i="3"/>
  <c r="R789" i="3"/>
  <c r="H789" i="3"/>
  <c r="I789" i="3"/>
  <c r="J789" i="3"/>
  <c r="K789" i="3"/>
  <c r="S789" i="3"/>
  <c r="W789" i="3"/>
  <c r="X789" i="3"/>
  <c r="D790" i="3"/>
  <c r="E790" i="3"/>
  <c r="F790" i="3"/>
  <c r="G790" i="3"/>
  <c r="R790" i="3"/>
  <c r="H790" i="3"/>
  <c r="I790" i="3"/>
  <c r="J790" i="3"/>
  <c r="K790" i="3"/>
  <c r="S790" i="3"/>
  <c r="W790" i="3"/>
  <c r="X790" i="3"/>
  <c r="D791" i="3"/>
  <c r="E791" i="3"/>
  <c r="F791" i="3"/>
  <c r="G791" i="3"/>
  <c r="R791" i="3"/>
  <c r="H791" i="3"/>
  <c r="I791" i="3"/>
  <c r="J791" i="3"/>
  <c r="K791" i="3"/>
  <c r="S791" i="3"/>
  <c r="W791" i="3"/>
  <c r="X791" i="3"/>
  <c r="D792" i="3"/>
  <c r="E792" i="3"/>
  <c r="F792" i="3"/>
  <c r="G792" i="3"/>
  <c r="R792" i="3"/>
  <c r="H792" i="3"/>
  <c r="I792" i="3"/>
  <c r="J792" i="3"/>
  <c r="K792" i="3"/>
  <c r="S792" i="3"/>
  <c r="W792" i="3"/>
  <c r="X792" i="3"/>
  <c r="D793" i="3"/>
  <c r="E793" i="3"/>
  <c r="F793" i="3"/>
  <c r="G793" i="3"/>
  <c r="R793" i="3"/>
  <c r="H793" i="3"/>
  <c r="I793" i="3"/>
  <c r="J793" i="3"/>
  <c r="K793" i="3"/>
  <c r="S793" i="3"/>
  <c r="W793" i="3"/>
  <c r="X793" i="3"/>
  <c r="D794" i="3"/>
  <c r="E794" i="3"/>
  <c r="F794" i="3"/>
  <c r="G794" i="3"/>
  <c r="R794" i="3"/>
  <c r="H794" i="3"/>
  <c r="I794" i="3"/>
  <c r="J794" i="3"/>
  <c r="K794" i="3"/>
  <c r="S794" i="3"/>
  <c r="W794" i="3"/>
  <c r="X794" i="3"/>
  <c r="D795" i="3"/>
  <c r="E795" i="3"/>
  <c r="F795" i="3"/>
  <c r="G795" i="3"/>
  <c r="R795" i="3"/>
  <c r="H795" i="3"/>
  <c r="I795" i="3"/>
  <c r="J795" i="3"/>
  <c r="K795" i="3"/>
  <c r="S795" i="3"/>
  <c r="W795" i="3"/>
  <c r="X795" i="3"/>
  <c r="D796" i="3"/>
  <c r="E796" i="3"/>
  <c r="F796" i="3"/>
  <c r="G796" i="3"/>
  <c r="R796" i="3"/>
  <c r="H796" i="3"/>
  <c r="I796" i="3"/>
  <c r="J796" i="3"/>
  <c r="K796" i="3"/>
  <c r="S796" i="3"/>
  <c r="W796" i="3"/>
  <c r="X796" i="3"/>
  <c r="D797" i="3"/>
  <c r="E797" i="3"/>
  <c r="F797" i="3"/>
  <c r="G797" i="3"/>
  <c r="R797" i="3"/>
  <c r="H797" i="3"/>
  <c r="I797" i="3"/>
  <c r="J797" i="3"/>
  <c r="K797" i="3"/>
  <c r="S797" i="3"/>
  <c r="W797" i="3"/>
  <c r="X797" i="3"/>
  <c r="D798" i="3"/>
  <c r="E798" i="3"/>
  <c r="F798" i="3"/>
  <c r="G798" i="3"/>
  <c r="R798" i="3"/>
  <c r="H798" i="3"/>
  <c r="I798" i="3"/>
  <c r="J798" i="3"/>
  <c r="K798" i="3"/>
  <c r="S798" i="3"/>
  <c r="W798" i="3"/>
  <c r="X798" i="3"/>
  <c r="D799" i="3"/>
  <c r="E799" i="3"/>
  <c r="F799" i="3"/>
  <c r="G799" i="3"/>
  <c r="R799" i="3"/>
  <c r="H799" i="3"/>
  <c r="I799" i="3"/>
  <c r="J799" i="3"/>
  <c r="K799" i="3"/>
  <c r="S799" i="3"/>
  <c r="W799" i="3"/>
  <c r="X799" i="3"/>
  <c r="D800" i="3"/>
  <c r="E800" i="3"/>
  <c r="F800" i="3"/>
  <c r="G800" i="3"/>
  <c r="R800" i="3"/>
  <c r="H800" i="3"/>
  <c r="I800" i="3"/>
  <c r="J800" i="3"/>
  <c r="K800" i="3"/>
  <c r="S800" i="3"/>
  <c r="W800" i="3"/>
  <c r="X800" i="3"/>
  <c r="D801" i="3"/>
  <c r="E801" i="3"/>
  <c r="F801" i="3"/>
  <c r="G801" i="3"/>
  <c r="R801" i="3"/>
  <c r="H801" i="3"/>
  <c r="I801" i="3"/>
  <c r="J801" i="3"/>
  <c r="K801" i="3"/>
  <c r="S801" i="3"/>
  <c r="W801" i="3"/>
  <c r="X801" i="3"/>
  <c r="D802" i="3"/>
  <c r="E802" i="3"/>
  <c r="F802" i="3"/>
  <c r="G802" i="3"/>
  <c r="R802" i="3"/>
  <c r="H802" i="3"/>
  <c r="I802" i="3"/>
  <c r="J802" i="3"/>
  <c r="K802" i="3"/>
  <c r="S802" i="3"/>
  <c r="W802" i="3"/>
  <c r="X802" i="3"/>
  <c r="D803" i="3"/>
  <c r="E803" i="3"/>
  <c r="F803" i="3"/>
  <c r="G803" i="3"/>
  <c r="R803" i="3"/>
  <c r="H803" i="3"/>
  <c r="I803" i="3"/>
  <c r="J803" i="3"/>
  <c r="K803" i="3"/>
  <c r="S803" i="3"/>
  <c r="W803" i="3"/>
  <c r="X803" i="3"/>
  <c r="D804" i="3"/>
  <c r="E804" i="3"/>
  <c r="F804" i="3"/>
  <c r="G804" i="3"/>
  <c r="R804" i="3"/>
  <c r="H804" i="3"/>
  <c r="I804" i="3"/>
  <c r="J804" i="3"/>
  <c r="K804" i="3"/>
  <c r="S804" i="3"/>
  <c r="W804" i="3"/>
  <c r="X804" i="3"/>
  <c r="D805" i="3"/>
  <c r="E805" i="3"/>
  <c r="F805" i="3"/>
  <c r="G805" i="3"/>
  <c r="R805" i="3"/>
  <c r="H805" i="3"/>
  <c r="I805" i="3"/>
  <c r="J805" i="3"/>
  <c r="K805" i="3"/>
  <c r="S805" i="3"/>
  <c r="W805" i="3"/>
  <c r="X805" i="3"/>
  <c r="D806" i="3"/>
  <c r="E806" i="3"/>
  <c r="F806" i="3"/>
  <c r="G806" i="3"/>
  <c r="R806" i="3"/>
  <c r="H806" i="3"/>
  <c r="I806" i="3"/>
  <c r="J806" i="3"/>
  <c r="K806" i="3"/>
  <c r="S806" i="3"/>
  <c r="W806" i="3"/>
  <c r="X806" i="3"/>
  <c r="D807" i="3"/>
  <c r="E807" i="3"/>
  <c r="F807" i="3"/>
  <c r="G807" i="3"/>
  <c r="R807" i="3"/>
  <c r="H807" i="3"/>
  <c r="I807" i="3"/>
  <c r="J807" i="3"/>
  <c r="K807" i="3"/>
  <c r="S807" i="3"/>
  <c r="W807" i="3"/>
  <c r="X807" i="3"/>
  <c r="D808" i="3"/>
  <c r="E808" i="3"/>
  <c r="F808" i="3"/>
  <c r="G808" i="3"/>
  <c r="R808" i="3"/>
  <c r="H808" i="3"/>
  <c r="I808" i="3"/>
  <c r="J808" i="3"/>
  <c r="K808" i="3"/>
  <c r="S808" i="3"/>
  <c r="W808" i="3"/>
  <c r="X808" i="3"/>
  <c r="D809" i="3"/>
  <c r="E809" i="3"/>
  <c r="F809" i="3"/>
  <c r="G809" i="3"/>
  <c r="R809" i="3"/>
  <c r="H809" i="3"/>
  <c r="I809" i="3"/>
  <c r="J809" i="3"/>
  <c r="K809" i="3"/>
  <c r="S809" i="3"/>
  <c r="W809" i="3"/>
  <c r="X809" i="3"/>
  <c r="D810" i="3"/>
  <c r="E810" i="3"/>
  <c r="F810" i="3"/>
  <c r="G810" i="3"/>
  <c r="R810" i="3"/>
  <c r="H810" i="3"/>
  <c r="I810" i="3"/>
  <c r="J810" i="3"/>
  <c r="K810" i="3"/>
  <c r="S810" i="3"/>
  <c r="W810" i="3"/>
  <c r="X810" i="3"/>
  <c r="D811" i="3"/>
  <c r="E811" i="3"/>
  <c r="F811" i="3"/>
  <c r="G811" i="3"/>
  <c r="R811" i="3"/>
  <c r="H811" i="3"/>
  <c r="I811" i="3"/>
  <c r="J811" i="3"/>
  <c r="K811" i="3"/>
  <c r="S811" i="3"/>
  <c r="W811" i="3"/>
  <c r="X811" i="3"/>
  <c r="D812" i="3"/>
  <c r="E812" i="3"/>
  <c r="F812" i="3"/>
  <c r="G812" i="3"/>
  <c r="R812" i="3"/>
  <c r="H812" i="3"/>
  <c r="I812" i="3"/>
  <c r="J812" i="3"/>
  <c r="K812" i="3"/>
  <c r="S812" i="3"/>
  <c r="W812" i="3"/>
  <c r="X812" i="3"/>
  <c r="D813" i="3"/>
  <c r="E813" i="3"/>
  <c r="F813" i="3"/>
  <c r="G813" i="3"/>
  <c r="R813" i="3"/>
  <c r="H813" i="3"/>
  <c r="I813" i="3"/>
  <c r="J813" i="3"/>
  <c r="K813" i="3"/>
  <c r="S813" i="3"/>
  <c r="W813" i="3"/>
  <c r="X813" i="3"/>
  <c r="D814" i="3"/>
  <c r="E814" i="3"/>
  <c r="F814" i="3"/>
  <c r="G814" i="3"/>
  <c r="R814" i="3"/>
  <c r="H814" i="3"/>
  <c r="I814" i="3"/>
  <c r="J814" i="3"/>
  <c r="K814" i="3"/>
  <c r="S814" i="3"/>
  <c r="W814" i="3"/>
  <c r="X814" i="3"/>
  <c r="D815" i="3"/>
  <c r="E815" i="3"/>
  <c r="F815" i="3"/>
  <c r="G815" i="3"/>
  <c r="R815" i="3"/>
  <c r="H815" i="3"/>
  <c r="I815" i="3"/>
  <c r="J815" i="3"/>
  <c r="K815" i="3"/>
  <c r="S815" i="3"/>
  <c r="W815" i="3"/>
  <c r="X815" i="3"/>
  <c r="D816" i="3"/>
  <c r="E816" i="3"/>
  <c r="F816" i="3"/>
  <c r="G816" i="3"/>
  <c r="R816" i="3"/>
  <c r="H816" i="3"/>
  <c r="I816" i="3"/>
  <c r="J816" i="3"/>
  <c r="K816" i="3"/>
  <c r="S816" i="3"/>
  <c r="W816" i="3"/>
  <c r="X816" i="3"/>
  <c r="D817" i="3"/>
  <c r="E817" i="3"/>
  <c r="F817" i="3"/>
  <c r="G817" i="3"/>
  <c r="R817" i="3"/>
  <c r="H817" i="3"/>
  <c r="I817" i="3"/>
  <c r="J817" i="3"/>
  <c r="K817" i="3"/>
  <c r="S817" i="3"/>
  <c r="W817" i="3"/>
  <c r="X817" i="3"/>
  <c r="D818" i="3"/>
  <c r="E818" i="3"/>
  <c r="F818" i="3"/>
  <c r="G818" i="3"/>
  <c r="R818" i="3"/>
  <c r="H818" i="3"/>
  <c r="I818" i="3"/>
  <c r="J818" i="3"/>
  <c r="K818" i="3"/>
  <c r="S818" i="3"/>
  <c r="W818" i="3"/>
  <c r="X818" i="3"/>
  <c r="D819" i="3"/>
  <c r="E819" i="3"/>
  <c r="F819" i="3"/>
  <c r="G819" i="3"/>
  <c r="R819" i="3"/>
  <c r="H819" i="3"/>
  <c r="I819" i="3"/>
  <c r="J819" i="3"/>
  <c r="K819" i="3"/>
  <c r="S819" i="3"/>
  <c r="W819" i="3"/>
  <c r="X819" i="3"/>
  <c r="D820" i="3"/>
  <c r="E820" i="3"/>
  <c r="F820" i="3"/>
  <c r="G820" i="3"/>
  <c r="R820" i="3"/>
  <c r="H820" i="3"/>
  <c r="I820" i="3"/>
  <c r="J820" i="3"/>
  <c r="K820" i="3"/>
  <c r="S820" i="3"/>
  <c r="W820" i="3"/>
  <c r="X820" i="3"/>
  <c r="D821" i="3"/>
  <c r="E821" i="3"/>
  <c r="F821" i="3"/>
  <c r="G821" i="3"/>
  <c r="R821" i="3"/>
  <c r="H821" i="3"/>
  <c r="I821" i="3"/>
  <c r="J821" i="3"/>
  <c r="K821" i="3"/>
  <c r="S821" i="3"/>
  <c r="W821" i="3"/>
  <c r="X821" i="3"/>
  <c r="D822" i="3"/>
  <c r="E822" i="3"/>
  <c r="F822" i="3"/>
  <c r="G822" i="3"/>
  <c r="R822" i="3"/>
  <c r="H822" i="3"/>
  <c r="I822" i="3"/>
  <c r="J822" i="3"/>
  <c r="K822" i="3"/>
  <c r="S822" i="3"/>
  <c r="W822" i="3"/>
  <c r="X822" i="3"/>
  <c r="D823" i="3"/>
  <c r="E823" i="3"/>
  <c r="F823" i="3"/>
  <c r="G823" i="3"/>
  <c r="R823" i="3"/>
  <c r="H823" i="3"/>
  <c r="I823" i="3"/>
  <c r="J823" i="3"/>
  <c r="K823" i="3"/>
  <c r="S823" i="3"/>
  <c r="W823" i="3"/>
  <c r="X823" i="3"/>
  <c r="D824" i="3"/>
  <c r="E824" i="3"/>
  <c r="F824" i="3"/>
  <c r="G824" i="3"/>
  <c r="R824" i="3"/>
  <c r="H824" i="3"/>
  <c r="I824" i="3"/>
  <c r="J824" i="3"/>
  <c r="K824" i="3"/>
  <c r="S824" i="3"/>
  <c r="W824" i="3"/>
  <c r="X824" i="3"/>
  <c r="D825" i="3"/>
  <c r="E825" i="3"/>
  <c r="F825" i="3"/>
  <c r="G825" i="3"/>
  <c r="R825" i="3"/>
  <c r="H825" i="3"/>
  <c r="I825" i="3"/>
  <c r="J825" i="3"/>
  <c r="K825" i="3"/>
  <c r="S825" i="3"/>
  <c r="W825" i="3"/>
  <c r="X825" i="3"/>
  <c r="D826" i="3"/>
  <c r="E826" i="3"/>
  <c r="F826" i="3"/>
  <c r="G826" i="3"/>
  <c r="R826" i="3"/>
  <c r="H826" i="3"/>
  <c r="I826" i="3"/>
  <c r="J826" i="3"/>
  <c r="K826" i="3"/>
  <c r="S826" i="3"/>
  <c r="W826" i="3"/>
  <c r="X826" i="3"/>
  <c r="D827" i="3"/>
  <c r="E827" i="3"/>
  <c r="F827" i="3"/>
  <c r="G827" i="3"/>
  <c r="R827" i="3"/>
  <c r="H827" i="3"/>
  <c r="I827" i="3"/>
  <c r="J827" i="3"/>
  <c r="K827" i="3"/>
  <c r="S827" i="3"/>
  <c r="W827" i="3"/>
  <c r="X827" i="3"/>
  <c r="D828" i="3"/>
  <c r="E828" i="3"/>
  <c r="F828" i="3"/>
  <c r="G828" i="3"/>
  <c r="R828" i="3"/>
  <c r="H828" i="3"/>
  <c r="I828" i="3"/>
  <c r="J828" i="3"/>
  <c r="K828" i="3"/>
  <c r="S828" i="3"/>
  <c r="W828" i="3"/>
  <c r="X828" i="3"/>
  <c r="D829" i="3"/>
  <c r="E829" i="3"/>
  <c r="F829" i="3"/>
  <c r="G829" i="3"/>
  <c r="R829" i="3"/>
  <c r="H829" i="3"/>
  <c r="I829" i="3"/>
  <c r="J829" i="3"/>
  <c r="K829" i="3"/>
  <c r="S829" i="3"/>
  <c r="W829" i="3"/>
  <c r="X829" i="3"/>
  <c r="D830" i="3"/>
  <c r="E830" i="3"/>
  <c r="F830" i="3"/>
  <c r="G830" i="3"/>
  <c r="R830" i="3"/>
  <c r="H830" i="3"/>
  <c r="I830" i="3"/>
  <c r="J830" i="3"/>
  <c r="K830" i="3"/>
  <c r="S830" i="3"/>
  <c r="W830" i="3"/>
  <c r="X830" i="3"/>
  <c r="D831" i="3"/>
  <c r="E831" i="3"/>
  <c r="F831" i="3"/>
  <c r="G831" i="3"/>
  <c r="R831" i="3"/>
  <c r="H831" i="3"/>
  <c r="I831" i="3"/>
  <c r="J831" i="3"/>
  <c r="K831" i="3"/>
  <c r="S831" i="3"/>
  <c r="W831" i="3"/>
  <c r="X831" i="3"/>
  <c r="D832" i="3"/>
  <c r="E832" i="3"/>
  <c r="F832" i="3"/>
  <c r="G832" i="3"/>
  <c r="R832" i="3"/>
  <c r="H832" i="3"/>
  <c r="I832" i="3"/>
  <c r="J832" i="3"/>
  <c r="K832" i="3"/>
  <c r="S832" i="3"/>
  <c r="W832" i="3"/>
  <c r="X832" i="3"/>
  <c r="D833" i="3"/>
  <c r="E833" i="3"/>
  <c r="F833" i="3"/>
  <c r="G833" i="3"/>
  <c r="R833" i="3"/>
  <c r="H833" i="3"/>
  <c r="I833" i="3"/>
  <c r="J833" i="3"/>
  <c r="K833" i="3"/>
  <c r="S833" i="3"/>
  <c r="W833" i="3"/>
  <c r="X833" i="3"/>
  <c r="D834" i="3"/>
  <c r="E834" i="3"/>
  <c r="F834" i="3"/>
  <c r="G834" i="3"/>
  <c r="R834" i="3"/>
  <c r="H834" i="3"/>
  <c r="I834" i="3"/>
  <c r="J834" i="3"/>
  <c r="K834" i="3"/>
  <c r="S834" i="3"/>
  <c r="W834" i="3"/>
  <c r="X834" i="3"/>
  <c r="D835" i="3"/>
  <c r="E835" i="3"/>
  <c r="F835" i="3"/>
  <c r="G835" i="3"/>
  <c r="R835" i="3"/>
  <c r="H835" i="3"/>
  <c r="I835" i="3"/>
  <c r="J835" i="3"/>
  <c r="K835" i="3"/>
  <c r="S835" i="3"/>
  <c r="W835" i="3"/>
  <c r="X835" i="3"/>
  <c r="D836" i="3"/>
  <c r="E836" i="3"/>
  <c r="F836" i="3"/>
  <c r="G836" i="3"/>
  <c r="R836" i="3"/>
  <c r="H836" i="3"/>
  <c r="I836" i="3"/>
  <c r="J836" i="3"/>
  <c r="K836" i="3"/>
  <c r="S836" i="3"/>
  <c r="W836" i="3"/>
  <c r="X836" i="3"/>
  <c r="D837" i="3"/>
  <c r="E837" i="3"/>
  <c r="F837" i="3"/>
  <c r="G837" i="3"/>
  <c r="R837" i="3"/>
  <c r="H837" i="3"/>
  <c r="I837" i="3"/>
  <c r="J837" i="3"/>
  <c r="K837" i="3"/>
  <c r="S837" i="3"/>
  <c r="W837" i="3"/>
  <c r="X837" i="3"/>
  <c r="D838" i="3"/>
  <c r="E838" i="3"/>
  <c r="F838" i="3"/>
  <c r="G838" i="3"/>
  <c r="R838" i="3"/>
  <c r="H838" i="3"/>
  <c r="I838" i="3"/>
  <c r="J838" i="3"/>
  <c r="K838" i="3"/>
  <c r="S838" i="3"/>
  <c r="W838" i="3"/>
  <c r="X838" i="3"/>
  <c r="D839" i="3"/>
  <c r="E839" i="3"/>
  <c r="F839" i="3"/>
  <c r="G839" i="3"/>
  <c r="R839" i="3"/>
  <c r="H839" i="3"/>
  <c r="I839" i="3"/>
  <c r="J839" i="3"/>
  <c r="K839" i="3"/>
  <c r="S839" i="3"/>
  <c r="W839" i="3"/>
  <c r="X839" i="3"/>
  <c r="D840" i="3"/>
  <c r="E840" i="3"/>
  <c r="F840" i="3"/>
  <c r="G840" i="3"/>
  <c r="R840" i="3"/>
  <c r="H840" i="3"/>
  <c r="I840" i="3"/>
  <c r="J840" i="3"/>
  <c r="K840" i="3"/>
  <c r="S840" i="3"/>
  <c r="W840" i="3"/>
  <c r="X840" i="3"/>
  <c r="D841" i="3"/>
  <c r="E841" i="3"/>
  <c r="F841" i="3"/>
  <c r="G841" i="3"/>
  <c r="R841" i="3"/>
  <c r="H841" i="3"/>
  <c r="I841" i="3"/>
  <c r="J841" i="3"/>
  <c r="K841" i="3"/>
  <c r="S841" i="3"/>
  <c r="W841" i="3"/>
  <c r="X841" i="3"/>
  <c r="D842" i="3"/>
  <c r="E842" i="3"/>
  <c r="F842" i="3"/>
  <c r="G842" i="3"/>
  <c r="R842" i="3"/>
  <c r="H842" i="3"/>
  <c r="I842" i="3"/>
  <c r="J842" i="3"/>
  <c r="K842" i="3"/>
  <c r="S842" i="3"/>
  <c r="W842" i="3"/>
  <c r="X842" i="3"/>
  <c r="D843" i="3"/>
  <c r="E843" i="3"/>
  <c r="F843" i="3"/>
  <c r="G843" i="3"/>
  <c r="R843" i="3"/>
  <c r="H843" i="3"/>
  <c r="I843" i="3"/>
  <c r="J843" i="3"/>
  <c r="K843" i="3"/>
  <c r="S843" i="3"/>
  <c r="W843" i="3"/>
  <c r="X843" i="3"/>
  <c r="D844" i="3"/>
  <c r="E844" i="3"/>
  <c r="F844" i="3"/>
  <c r="G844" i="3"/>
  <c r="R844" i="3"/>
  <c r="H844" i="3"/>
  <c r="I844" i="3"/>
  <c r="J844" i="3"/>
  <c r="K844" i="3"/>
  <c r="S844" i="3"/>
  <c r="W844" i="3"/>
  <c r="X844" i="3"/>
  <c r="D845" i="3"/>
  <c r="E845" i="3"/>
  <c r="F845" i="3"/>
  <c r="G845" i="3"/>
  <c r="R845" i="3"/>
  <c r="H845" i="3"/>
  <c r="I845" i="3"/>
  <c r="J845" i="3"/>
  <c r="K845" i="3"/>
  <c r="S845" i="3"/>
  <c r="W845" i="3"/>
  <c r="X845" i="3"/>
  <c r="D846" i="3"/>
  <c r="E846" i="3"/>
  <c r="F846" i="3"/>
  <c r="G846" i="3"/>
  <c r="R846" i="3"/>
  <c r="H846" i="3"/>
  <c r="I846" i="3"/>
  <c r="J846" i="3"/>
  <c r="K846" i="3"/>
  <c r="S846" i="3"/>
  <c r="W846" i="3"/>
  <c r="X846" i="3"/>
  <c r="D847" i="3"/>
  <c r="E847" i="3"/>
  <c r="F847" i="3"/>
  <c r="G847" i="3"/>
  <c r="R847" i="3"/>
  <c r="H847" i="3"/>
  <c r="I847" i="3"/>
  <c r="J847" i="3"/>
  <c r="K847" i="3"/>
  <c r="S847" i="3"/>
  <c r="W847" i="3"/>
  <c r="X847" i="3"/>
  <c r="D848" i="3"/>
  <c r="E848" i="3"/>
  <c r="F848" i="3"/>
  <c r="G848" i="3"/>
  <c r="R848" i="3"/>
  <c r="H848" i="3"/>
  <c r="I848" i="3"/>
  <c r="J848" i="3"/>
  <c r="K848" i="3"/>
  <c r="S848" i="3"/>
  <c r="W848" i="3"/>
  <c r="X848" i="3"/>
  <c r="D849" i="3"/>
  <c r="E849" i="3"/>
  <c r="F849" i="3"/>
  <c r="G849" i="3"/>
  <c r="R849" i="3"/>
  <c r="H849" i="3"/>
  <c r="I849" i="3"/>
  <c r="J849" i="3"/>
  <c r="K849" i="3"/>
  <c r="S849" i="3"/>
  <c r="W849" i="3"/>
  <c r="X849" i="3"/>
  <c r="D850" i="3"/>
  <c r="E850" i="3"/>
  <c r="F850" i="3"/>
  <c r="G850" i="3"/>
  <c r="R850" i="3"/>
  <c r="H850" i="3"/>
  <c r="I850" i="3"/>
  <c r="J850" i="3"/>
  <c r="K850" i="3"/>
  <c r="S850" i="3"/>
  <c r="W850" i="3"/>
  <c r="X850" i="3"/>
  <c r="D851" i="3"/>
  <c r="E851" i="3"/>
  <c r="F851" i="3"/>
  <c r="G851" i="3"/>
  <c r="R851" i="3"/>
  <c r="H851" i="3"/>
  <c r="I851" i="3"/>
  <c r="J851" i="3"/>
  <c r="K851" i="3"/>
  <c r="S851" i="3"/>
  <c r="W851" i="3"/>
  <c r="X851" i="3"/>
  <c r="D852" i="3"/>
  <c r="E852" i="3"/>
  <c r="F852" i="3"/>
  <c r="G852" i="3"/>
  <c r="R852" i="3"/>
  <c r="H852" i="3"/>
  <c r="I852" i="3"/>
  <c r="J852" i="3"/>
  <c r="K852" i="3"/>
  <c r="S852" i="3"/>
  <c r="W852" i="3"/>
  <c r="X852" i="3"/>
  <c r="D853" i="3"/>
  <c r="E853" i="3"/>
  <c r="F853" i="3"/>
  <c r="G853" i="3"/>
  <c r="R853" i="3"/>
  <c r="H853" i="3"/>
  <c r="I853" i="3"/>
  <c r="J853" i="3"/>
  <c r="K853" i="3"/>
  <c r="S853" i="3"/>
  <c r="W853" i="3"/>
  <c r="X853" i="3"/>
  <c r="D854" i="3"/>
  <c r="E854" i="3"/>
  <c r="F854" i="3"/>
  <c r="G854" i="3"/>
  <c r="R854" i="3"/>
  <c r="H854" i="3"/>
  <c r="I854" i="3"/>
  <c r="J854" i="3"/>
  <c r="K854" i="3"/>
  <c r="S854" i="3"/>
  <c r="W854" i="3"/>
  <c r="X854" i="3"/>
  <c r="D855" i="3"/>
  <c r="E855" i="3"/>
  <c r="F855" i="3"/>
  <c r="G855" i="3"/>
  <c r="R855" i="3"/>
  <c r="H855" i="3"/>
  <c r="I855" i="3"/>
  <c r="J855" i="3"/>
  <c r="K855" i="3"/>
  <c r="S855" i="3"/>
  <c r="W855" i="3"/>
  <c r="X855" i="3"/>
  <c r="D856" i="3"/>
  <c r="E856" i="3"/>
  <c r="F856" i="3"/>
  <c r="G856" i="3"/>
  <c r="R856" i="3"/>
  <c r="H856" i="3"/>
  <c r="I856" i="3"/>
  <c r="J856" i="3"/>
  <c r="K856" i="3"/>
  <c r="S856" i="3"/>
  <c r="W856" i="3"/>
  <c r="X856" i="3"/>
  <c r="D857" i="3"/>
  <c r="E857" i="3"/>
  <c r="F857" i="3"/>
  <c r="G857" i="3"/>
  <c r="R857" i="3"/>
  <c r="H857" i="3"/>
  <c r="I857" i="3"/>
  <c r="J857" i="3"/>
  <c r="K857" i="3"/>
  <c r="S857" i="3"/>
  <c r="W857" i="3"/>
  <c r="X857" i="3"/>
  <c r="D858" i="3"/>
  <c r="E858" i="3"/>
  <c r="F858" i="3"/>
  <c r="G858" i="3"/>
  <c r="R858" i="3"/>
  <c r="H858" i="3"/>
  <c r="I858" i="3"/>
  <c r="J858" i="3"/>
  <c r="K858" i="3"/>
  <c r="S858" i="3"/>
  <c r="W858" i="3"/>
  <c r="X858" i="3"/>
  <c r="D859" i="3"/>
  <c r="E859" i="3"/>
  <c r="F859" i="3"/>
  <c r="G859" i="3"/>
  <c r="R859" i="3"/>
  <c r="H859" i="3"/>
  <c r="I859" i="3"/>
  <c r="J859" i="3"/>
  <c r="K859" i="3"/>
  <c r="S859" i="3"/>
  <c r="W859" i="3"/>
  <c r="X859" i="3"/>
  <c r="D860" i="3"/>
  <c r="E860" i="3"/>
  <c r="F860" i="3"/>
  <c r="G860" i="3"/>
  <c r="R860" i="3"/>
  <c r="H860" i="3"/>
  <c r="I860" i="3"/>
  <c r="J860" i="3"/>
  <c r="K860" i="3"/>
  <c r="S860" i="3"/>
  <c r="W860" i="3"/>
  <c r="X860" i="3"/>
  <c r="D861" i="3"/>
  <c r="E861" i="3"/>
  <c r="F861" i="3"/>
  <c r="G861" i="3"/>
  <c r="R861" i="3"/>
  <c r="H861" i="3"/>
  <c r="I861" i="3"/>
  <c r="J861" i="3"/>
  <c r="K861" i="3"/>
  <c r="S861" i="3"/>
  <c r="W861" i="3"/>
  <c r="X861" i="3"/>
  <c r="D862" i="3"/>
  <c r="E862" i="3"/>
  <c r="F862" i="3"/>
  <c r="G862" i="3"/>
  <c r="R862" i="3"/>
  <c r="H862" i="3"/>
  <c r="I862" i="3"/>
  <c r="J862" i="3"/>
  <c r="K862" i="3"/>
  <c r="S862" i="3"/>
  <c r="W862" i="3"/>
  <c r="X862" i="3"/>
  <c r="D863" i="3"/>
  <c r="E863" i="3"/>
  <c r="F863" i="3"/>
  <c r="G863" i="3"/>
  <c r="R863" i="3"/>
  <c r="H863" i="3"/>
  <c r="I863" i="3"/>
  <c r="J863" i="3"/>
  <c r="K863" i="3"/>
  <c r="S863" i="3"/>
  <c r="W863" i="3"/>
  <c r="X863" i="3"/>
  <c r="D864" i="3"/>
  <c r="E864" i="3"/>
  <c r="F864" i="3"/>
  <c r="G864" i="3"/>
  <c r="R864" i="3"/>
  <c r="H864" i="3"/>
  <c r="I864" i="3"/>
  <c r="J864" i="3"/>
  <c r="K864" i="3"/>
  <c r="S864" i="3"/>
  <c r="W864" i="3"/>
  <c r="X864" i="3"/>
  <c r="D865" i="3"/>
  <c r="E865" i="3"/>
  <c r="F865" i="3"/>
  <c r="G865" i="3"/>
  <c r="R865" i="3"/>
  <c r="H865" i="3"/>
  <c r="I865" i="3"/>
  <c r="J865" i="3"/>
  <c r="K865" i="3"/>
  <c r="S865" i="3"/>
  <c r="W865" i="3"/>
  <c r="X865" i="3"/>
  <c r="D866" i="3"/>
  <c r="E866" i="3"/>
  <c r="F866" i="3"/>
  <c r="G866" i="3"/>
  <c r="R866" i="3"/>
  <c r="H866" i="3"/>
  <c r="I866" i="3"/>
  <c r="J866" i="3"/>
  <c r="K866" i="3"/>
  <c r="S866" i="3"/>
  <c r="W866" i="3"/>
  <c r="X866" i="3"/>
  <c r="D867" i="3"/>
  <c r="E867" i="3"/>
  <c r="F867" i="3"/>
  <c r="G867" i="3"/>
  <c r="R867" i="3"/>
  <c r="H867" i="3"/>
  <c r="I867" i="3"/>
  <c r="J867" i="3"/>
  <c r="K867" i="3"/>
  <c r="S867" i="3"/>
  <c r="W867" i="3"/>
  <c r="X867" i="3"/>
  <c r="D868" i="3"/>
  <c r="E868" i="3"/>
  <c r="F868" i="3"/>
  <c r="G868" i="3"/>
  <c r="R868" i="3"/>
  <c r="H868" i="3"/>
  <c r="I868" i="3"/>
  <c r="J868" i="3"/>
  <c r="K868" i="3"/>
  <c r="S868" i="3"/>
  <c r="W868" i="3"/>
  <c r="X868" i="3"/>
  <c r="D869" i="3"/>
  <c r="E869" i="3"/>
  <c r="F869" i="3"/>
  <c r="G869" i="3"/>
  <c r="R869" i="3"/>
  <c r="H869" i="3"/>
  <c r="I869" i="3"/>
  <c r="J869" i="3"/>
  <c r="K869" i="3"/>
  <c r="S869" i="3"/>
  <c r="W869" i="3"/>
  <c r="X869" i="3"/>
  <c r="D870" i="3"/>
  <c r="E870" i="3"/>
  <c r="F870" i="3"/>
  <c r="G870" i="3"/>
  <c r="R870" i="3"/>
  <c r="H870" i="3"/>
  <c r="I870" i="3"/>
  <c r="J870" i="3"/>
  <c r="K870" i="3"/>
  <c r="S870" i="3"/>
  <c r="W870" i="3"/>
  <c r="X870" i="3"/>
  <c r="D871" i="3"/>
  <c r="E871" i="3"/>
  <c r="F871" i="3"/>
  <c r="G871" i="3"/>
  <c r="R871" i="3"/>
  <c r="H871" i="3"/>
  <c r="I871" i="3"/>
  <c r="J871" i="3"/>
  <c r="K871" i="3"/>
  <c r="S871" i="3"/>
  <c r="W871" i="3"/>
  <c r="X871" i="3"/>
  <c r="D872" i="3"/>
  <c r="E872" i="3"/>
  <c r="F872" i="3"/>
  <c r="G872" i="3"/>
  <c r="R872" i="3"/>
  <c r="H872" i="3"/>
  <c r="I872" i="3"/>
  <c r="J872" i="3"/>
  <c r="K872" i="3"/>
  <c r="S872" i="3"/>
  <c r="W872" i="3"/>
  <c r="X872" i="3"/>
  <c r="D873" i="3"/>
  <c r="E873" i="3"/>
  <c r="F873" i="3"/>
  <c r="G873" i="3"/>
  <c r="R873" i="3"/>
  <c r="H873" i="3"/>
  <c r="I873" i="3"/>
  <c r="J873" i="3"/>
  <c r="K873" i="3"/>
  <c r="S873" i="3"/>
  <c r="W873" i="3"/>
  <c r="X873" i="3"/>
  <c r="D874" i="3"/>
  <c r="E874" i="3"/>
  <c r="F874" i="3"/>
  <c r="G874" i="3"/>
  <c r="R874" i="3"/>
  <c r="H874" i="3"/>
  <c r="I874" i="3"/>
  <c r="J874" i="3"/>
  <c r="K874" i="3"/>
  <c r="S874" i="3"/>
  <c r="W874" i="3"/>
  <c r="X874" i="3"/>
  <c r="D875" i="3"/>
  <c r="E875" i="3"/>
  <c r="F875" i="3"/>
  <c r="G875" i="3"/>
  <c r="R875" i="3"/>
  <c r="H875" i="3"/>
  <c r="I875" i="3"/>
  <c r="J875" i="3"/>
  <c r="K875" i="3"/>
  <c r="S875" i="3"/>
  <c r="W875" i="3"/>
  <c r="X875" i="3"/>
  <c r="D876" i="3"/>
  <c r="E876" i="3"/>
  <c r="F876" i="3"/>
  <c r="G876" i="3"/>
  <c r="R876" i="3"/>
  <c r="H876" i="3"/>
  <c r="I876" i="3"/>
  <c r="J876" i="3"/>
  <c r="K876" i="3"/>
  <c r="S876" i="3"/>
  <c r="W876" i="3"/>
  <c r="X876" i="3"/>
  <c r="D877" i="3"/>
  <c r="E877" i="3"/>
  <c r="F877" i="3"/>
  <c r="G877" i="3"/>
  <c r="R877" i="3"/>
  <c r="H877" i="3"/>
  <c r="I877" i="3"/>
  <c r="J877" i="3"/>
  <c r="K877" i="3"/>
  <c r="S877" i="3"/>
  <c r="W877" i="3"/>
  <c r="X877" i="3"/>
  <c r="D878" i="3"/>
  <c r="E878" i="3"/>
  <c r="F878" i="3"/>
  <c r="G878" i="3"/>
  <c r="R878" i="3"/>
  <c r="H878" i="3"/>
  <c r="I878" i="3"/>
  <c r="J878" i="3"/>
  <c r="K878" i="3"/>
  <c r="S878" i="3"/>
  <c r="W878" i="3"/>
  <c r="X878" i="3"/>
  <c r="D879" i="3"/>
  <c r="E879" i="3"/>
  <c r="F879" i="3"/>
  <c r="G879" i="3"/>
  <c r="R879" i="3"/>
  <c r="H879" i="3"/>
  <c r="I879" i="3"/>
  <c r="J879" i="3"/>
  <c r="K879" i="3"/>
  <c r="S879" i="3"/>
  <c r="W879" i="3"/>
  <c r="X879" i="3"/>
  <c r="D880" i="3"/>
  <c r="E880" i="3"/>
  <c r="F880" i="3"/>
  <c r="G880" i="3"/>
  <c r="R880" i="3"/>
  <c r="H880" i="3"/>
  <c r="I880" i="3"/>
  <c r="J880" i="3"/>
  <c r="K880" i="3"/>
  <c r="S880" i="3"/>
  <c r="W880" i="3"/>
  <c r="X880" i="3"/>
  <c r="D881" i="3"/>
  <c r="E881" i="3"/>
  <c r="F881" i="3"/>
  <c r="G881" i="3"/>
  <c r="R881" i="3"/>
  <c r="H881" i="3"/>
  <c r="I881" i="3"/>
  <c r="J881" i="3"/>
  <c r="K881" i="3"/>
  <c r="S881" i="3"/>
  <c r="W881" i="3"/>
  <c r="X881" i="3"/>
  <c r="D882" i="3"/>
  <c r="E882" i="3"/>
  <c r="F882" i="3"/>
  <c r="G882" i="3"/>
  <c r="R882" i="3"/>
  <c r="H882" i="3"/>
  <c r="I882" i="3"/>
  <c r="J882" i="3"/>
  <c r="K882" i="3"/>
  <c r="S882" i="3"/>
  <c r="W882" i="3"/>
  <c r="X882" i="3"/>
  <c r="D883" i="3"/>
  <c r="E883" i="3"/>
  <c r="F883" i="3"/>
  <c r="G883" i="3"/>
  <c r="R883" i="3"/>
  <c r="H883" i="3"/>
  <c r="I883" i="3"/>
  <c r="J883" i="3"/>
  <c r="K883" i="3"/>
  <c r="S883" i="3"/>
  <c r="W883" i="3"/>
  <c r="X883" i="3"/>
  <c r="D884" i="3"/>
  <c r="E884" i="3"/>
  <c r="F884" i="3"/>
  <c r="G884" i="3"/>
  <c r="R884" i="3"/>
  <c r="H884" i="3"/>
  <c r="I884" i="3"/>
  <c r="J884" i="3"/>
  <c r="K884" i="3"/>
  <c r="S884" i="3"/>
  <c r="W884" i="3"/>
  <c r="X884" i="3"/>
  <c r="D885" i="3"/>
  <c r="E885" i="3"/>
  <c r="F885" i="3"/>
  <c r="G885" i="3"/>
  <c r="R885" i="3"/>
  <c r="H885" i="3"/>
  <c r="I885" i="3"/>
  <c r="J885" i="3"/>
  <c r="K885" i="3"/>
  <c r="S885" i="3"/>
  <c r="W885" i="3"/>
  <c r="X885" i="3"/>
  <c r="D886" i="3"/>
  <c r="E886" i="3"/>
  <c r="F886" i="3"/>
  <c r="G886" i="3"/>
  <c r="R886" i="3"/>
  <c r="H886" i="3"/>
  <c r="I886" i="3"/>
  <c r="J886" i="3"/>
  <c r="K886" i="3"/>
  <c r="S886" i="3"/>
  <c r="W886" i="3"/>
  <c r="X886" i="3"/>
  <c r="D887" i="3"/>
  <c r="E887" i="3"/>
  <c r="F887" i="3"/>
  <c r="G887" i="3"/>
  <c r="R887" i="3"/>
  <c r="H887" i="3"/>
  <c r="I887" i="3"/>
  <c r="J887" i="3"/>
  <c r="K887" i="3"/>
  <c r="S887" i="3"/>
  <c r="W887" i="3"/>
  <c r="X887" i="3"/>
  <c r="D888" i="3"/>
  <c r="E888" i="3"/>
  <c r="F888" i="3"/>
  <c r="G888" i="3"/>
  <c r="R888" i="3"/>
  <c r="H888" i="3"/>
  <c r="I888" i="3"/>
  <c r="J888" i="3"/>
  <c r="K888" i="3"/>
  <c r="S888" i="3"/>
  <c r="W888" i="3"/>
  <c r="X888" i="3"/>
  <c r="D889" i="3"/>
  <c r="E889" i="3"/>
  <c r="F889" i="3"/>
  <c r="G889" i="3"/>
  <c r="R889" i="3"/>
  <c r="H889" i="3"/>
  <c r="I889" i="3"/>
  <c r="J889" i="3"/>
  <c r="K889" i="3"/>
  <c r="S889" i="3"/>
  <c r="W889" i="3"/>
  <c r="X889" i="3"/>
  <c r="D890" i="3"/>
  <c r="E890" i="3"/>
  <c r="F890" i="3"/>
  <c r="G890" i="3"/>
  <c r="R890" i="3"/>
  <c r="H890" i="3"/>
  <c r="I890" i="3"/>
  <c r="J890" i="3"/>
  <c r="K890" i="3"/>
  <c r="S890" i="3"/>
  <c r="W890" i="3"/>
  <c r="X890" i="3"/>
  <c r="D891" i="3"/>
  <c r="E891" i="3"/>
  <c r="F891" i="3"/>
  <c r="G891" i="3"/>
  <c r="R891" i="3"/>
  <c r="H891" i="3"/>
  <c r="I891" i="3"/>
  <c r="J891" i="3"/>
  <c r="K891" i="3"/>
  <c r="S891" i="3"/>
  <c r="W891" i="3"/>
  <c r="X891" i="3"/>
  <c r="D892" i="3"/>
  <c r="E892" i="3"/>
  <c r="F892" i="3"/>
  <c r="G892" i="3"/>
  <c r="R892" i="3"/>
  <c r="H892" i="3"/>
  <c r="I892" i="3"/>
  <c r="J892" i="3"/>
  <c r="K892" i="3"/>
  <c r="S892" i="3"/>
  <c r="W892" i="3"/>
  <c r="X892" i="3"/>
  <c r="D893" i="3"/>
  <c r="E893" i="3"/>
  <c r="F893" i="3"/>
  <c r="G893" i="3"/>
  <c r="R893" i="3"/>
  <c r="H893" i="3"/>
  <c r="I893" i="3"/>
  <c r="J893" i="3"/>
  <c r="K893" i="3"/>
  <c r="S893" i="3"/>
  <c r="W893" i="3"/>
  <c r="X893" i="3"/>
  <c r="D894" i="3"/>
  <c r="E894" i="3"/>
  <c r="F894" i="3"/>
  <c r="G894" i="3"/>
  <c r="R894" i="3"/>
  <c r="H894" i="3"/>
  <c r="I894" i="3"/>
  <c r="J894" i="3"/>
  <c r="K894" i="3"/>
  <c r="S894" i="3"/>
  <c r="W894" i="3"/>
  <c r="X894" i="3"/>
  <c r="D895" i="3"/>
  <c r="E895" i="3"/>
  <c r="F895" i="3"/>
  <c r="G895" i="3"/>
  <c r="R895" i="3"/>
  <c r="H895" i="3"/>
  <c r="I895" i="3"/>
  <c r="J895" i="3"/>
  <c r="K895" i="3"/>
  <c r="S895" i="3"/>
  <c r="W895" i="3"/>
  <c r="X895" i="3"/>
  <c r="D896" i="3"/>
  <c r="E896" i="3"/>
  <c r="F896" i="3"/>
  <c r="G896" i="3"/>
  <c r="R896" i="3"/>
  <c r="H896" i="3"/>
  <c r="I896" i="3"/>
  <c r="J896" i="3"/>
  <c r="K896" i="3"/>
  <c r="S896" i="3"/>
  <c r="W896" i="3"/>
  <c r="X896" i="3"/>
  <c r="D897" i="3"/>
  <c r="E897" i="3"/>
  <c r="F897" i="3"/>
  <c r="G897" i="3"/>
  <c r="R897" i="3"/>
  <c r="H897" i="3"/>
  <c r="I897" i="3"/>
  <c r="J897" i="3"/>
  <c r="K897" i="3"/>
  <c r="S897" i="3"/>
  <c r="W897" i="3"/>
  <c r="X897" i="3"/>
  <c r="D898" i="3"/>
  <c r="E898" i="3"/>
  <c r="F898" i="3"/>
  <c r="G898" i="3"/>
  <c r="R898" i="3"/>
  <c r="H898" i="3"/>
  <c r="I898" i="3"/>
  <c r="J898" i="3"/>
  <c r="K898" i="3"/>
  <c r="S898" i="3"/>
  <c r="W898" i="3"/>
  <c r="X898" i="3"/>
  <c r="D899" i="3"/>
  <c r="E899" i="3"/>
  <c r="F899" i="3"/>
  <c r="G899" i="3"/>
  <c r="R899" i="3"/>
  <c r="H899" i="3"/>
  <c r="I899" i="3"/>
  <c r="J899" i="3"/>
  <c r="K899" i="3"/>
  <c r="S899" i="3"/>
  <c r="W899" i="3"/>
  <c r="X899" i="3"/>
  <c r="D900" i="3"/>
  <c r="E900" i="3"/>
  <c r="F900" i="3"/>
  <c r="G900" i="3"/>
  <c r="R900" i="3"/>
  <c r="H900" i="3"/>
  <c r="I900" i="3"/>
  <c r="J900" i="3"/>
  <c r="K900" i="3"/>
  <c r="S900" i="3"/>
  <c r="W900" i="3"/>
  <c r="X900" i="3"/>
  <c r="D901" i="3"/>
  <c r="E901" i="3"/>
  <c r="F901" i="3"/>
  <c r="G901" i="3"/>
  <c r="R901" i="3"/>
  <c r="H901" i="3"/>
  <c r="I901" i="3"/>
  <c r="J901" i="3"/>
  <c r="K901" i="3"/>
  <c r="S901" i="3"/>
  <c r="W901" i="3"/>
  <c r="X901" i="3"/>
  <c r="D902" i="3"/>
  <c r="E902" i="3"/>
  <c r="F902" i="3"/>
  <c r="G902" i="3"/>
  <c r="R902" i="3"/>
  <c r="H902" i="3"/>
  <c r="I902" i="3"/>
  <c r="J902" i="3"/>
  <c r="K902" i="3"/>
  <c r="S902" i="3"/>
  <c r="W902" i="3"/>
  <c r="X902" i="3"/>
  <c r="D903" i="3"/>
  <c r="E903" i="3"/>
  <c r="F903" i="3"/>
  <c r="G903" i="3"/>
  <c r="R903" i="3"/>
  <c r="H903" i="3"/>
  <c r="I903" i="3"/>
  <c r="J903" i="3"/>
  <c r="K903" i="3"/>
  <c r="S903" i="3"/>
  <c r="W903" i="3"/>
  <c r="X903" i="3"/>
  <c r="D904" i="3"/>
  <c r="E904" i="3"/>
  <c r="F904" i="3"/>
  <c r="G904" i="3"/>
  <c r="R904" i="3"/>
  <c r="H904" i="3"/>
  <c r="I904" i="3"/>
  <c r="J904" i="3"/>
  <c r="K904" i="3"/>
  <c r="S904" i="3"/>
  <c r="W904" i="3"/>
  <c r="X904" i="3"/>
  <c r="D905" i="3"/>
  <c r="E905" i="3"/>
  <c r="F905" i="3"/>
  <c r="G905" i="3"/>
  <c r="R905" i="3"/>
  <c r="H905" i="3"/>
  <c r="I905" i="3"/>
  <c r="J905" i="3"/>
  <c r="K905" i="3"/>
  <c r="S905" i="3"/>
  <c r="W905" i="3"/>
  <c r="X905" i="3"/>
  <c r="D906" i="3"/>
  <c r="E906" i="3"/>
  <c r="F906" i="3"/>
  <c r="G906" i="3"/>
  <c r="R906" i="3"/>
  <c r="H906" i="3"/>
  <c r="I906" i="3"/>
  <c r="J906" i="3"/>
  <c r="K906" i="3"/>
  <c r="S906" i="3"/>
  <c r="W906" i="3"/>
  <c r="X906" i="3"/>
  <c r="D907" i="3"/>
  <c r="E907" i="3"/>
  <c r="F907" i="3"/>
  <c r="G907" i="3"/>
  <c r="R907" i="3"/>
  <c r="H907" i="3"/>
  <c r="I907" i="3"/>
  <c r="J907" i="3"/>
  <c r="K907" i="3"/>
  <c r="S907" i="3"/>
  <c r="W907" i="3"/>
  <c r="X907" i="3"/>
  <c r="D908" i="3"/>
  <c r="E908" i="3"/>
  <c r="F908" i="3"/>
  <c r="G908" i="3"/>
  <c r="R908" i="3"/>
  <c r="H908" i="3"/>
  <c r="I908" i="3"/>
  <c r="J908" i="3"/>
  <c r="K908" i="3"/>
  <c r="S908" i="3"/>
  <c r="W908" i="3"/>
  <c r="X908" i="3"/>
  <c r="D909" i="3"/>
  <c r="E909" i="3"/>
  <c r="F909" i="3"/>
  <c r="G909" i="3"/>
  <c r="R909" i="3"/>
  <c r="H909" i="3"/>
  <c r="I909" i="3"/>
  <c r="J909" i="3"/>
  <c r="K909" i="3"/>
  <c r="S909" i="3"/>
  <c r="W909" i="3"/>
  <c r="X909" i="3"/>
  <c r="D910" i="3"/>
  <c r="E910" i="3"/>
  <c r="F910" i="3"/>
  <c r="G910" i="3"/>
  <c r="R910" i="3"/>
  <c r="H910" i="3"/>
  <c r="I910" i="3"/>
  <c r="J910" i="3"/>
  <c r="K910" i="3"/>
  <c r="S910" i="3"/>
  <c r="W910" i="3"/>
  <c r="X910" i="3"/>
  <c r="D911" i="3"/>
  <c r="E911" i="3"/>
  <c r="F911" i="3"/>
  <c r="G911" i="3"/>
  <c r="R911" i="3"/>
  <c r="H911" i="3"/>
  <c r="I911" i="3"/>
  <c r="J911" i="3"/>
  <c r="K911" i="3"/>
  <c r="S911" i="3"/>
  <c r="W911" i="3"/>
  <c r="X911" i="3"/>
  <c r="D912" i="3"/>
  <c r="E912" i="3"/>
  <c r="F912" i="3"/>
  <c r="G912" i="3"/>
  <c r="R912" i="3"/>
  <c r="H912" i="3"/>
  <c r="I912" i="3"/>
  <c r="J912" i="3"/>
  <c r="K912" i="3"/>
  <c r="S912" i="3"/>
  <c r="W912" i="3"/>
  <c r="X912" i="3"/>
  <c r="D913" i="3"/>
  <c r="E913" i="3"/>
  <c r="F913" i="3"/>
  <c r="G913" i="3"/>
  <c r="R913" i="3"/>
  <c r="H913" i="3"/>
  <c r="I913" i="3"/>
  <c r="J913" i="3"/>
  <c r="K913" i="3"/>
  <c r="S913" i="3"/>
  <c r="W913" i="3"/>
  <c r="X913" i="3"/>
  <c r="D914" i="3"/>
  <c r="E914" i="3"/>
  <c r="F914" i="3"/>
  <c r="G914" i="3"/>
  <c r="R914" i="3"/>
  <c r="H914" i="3"/>
  <c r="I914" i="3"/>
  <c r="J914" i="3"/>
  <c r="K914" i="3"/>
  <c r="S914" i="3"/>
  <c r="W914" i="3"/>
  <c r="X914" i="3"/>
  <c r="D915" i="3"/>
  <c r="E915" i="3"/>
  <c r="F915" i="3"/>
  <c r="G915" i="3"/>
  <c r="R915" i="3"/>
  <c r="H915" i="3"/>
  <c r="I915" i="3"/>
  <c r="J915" i="3"/>
  <c r="K915" i="3"/>
  <c r="S915" i="3"/>
  <c r="W915" i="3"/>
  <c r="X915" i="3"/>
  <c r="D916" i="3"/>
  <c r="E916" i="3"/>
  <c r="F916" i="3"/>
  <c r="G916" i="3"/>
  <c r="R916" i="3"/>
  <c r="H916" i="3"/>
  <c r="I916" i="3"/>
  <c r="J916" i="3"/>
  <c r="K916" i="3"/>
  <c r="S916" i="3"/>
  <c r="W916" i="3"/>
  <c r="X916" i="3"/>
  <c r="D917" i="3"/>
  <c r="E917" i="3"/>
  <c r="F917" i="3"/>
  <c r="G917" i="3"/>
  <c r="R917" i="3"/>
  <c r="H917" i="3"/>
  <c r="I917" i="3"/>
  <c r="J917" i="3"/>
  <c r="K917" i="3"/>
  <c r="S917" i="3"/>
  <c r="W917" i="3"/>
  <c r="X917" i="3"/>
  <c r="D918" i="3"/>
  <c r="E918" i="3"/>
  <c r="F918" i="3"/>
  <c r="G918" i="3"/>
  <c r="R918" i="3"/>
  <c r="H918" i="3"/>
  <c r="I918" i="3"/>
  <c r="J918" i="3"/>
  <c r="K918" i="3"/>
  <c r="S918" i="3"/>
  <c r="W918" i="3"/>
  <c r="X918" i="3"/>
  <c r="D919" i="3"/>
  <c r="E919" i="3"/>
  <c r="F919" i="3"/>
  <c r="G919" i="3"/>
  <c r="R919" i="3"/>
  <c r="H919" i="3"/>
  <c r="I919" i="3"/>
  <c r="J919" i="3"/>
  <c r="K919" i="3"/>
  <c r="S919" i="3"/>
  <c r="W919" i="3"/>
  <c r="X919" i="3"/>
  <c r="D920" i="3"/>
  <c r="E920" i="3"/>
  <c r="F920" i="3"/>
  <c r="G920" i="3"/>
  <c r="R920" i="3"/>
  <c r="H920" i="3"/>
  <c r="I920" i="3"/>
  <c r="J920" i="3"/>
  <c r="K920" i="3"/>
  <c r="S920" i="3"/>
  <c r="W920" i="3"/>
  <c r="X920" i="3"/>
  <c r="D921" i="3"/>
  <c r="E921" i="3"/>
  <c r="F921" i="3"/>
  <c r="G921" i="3"/>
  <c r="R921" i="3"/>
  <c r="H921" i="3"/>
  <c r="I921" i="3"/>
  <c r="J921" i="3"/>
  <c r="K921" i="3"/>
  <c r="S921" i="3"/>
  <c r="W921" i="3"/>
  <c r="X921" i="3"/>
  <c r="D922" i="3"/>
  <c r="E922" i="3"/>
  <c r="F922" i="3"/>
  <c r="G922" i="3"/>
  <c r="R922" i="3"/>
  <c r="H922" i="3"/>
  <c r="I922" i="3"/>
  <c r="J922" i="3"/>
  <c r="K922" i="3"/>
  <c r="S922" i="3"/>
  <c r="W922" i="3"/>
  <c r="X922" i="3"/>
  <c r="D923" i="3"/>
  <c r="E923" i="3"/>
  <c r="F923" i="3"/>
  <c r="G923" i="3"/>
  <c r="R923" i="3"/>
  <c r="H923" i="3"/>
  <c r="I923" i="3"/>
  <c r="J923" i="3"/>
  <c r="K923" i="3"/>
  <c r="S923" i="3"/>
  <c r="W923" i="3"/>
  <c r="X923" i="3"/>
  <c r="D924" i="3"/>
  <c r="E924" i="3"/>
  <c r="F924" i="3"/>
  <c r="G924" i="3"/>
  <c r="R924" i="3"/>
  <c r="H924" i="3"/>
  <c r="I924" i="3"/>
  <c r="J924" i="3"/>
  <c r="K924" i="3"/>
  <c r="S924" i="3"/>
  <c r="W924" i="3"/>
  <c r="X924" i="3"/>
  <c r="D925" i="3"/>
  <c r="E925" i="3"/>
  <c r="F925" i="3"/>
  <c r="G925" i="3"/>
  <c r="R925" i="3"/>
  <c r="H925" i="3"/>
  <c r="I925" i="3"/>
  <c r="J925" i="3"/>
  <c r="K925" i="3"/>
  <c r="S925" i="3"/>
  <c r="W925" i="3"/>
  <c r="X925" i="3"/>
  <c r="D926" i="3"/>
  <c r="E926" i="3"/>
  <c r="F926" i="3"/>
  <c r="G926" i="3"/>
  <c r="R926" i="3"/>
  <c r="H926" i="3"/>
  <c r="I926" i="3"/>
  <c r="J926" i="3"/>
  <c r="K926" i="3"/>
  <c r="S926" i="3"/>
  <c r="W926" i="3"/>
  <c r="X926" i="3"/>
  <c r="D927" i="3"/>
  <c r="E927" i="3"/>
  <c r="F927" i="3"/>
  <c r="G927" i="3"/>
  <c r="R927" i="3"/>
  <c r="H927" i="3"/>
  <c r="I927" i="3"/>
  <c r="J927" i="3"/>
  <c r="K927" i="3"/>
  <c r="S927" i="3"/>
  <c r="W927" i="3"/>
  <c r="X927" i="3"/>
  <c r="D928" i="3"/>
  <c r="E928" i="3"/>
  <c r="F928" i="3"/>
  <c r="G928" i="3"/>
  <c r="R928" i="3"/>
  <c r="H928" i="3"/>
  <c r="I928" i="3"/>
  <c r="J928" i="3"/>
  <c r="K928" i="3"/>
  <c r="S928" i="3"/>
  <c r="W928" i="3"/>
  <c r="X928" i="3"/>
  <c r="D929" i="3"/>
  <c r="E929" i="3"/>
  <c r="F929" i="3"/>
  <c r="G929" i="3"/>
  <c r="R929" i="3"/>
  <c r="H929" i="3"/>
  <c r="I929" i="3"/>
  <c r="J929" i="3"/>
  <c r="K929" i="3"/>
  <c r="S929" i="3"/>
  <c r="W929" i="3"/>
  <c r="X929" i="3"/>
  <c r="D930" i="3"/>
  <c r="E930" i="3"/>
  <c r="F930" i="3"/>
  <c r="G930" i="3"/>
  <c r="R930" i="3"/>
  <c r="H930" i="3"/>
  <c r="I930" i="3"/>
  <c r="J930" i="3"/>
  <c r="K930" i="3"/>
  <c r="S930" i="3"/>
  <c r="W930" i="3"/>
  <c r="X930" i="3"/>
  <c r="D931" i="3"/>
  <c r="E931" i="3"/>
  <c r="F931" i="3"/>
  <c r="G931" i="3"/>
  <c r="R931" i="3"/>
  <c r="H931" i="3"/>
  <c r="I931" i="3"/>
  <c r="J931" i="3"/>
  <c r="K931" i="3"/>
  <c r="S931" i="3"/>
  <c r="W931" i="3"/>
  <c r="X931" i="3"/>
  <c r="D932" i="3"/>
  <c r="E932" i="3"/>
  <c r="F932" i="3"/>
  <c r="G932" i="3"/>
  <c r="R932" i="3"/>
  <c r="H932" i="3"/>
  <c r="I932" i="3"/>
  <c r="J932" i="3"/>
  <c r="K932" i="3"/>
  <c r="S932" i="3"/>
  <c r="W932" i="3"/>
  <c r="X932" i="3"/>
  <c r="D933" i="3"/>
  <c r="E933" i="3"/>
  <c r="F933" i="3"/>
  <c r="G933" i="3"/>
  <c r="R933" i="3"/>
  <c r="H933" i="3"/>
  <c r="I933" i="3"/>
  <c r="J933" i="3"/>
  <c r="K933" i="3"/>
  <c r="S933" i="3"/>
  <c r="W933" i="3"/>
  <c r="X933" i="3"/>
  <c r="D934" i="3"/>
  <c r="E934" i="3"/>
  <c r="F934" i="3"/>
  <c r="G934" i="3"/>
  <c r="R934" i="3"/>
  <c r="H934" i="3"/>
  <c r="I934" i="3"/>
  <c r="J934" i="3"/>
  <c r="K934" i="3"/>
  <c r="S934" i="3"/>
  <c r="W934" i="3"/>
  <c r="X934" i="3"/>
  <c r="D935" i="3"/>
  <c r="E935" i="3"/>
  <c r="F935" i="3"/>
  <c r="G935" i="3"/>
  <c r="R935" i="3"/>
  <c r="H935" i="3"/>
  <c r="I935" i="3"/>
  <c r="J935" i="3"/>
  <c r="K935" i="3"/>
  <c r="S935" i="3"/>
  <c r="W935" i="3"/>
  <c r="X935" i="3"/>
  <c r="D936" i="3"/>
  <c r="E936" i="3"/>
  <c r="F936" i="3"/>
  <c r="G936" i="3"/>
  <c r="R936" i="3"/>
  <c r="H936" i="3"/>
  <c r="I936" i="3"/>
  <c r="J936" i="3"/>
  <c r="K936" i="3"/>
  <c r="S936" i="3"/>
  <c r="W936" i="3"/>
  <c r="X936" i="3"/>
  <c r="D937" i="3"/>
  <c r="E937" i="3"/>
  <c r="F937" i="3"/>
  <c r="G937" i="3"/>
  <c r="R937" i="3"/>
  <c r="H937" i="3"/>
  <c r="I937" i="3"/>
  <c r="J937" i="3"/>
  <c r="K937" i="3"/>
  <c r="S937" i="3"/>
  <c r="W937" i="3"/>
  <c r="X937" i="3"/>
  <c r="D938" i="3"/>
  <c r="E938" i="3"/>
  <c r="F938" i="3"/>
  <c r="G938" i="3"/>
  <c r="R938" i="3"/>
  <c r="H938" i="3"/>
  <c r="I938" i="3"/>
  <c r="J938" i="3"/>
  <c r="K938" i="3"/>
  <c r="S938" i="3"/>
  <c r="W938" i="3"/>
  <c r="X938" i="3"/>
  <c r="D939" i="3"/>
  <c r="E939" i="3"/>
  <c r="F939" i="3"/>
  <c r="G939" i="3"/>
  <c r="R939" i="3"/>
  <c r="H939" i="3"/>
  <c r="I939" i="3"/>
  <c r="J939" i="3"/>
  <c r="K939" i="3"/>
  <c r="S939" i="3"/>
  <c r="W939" i="3"/>
  <c r="X939" i="3"/>
  <c r="D940" i="3"/>
  <c r="E940" i="3"/>
  <c r="F940" i="3"/>
  <c r="G940" i="3"/>
  <c r="R940" i="3"/>
  <c r="H940" i="3"/>
  <c r="I940" i="3"/>
  <c r="J940" i="3"/>
  <c r="K940" i="3"/>
  <c r="S940" i="3"/>
  <c r="W940" i="3"/>
  <c r="X940" i="3"/>
  <c r="D941" i="3"/>
  <c r="E941" i="3"/>
  <c r="F941" i="3"/>
  <c r="G941" i="3"/>
  <c r="R941" i="3"/>
  <c r="H941" i="3"/>
  <c r="I941" i="3"/>
  <c r="J941" i="3"/>
  <c r="K941" i="3"/>
  <c r="S941" i="3"/>
  <c r="W941" i="3"/>
  <c r="X941" i="3"/>
  <c r="D942" i="3"/>
  <c r="E942" i="3"/>
  <c r="F942" i="3"/>
  <c r="G942" i="3"/>
  <c r="R942" i="3"/>
  <c r="H942" i="3"/>
  <c r="I942" i="3"/>
  <c r="J942" i="3"/>
  <c r="K942" i="3"/>
  <c r="S942" i="3"/>
  <c r="W942" i="3"/>
  <c r="X942" i="3"/>
  <c r="D943" i="3"/>
  <c r="E943" i="3"/>
  <c r="F943" i="3"/>
  <c r="G943" i="3"/>
  <c r="R943" i="3"/>
  <c r="H943" i="3"/>
  <c r="I943" i="3"/>
  <c r="J943" i="3"/>
  <c r="K943" i="3"/>
  <c r="S943" i="3"/>
  <c r="W943" i="3"/>
  <c r="X943" i="3"/>
  <c r="D944" i="3"/>
  <c r="E944" i="3"/>
  <c r="F944" i="3"/>
  <c r="G944" i="3"/>
  <c r="R944" i="3"/>
  <c r="H944" i="3"/>
  <c r="I944" i="3"/>
  <c r="J944" i="3"/>
  <c r="K944" i="3"/>
  <c r="S944" i="3"/>
  <c r="W944" i="3"/>
  <c r="X944" i="3"/>
  <c r="D945" i="3"/>
  <c r="E945" i="3"/>
  <c r="F945" i="3"/>
  <c r="G945" i="3"/>
  <c r="R945" i="3"/>
  <c r="H945" i="3"/>
  <c r="I945" i="3"/>
  <c r="J945" i="3"/>
  <c r="K945" i="3"/>
  <c r="S945" i="3"/>
  <c r="W945" i="3"/>
  <c r="X945" i="3"/>
  <c r="D946" i="3"/>
  <c r="E946" i="3"/>
  <c r="F946" i="3"/>
  <c r="G946" i="3"/>
  <c r="R946" i="3"/>
  <c r="H946" i="3"/>
  <c r="I946" i="3"/>
  <c r="J946" i="3"/>
  <c r="K946" i="3"/>
  <c r="S946" i="3"/>
  <c r="W946" i="3"/>
  <c r="X946" i="3"/>
  <c r="D947" i="3"/>
  <c r="E947" i="3"/>
  <c r="F947" i="3"/>
  <c r="G947" i="3"/>
  <c r="R947" i="3"/>
  <c r="H947" i="3"/>
  <c r="I947" i="3"/>
  <c r="J947" i="3"/>
  <c r="K947" i="3"/>
  <c r="S947" i="3"/>
  <c r="W947" i="3"/>
  <c r="X947" i="3"/>
  <c r="D948" i="3"/>
  <c r="E948" i="3"/>
  <c r="F948" i="3"/>
  <c r="G948" i="3"/>
  <c r="R948" i="3"/>
  <c r="H948" i="3"/>
  <c r="I948" i="3"/>
  <c r="J948" i="3"/>
  <c r="K948" i="3"/>
  <c r="S948" i="3"/>
  <c r="W948" i="3"/>
  <c r="X948" i="3"/>
  <c r="D949" i="3"/>
  <c r="E949" i="3"/>
  <c r="F949" i="3"/>
  <c r="G949" i="3"/>
  <c r="R949" i="3"/>
  <c r="H949" i="3"/>
  <c r="I949" i="3"/>
  <c r="J949" i="3"/>
  <c r="K949" i="3"/>
  <c r="S949" i="3"/>
  <c r="W949" i="3"/>
  <c r="X949" i="3"/>
  <c r="D950" i="3"/>
  <c r="E950" i="3"/>
  <c r="F950" i="3"/>
  <c r="G950" i="3"/>
  <c r="R950" i="3"/>
  <c r="H950" i="3"/>
  <c r="I950" i="3"/>
  <c r="J950" i="3"/>
  <c r="K950" i="3"/>
  <c r="S950" i="3"/>
  <c r="W950" i="3"/>
  <c r="X950" i="3"/>
  <c r="D951" i="3"/>
  <c r="E951" i="3"/>
  <c r="F951" i="3"/>
  <c r="G951" i="3"/>
  <c r="R951" i="3"/>
  <c r="H951" i="3"/>
  <c r="I951" i="3"/>
  <c r="J951" i="3"/>
  <c r="K951" i="3"/>
  <c r="S951" i="3"/>
  <c r="W951" i="3"/>
  <c r="X951" i="3"/>
  <c r="D952" i="3"/>
  <c r="E952" i="3"/>
  <c r="F952" i="3"/>
  <c r="G952" i="3"/>
  <c r="R952" i="3"/>
  <c r="H952" i="3"/>
  <c r="I952" i="3"/>
  <c r="J952" i="3"/>
  <c r="K952" i="3"/>
  <c r="S952" i="3"/>
  <c r="W952" i="3"/>
  <c r="X952" i="3"/>
  <c r="D953" i="3"/>
  <c r="E953" i="3"/>
  <c r="F953" i="3"/>
  <c r="G953" i="3"/>
  <c r="R953" i="3"/>
  <c r="H953" i="3"/>
  <c r="I953" i="3"/>
  <c r="J953" i="3"/>
  <c r="K953" i="3"/>
  <c r="S953" i="3"/>
  <c r="W953" i="3"/>
  <c r="X953" i="3"/>
  <c r="D954" i="3"/>
  <c r="E954" i="3"/>
  <c r="F954" i="3"/>
  <c r="G954" i="3"/>
  <c r="R954" i="3"/>
  <c r="H954" i="3"/>
  <c r="I954" i="3"/>
  <c r="J954" i="3"/>
  <c r="K954" i="3"/>
  <c r="S954" i="3"/>
  <c r="W954" i="3"/>
  <c r="X954" i="3"/>
  <c r="D955" i="3"/>
  <c r="E955" i="3"/>
  <c r="F955" i="3"/>
  <c r="G955" i="3"/>
  <c r="R955" i="3"/>
  <c r="H955" i="3"/>
  <c r="I955" i="3"/>
  <c r="J955" i="3"/>
  <c r="K955" i="3"/>
  <c r="S955" i="3"/>
  <c r="W955" i="3"/>
  <c r="X955" i="3"/>
  <c r="D956" i="3"/>
  <c r="E956" i="3"/>
  <c r="F956" i="3"/>
  <c r="G956" i="3"/>
  <c r="R956" i="3"/>
  <c r="H956" i="3"/>
  <c r="I956" i="3"/>
  <c r="J956" i="3"/>
  <c r="K956" i="3"/>
  <c r="S956" i="3"/>
  <c r="W956" i="3"/>
  <c r="X956" i="3"/>
  <c r="D957" i="3"/>
  <c r="E957" i="3"/>
  <c r="F957" i="3"/>
  <c r="G957" i="3"/>
  <c r="R957" i="3"/>
  <c r="H957" i="3"/>
  <c r="I957" i="3"/>
  <c r="J957" i="3"/>
  <c r="K957" i="3"/>
  <c r="S957" i="3"/>
  <c r="W957" i="3"/>
  <c r="X957" i="3"/>
  <c r="D958" i="3"/>
  <c r="E958" i="3"/>
  <c r="F958" i="3"/>
  <c r="G958" i="3"/>
  <c r="R958" i="3"/>
  <c r="H958" i="3"/>
  <c r="I958" i="3"/>
  <c r="J958" i="3"/>
  <c r="K958" i="3"/>
  <c r="S958" i="3"/>
  <c r="W958" i="3"/>
  <c r="X958" i="3"/>
  <c r="D959" i="3"/>
  <c r="E959" i="3"/>
  <c r="F959" i="3"/>
  <c r="G959" i="3"/>
  <c r="R959" i="3"/>
  <c r="H959" i="3"/>
  <c r="I959" i="3"/>
  <c r="J959" i="3"/>
  <c r="K959" i="3"/>
  <c r="S959" i="3"/>
  <c r="W959" i="3"/>
  <c r="X959" i="3"/>
  <c r="D960" i="3"/>
  <c r="E960" i="3"/>
  <c r="F960" i="3"/>
  <c r="G960" i="3"/>
  <c r="R960" i="3"/>
  <c r="H960" i="3"/>
  <c r="I960" i="3"/>
  <c r="J960" i="3"/>
  <c r="K960" i="3"/>
  <c r="S960" i="3"/>
  <c r="W960" i="3"/>
  <c r="X960" i="3"/>
  <c r="D961" i="3"/>
  <c r="E961" i="3"/>
  <c r="F961" i="3"/>
  <c r="G961" i="3"/>
  <c r="R961" i="3"/>
  <c r="H961" i="3"/>
  <c r="I961" i="3"/>
  <c r="J961" i="3"/>
  <c r="K961" i="3"/>
  <c r="S961" i="3"/>
  <c r="W961" i="3"/>
  <c r="X961" i="3"/>
  <c r="D962" i="3"/>
  <c r="E962" i="3"/>
  <c r="F962" i="3"/>
  <c r="G962" i="3"/>
  <c r="R962" i="3"/>
  <c r="H962" i="3"/>
  <c r="I962" i="3"/>
  <c r="J962" i="3"/>
  <c r="K962" i="3"/>
  <c r="S962" i="3"/>
  <c r="W962" i="3"/>
  <c r="X962" i="3"/>
  <c r="D963" i="3"/>
  <c r="E963" i="3"/>
  <c r="F963" i="3"/>
  <c r="G963" i="3"/>
  <c r="R963" i="3"/>
  <c r="H963" i="3"/>
  <c r="I963" i="3"/>
  <c r="J963" i="3"/>
  <c r="K963" i="3"/>
  <c r="S963" i="3"/>
  <c r="W963" i="3"/>
  <c r="X963" i="3"/>
  <c r="D964" i="3"/>
  <c r="E964" i="3"/>
  <c r="F964" i="3"/>
  <c r="G964" i="3"/>
  <c r="R964" i="3"/>
  <c r="H964" i="3"/>
  <c r="I964" i="3"/>
  <c r="J964" i="3"/>
  <c r="K964" i="3"/>
  <c r="S964" i="3"/>
  <c r="W964" i="3"/>
  <c r="X964" i="3"/>
  <c r="D965" i="3"/>
  <c r="E965" i="3"/>
  <c r="F965" i="3"/>
  <c r="G965" i="3"/>
  <c r="R965" i="3"/>
  <c r="H965" i="3"/>
  <c r="I965" i="3"/>
  <c r="J965" i="3"/>
  <c r="K965" i="3"/>
  <c r="S965" i="3"/>
  <c r="W965" i="3"/>
  <c r="X965" i="3"/>
  <c r="D966" i="3"/>
  <c r="E966" i="3"/>
  <c r="F966" i="3"/>
  <c r="G966" i="3"/>
  <c r="R966" i="3"/>
  <c r="H966" i="3"/>
  <c r="I966" i="3"/>
  <c r="J966" i="3"/>
  <c r="K966" i="3"/>
  <c r="S966" i="3"/>
  <c r="W966" i="3"/>
  <c r="X966" i="3"/>
  <c r="D967" i="3"/>
  <c r="E967" i="3"/>
  <c r="F967" i="3"/>
  <c r="G967" i="3"/>
  <c r="R967" i="3"/>
  <c r="H967" i="3"/>
  <c r="I967" i="3"/>
  <c r="J967" i="3"/>
  <c r="K967" i="3"/>
  <c r="S967" i="3"/>
  <c r="W967" i="3"/>
  <c r="X967" i="3"/>
  <c r="D968" i="3"/>
  <c r="E968" i="3"/>
  <c r="F968" i="3"/>
  <c r="G968" i="3"/>
  <c r="R968" i="3"/>
  <c r="H968" i="3"/>
  <c r="I968" i="3"/>
  <c r="J968" i="3"/>
  <c r="K968" i="3"/>
  <c r="S968" i="3"/>
  <c r="W968" i="3"/>
  <c r="X968" i="3"/>
  <c r="D969" i="3"/>
  <c r="E969" i="3"/>
  <c r="F969" i="3"/>
  <c r="G969" i="3"/>
  <c r="R969" i="3"/>
  <c r="H969" i="3"/>
  <c r="I969" i="3"/>
  <c r="J969" i="3"/>
  <c r="K969" i="3"/>
  <c r="S969" i="3"/>
  <c r="W969" i="3"/>
  <c r="X969" i="3"/>
  <c r="D970" i="3"/>
  <c r="E970" i="3"/>
  <c r="F970" i="3"/>
  <c r="G970" i="3"/>
  <c r="R970" i="3"/>
  <c r="H970" i="3"/>
  <c r="I970" i="3"/>
  <c r="J970" i="3"/>
  <c r="K970" i="3"/>
  <c r="S970" i="3"/>
  <c r="W970" i="3"/>
  <c r="X970" i="3"/>
  <c r="D971" i="3"/>
  <c r="E971" i="3"/>
  <c r="F971" i="3"/>
  <c r="G971" i="3"/>
  <c r="R971" i="3"/>
  <c r="H971" i="3"/>
  <c r="I971" i="3"/>
  <c r="J971" i="3"/>
  <c r="K971" i="3"/>
  <c r="S971" i="3"/>
  <c r="W971" i="3"/>
  <c r="X971" i="3"/>
  <c r="D972" i="3"/>
  <c r="E972" i="3"/>
  <c r="F972" i="3"/>
  <c r="G972" i="3"/>
  <c r="R972" i="3"/>
  <c r="H972" i="3"/>
  <c r="I972" i="3"/>
  <c r="J972" i="3"/>
  <c r="K972" i="3"/>
  <c r="S972" i="3"/>
  <c r="W972" i="3"/>
  <c r="X972" i="3"/>
  <c r="D973" i="3"/>
  <c r="E973" i="3"/>
  <c r="F973" i="3"/>
  <c r="G973" i="3"/>
  <c r="R973" i="3"/>
  <c r="H973" i="3"/>
  <c r="I973" i="3"/>
  <c r="J973" i="3"/>
  <c r="K973" i="3"/>
  <c r="S973" i="3"/>
  <c r="W973" i="3"/>
  <c r="X973" i="3"/>
  <c r="D974" i="3"/>
  <c r="E974" i="3"/>
  <c r="F974" i="3"/>
  <c r="G974" i="3"/>
  <c r="R974" i="3"/>
  <c r="H974" i="3"/>
  <c r="I974" i="3"/>
  <c r="J974" i="3"/>
  <c r="K974" i="3"/>
  <c r="S974" i="3"/>
  <c r="W974" i="3"/>
  <c r="X974" i="3"/>
  <c r="D975" i="3"/>
  <c r="E975" i="3"/>
  <c r="F975" i="3"/>
  <c r="G975" i="3"/>
  <c r="R975" i="3"/>
  <c r="H975" i="3"/>
  <c r="I975" i="3"/>
  <c r="J975" i="3"/>
  <c r="K975" i="3"/>
  <c r="S975" i="3"/>
  <c r="W975" i="3"/>
  <c r="X975" i="3"/>
  <c r="D976" i="3"/>
  <c r="E976" i="3"/>
  <c r="F976" i="3"/>
  <c r="G976" i="3"/>
  <c r="R976" i="3"/>
  <c r="H976" i="3"/>
  <c r="I976" i="3"/>
  <c r="J976" i="3"/>
  <c r="K976" i="3"/>
  <c r="S976" i="3"/>
  <c r="W976" i="3"/>
  <c r="X976" i="3"/>
  <c r="D977" i="3"/>
  <c r="E977" i="3"/>
  <c r="F977" i="3"/>
  <c r="G977" i="3"/>
  <c r="R977" i="3"/>
  <c r="H977" i="3"/>
  <c r="I977" i="3"/>
  <c r="J977" i="3"/>
  <c r="K977" i="3"/>
  <c r="S977" i="3"/>
  <c r="W977" i="3"/>
  <c r="X977" i="3"/>
  <c r="D978" i="3"/>
  <c r="E978" i="3"/>
  <c r="F978" i="3"/>
  <c r="G978" i="3"/>
  <c r="R978" i="3"/>
  <c r="H978" i="3"/>
  <c r="I978" i="3"/>
  <c r="J978" i="3"/>
  <c r="K978" i="3"/>
  <c r="S978" i="3"/>
  <c r="W978" i="3"/>
  <c r="X978" i="3"/>
  <c r="D979" i="3"/>
  <c r="E979" i="3"/>
  <c r="F979" i="3"/>
  <c r="G979" i="3"/>
  <c r="R979" i="3"/>
  <c r="H979" i="3"/>
  <c r="I979" i="3"/>
  <c r="J979" i="3"/>
  <c r="K979" i="3"/>
  <c r="S979" i="3"/>
  <c r="W979" i="3"/>
  <c r="X979" i="3"/>
  <c r="D980" i="3"/>
  <c r="E980" i="3"/>
  <c r="F980" i="3"/>
  <c r="G980" i="3"/>
  <c r="R980" i="3"/>
  <c r="H980" i="3"/>
  <c r="I980" i="3"/>
  <c r="J980" i="3"/>
  <c r="K980" i="3"/>
  <c r="S980" i="3"/>
  <c r="W980" i="3"/>
  <c r="X980" i="3"/>
  <c r="D981" i="3"/>
  <c r="E981" i="3"/>
  <c r="F981" i="3"/>
  <c r="G981" i="3"/>
  <c r="R981" i="3"/>
  <c r="H981" i="3"/>
  <c r="I981" i="3"/>
  <c r="J981" i="3"/>
  <c r="K981" i="3"/>
  <c r="S981" i="3"/>
  <c r="W981" i="3"/>
  <c r="X981" i="3"/>
  <c r="D982" i="3"/>
  <c r="E982" i="3"/>
  <c r="F982" i="3"/>
  <c r="G982" i="3"/>
  <c r="R982" i="3"/>
  <c r="H982" i="3"/>
  <c r="I982" i="3"/>
  <c r="J982" i="3"/>
  <c r="K982" i="3"/>
  <c r="S982" i="3"/>
  <c r="W982" i="3"/>
  <c r="X982" i="3"/>
  <c r="D983" i="3"/>
  <c r="E983" i="3"/>
  <c r="F983" i="3"/>
  <c r="G983" i="3"/>
  <c r="R983" i="3"/>
  <c r="H983" i="3"/>
  <c r="I983" i="3"/>
  <c r="J983" i="3"/>
  <c r="K983" i="3"/>
  <c r="S983" i="3"/>
  <c r="W983" i="3"/>
  <c r="X983" i="3"/>
  <c r="D984" i="3"/>
  <c r="E984" i="3"/>
  <c r="F984" i="3"/>
  <c r="G984" i="3"/>
  <c r="R984" i="3"/>
  <c r="H984" i="3"/>
  <c r="I984" i="3"/>
  <c r="J984" i="3"/>
  <c r="K984" i="3"/>
  <c r="S984" i="3"/>
  <c r="W984" i="3"/>
  <c r="X984" i="3"/>
  <c r="D985" i="3"/>
  <c r="E985" i="3"/>
  <c r="F985" i="3"/>
  <c r="G985" i="3"/>
  <c r="R985" i="3"/>
  <c r="H985" i="3"/>
  <c r="I985" i="3"/>
  <c r="J985" i="3"/>
  <c r="K985" i="3"/>
  <c r="S985" i="3"/>
  <c r="W985" i="3"/>
  <c r="X985" i="3"/>
  <c r="D986" i="3"/>
  <c r="E986" i="3"/>
  <c r="F986" i="3"/>
  <c r="G986" i="3"/>
  <c r="R986" i="3"/>
  <c r="H986" i="3"/>
  <c r="I986" i="3"/>
  <c r="J986" i="3"/>
  <c r="K986" i="3"/>
  <c r="S986" i="3"/>
  <c r="W986" i="3"/>
  <c r="X986" i="3"/>
  <c r="D987" i="3"/>
  <c r="E987" i="3"/>
  <c r="F987" i="3"/>
  <c r="G987" i="3"/>
  <c r="R987" i="3"/>
  <c r="H987" i="3"/>
  <c r="I987" i="3"/>
  <c r="J987" i="3"/>
  <c r="K987" i="3"/>
  <c r="S987" i="3"/>
  <c r="W987" i="3"/>
  <c r="X987" i="3"/>
  <c r="D988" i="3"/>
  <c r="E988" i="3"/>
  <c r="F988" i="3"/>
  <c r="G988" i="3"/>
  <c r="R988" i="3"/>
  <c r="H988" i="3"/>
  <c r="I988" i="3"/>
  <c r="J988" i="3"/>
  <c r="K988" i="3"/>
  <c r="S988" i="3"/>
  <c r="W988" i="3"/>
  <c r="X988" i="3"/>
  <c r="D989" i="3"/>
  <c r="E989" i="3"/>
  <c r="F989" i="3"/>
  <c r="G989" i="3"/>
  <c r="R989" i="3"/>
  <c r="H989" i="3"/>
  <c r="I989" i="3"/>
  <c r="J989" i="3"/>
  <c r="K989" i="3"/>
  <c r="S989" i="3"/>
  <c r="W989" i="3"/>
  <c r="X989" i="3"/>
  <c r="D990" i="3"/>
  <c r="E990" i="3"/>
  <c r="F990" i="3"/>
  <c r="G990" i="3"/>
  <c r="R990" i="3"/>
  <c r="H990" i="3"/>
  <c r="I990" i="3"/>
  <c r="J990" i="3"/>
  <c r="K990" i="3"/>
  <c r="S990" i="3"/>
  <c r="W990" i="3"/>
  <c r="X990" i="3"/>
  <c r="D991" i="3"/>
  <c r="E991" i="3"/>
  <c r="F991" i="3"/>
  <c r="G991" i="3"/>
  <c r="R991" i="3"/>
  <c r="H991" i="3"/>
  <c r="I991" i="3"/>
  <c r="J991" i="3"/>
  <c r="K991" i="3"/>
  <c r="S991" i="3"/>
  <c r="W991" i="3"/>
  <c r="X991" i="3"/>
  <c r="D992" i="3"/>
  <c r="E992" i="3"/>
  <c r="F992" i="3"/>
  <c r="G992" i="3"/>
  <c r="R992" i="3"/>
  <c r="H992" i="3"/>
  <c r="I992" i="3"/>
  <c r="J992" i="3"/>
  <c r="K992" i="3"/>
  <c r="S992" i="3"/>
  <c r="W992" i="3"/>
  <c r="X992" i="3"/>
  <c r="D993" i="3"/>
  <c r="E993" i="3"/>
  <c r="F993" i="3"/>
  <c r="G993" i="3"/>
  <c r="R993" i="3"/>
  <c r="H993" i="3"/>
  <c r="I993" i="3"/>
  <c r="J993" i="3"/>
  <c r="K993" i="3"/>
  <c r="S993" i="3"/>
  <c r="W993" i="3"/>
  <c r="X993" i="3"/>
  <c r="D994" i="3"/>
  <c r="E994" i="3"/>
  <c r="F994" i="3"/>
  <c r="G994" i="3"/>
  <c r="R994" i="3"/>
  <c r="H994" i="3"/>
  <c r="I994" i="3"/>
  <c r="J994" i="3"/>
  <c r="K994" i="3"/>
  <c r="S994" i="3"/>
  <c r="W994" i="3"/>
  <c r="X994" i="3"/>
  <c r="D995" i="3"/>
  <c r="E995" i="3"/>
  <c r="F995" i="3"/>
  <c r="G995" i="3"/>
  <c r="R995" i="3"/>
  <c r="H995" i="3"/>
  <c r="I995" i="3"/>
  <c r="J995" i="3"/>
  <c r="K995" i="3"/>
  <c r="S995" i="3"/>
  <c r="W995" i="3"/>
  <c r="X995" i="3"/>
  <c r="D996" i="3"/>
  <c r="E996" i="3"/>
  <c r="F996" i="3"/>
  <c r="G996" i="3"/>
  <c r="R996" i="3"/>
  <c r="H996" i="3"/>
  <c r="I996" i="3"/>
  <c r="J996" i="3"/>
  <c r="K996" i="3"/>
  <c r="S996" i="3"/>
  <c r="W996" i="3"/>
  <c r="X996" i="3"/>
  <c r="D997" i="3"/>
  <c r="E997" i="3"/>
  <c r="F997" i="3"/>
  <c r="G997" i="3"/>
  <c r="R997" i="3"/>
  <c r="H997" i="3"/>
  <c r="I997" i="3"/>
  <c r="J997" i="3"/>
  <c r="K997" i="3"/>
  <c r="S997" i="3"/>
  <c r="W997" i="3"/>
  <c r="X997" i="3"/>
  <c r="D998" i="3"/>
  <c r="E998" i="3"/>
  <c r="F998" i="3"/>
  <c r="G998" i="3"/>
  <c r="R998" i="3"/>
  <c r="H998" i="3"/>
  <c r="I998" i="3"/>
  <c r="J998" i="3"/>
  <c r="K998" i="3"/>
  <c r="S998" i="3"/>
  <c r="W998" i="3"/>
  <c r="X998" i="3"/>
  <c r="D999" i="3"/>
  <c r="E999" i="3"/>
  <c r="F999" i="3"/>
  <c r="G999" i="3"/>
  <c r="R999" i="3"/>
  <c r="H999" i="3"/>
  <c r="I999" i="3"/>
  <c r="J999" i="3"/>
  <c r="K999" i="3"/>
  <c r="S999" i="3"/>
  <c r="W999" i="3"/>
  <c r="X999" i="3"/>
  <c r="D1000" i="3"/>
  <c r="E1000" i="3"/>
  <c r="F1000" i="3"/>
  <c r="G1000" i="3"/>
  <c r="R1000" i="3"/>
  <c r="H1000" i="3"/>
  <c r="I1000" i="3"/>
  <c r="J1000" i="3"/>
  <c r="K1000" i="3"/>
  <c r="S1000" i="3"/>
  <c r="W1000" i="3"/>
  <c r="X1000" i="3"/>
  <c r="D1001" i="3"/>
  <c r="E1001" i="3"/>
  <c r="F1001" i="3"/>
  <c r="G1001" i="3"/>
  <c r="R1001" i="3"/>
  <c r="H1001" i="3"/>
  <c r="I1001" i="3"/>
  <c r="J1001" i="3"/>
  <c r="K1001" i="3"/>
  <c r="S1001" i="3"/>
  <c r="W1001" i="3"/>
  <c r="X1001" i="3"/>
  <c r="D1002" i="3"/>
  <c r="E1002" i="3"/>
  <c r="F1002" i="3"/>
  <c r="G1002" i="3"/>
  <c r="R1002" i="3"/>
  <c r="H1002" i="3"/>
  <c r="I1002" i="3"/>
  <c r="J1002" i="3"/>
  <c r="K1002" i="3"/>
  <c r="S1002" i="3"/>
  <c r="W1002" i="3"/>
  <c r="X1002" i="3"/>
  <c r="D1003" i="3"/>
  <c r="E1003" i="3"/>
  <c r="F1003" i="3"/>
  <c r="G1003" i="3"/>
  <c r="R1003" i="3"/>
  <c r="H1003" i="3"/>
  <c r="I1003" i="3"/>
  <c r="J1003" i="3"/>
  <c r="K1003" i="3"/>
  <c r="S1003" i="3"/>
  <c r="W1003" i="3"/>
  <c r="X1003" i="3"/>
  <c r="D1004" i="3"/>
  <c r="E1004" i="3"/>
  <c r="F1004" i="3"/>
  <c r="G1004" i="3"/>
  <c r="R1004" i="3"/>
  <c r="H1004" i="3"/>
  <c r="I1004" i="3"/>
  <c r="J1004" i="3"/>
  <c r="K1004" i="3"/>
  <c r="S1004" i="3"/>
  <c r="W1004" i="3"/>
  <c r="X1004" i="3"/>
  <c r="D1005" i="3"/>
  <c r="E1005" i="3"/>
  <c r="F1005" i="3"/>
  <c r="G1005" i="3"/>
  <c r="R1005" i="3"/>
  <c r="H1005" i="3"/>
  <c r="I1005" i="3"/>
  <c r="J1005" i="3"/>
  <c r="K1005" i="3"/>
  <c r="S1005" i="3"/>
  <c r="W1005" i="3"/>
  <c r="X1005" i="3"/>
  <c r="D1006" i="3"/>
  <c r="E1006" i="3"/>
  <c r="F1006" i="3"/>
  <c r="G1006" i="3"/>
  <c r="R1006" i="3"/>
  <c r="H1006" i="3"/>
  <c r="I1006" i="3"/>
  <c r="J1006" i="3"/>
  <c r="K1006" i="3"/>
  <c r="S1006" i="3"/>
  <c r="W1006" i="3"/>
  <c r="X1006" i="3"/>
  <c r="D1007" i="3"/>
  <c r="E1007" i="3"/>
  <c r="F1007" i="3"/>
  <c r="G1007" i="3"/>
  <c r="R1007" i="3"/>
  <c r="H1007" i="3"/>
  <c r="I1007" i="3"/>
  <c r="J1007" i="3"/>
  <c r="K1007" i="3"/>
  <c r="S1007" i="3"/>
  <c r="W1007" i="3"/>
  <c r="X1007" i="3"/>
  <c r="D1008" i="3"/>
  <c r="E1008" i="3"/>
  <c r="F1008" i="3"/>
  <c r="G1008" i="3"/>
  <c r="R1008" i="3"/>
  <c r="H1008" i="3"/>
  <c r="I1008" i="3"/>
  <c r="J1008" i="3"/>
  <c r="K1008" i="3"/>
  <c r="S1008" i="3"/>
  <c r="W1008" i="3"/>
  <c r="X1008" i="3"/>
  <c r="D1009" i="3"/>
  <c r="E1009" i="3"/>
  <c r="F1009" i="3"/>
  <c r="G1009" i="3"/>
  <c r="R1009" i="3"/>
  <c r="H1009" i="3"/>
  <c r="I1009" i="3"/>
  <c r="J1009" i="3"/>
  <c r="K1009" i="3"/>
  <c r="S1009" i="3"/>
  <c r="W1009" i="3"/>
  <c r="X1009" i="3"/>
  <c r="D1010" i="3"/>
  <c r="E1010" i="3"/>
  <c r="F1010" i="3"/>
  <c r="G1010" i="3"/>
  <c r="R1010" i="3"/>
  <c r="H1010" i="3"/>
  <c r="I1010" i="3"/>
  <c r="J1010" i="3"/>
  <c r="K1010" i="3"/>
  <c r="S1010" i="3"/>
  <c r="W1010" i="3"/>
  <c r="X1010" i="3"/>
  <c r="D1011" i="3"/>
  <c r="E1011" i="3"/>
  <c r="F1011" i="3"/>
  <c r="G1011" i="3"/>
  <c r="R1011" i="3"/>
  <c r="H1011" i="3"/>
  <c r="I1011" i="3"/>
  <c r="J1011" i="3"/>
  <c r="K1011" i="3"/>
  <c r="S1011" i="3"/>
  <c r="W1011" i="3"/>
  <c r="X1011" i="3"/>
  <c r="D1012" i="3"/>
  <c r="E1012" i="3"/>
  <c r="F1012" i="3"/>
  <c r="G1012" i="3"/>
  <c r="R1012" i="3"/>
  <c r="H1012" i="3"/>
  <c r="I1012" i="3"/>
  <c r="J1012" i="3"/>
  <c r="K1012" i="3"/>
  <c r="S1012" i="3"/>
  <c r="W1012" i="3"/>
  <c r="X1012" i="3"/>
  <c r="D1013" i="3"/>
  <c r="E1013" i="3"/>
  <c r="F1013" i="3"/>
  <c r="G1013" i="3"/>
  <c r="R1013" i="3"/>
  <c r="H1013" i="3"/>
  <c r="I1013" i="3"/>
  <c r="J1013" i="3"/>
  <c r="K1013" i="3"/>
  <c r="S1013" i="3"/>
  <c r="W1013" i="3"/>
  <c r="X1013" i="3"/>
  <c r="D1014" i="3"/>
  <c r="E1014" i="3"/>
  <c r="F1014" i="3"/>
  <c r="G1014" i="3"/>
  <c r="R1014" i="3"/>
  <c r="H1014" i="3"/>
  <c r="I1014" i="3"/>
  <c r="J1014" i="3"/>
  <c r="K1014" i="3"/>
  <c r="S1014" i="3"/>
  <c r="W1014" i="3"/>
  <c r="X1014" i="3"/>
  <c r="D1015" i="3"/>
  <c r="E1015" i="3"/>
  <c r="F1015" i="3"/>
  <c r="G1015" i="3"/>
  <c r="R1015" i="3"/>
  <c r="H1015" i="3"/>
  <c r="I1015" i="3"/>
  <c r="J1015" i="3"/>
  <c r="K1015" i="3"/>
  <c r="S1015" i="3"/>
  <c r="W1015" i="3"/>
  <c r="X1015" i="3"/>
  <c r="D1016" i="3"/>
  <c r="E1016" i="3"/>
  <c r="F1016" i="3"/>
  <c r="G1016" i="3"/>
  <c r="R1016" i="3"/>
  <c r="H1016" i="3"/>
  <c r="I1016" i="3"/>
  <c r="J1016" i="3"/>
  <c r="K1016" i="3"/>
  <c r="S1016" i="3"/>
  <c r="W1016" i="3"/>
  <c r="X1016" i="3"/>
  <c r="D1017" i="3"/>
  <c r="E1017" i="3"/>
  <c r="F1017" i="3"/>
  <c r="G1017" i="3"/>
  <c r="R1017" i="3"/>
  <c r="H1017" i="3"/>
  <c r="I1017" i="3"/>
  <c r="J1017" i="3"/>
  <c r="K1017" i="3"/>
  <c r="S1017" i="3"/>
  <c r="W1017" i="3"/>
  <c r="X1017" i="3"/>
  <c r="D1018" i="3"/>
  <c r="E1018" i="3"/>
  <c r="F1018" i="3"/>
  <c r="G1018" i="3"/>
  <c r="R1018" i="3"/>
  <c r="H1018" i="3"/>
  <c r="I1018" i="3"/>
  <c r="J1018" i="3"/>
  <c r="K1018" i="3"/>
  <c r="S1018" i="3"/>
  <c r="W1018" i="3"/>
  <c r="X1018" i="3"/>
  <c r="D1019" i="3"/>
  <c r="E1019" i="3"/>
  <c r="F1019" i="3"/>
  <c r="G1019" i="3"/>
  <c r="R1019" i="3"/>
  <c r="H1019" i="3"/>
  <c r="I1019" i="3"/>
  <c r="J1019" i="3"/>
  <c r="K1019" i="3"/>
  <c r="S1019" i="3"/>
  <c r="W1019" i="3"/>
  <c r="X1019" i="3"/>
  <c r="D1020" i="3"/>
  <c r="E1020" i="3"/>
  <c r="F1020" i="3"/>
  <c r="G1020" i="3"/>
  <c r="R1020" i="3"/>
  <c r="H1020" i="3"/>
  <c r="I1020" i="3"/>
  <c r="J1020" i="3"/>
  <c r="K1020" i="3"/>
  <c r="S1020" i="3"/>
  <c r="W1020" i="3"/>
  <c r="X1020" i="3"/>
  <c r="D1021" i="3"/>
  <c r="E1021" i="3"/>
  <c r="F1021" i="3"/>
  <c r="G1021" i="3"/>
  <c r="R1021" i="3"/>
  <c r="H1021" i="3"/>
  <c r="I1021" i="3"/>
  <c r="J1021" i="3"/>
  <c r="K1021" i="3"/>
  <c r="S1021" i="3"/>
  <c r="W1021" i="3"/>
  <c r="X1021" i="3"/>
  <c r="D1022" i="3"/>
  <c r="E1022" i="3"/>
  <c r="F1022" i="3"/>
  <c r="G1022" i="3"/>
  <c r="R1022" i="3"/>
  <c r="H1022" i="3"/>
  <c r="I1022" i="3"/>
  <c r="J1022" i="3"/>
  <c r="K1022" i="3"/>
  <c r="S1022" i="3"/>
  <c r="W1022" i="3"/>
  <c r="X1022" i="3"/>
  <c r="D1023" i="3"/>
  <c r="E1023" i="3"/>
  <c r="F1023" i="3"/>
  <c r="G1023" i="3"/>
  <c r="R1023" i="3"/>
  <c r="H1023" i="3"/>
  <c r="I1023" i="3"/>
  <c r="J1023" i="3"/>
  <c r="K1023" i="3"/>
  <c r="S1023" i="3"/>
  <c r="W1023" i="3"/>
  <c r="X1023" i="3"/>
  <c r="D1024" i="3"/>
  <c r="E1024" i="3"/>
  <c r="F1024" i="3"/>
  <c r="G1024" i="3"/>
  <c r="R1024" i="3"/>
  <c r="H1024" i="3"/>
  <c r="I1024" i="3"/>
  <c r="J1024" i="3"/>
  <c r="K1024" i="3"/>
  <c r="S1024" i="3"/>
  <c r="W1024" i="3"/>
  <c r="X1024" i="3"/>
  <c r="D1025" i="3"/>
  <c r="E1025" i="3"/>
  <c r="F1025" i="3"/>
  <c r="G1025" i="3"/>
  <c r="R1025" i="3"/>
  <c r="H1025" i="3"/>
  <c r="I1025" i="3"/>
  <c r="J1025" i="3"/>
  <c r="K1025" i="3"/>
  <c r="S1025" i="3"/>
  <c r="W1025" i="3"/>
  <c r="X1025" i="3"/>
  <c r="D1026" i="3"/>
  <c r="E1026" i="3"/>
  <c r="F1026" i="3"/>
  <c r="G1026" i="3"/>
  <c r="R1026" i="3"/>
  <c r="H1026" i="3"/>
  <c r="I1026" i="3"/>
  <c r="J1026" i="3"/>
  <c r="K1026" i="3"/>
  <c r="S1026" i="3"/>
  <c r="W1026" i="3"/>
  <c r="X1026" i="3"/>
  <c r="D1027" i="3"/>
  <c r="E1027" i="3"/>
  <c r="F1027" i="3"/>
  <c r="G1027" i="3"/>
  <c r="R1027" i="3"/>
  <c r="H1027" i="3"/>
  <c r="I1027" i="3"/>
  <c r="J1027" i="3"/>
  <c r="K1027" i="3"/>
  <c r="S1027" i="3"/>
  <c r="W1027" i="3"/>
  <c r="X1027" i="3"/>
  <c r="D1028" i="3"/>
  <c r="E1028" i="3"/>
  <c r="F1028" i="3"/>
  <c r="G1028" i="3"/>
  <c r="R1028" i="3"/>
  <c r="H1028" i="3"/>
  <c r="I1028" i="3"/>
  <c r="J1028" i="3"/>
  <c r="K1028" i="3"/>
  <c r="S1028" i="3"/>
  <c r="W1028" i="3"/>
  <c r="X1028" i="3"/>
  <c r="D1029" i="3"/>
  <c r="E1029" i="3"/>
  <c r="F1029" i="3"/>
  <c r="G1029" i="3"/>
  <c r="R1029" i="3"/>
  <c r="H1029" i="3"/>
  <c r="I1029" i="3"/>
  <c r="J1029" i="3"/>
  <c r="K1029" i="3"/>
  <c r="S1029" i="3"/>
  <c r="W1029" i="3"/>
  <c r="X1029" i="3"/>
  <c r="D1030" i="3"/>
  <c r="E1030" i="3"/>
  <c r="F1030" i="3"/>
  <c r="G1030" i="3"/>
  <c r="R1030" i="3"/>
  <c r="H1030" i="3"/>
  <c r="I1030" i="3"/>
  <c r="J1030" i="3"/>
  <c r="K1030" i="3"/>
  <c r="S1030" i="3"/>
  <c r="W1030" i="3"/>
  <c r="X1030" i="3"/>
  <c r="D1031" i="3"/>
  <c r="E1031" i="3"/>
  <c r="F1031" i="3"/>
  <c r="G1031" i="3"/>
  <c r="R1031" i="3"/>
  <c r="H1031" i="3"/>
  <c r="I1031" i="3"/>
  <c r="J1031" i="3"/>
  <c r="K1031" i="3"/>
  <c r="S1031" i="3"/>
  <c r="W1031" i="3"/>
  <c r="X1031" i="3"/>
  <c r="D1032" i="3"/>
  <c r="E1032" i="3"/>
  <c r="F1032" i="3"/>
  <c r="G1032" i="3"/>
  <c r="R1032" i="3"/>
  <c r="H1032" i="3"/>
  <c r="I1032" i="3"/>
  <c r="J1032" i="3"/>
  <c r="K1032" i="3"/>
  <c r="S1032" i="3"/>
  <c r="W1032" i="3"/>
  <c r="X1032" i="3"/>
  <c r="D1033" i="3"/>
  <c r="E1033" i="3"/>
  <c r="F1033" i="3"/>
  <c r="G1033" i="3"/>
  <c r="R1033" i="3"/>
  <c r="H1033" i="3"/>
  <c r="I1033" i="3"/>
  <c r="J1033" i="3"/>
  <c r="K1033" i="3"/>
  <c r="S1033" i="3"/>
  <c r="W1033" i="3"/>
  <c r="X1033" i="3"/>
  <c r="D1034" i="3"/>
  <c r="E1034" i="3"/>
  <c r="F1034" i="3"/>
  <c r="G1034" i="3"/>
  <c r="R1034" i="3"/>
  <c r="H1034" i="3"/>
  <c r="I1034" i="3"/>
  <c r="J1034" i="3"/>
  <c r="K1034" i="3"/>
  <c r="S1034" i="3"/>
  <c r="W1034" i="3"/>
  <c r="X1034" i="3"/>
  <c r="D1035" i="3"/>
  <c r="E1035" i="3"/>
  <c r="F1035" i="3"/>
  <c r="G1035" i="3"/>
  <c r="R1035" i="3"/>
  <c r="H1035" i="3"/>
  <c r="I1035" i="3"/>
  <c r="J1035" i="3"/>
  <c r="K1035" i="3"/>
  <c r="S1035" i="3"/>
  <c r="W1035" i="3"/>
  <c r="X1035" i="3"/>
  <c r="D1036" i="3"/>
  <c r="E1036" i="3"/>
  <c r="F1036" i="3"/>
  <c r="G1036" i="3"/>
  <c r="R1036" i="3"/>
  <c r="H1036" i="3"/>
  <c r="I1036" i="3"/>
  <c r="J1036" i="3"/>
  <c r="K1036" i="3"/>
  <c r="S1036" i="3"/>
  <c r="W1036" i="3"/>
  <c r="X1036" i="3"/>
  <c r="D1037" i="3"/>
  <c r="E1037" i="3"/>
  <c r="F1037" i="3"/>
  <c r="G1037" i="3"/>
  <c r="R1037" i="3"/>
  <c r="H1037" i="3"/>
  <c r="I1037" i="3"/>
  <c r="J1037" i="3"/>
  <c r="K1037" i="3"/>
  <c r="S1037" i="3"/>
  <c r="W1037" i="3"/>
  <c r="X1037" i="3"/>
  <c r="D1038" i="3"/>
  <c r="E1038" i="3"/>
  <c r="F1038" i="3"/>
  <c r="G1038" i="3"/>
  <c r="R1038" i="3"/>
  <c r="H1038" i="3"/>
  <c r="I1038" i="3"/>
  <c r="J1038" i="3"/>
  <c r="K1038" i="3"/>
  <c r="S1038" i="3"/>
  <c r="W1038" i="3"/>
  <c r="X1038" i="3"/>
  <c r="D1039" i="3"/>
  <c r="E1039" i="3"/>
  <c r="F1039" i="3"/>
  <c r="G1039" i="3"/>
  <c r="R1039" i="3"/>
  <c r="H1039" i="3"/>
  <c r="I1039" i="3"/>
  <c r="J1039" i="3"/>
  <c r="K1039" i="3"/>
  <c r="S1039" i="3"/>
  <c r="W1039" i="3"/>
  <c r="X1039" i="3"/>
  <c r="D1040" i="3"/>
  <c r="E1040" i="3"/>
  <c r="F1040" i="3"/>
  <c r="G1040" i="3"/>
  <c r="R1040" i="3"/>
  <c r="H1040" i="3"/>
  <c r="I1040" i="3"/>
  <c r="J1040" i="3"/>
  <c r="K1040" i="3"/>
  <c r="S1040" i="3"/>
  <c r="W1040" i="3"/>
  <c r="X1040" i="3"/>
  <c r="D1041" i="3"/>
  <c r="E1041" i="3"/>
  <c r="F1041" i="3"/>
  <c r="G1041" i="3"/>
  <c r="R1041" i="3"/>
  <c r="H1041" i="3"/>
  <c r="I1041" i="3"/>
  <c r="J1041" i="3"/>
  <c r="K1041" i="3"/>
  <c r="S1041" i="3"/>
  <c r="W1041" i="3"/>
  <c r="X1041" i="3"/>
  <c r="D1042" i="3"/>
  <c r="E1042" i="3"/>
  <c r="F1042" i="3"/>
  <c r="G1042" i="3"/>
  <c r="R1042" i="3"/>
  <c r="H1042" i="3"/>
  <c r="I1042" i="3"/>
  <c r="J1042" i="3"/>
  <c r="K1042" i="3"/>
  <c r="S1042" i="3"/>
  <c r="W1042" i="3"/>
  <c r="X1042" i="3"/>
  <c r="D1043" i="3"/>
  <c r="E1043" i="3"/>
  <c r="F1043" i="3"/>
  <c r="G1043" i="3"/>
  <c r="R1043" i="3"/>
  <c r="H1043" i="3"/>
  <c r="I1043" i="3"/>
  <c r="J1043" i="3"/>
  <c r="K1043" i="3"/>
  <c r="S1043" i="3"/>
  <c r="W1043" i="3"/>
  <c r="X1043" i="3"/>
  <c r="D1044" i="3"/>
  <c r="E1044" i="3"/>
  <c r="F1044" i="3"/>
  <c r="G1044" i="3"/>
  <c r="R1044" i="3"/>
  <c r="H1044" i="3"/>
  <c r="I1044" i="3"/>
  <c r="J1044" i="3"/>
  <c r="K1044" i="3"/>
  <c r="S1044" i="3"/>
  <c r="W1044" i="3"/>
  <c r="X1044" i="3"/>
  <c r="D1045" i="3"/>
  <c r="E1045" i="3"/>
  <c r="F1045" i="3"/>
  <c r="G1045" i="3"/>
  <c r="R1045" i="3"/>
  <c r="H1045" i="3"/>
  <c r="I1045" i="3"/>
  <c r="J1045" i="3"/>
  <c r="K1045" i="3"/>
  <c r="S1045" i="3"/>
  <c r="W1045" i="3"/>
  <c r="X1045" i="3"/>
  <c r="D1046" i="3"/>
  <c r="E1046" i="3"/>
  <c r="F1046" i="3"/>
  <c r="G1046" i="3"/>
  <c r="R1046" i="3"/>
  <c r="H1046" i="3"/>
  <c r="I1046" i="3"/>
  <c r="J1046" i="3"/>
  <c r="K1046" i="3"/>
  <c r="S1046" i="3"/>
  <c r="W1046" i="3"/>
  <c r="X1046" i="3"/>
  <c r="D1047" i="3"/>
  <c r="E1047" i="3"/>
  <c r="F1047" i="3"/>
  <c r="G1047" i="3"/>
  <c r="R1047" i="3"/>
  <c r="H1047" i="3"/>
  <c r="I1047" i="3"/>
  <c r="J1047" i="3"/>
  <c r="K1047" i="3"/>
  <c r="S1047" i="3"/>
  <c r="W1047" i="3"/>
  <c r="X1047" i="3"/>
  <c r="D1048" i="3"/>
  <c r="E1048" i="3"/>
  <c r="F1048" i="3"/>
  <c r="G1048" i="3"/>
  <c r="R1048" i="3"/>
  <c r="H1048" i="3"/>
  <c r="I1048" i="3"/>
  <c r="J1048" i="3"/>
  <c r="K1048" i="3"/>
  <c r="S1048" i="3"/>
  <c r="W1048" i="3"/>
  <c r="X1048" i="3"/>
  <c r="D1049" i="3"/>
  <c r="E1049" i="3"/>
  <c r="F1049" i="3"/>
  <c r="G1049" i="3"/>
  <c r="R1049" i="3"/>
  <c r="H1049" i="3"/>
  <c r="I1049" i="3"/>
  <c r="J1049" i="3"/>
  <c r="K1049" i="3"/>
  <c r="S1049" i="3"/>
  <c r="W1049" i="3"/>
  <c r="X1049" i="3"/>
  <c r="D1050" i="3"/>
  <c r="E1050" i="3"/>
  <c r="F1050" i="3"/>
  <c r="G1050" i="3"/>
  <c r="R1050" i="3"/>
  <c r="H1050" i="3"/>
  <c r="I1050" i="3"/>
  <c r="J1050" i="3"/>
  <c r="K1050" i="3"/>
  <c r="S1050" i="3"/>
  <c r="W1050" i="3"/>
  <c r="X1050" i="3"/>
  <c r="D1051" i="3"/>
  <c r="E1051" i="3"/>
  <c r="F1051" i="3"/>
  <c r="G1051" i="3"/>
  <c r="R1051" i="3"/>
  <c r="H1051" i="3"/>
  <c r="I1051" i="3"/>
  <c r="J1051" i="3"/>
  <c r="K1051" i="3"/>
  <c r="S1051" i="3"/>
  <c r="W1051" i="3"/>
  <c r="X1051" i="3"/>
  <c r="D1052" i="3"/>
  <c r="E1052" i="3"/>
  <c r="F1052" i="3"/>
  <c r="G1052" i="3"/>
  <c r="R1052" i="3"/>
  <c r="H1052" i="3"/>
  <c r="I1052" i="3"/>
  <c r="J1052" i="3"/>
  <c r="K1052" i="3"/>
  <c r="S1052" i="3"/>
  <c r="W1052" i="3"/>
  <c r="X1052" i="3"/>
  <c r="D1053" i="3"/>
  <c r="E1053" i="3"/>
  <c r="F1053" i="3"/>
  <c r="G1053" i="3"/>
  <c r="R1053" i="3"/>
  <c r="H1053" i="3"/>
  <c r="I1053" i="3"/>
  <c r="J1053" i="3"/>
  <c r="K1053" i="3"/>
  <c r="S1053" i="3"/>
  <c r="W1053" i="3"/>
  <c r="X1053" i="3"/>
  <c r="D1054" i="3"/>
  <c r="E1054" i="3"/>
  <c r="F1054" i="3"/>
  <c r="G1054" i="3"/>
  <c r="R1054" i="3"/>
  <c r="H1054" i="3"/>
  <c r="I1054" i="3"/>
  <c r="J1054" i="3"/>
  <c r="K1054" i="3"/>
  <c r="S1054" i="3"/>
  <c r="W1054" i="3"/>
  <c r="X1054" i="3"/>
  <c r="D1055" i="3"/>
  <c r="E1055" i="3"/>
  <c r="F1055" i="3"/>
  <c r="G1055" i="3"/>
  <c r="R1055" i="3"/>
  <c r="H1055" i="3"/>
  <c r="I1055" i="3"/>
  <c r="J1055" i="3"/>
  <c r="K1055" i="3"/>
  <c r="S1055" i="3"/>
  <c r="W1055" i="3"/>
  <c r="X1055" i="3"/>
  <c r="D1056" i="3"/>
  <c r="E1056" i="3"/>
  <c r="F1056" i="3"/>
  <c r="G1056" i="3"/>
  <c r="R1056" i="3"/>
  <c r="H1056" i="3"/>
  <c r="I1056" i="3"/>
  <c r="J1056" i="3"/>
  <c r="K1056" i="3"/>
  <c r="S1056" i="3"/>
  <c r="W1056" i="3"/>
  <c r="X1056" i="3"/>
  <c r="D1057" i="3"/>
  <c r="E1057" i="3"/>
  <c r="F1057" i="3"/>
  <c r="G1057" i="3"/>
  <c r="R1057" i="3"/>
  <c r="H1057" i="3"/>
  <c r="I1057" i="3"/>
  <c r="J1057" i="3"/>
  <c r="K1057" i="3"/>
  <c r="S1057" i="3"/>
  <c r="W1057" i="3"/>
  <c r="X1057" i="3"/>
  <c r="D1058" i="3"/>
  <c r="E1058" i="3"/>
  <c r="F1058" i="3"/>
  <c r="G1058" i="3"/>
  <c r="R1058" i="3"/>
  <c r="H1058" i="3"/>
  <c r="I1058" i="3"/>
  <c r="J1058" i="3"/>
  <c r="K1058" i="3"/>
  <c r="S1058" i="3"/>
  <c r="W1058" i="3"/>
  <c r="X1058" i="3"/>
  <c r="D1059" i="3"/>
  <c r="E1059" i="3"/>
  <c r="F1059" i="3"/>
  <c r="G1059" i="3"/>
  <c r="R1059" i="3"/>
  <c r="H1059" i="3"/>
  <c r="I1059" i="3"/>
  <c r="J1059" i="3"/>
  <c r="K1059" i="3"/>
  <c r="S1059" i="3"/>
  <c r="W1059" i="3"/>
  <c r="X1059" i="3"/>
  <c r="D1060" i="3"/>
  <c r="E1060" i="3"/>
  <c r="F1060" i="3"/>
  <c r="G1060" i="3"/>
  <c r="R1060" i="3"/>
  <c r="H1060" i="3"/>
  <c r="I1060" i="3"/>
  <c r="J1060" i="3"/>
  <c r="K1060" i="3"/>
  <c r="S1060" i="3"/>
  <c r="W1060" i="3"/>
  <c r="X1060" i="3"/>
  <c r="D1061" i="3"/>
  <c r="E1061" i="3"/>
  <c r="F1061" i="3"/>
  <c r="G1061" i="3"/>
  <c r="R1061" i="3"/>
  <c r="H1061" i="3"/>
  <c r="I1061" i="3"/>
  <c r="J1061" i="3"/>
  <c r="K1061" i="3"/>
  <c r="S1061" i="3"/>
  <c r="W1061" i="3"/>
  <c r="X1061" i="3"/>
  <c r="D1062" i="3"/>
  <c r="E1062" i="3"/>
  <c r="F1062" i="3"/>
  <c r="G1062" i="3"/>
  <c r="R1062" i="3"/>
  <c r="H1062" i="3"/>
  <c r="I1062" i="3"/>
  <c r="J1062" i="3"/>
  <c r="K1062" i="3"/>
  <c r="S1062" i="3"/>
  <c r="W1062" i="3"/>
  <c r="X1062" i="3"/>
  <c r="D1063" i="3"/>
  <c r="E1063" i="3"/>
  <c r="F1063" i="3"/>
  <c r="G1063" i="3"/>
  <c r="R1063" i="3"/>
  <c r="H1063" i="3"/>
  <c r="I1063" i="3"/>
  <c r="J1063" i="3"/>
  <c r="K1063" i="3"/>
  <c r="S1063" i="3"/>
  <c r="W1063" i="3"/>
  <c r="X1063" i="3"/>
  <c r="D1064" i="3"/>
  <c r="E1064" i="3"/>
  <c r="F1064" i="3"/>
  <c r="G1064" i="3"/>
  <c r="R1064" i="3"/>
  <c r="H1064" i="3"/>
  <c r="I1064" i="3"/>
  <c r="J1064" i="3"/>
  <c r="K1064" i="3"/>
  <c r="S1064" i="3"/>
  <c r="W1064" i="3"/>
  <c r="X1064" i="3"/>
  <c r="D1065" i="3"/>
  <c r="E1065" i="3"/>
  <c r="F1065" i="3"/>
  <c r="G1065" i="3"/>
  <c r="R1065" i="3"/>
  <c r="H1065" i="3"/>
  <c r="I1065" i="3"/>
  <c r="J1065" i="3"/>
  <c r="K1065" i="3"/>
  <c r="S1065" i="3"/>
  <c r="W1065" i="3"/>
  <c r="X1065" i="3"/>
  <c r="D1066" i="3"/>
  <c r="E1066" i="3"/>
  <c r="F1066" i="3"/>
  <c r="G1066" i="3"/>
  <c r="R1066" i="3"/>
  <c r="H1066" i="3"/>
  <c r="I1066" i="3"/>
  <c r="J1066" i="3"/>
  <c r="K1066" i="3"/>
  <c r="S1066" i="3"/>
  <c r="W1066" i="3"/>
  <c r="X1066" i="3"/>
  <c r="D1067" i="3"/>
  <c r="E1067" i="3"/>
  <c r="F1067" i="3"/>
  <c r="G1067" i="3"/>
  <c r="R1067" i="3"/>
  <c r="H1067" i="3"/>
  <c r="I1067" i="3"/>
  <c r="J1067" i="3"/>
  <c r="K1067" i="3"/>
  <c r="S1067" i="3"/>
  <c r="W1067" i="3"/>
  <c r="X1067" i="3"/>
  <c r="D1068" i="3"/>
  <c r="E1068" i="3"/>
  <c r="F1068" i="3"/>
  <c r="G1068" i="3"/>
  <c r="R1068" i="3"/>
  <c r="H1068" i="3"/>
  <c r="I1068" i="3"/>
  <c r="J1068" i="3"/>
  <c r="K1068" i="3"/>
  <c r="S1068" i="3"/>
  <c r="W1068" i="3"/>
  <c r="X1068" i="3"/>
  <c r="D1069" i="3"/>
  <c r="E1069" i="3"/>
  <c r="F1069" i="3"/>
  <c r="G1069" i="3"/>
  <c r="R1069" i="3"/>
  <c r="H1069" i="3"/>
  <c r="I1069" i="3"/>
  <c r="J1069" i="3"/>
  <c r="K1069" i="3"/>
  <c r="S1069" i="3"/>
  <c r="W1069" i="3"/>
  <c r="X1069" i="3"/>
  <c r="D1070" i="3"/>
  <c r="E1070" i="3"/>
  <c r="F1070" i="3"/>
  <c r="G1070" i="3"/>
  <c r="R1070" i="3"/>
  <c r="H1070" i="3"/>
  <c r="I1070" i="3"/>
  <c r="J1070" i="3"/>
  <c r="K1070" i="3"/>
  <c r="S1070" i="3"/>
  <c r="W1070" i="3"/>
  <c r="X1070" i="3"/>
  <c r="D1071" i="3"/>
  <c r="E1071" i="3"/>
  <c r="F1071" i="3"/>
  <c r="G1071" i="3"/>
  <c r="R1071" i="3"/>
  <c r="H1071" i="3"/>
  <c r="I1071" i="3"/>
  <c r="J1071" i="3"/>
  <c r="K1071" i="3"/>
  <c r="S1071" i="3"/>
  <c r="W1071" i="3"/>
  <c r="X1071" i="3"/>
  <c r="D1072" i="3"/>
  <c r="E1072" i="3"/>
  <c r="F1072" i="3"/>
  <c r="G1072" i="3"/>
  <c r="R1072" i="3"/>
  <c r="H1072" i="3"/>
  <c r="I1072" i="3"/>
  <c r="J1072" i="3"/>
  <c r="K1072" i="3"/>
  <c r="S1072" i="3"/>
  <c r="W1072" i="3"/>
  <c r="X1072" i="3"/>
  <c r="D1073" i="3"/>
  <c r="E1073" i="3"/>
  <c r="F1073" i="3"/>
  <c r="G1073" i="3"/>
  <c r="R1073" i="3"/>
  <c r="H1073" i="3"/>
  <c r="I1073" i="3"/>
  <c r="J1073" i="3"/>
  <c r="K1073" i="3"/>
  <c r="S1073" i="3"/>
  <c r="W1073" i="3"/>
  <c r="X1073" i="3"/>
  <c r="D1074" i="3"/>
  <c r="E1074" i="3"/>
  <c r="F1074" i="3"/>
  <c r="G1074" i="3"/>
  <c r="R1074" i="3"/>
  <c r="H1074" i="3"/>
  <c r="I1074" i="3"/>
  <c r="J1074" i="3"/>
  <c r="K1074" i="3"/>
  <c r="S1074" i="3"/>
  <c r="W1074" i="3"/>
  <c r="X1074" i="3"/>
  <c r="D1075" i="3"/>
  <c r="E1075" i="3"/>
  <c r="F1075" i="3"/>
  <c r="G1075" i="3"/>
  <c r="R1075" i="3"/>
  <c r="H1075" i="3"/>
  <c r="I1075" i="3"/>
  <c r="J1075" i="3"/>
  <c r="K1075" i="3"/>
  <c r="S1075" i="3"/>
  <c r="W1075" i="3"/>
  <c r="X1075" i="3"/>
  <c r="D1076" i="3"/>
  <c r="E1076" i="3"/>
  <c r="F1076" i="3"/>
  <c r="G1076" i="3"/>
  <c r="R1076" i="3"/>
  <c r="H1076" i="3"/>
  <c r="I1076" i="3"/>
  <c r="J1076" i="3"/>
  <c r="K1076" i="3"/>
  <c r="S1076" i="3"/>
  <c r="W1076" i="3"/>
  <c r="X1076" i="3"/>
  <c r="X1" i="3"/>
  <c r="W1" i="3"/>
  <c r="P1" i="3"/>
  <c r="S1" i="3"/>
  <c r="R1" i="3"/>
  <c r="T3" i="3"/>
  <c r="U3" i="3"/>
  <c r="T4" i="3"/>
  <c r="U4" i="3"/>
  <c r="T5" i="3"/>
  <c r="U5" i="3"/>
  <c r="T6" i="3"/>
  <c r="U6" i="3"/>
  <c r="T7" i="3"/>
  <c r="U7" i="3"/>
  <c r="T8" i="3"/>
  <c r="U8" i="3"/>
  <c r="T9" i="3"/>
  <c r="U9" i="3"/>
  <c r="T10" i="3"/>
  <c r="U10" i="3"/>
  <c r="T11" i="3"/>
  <c r="U11" i="3"/>
  <c r="T12" i="3"/>
  <c r="U12" i="3"/>
  <c r="T13" i="3"/>
  <c r="U13" i="3"/>
  <c r="T14" i="3"/>
  <c r="U14" i="3"/>
  <c r="T15" i="3"/>
  <c r="U15" i="3"/>
  <c r="T16" i="3"/>
  <c r="U16" i="3"/>
  <c r="T17" i="3"/>
  <c r="U17" i="3"/>
  <c r="T18" i="3"/>
  <c r="U18" i="3"/>
  <c r="T19" i="3"/>
  <c r="U19" i="3"/>
  <c r="T20" i="3"/>
  <c r="U20" i="3"/>
  <c r="T21" i="3"/>
  <c r="U21" i="3"/>
  <c r="T22" i="3"/>
  <c r="U22" i="3"/>
  <c r="T23" i="3"/>
  <c r="U23" i="3"/>
  <c r="T24" i="3"/>
  <c r="U24" i="3"/>
  <c r="T25" i="3"/>
  <c r="U25" i="3"/>
  <c r="T26" i="3"/>
  <c r="U26" i="3"/>
  <c r="T27" i="3"/>
  <c r="U27" i="3"/>
  <c r="T28" i="3"/>
  <c r="U28" i="3"/>
  <c r="T29" i="3"/>
  <c r="U29" i="3"/>
  <c r="T30" i="3"/>
  <c r="U30" i="3"/>
  <c r="T31" i="3"/>
  <c r="U31" i="3"/>
  <c r="T32" i="3"/>
  <c r="U32" i="3"/>
  <c r="T33" i="3"/>
  <c r="U33" i="3"/>
  <c r="T34" i="3"/>
  <c r="U34" i="3"/>
  <c r="T35" i="3"/>
  <c r="U35" i="3"/>
  <c r="T36" i="3"/>
  <c r="U36" i="3"/>
  <c r="T37" i="3"/>
  <c r="U37" i="3"/>
  <c r="T38" i="3"/>
  <c r="U38" i="3"/>
  <c r="T39" i="3"/>
  <c r="U39" i="3"/>
  <c r="T40" i="3"/>
  <c r="U40" i="3"/>
  <c r="T41" i="3"/>
  <c r="U41" i="3"/>
  <c r="T42" i="3"/>
  <c r="U42" i="3"/>
  <c r="T43" i="3"/>
  <c r="U43" i="3"/>
  <c r="T44" i="3"/>
  <c r="U44" i="3"/>
  <c r="T45" i="3"/>
  <c r="U45" i="3"/>
  <c r="T46" i="3"/>
  <c r="U46" i="3"/>
  <c r="T47" i="3"/>
  <c r="U47" i="3"/>
  <c r="T48" i="3"/>
  <c r="U48" i="3"/>
  <c r="T49" i="3"/>
  <c r="U49" i="3"/>
  <c r="T50" i="3"/>
  <c r="U50" i="3"/>
  <c r="T51" i="3"/>
  <c r="U51" i="3"/>
  <c r="T52" i="3"/>
  <c r="U52" i="3"/>
  <c r="T53" i="3"/>
  <c r="U53" i="3"/>
  <c r="T54" i="3"/>
  <c r="U54" i="3"/>
  <c r="T55" i="3"/>
  <c r="U55" i="3"/>
  <c r="T56" i="3"/>
  <c r="U56" i="3"/>
  <c r="T57" i="3"/>
  <c r="U57" i="3"/>
  <c r="T58" i="3"/>
  <c r="U58" i="3"/>
  <c r="T59" i="3"/>
  <c r="U59" i="3"/>
  <c r="T60" i="3"/>
  <c r="U60" i="3"/>
  <c r="T61" i="3"/>
  <c r="U61" i="3"/>
  <c r="T62" i="3"/>
  <c r="U62" i="3"/>
  <c r="T63" i="3"/>
  <c r="U63" i="3"/>
  <c r="T64" i="3"/>
  <c r="U64" i="3"/>
  <c r="T65" i="3"/>
  <c r="U65" i="3"/>
  <c r="T66" i="3"/>
  <c r="U66" i="3"/>
  <c r="T67" i="3"/>
  <c r="U67" i="3"/>
  <c r="T68" i="3"/>
  <c r="U68" i="3"/>
  <c r="T69" i="3"/>
  <c r="U69" i="3"/>
  <c r="T70" i="3"/>
  <c r="U70" i="3"/>
  <c r="T71" i="3"/>
  <c r="U71" i="3"/>
  <c r="T72" i="3"/>
  <c r="U72" i="3"/>
  <c r="T73" i="3"/>
  <c r="U73" i="3"/>
  <c r="T74" i="3"/>
  <c r="U74" i="3"/>
  <c r="T75" i="3"/>
  <c r="U75" i="3"/>
  <c r="T76" i="3"/>
  <c r="U76" i="3"/>
  <c r="T77" i="3"/>
  <c r="U77" i="3"/>
  <c r="T78" i="3"/>
  <c r="U78" i="3"/>
  <c r="T79" i="3"/>
  <c r="U79" i="3"/>
  <c r="T80" i="3"/>
  <c r="U80" i="3"/>
  <c r="T81" i="3"/>
  <c r="U81" i="3"/>
  <c r="T82" i="3"/>
  <c r="U82" i="3"/>
  <c r="T83" i="3"/>
  <c r="U83" i="3"/>
  <c r="T84" i="3"/>
  <c r="U84" i="3"/>
  <c r="T85" i="3"/>
  <c r="U85" i="3"/>
  <c r="T86" i="3"/>
  <c r="U86" i="3"/>
  <c r="T87" i="3"/>
  <c r="U87" i="3"/>
  <c r="T88" i="3"/>
  <c r="U88" i="3"/>
  <c r="T89" i="3"/>
  <c r="U89" i="3"/>
  <c r="T90" i="3"/>
  <c r="U90" i="3"/>
  <c r="T91" i="3"/>
  <c r="U91" i="3"/>
  <c r="T92" i="3"/>
  <c r="U92" i="3"/>
  <c r="T93" i="3"/>
  <c r="U93" i="3"/>
  <c r="T94" i="3"/>
  <c r="U94" i="3"/>
  <c r="T95" i="3"/>
  <c r="U95" i="3"/>
  <c r="T96" i="3"/>
  <c r="U96" i="3"/>
  <c r="T97" i="3"/>
  <c r="U97" i="3"/>
  <c r="T98" i="3"/>
  <c r="U98" i="3"/>
  <c r="T99" i="3"/>
  <c r="U99" i="3"/>
  <c r="T100" i="3"/>
  <c r="U100" i="3"/>
  <c r="T101" i="3"/>
  <c r="U101" i="3"/>
  <c r="T102" i="3"/>
  <c r="U102" i="3"/>
  <c r="T103" i="3"/>
  <c r="U103" i="3"/>
  <c r="T104" i="3"/>
  <c r="U104" i="3"/>
  <c r="T105" i="3"/>
  <c r="U105" i="3"/>
  <c r="T106" i="3"/>
  <c r="U106" i="3"/>
  <c r="T107" i="3"/>
  <c r="U107" i="3"/>
  <c r="T108" i="3"/>
  <c r="U108" i="3"/>
  <c r="T109" i="3"/>
  <c r="U109" i="3"/>
  <c r="T110" i="3"/>
  <c r="U110" i="3"/>
  <c r="T111" i="3"/>
  <c r="U111" i="3"/>
  <c r="T112" i="3"/>
  <c r="U112" i="3"/>
  <c r="T113" i="3"/>
  <c r="U113" i="3"/>
  <c r="T114" i="3"/>
  <c r="U114" i="3"/>
  <c r="T115" i="3"/>
  <c r="U115" i="3"/>
  <c r="T116" i="3"/>
  <c r="U116" i="3"/>
  <c r="T117" i="3"/>
  <c r="U117" i="3"/>
  <c r="T118" i="3"/>
  <c r="U118" i="3"/>
  <c r="T119" i="3"/>
  <c r="U119" i="3"/>
  <c r="T120" i="3"/>
  <c r="U120" i="3"/>
  <c r="T121" i="3"/>
  <c r="U121" i="3"/>
  <c r="T122" i="3"/>
  <c r="U122" i="3"/>
  <c r="T123" i="3"/>
  <c r="U123" i="3"/>
  <c r="T124" i="3"/>
  <c r="U124" i="3"/>
  <c r="T125" i="3"/>
  <c r="U125" i="3"/>
  <c r="T126" i="3"/>
  <c r="U126" i="3"/>
  <c r="T127" i="3"/>
  <c r="U127" i="3"/>
  <c r="T128" i="3"/>
  <c r="U128" i="3"/>
  <c r="T129" i="3"/>
  <c r="U129" i="3"/>
  <c r="T130" i="3"/>
  <c r="U130" i="3"/>
  <c r="T131" i="3"/>
  <c r="U131" i="3"/>
  <c r="T132" i="3"/>
  <c r="U132" i="3"/>
  <c r="T133" i="3"/>
  <c r="U133" i="3"/>
  <c r="T134" i="3"/>
  <c r="U134" i="3"/>
  <c r="T135" i="3"/>
  <c r="U135" i="3"/>
  <c r="T136" i="3"/>
  <c r="U136" i="3"/>
  <c r="T137" i="3"/>
  <c r="U137" i="3"/>
  <c r="T138" i="3"/>
  <c r="U138" i="3"/>
  <c r="T139" i="3"/>
  <c r="U139" i="3"/>
  <c r="T140" i="3"/>
  <c r="U140" i="3"/>
  <c r="T141" i="3"/>
  <c r="U141" i="3"/>
  <c r="T142" i="3"/>
  <c r="U142" i="3"/>
  <c r="T143" i="3"/>
  <c r="U143" i="3"/>
  <c r="T144" i="3"/>
  <c r="U144" i="3"/>
  <c r="T145" i="3"/>
  <c r="U145" i="3"/>
  <c r="T146" i="3"/>
  <c r="U146" i="3"/>
  <c r="T147" i="3"/>
  <c r="U147" i="3"/>
  <c r="T148" i="3"/>
  <c r="U148" i="3"/>
  <c r="T149" i="3"/>
  <c r="U149" i="3"/>
  <c r="T150" i="3"/>
  <c r="U150" i="3"/>
  <c r="T151" i="3"/>
  <c r="U151" i="3"/>
  <c r="T152" i="3"/>
  <c r="U152" i="3"/>
  <c r="T153" i="3"/>
  <c r="U153" i="3"/>
  <c r="T154" i="3"/>
  <c r="U154" i="3"/>
  <c r="T155" i="3"/>
  <c r="U155" i="3"/>
  <c r="T156" i="3"/>
  <c r="U156" i="3"/>
  <c r="T157" i="3"/>
  <c r="U157" i="3"/>
  <c r="T158" i="3"/>
  <c r="U158" i="3"/>
  <c r="T159" i="3"/>
  <c r="U159" i="3"/>
  <c r="T160" i="3"/>
  <c r="U160" i="3"/>
  <c r="T161" i="3"/>
  <c r="U161" i="3"/>
  <c r="T162" i="3"/>
  <c r="U162" i="3"/>
  <c r="T163" i="3"/>
  <c r="U163" i="3"/>
  <c r="T164" i="3"/>
  <c r="U164" i="3"/>
  <c r="T165" i="3"/>
  <c r="U165" i="3"/>
  <c r="T166" i="3"/>
  <c r="U166" i="3"/>
  <c r="T167" i="3"/>
  <c r="U167" i="3"/>
  <c r="T168" i="3"/>
  <c r="U168" i="3"/>
  <c r="T169" i="3"/>
  <c r="U169" i="3"/>
  <c r="T170" i="3"/>
  <c r="U170" i="3"/>
  <c r="T171" i="3"/>
  <c r="U171" i="3"/>
  <c r="T172" i="3"/>
  <c r="U172" i="3"/>
  <c r="T173" i="3"/>
  <c r="U173" i="3"/>
  <c r="T174" i="3"/>
  <c r="U174" i="3"/>
  <c r="T175" i="3"/>
  <c r="U175" i="3"/>
  <c r="T176" i="3"/>
  <c r="U176" i="3"/>
  <c r="T177" i="3"/>
  <c r="U177" i="3"/>
  <c r="T178" i="3"/>
  <c r="U178" i="3"/>
  <c r="T179" i="3"/>
  <c r="U179" i="3"/>
  <c r="T180" i="3"/>
  <c r="U180" i="3"/>
  <c r="T181" i="3"/>
  <c r="U181" i="3"/>
  <c r="T182" i="3"/>
  <c r="U182" i="3"/>
  <c r="T183" i="3"/>
  <c r="U183" i="3"/>
  <c r="T184" i="3"/>
  <c r="U184" i="3"/>
  <c r="T185" i="3"/>
  <c r="U185" i="3"/>
  <c r="T186" i="3"/>
  <c r="U186" i="3"/>
  <c r="T187" i="3"/>
  <c r="U187" i="3"/>
  <c r="T188" i="3"/>
  <c r="U188" i="3"/>
  <c r="T189" i="3"/>
  <c r="U189" i="3"/>
  <c r="T190" i="3"/>
  <c r="U190" i="3"/>
  <c r="T191" i="3"/>
  <c r="U191" i="3"/>
  <c r="T192" i="3"/>
  <c r="U192" i="3"/>
  <c r="T193" i="3"/>
  <c r="U193" i="3"/>
  <c r="T194" i="3"/>
  <c r="U194" i="3"/>
  <c r="T195" i="3"/>
  <c r="U195" i="3"/>
  <c r="T196" i="3"/>
  <c r="U196" i="3"/>
  <c r="T197" i="3"/>
  <c r="U197" i="3"/>
  <c r="T198" i="3"/>
  <c r="U198" i="3"/>
  <c r="T199" i="3"/>
  <c r="U199" i="3"/>
  <c r="T200" i="3"/>
  <c r="U200" i="3"/>
  <c r="T201" i="3"/>
  <c r="U201" i="3"/>
  <c r="T202" i="3"/>
  <c r="U202" i="3"/>
  <c r="T203" i="3"/>
  <c r="U203" i="3"/>
  <c r="T204" i="3"/>
  <c r="U204" i="3"/>
  <c r="T205" i="3"/>
  <c r="U205" i="3"/>
  <c r="T206" i="3"/>
  <c r="U206" i="3"/>
  <c r="T207" i="3"/>
  <c r="U207" i="3"/>
  <c r="T208" i="3"/>
  <c r="U208" i="3"/>
  <c r="T209" i="3"/>
  <c r="U209" i="3"/>
  <c r="T210" i="3"/>
  <c r="U210" i="3"/>
  <c r="T211" i="3"/>
  <c r="U211" i="3"/>
  <c r="T212" i="3"/>
  <c r="U212" i="3"/>
  <c r="T213" i="3"/>
  <c r="U213" i="3"/>
  <c r="T214" i="3"/>
  <c r="U214" i="3"/>
  <c r="T215" i="3"/>
  <c r="U215" i="3"/>
  <c r="T216" i="3"/>
  <c r="U216" i="3"/>
  <c r="T217" i="3"/>
  <c r="U217" i="3"/>
  <c r="T218" i="3"/>
  <c r="U218" i="3"/>
  <c r="T219" i="3"/>
  <c r="U219" i="3"/>
  <c r="T220" i="3"/>
  <c r="U220" i="3"/>
  <c r="T221" i="3"/>
  <c r="U221" i="3"/>
  <c r="T222" i="3"/>
  <c r="U222" i="3"/>
  <c r="T223" i="3"/>
  <c r="U223" i="3"/>
  <c r="T224" i="3"/>
  <c r="U224" i="3"/>
  <c r="T225" i="3"/>
  <c r="U225" i="3"/>
  <c r="T226" i="3"/>
  <c r="U226" i="3"/>
  <c r="T227" i="3"/>
  <c r="U227" i="3"/>
  <c r="T228" i="3"/>
  <c r="U228" i="3"/>
  <c r="T229" i="3"/>
  <c r="U229" i="3"/>
  <c r="T230" i="3"/>
  <c r="U230" i="3"/>
  <c r="T231" i="3"/>
  <c r="U231" i="3"/>
  <c r="T232" i="3"/>
  <c r="U232" i="3"/>
  <c r="T233" i="3"/>
  <c r="U233" i="3"/>
  <c r="T234" i="3"/>
  <c r="U234" i="3"/>
  <c r="T235" i="3"/>
  <c r="U235" i="3"/>
  <c r="T236" i="3"/>
  <c r="U236" i="3"/>
  <c r="T237" i="3"/>
  <c r="U237" i="3"/>
  <c r="T238" i="3"/>
  <c r="U238" i="3"/>
  <c r="T239" i="3"/>
  <c r="U239" i="3"/>
  <c r="T240" i="3"/>
  <c r="U240" i="3"/>
  <c r="T241" i="3"/>
  <c r="U241" i="3"/>
  <c r="T242" i="3"/>
  <c r="U242" i="3"/>
  <c r="T243" i="3"/>
  <c r="U243" i="3"/>
  <c r="T244" i="3"/>
  <c r="U244" i="3"/>
  <c r="T245" i="3"/>
  <c r="U245" i="3"/>
  <c r="T246" i="3"/>
  <c r="U246" i="3"/>
  <c r="T247" i="3"/>
  <c r="U247" i="3"/>
  <c r="T248" i="3"/>
  <c r="U248" i="3"/>
  <c r="T249" i="3"/>
  <c r="U249" i="3"/>
  <c r="T250" i="3"/>
  <c r="U250" i="3"/>
  <c r="T251" i="3"/>
  <c r="U251" i="3"/>
  <c r="T252" i="3"/>
  <c r="U252" i="3"/>
  <c r="T253" i="3"/>
  <c r="U253" i="3"/>
  <c r="T254" i="3"/>
  <c r="U254" i="3"/>
  <c r="T255" i="3"/>
  <c r="U255" i="3"/>
  <c r="T256" i="3"/>
  <c r="U256" i="3"/>
  <c r="T257" i="3"/>
  <c r="U257" i="3"/>
  <c r="T258" i="3"/>
  <c r="U258" i="3"/>
  <c r="T259" i="3"/>
  <c r="U259" i="3"/>
  <c r="T260" i="3"/>
  <c r="U260" i="3"/>
  <c r="T261" i="3"/>
  <c r="U261" i="3"/>
  <c r="T262" i="3"/>
  <c r="U262" i="3"/>
  <c r="T263" i="3"/>
  <c r="U263" i="3"/>
  <c r="T264" i="3"/>
  <c r="U264" i="3"/>
  <c r="T265" i="3"/>
  <c r="U265" i="3"/>
  <c r="T266" i="3"/>
  <c r="U266" i="3"/>
  <c r="T267" i="3"/>
  <c r="U267" i="3"/>
  <c r="T268" i="3"/>
  <c r="U268" i="3"/>
  <c r="T269" i="3"/>
  <c r="U269" i="3"/>
  <c r="T270" i="3"/>
  <c r="U270" i="3"/>
  <c r="T271" i="3"/>
  <c r="U271" i="3"/>
  <c r="T272" i="3"/>
  <c r="U272" i="3"/>
  <c r="T273" i="3"/>
  <c r="U273" i="3"/>
  <c r="T274" i="3"/>
  <c r="U274" i="3"/>
  <c r="T275" i="3"/>
  <c r="U275" i="3"/>
  <c r="T276" i="3"/>
  <c r="U276" i="3"/>
  <c r="T277" i="3"/>
  <c r="U277" i="3"/>
  <c r="T278" i="3"/>
  <c r="U278" i="3"/>
  <c r="T279" i="3"/>
  <c r="U279" i="3"/>
  <c r="T280" i="3"/>
  <c r="U280" i="3"/>
  <c r="T281" i="3"/>
  <c r="U281" i="3"/>
  <c r="T282" i="3"/>
  <c r="U282" i="3"/>
  <c r="T283" i="3"/>
  <c r="U283" i="3"/>
  <c r="T284" i="3"/>
  <c r="U284" i="3"/>
  <c r="T285" i="3"/>
  <c r="U285" i="3"/>
  <c r="T286" i="3"/>
  <c r="U286" i="3"/>
  <c r="T287" i="3"/>
  <c r="U287" i="3"/>
  <c r="T288" i="3"/>
  <c r="U288" i="3"/>
  <c r="T289" i="3"/>
  <c r="U289" i="3"/>
  <c r="T290" i="3"/>
  <c r="U290" i="3"/>
  <c r="T291" i="3"/>
  <c r="U291" i="3"/>
  <c r="T292" i="3"/>
  <c r="U292" i="3"/>
  <c r="T293" i="3"/>
  <c r="U293" i="3"/>
  <c r="T294" i="3"/>
  <c r="U294" i="3"/>
  <c r="T295" i="3"/>
  <c r="U295" i="3"/>
  <c r="T296" i="3"/>
  <c r="U296" i="3"/>
  <c r="T297" i="3"/>
  <c r="U297" i="3"/>
  <c r="T298" i="3"/>
  <c r="U298" i="3"/>
  <c r="T299" i="3"/>
  <c r="U299" i="3"/>
  <c r="T300" i="3"/>
  <c r="U300" i="3"/>
  <c r="T301" i="3"/>
  <c r="U301" i="3"/>
  <c r="T302" i="3"/>
  <c r="U302" i="3"/>
  <c r="T303" i="3"/>
  <c r="U303" i="3"/>
  <c r="T304" i="3"/>
  <c r="U304" i="3"/>
  <c r="T305" i="3"/>
  <c r="U305" i="3"/>
  <c r="T306" i="3"/>
  <c r="U306" i="3"/>
  <c r="T307" i="3"/>
  <c r="U307" i="3"/>
  <c r="T308" i="3"/>
  <c r="U308" i="3"/>
  <c r="T309" i="3"/>
  <c r="U309" i="3"/>
  <c r="T310" i="3"/>
  <c r="U310" i="3"/>
  <c r="T311" i="3"/>
  <c r="U311" i="3"/>
  <c r="T312" i="3"/>
  <c r="U312" i="3"/>
  <c r="T313" i="3"/>
  <c r="U313" i="3"/>
  <c r="T314" i="3"/>
  <c r="U314" i="3"/>
  <c r="T315" i="3"/>
  <c r="U315" i="3"/>
  <c r="T316" i="3"/>
  <c r="U316" i="3"/>
  <c r="T317" i="3"/>
  <c r="U317" i="3"/>
  <c r="T318" i="3"/>
  <c r="U318" i="3"/>
  <c r="T319" i="3"/>
  <c r="U319" i="3"/>
  <c r="T320" i="3"/>
  <c r="U320" i="3"/>
  <c r="T321" i="3"/>
  <c r="U321" i="3"/>
  <c r="T322" i="3"/>
  <c r="U322" i="3"/>
  <c r="T323" i="3"/>
  <c r="U323" i="3"/>
  <c r="T324" i="3"/>
  <c r="U324" i="3"/>
  <c r="T325" i="3"/>
  <c r="U325" i="3"/>
  <c r="T326" i="3"/>
  <c r="U326" i="3"/>
  <c r="T327" i="3"/>
  <c r="U327" i="3"/>
  <c r="T328" i="3"/>
  <c r="U328" i="3"/>
  <c r="T329" i="3"/>
  <c r="U329" i="3"/>
  <c r="T330" i="3"/>
  <c r="U330" i="3"/>
  <c r="T331" i="3"/>
  <c r="U331" i="3"/>
  <c r="T332" i="3"/>
  <c r="U332" i="3"/>
  <c r="T333" i="3"/>
  <c r="U333" i="3"/>
  <c r="T334" i="3"/>
  <c r="U334" i="3"/>
  <c r="T335" i="3"/>
  <c r="U335" i="3"/>
  <c r="T336" i="3"/>
  <c r="U336" i="3"/>
  <c r="T337" i="3"/>
  <c r="U337" i="3"/>
  <c r="T338" i="3"/>
  <c r="U338" i="3"/>
  <c r="T339" i="3"/>
  <c r="U339" i="3"/>
  <c r="T340" i="3"/>
  <c r="U340" i="3"/>
  <c r="T341" i="3"/>
  <c r="U341" i="3"/>
  <c r="T342" i="3"/>
  <c r="U342" i="3"/>
  <c r="T343" i="3"/>
  <c r="U343" i="3"/>
  <c r="T344" i="3"/>
  <c r="U344" i="3"/>
  <c r="T345" i="3"/>
  <c r="U345" i="3"/>
  <c r="T346" i="3"/>
  <c r="U346" i="3"/>
  <c r="T347" i="3"/>
  <c r="U347" i="3"/>
  <c r="T348" i="3"/>
  <c r="U348" i="3"/>
  <c r="T349" i="3"/>
  <c r="U349" i="3"/>
  <c r="T350" i="3"/>
  <c r="U350" i="3"/>
  <c r="T351" i="3"/>
  <c r="U351" i="3"/>
  <c r="T352" i="3"/>
  <c r="U352" i="3"/>
  <c r="T353" i="3"/>
  <c r="U353" i="3"/>
  <c r="T354" i="3"/>
  <c r="U354" i="3"/>
  <c r="T355" i="3"/>
  <c r="U355" i="3"/>
  <c r="T356" i="3"/>
  <c r="U356" i="3"/>
  <c r="T357" i="3"/>
  <c r="U357" i="3"/>
  <c r="T358" i="3"/>
  <c r="U358" i="3"/>
  <c r="T359" i="3"/>
  <c r="U359" i="3"/>
  <c r="T360" i="3"/>
  <c r="U360" i="3"/>
  <c r="T361" i="3"/>
  <c r="U361" i="3"/>
  <c r="T362" i="3"/>
  <c r="U362" i="3"/>
  <c r="T363" i="3"/>
  <c r="U363" i="3"/>
  <c r="T364" i="3"/>
  <c r="U364" i="3"/>
  <c r="T365" i="3"/>
  <c r="U365" i="3"/>
  <c r="T366" i="3"/>
  <c r="U366" i="3"/>
  <c r="T367" i="3"/>
  <c r="U367" i="3"/>
  <c r="T368" i="3"/>
  <c r="U368" i="3"/>
  <c r="T369" i="3"/>
  <c r="U369" i="3"/>
  <c r="T370" i="3"/>
  <c r="U370" i="3"/>
  <c r="T371" i="3"/>
  <c r="U371" i="3"/>
  <c r="T372" i="3"/>
  <c r="U372" i="3"/>
  <c r="T373" i="3"/>
  <c r="U373" i="3"/>
  <c r="T374" i="3"/>
  <c r="U374" i="3"/>
  <c r="T375" i="3"/>
  <c r="U375" i="3"/>
  <c r="T376" i="3"/>
  <c r="U376" i="3"/>
  <c r="T377" i="3"/>
  <c r="U377" i="3"/>
  <c r="T378" i="3"/>
  <c r="U378" i="3"/>
  <c r="T379" i="3"/>
  <c r="U379" i="3"/>
  <c r="T380" i="3"/>
  <c r="U380" i="3"/>
  <c r="T381" i="3"/>
  <c r="U381" i="3"/>
  <c r="T382" i="3"/>
  <c r="U382" i="3"/>
  <c r="T383" i="3"/>
  <c r="U383" i="3"/>
  <c r="T384" i="3"/>
  <c r="U384" i="3"/>
  <c r="T385" i="3"/>
  <c r="U385" i="3"/>
  <c r="T386" i="3"/>
  <c r="U386" i="3"/>
  <c r="T387" i="3"/>
  <c r="U387" i="3"/>
  <c r="T388" i="3"/>
  <c r="U388" i="3"/>
  <c r="T389" i="3"/>
  <c r="U389" i="3"/>
  <c r="T390" i="3"/>
  <c r="U390" i="3"/>
  <c r="T391" i="3"/>
  <c r="U391" i="3"/>
  <c r="T392" i="3"/>
  <c r="U392" i="3"/>
  <c r="T393" i="3"/>
  <c r="U393" i="3"/>
  <c r="T394" i="3"/>
  <c r="U394" i="3"/>
  <c r="T395" i="3"/>
  <c r="U395" i="3"/>
  <c r="T396" i="3"/>
  <c r="U396" i="3"/>
  <c r="T397" i="3"/>
  <c r="U397" i="3"/>
  <c r="T398" i="3"/>
  <c r="U398" i="3"/>
  <c r="T399" i="3"/>
  <c r="U399" i="3"/>
  <c r="T400" i="3"/>
  <c r="U400" i="3"/>
  <c r="T401" i="3"/>
  <c r="U401" i="3"/>
  <c r="T402" i="3"/>
  <c r="U402" i="3"/>
  <c r="T403" i="3"/>
  <c r="U403" i="3"/>
  <c r="T404" i="3"/>
  <c r="U404" i="3"/>
  <c r="T405" i="3"/>
  <c r="U405" i="3"/>
  <c r="T406" i="3"/>
  <c r="U406" i="3"/>
  <c r="T407" i="3"/>
  <c r="U407" i="3"/>
  <c r="T408" i="3"/>
  <c r="U408" i="3"/>
  <c r="T409" i="3"/>
  <c r="U409" i="3"/>
  <c r="T410" i="3"/>
  <c r="U410" i="3"/>
  <c r="T411" i="3"/>
  <c r="U411" i="3"/>
  <c r="T412" i="3"/>
  <c r="U412" i="3"/>
  <c r="T413" i="3"/>
  <c r="U413" i="3"/>
  <c r="T414" i="3"/>
  <c r="U414" i="3"/>
  <c r="T415" i="3"/>
  <c r="U415" i="3"/>
  <c r="T416" i="3"/>
  <c r="U416" i="3"/>
  <c r="T417" i="3"/>
  <c r="U417" i="3"/>
  <c r="T418" i="3"/>
  <c r="U418" i="3"/>
  <c r="T419" i="3"/>
  <c r="U419" i="3"/>
  <c r="T420" i="3"/>
  <c r="U420" i="3"/>
  <c r="T421" i="3"/>
  <c r="U421" i="3"/>
  <c r="T422" i="3"/>
  <c r="U422" i="3"/>
  <c r="T423" i="3"/>
  <c r="U423" i="3"/>
  <c r="T424" i="3"/>
  <c r="U424" i="3"/>
  <c r="T425" i="3"/>
  <c r="U425" i="3"/>
  <c r="T426" i="3"/>
  <c r="U426" i="3"/>
  <c r="T427" i="3"/>
  <c r="U427" i="3"/>
  <c r="T428" i="3"/>
  <c r="U428" i="3"/>
  <c r="T429" i="3"/>
  <c r="U429" i="3"/>
  <c r="T430" i="3"/>
  <c r="U430" i="3"/>
  <c r="T431" i="3"/>
  <c r="U431" i="3"/>
  <c r="T432" i="3"/>
  <c r="U432" i="3"/>
  <c r="T433" i="3"/>
  <c r="U433" i="3"/>
  <c r="T434" i="3"/>
  <c r="U434" i="3"/>
  <c r="T435" i="3"/>
  <c r="U435" i="3"/>
  <c r="T436" i="3"/>
  <c r="U436" i="3"/>
  <c r="T437" i="3"/>
  <c r="U437" i="3"/>
  <c r="T438" i="3"/>
  <c r="U438" i="3"/>
  <c r="T439" i="3"/>
  <c r="U439" i="3"/>
  <c r="T440" i="3"/>
  <c r="U440" i="3"/>
  <c r="T441" i="3"/>
  <c r="U441" i="3"/>
  <c r="T442" i="3"/>
  <c r="U442" i="3"/>
  <c r="T443" i="3"/>
  <c r="U443" i="3"/>
  <c r="T444" i="3"/>
  <c r="U444" i="3"/>
  <c r="T445" i="3"/>
  <c r="U445" i="3"/>
  <c r="T446" i="3"/>
  <c r="U446" i="3"/>
  <c r="T447" i="3"/>
  <c r="U447" i="3"/>
  <c r="T448" i="3"/>
  <c r="U448" i="3"/>
  <c r="T449" i="3"/>
  <c r="U449" i="3"/>
  <c r="T450" i="3"/>
  <c r="U450" i="3"/>
  <c r="T451" i="3"/>
  <c r="U451" i="3"/>
  <c r="T452" i="3"/>
  <c r="U452" i="3"/>
  <c r="T453" i="3"/>
  <c r="U453" i="3"/>
  <c r="T454" i="3"/>
  <c r="U454" i="3"/>
  <c r="T455" i="3"/>
  <c r="U455" i="3"/>
  <c r="T456" i="3"/>
  <c r="U456" i="3"/>
  <c r="T457" i="3"/>
  <c r="U457" i="3"/>
  <c r="T458" i="3"/>
  <c r="U458" i="3"/>
  <c r="T459" i="3"/>
  <c r="U459" i="3"/>
  <c r="T460" i="3"/>
  <c r="U460" i="3"/>
  <c r="T461" i="3"/>
  <c r="U461" i="3"/>
  <c r="T462" i="3"/>
  <c r="U462" i="3"/>
  <c r="T463" i="3"/>
  <c r="U463" i="3"/>
  <c r="T464" i="3"/>
  <c r="U464" i="3"/>
  <c r="T465" i="3"/>
  <c r="U465" i="3"/>
  <c r="T466" i="3"/>
  <c r="U466" i="3"/>
  <c r="T467" i="3"/>
  <c r="U467" i="3"/>
  <c r="T468" i="3"/>
  <c r="U468" i="3"/>
  <c r="T469" i="3"/>
  <c r="U469" i="3"/>
  <c r="T470" i="3"/>
  <c r="U470" i="3"/>
  <c r="T471" i="3"/>
  <c r="U471" i="3"/>
  <c r="T472" i="3"/>
  <c r="U472" i="3"/>
  <c r="T473" i="3"/>
  <c r="U473" i="3"/>
  <c r="T474" i="3"/>
  <c r="U474" i="3"/>
  <c r="T475" i="3"/>
  <c r="U475" i="3"/>
  <c r="T476" i="3"/>
  <c r="U476" i="3"/>
  <c r="T477" i="3"/>
  <c r="U477" i="3"/>
  <c r="T478" i="3"/>
  <c r="U478" i="3"/>
  <c r="T479" i="3"/>
  <c r="U479" i="3"/>
  <c r="T480" i="3"/>
  <c r="U480" i="3"/>
  <c r="T481" i="3"/>
  <c r="U481" i="3"/>
  <c r="T482" i="3"/>
  <c r="U482" i="3"/>
  <c r="T483" i="3"/>
  <c r="U483" i="3"/>
  <c r="T484" i="3"/>
  <c r="U484" i="3"/>
  <c r="T485" i="3"/>
  <c r="U485" i="3"/>
  <c r="T486" i="3"/>
  <c r="U486" i="3"/>
  <c r="T487" i="3"/>
  <c r="U487" i="3"/>
  <c r="T488" i="3"/>
  <c r="U488" i="3"/>
  <c r="T489" i="3"/>
  <c r="U489" i="3"/>
  <c r="T490" i="3"/>
  <c r="U490" i="3"/>
  <c r="T491" i="3"/>
  <c r="U491" i="3"/>
  <c r="T492" i="3"/>
  <c r="U492" i="3"/>
  <c r="T493" i="3"/>
  <c r="U493" i="3"/>
  <c r="T494" i="3"/>
  <c r="U494" i="3"/>
  <c r="T495" i="3"/>
  <c r="U495" i="3"/>
  <c r="T496" i="3"/>
  <c r="U496" i="3"/>
  <c r="T497" i="3"/>
  <c r="U497" i="3"/>
  <c r="T498" i="3"/>
  <c r="U498" i="3"/>
  <c r="T499" i="3"/>
  <c r="U499" i="3"/>
  <c r="T500" i="3"/>
  <c r="U500" i="3"/>
  <c r="T501" i="3"/>
  <c r="U501" i="3"/>
  <c r="T502" i="3"/>
  <c r="U502" i="3"/>
  <c r="T503" i="3"/>
  <c r="U503" i="3"/>
  <c r="T504" i="3"/>
  <c r="U504" i="3"/>
  <c r="T505" i="3"/>
  <c r="U505" i="3"/>
  <c r="T506" i="3"/>
  <c r="U506" i="3"/>
  <c r="T507" i="3"/>
  <c r="U507" i="3"/>
  <c r="T508" i="3"/>
  <c r="U508" i="3"/>
  <c r="T509" i="3"/>
  <c r="U509" i="3"/>
  <c r="T510" i="3"/>
  <c r="U510" i="3"/>
  <c r="T511" i="3"/>
  <c r="U511" i="3"/>
  <c r="T512" i="3"/>
  <c r="U512" i="3"/>
  <c r="T513" i="3"/>
  <c r="U513" i="3"/>
  <c r="T514" i="3"/>
  <c r="U514" i="3"/>
  <c r="T515" i="3"/>
  <c r="U515" i="3"/>
  <c r="T516" i="3"/>
  <c r="U516" i="3"/>
  <c r="T517" i="3"/>
  <c r="U517" i="3"/>
  <c r="T518" i="3"/>
  <c r="U518" i="3"/>
  <c r="T519" i="3"/>
  <c r="U519" i="3"/>
  <c r="T520" i="3"/>
  <c r="U520" i="3"/>
  <c r="T521" i="3"/>
  <c r="U521" i="3"/>
  <c r="T522" i="3"/>
  <c r="U522" i="3"/>
  <c r="T523" i="3"/>
  <c r="U523" i="3"/>
  <c r="T524" i="3"/>
  <c r="U524" i="3"/>
  <c r="T525" i="3"/>
  <c r="U525" i="3"/>
  <c r="T526" i="3"/>
  <c r="U526" i="3"/>
  <c r="T527" i="3"/>
  <c r="U527" i="3"/>
  <c r="T528" i="3"/>
  <c r="U528" i="3"/>
  <c r="T529" i="3"/>
  <c r="U529" i="3"/>
  <c r="T530" i="3"/>
  <c r="U530" i="3"/>
  <c r="T531" i="3"/>
  <c r="U531" i="3"/>
  <c r="T532" i="3"/>
  <c r="U532" i="3"/>
  <c r="T533" i="3"/>
  <c r="U533" i="3"/>
  <c r="T534" i="3"/>
  <c r="U534" i="3"/>
  <c r="T535" i="3"/>
  <c r="U535" i="3"/>
  <c r="T536" i="3"/>
  <c r="U536" i="3"/>
  <c r="T537" i="3"/>
  <c r="U537" i="3"/>
  <c r="T538" i="3"/>
  <c r="U538" i="3"/>
  <c r="T539" i="3"/>
  <c r="U539" i="3"/>
  <c r="T540" i="3"/>
  <c r="U540" i="3"/>
  <c r="T541" i="3"/>
  <c r="U541" i="3"/>
  <c r="T542" i="3"/>
  <c r="U542" i="3"/>
  <c r="T543" i="3"/>
  <c r="U543" i="3"/>
  <c r="T544" i="3"/>
  <c r="U544" i="3"/>
  <c r="T545" i="3"/>
  <c r="U545" i="3"/>
  <c r="T546" i="3"/>
  <c r="U546" i="3"/>
  <c r="T547" i="3"/>
  <c r="U547" i="3"/>
  <c r="T548" i="3"/>
  <c r="U548" i="3"/>
  <c r="T549" i="3"/>
  <c r="U549" i="3"/>
  <c r="T550" i="3"/>
  <c r="U550" i="3"/>
  <c r="T551" i="3"/>
  <c r="U551" i="3"/>
  <c r="T552" i="3"/>
  <c r="U552" i="3"/>
  <c r="T553" i="3"/>
  <c r="U553" i="3"/>
  <c r="T554" i="3"/>
  <c r="U554" i="3"/>
  <c r="T555" i="3"/>
  <c r="U555" i="3"/>
  <c r="T556" i="3"/>
  <c r="U556" i="3"/>
  <c r="T557" i="3"/>
  <c r="U557" i="3"/>
  <c r="T558" i="3"/>
  <c r="U558" i="3"/>
  <c r="T559" i="3"/>
  <c r="U559" i="3"/>
  <c r="T560" i="3"/>
  <c r="U560" i="3"/>
  <c r="T561" i="3"/>
  <c r="U561" i="3"/>
  <c r="T562" i="3"/>
  <c r="U562" i="3"/>
  <c r="T563" i="3"/>
  <c r="U563" i="3"/>
  <c r="T564" i="3"/>
  <c r="U564" i="3"/>
  <c r="T565" i="3"/>
  <c r="U565" i="3"/>
  <c r="T566" i="3"/>
  <c r="U566" i="3"/>
  <c r="T567" i="3"/>
  <c r="U567" i="3"/>
  <c r="T568" i="3"/>
  <c r="U568" i="3"/>
  <c r="T569" i="3"/>
  <c r="U569" i="3"/>
  <c r="T570" i="3"/>
  <c r="U570" i="3"/>
  <c r="T571" i="3"/>
  <c r="U571" i="3"/>
  <c r="T572" i="3"/>
  <c r="U572" i="3"/>
  <c r="T573" i="3"/>
  <c r="U573" i="3"/>
  <c r="T574" i="3"/>
  <c r="U574" i="3"/>
  <c r="T575" i="3"/>
  <c r="U575" i="3"/>
  <c r="T576" i="3"/>
  <c r="U576" i="3"/>
  <c r="T577" i="3"/>
  <c r="U577" i="3"/>
  <c r="T578" i="3"/>
  <c r="U578" i="3"/>
  <c r="T579" i="3"/>
  <c r="U579" i="3"/>
  <c r="T580" i="3"/>
  <c r="U580" i="3"/>
  <c r="T581" i="3"/>
  <c r="U581" i="3"/>
  <c r="T582" i="3"/>
  <c r="U582" i="3"/>
  <c r="T583" i="3"/>
  <c r="U583" i="3"/>
  <c r="T584" i="3"/>
  <c r="U584" i="3"/>
  <c r="T585" i="3"/>
  <c r="U585" i="3"/>
  <c r="T586" i="3"/>
  <c r="U586" i="3"/>
  <c r="T587" i="3"/>
  <c r="U587" i="3"/>
  <c r="T588" i="3"/>
  <c r="U588" i="3"/>
  <c r="T589" i="3"/>
  <c r="U589" i="3"/>
  <c r="T590" i="3"/>
  <c r="U590" i="3"/>
  <c r="T591" i="3"/>
  <c r="U591" i="3"/>
  <c r="T592" i="3"/>
  <c r="U592" i="3"/>
  <c r="T593" i="3"/>
  <c r="U593" i="3"/>
  <c r="T594" i="3"/>
  <c r="U594" i="3"/>
  <c r="T595" i="3"/>
  <c r="U595" i="3"/>
  <c r="T596" i="3"/>
  <c r="U596" i="3"/>
  <c r="T597" i="3"/>
  <c r="U597" i="3"/>
  <c r="T598" i="3"/>
  <c r="U598" i="3"/>
  <c r="T599" i="3"/>
  <c r="U599" i="3"/>
  <c r="T600" i="3"/>
  <c r="U600" i="3"/>
  <c r="T601" i="3"/>
  <c r="U601" i="3"/>
  <c r="T602" i="3"/>
  <c r="U602" i="3"/>
  <c r="T603" i="3"/>
  <c r="U603" i="3"/>
  <c r="T604" i="3"/>
  <c r="U604" i="3"/>
  <c r="T605" i="3"/>
  <c r="U605" i="3"/>
  <c r="T606" i="3"/>
  <c r="U606" i="3"/>
  <c r="T607" i="3"/>
  <c r="U607" i="3"/>
  <c r="T608" i="3"/>
  <c r="U608" i="3"/>
  <c r="T609" i="3"/>
  <c r="U609" i="3"/>
  <c r="T610" i="3"/>
  <c r="U610" i="3"/>
  <c r="T611" i="3"/>
  <c r="U611" i="3"/>
  <c r="T612" i="3"/>
  <c r="U612" i="3"/>
  <c r="T613" i="3"/>
  <c r="U613" i="3"/>
  <c r="T614" i="3"/>
  <c r="U614" i="3"/>
  <c r="T615" i="3"/>
  <c r="U615" i="3"/>
  <c r="T616" i="3"/>
  <c r="U616" i="3"/>
  <c r="T617" i="3"/>
  <c r="U617" i="3"/>
  <c r="T618" i="3"/>
  <c r="U618" i="3"/>
  <c r="T619" i="3"/>
  <c r="U619" i="3"/>
  <c r="T620" i="3"/>
  <c r="U620" i="3"/>
  <c r="T621" i="3"/>
  <c r="U621" i="3"/>
  <c r="T622" i="3"/>
  <c r="U622" i="3"/>
  <c r="T623" i="3"/>
  <c r="U623" i="3"/>
  <c r="T624" i="3"/>
  <c r="U624" i="3"/>
  <c r="T625" i="3"/>
  <c r="U625" i="3"/>
  <c r="T626" i="3"/>
  <c r="U626" i="3"/>
  <c r="T627" i="3"/>
  <c r="U627" i="3"/>
  <c r="T628" i="3"/>
  <c r="U628" i="3"/>
  <c r="T629" i="3"/>
  <c r="U629" i="3"/>
  <c r="T630" i="3"/>
  <c r="U630" i="3"/>
  <c r="T631" i="3"/>
  <c r="U631" i="3"/>
  <c r="T632" i="3"/>
  <c r="U632" i="3"/>
  <c r="T633" i="3"/>
  <c r="U633" i="3"/>
  <c r="T634" i="3"/>
  <c r="U634" i="3"/>
  <c r="T635" i="3"/>
  <c r="U635" i="3"/>
  <c r="T636" i="3"/>
  <c r="U636" i="3"/>
  <c r="T637" i="3"/>
  <c r="U637" i="3"/>
  <c r="T638" i="3"/>
  <c r="U638" i="3"/>
  <c r="T639" i="3"/>
  <c r="U639" i="3"/>
  <c r="T640" i="3"/>
  <c r="U640" i="3"/>
  <c r="T641" i="3"/>
  <c r="U641" i="3"/>
  <c r="T642" i="3"/>
  <c r="U642" i="3"/>
  <c r="T643" i="3"/>
  <c r="U643" i="3"/>
  <c r="T644" i="3"/>
  <c r="U644" i="3"/>
  <c r="T645" i="3"/>
  <c r="U645" i="3"/>
  <c r="T646" i="3"/>
  <c r="U646" i="3"/>
  <c r="T647" i="3"/>
  <c r="U647" i="3"/>
  <c r="T648" i="3"/>
  <c r="U648" i="3"/>
  <c r="T649" i="3"/>
  <c r="U649" i="3"/>
  <c r="T650" i="3"/>
  <c r="U650" i="3"/>
  <c r="T651" i="3"/>
  <c r="U651" i="3"/>
  <c r="T652" i="3"/>
  <c r="U652" i="3"/>
  <c r="T653" i="3"/>
  <c r="U653" i="3"/>
  <c r="T654" i="3"/>
  <c r="U654" i="3"/>
  <c r="T655" i="3"/>
  <c r="U655" i="3"/>
  <c r="T656" i="3"/>
  <c r="U656" i="3"/>
  <c r="T657" i="3"/>
  <c r="U657" i="3"/>
  <c r="T658" i="3"/>
  <c r="U658" i="3"/>
  <c r="T659" i="3"/>
  <c r="U659" i="3"/>
  <c r="T660" i="3"/>
  <c r="U660" i="3"/>
  <c r="T661" i="3"/>
  <c r="U661" i="3"/>
  <c r="T662" i="3"/>
  <c r="U662" i="3"/>
  <c r="T663" i="3"/>
  <c r="U663" i="3"/>
  <c r="T664" i="3"/>
  <c r="U664" i="3"/>
  <c r="T665" i="3"/>
  <c r="U665" i="3"/>
  <c r="T666" i="3"/>
  <c r="U666" i="3"/>
  <c r="T667" i="3"/>
  <c r="U667" i="3"/>
  <c r="T668" i="3"/>
  <c r="U668" i="3"/>
  <c r="T669" i="3"/>
  <c r="U669" i="3"/>
  <c r="T670" i="3"/>
  <c r="U670" i="3"/>
  <c r="T671" i="3"/>
  <c r="U671" i="3"/>
  <c r="T672" i="3"/>
  <c r="U672" i="3"/>
  <c r="T673" i="3"/>
  <c r="U673" i="3"/>
  <c r="T674" i="3"/>
  <c r="U674" i="3"/>
  <c r="T675" i="3"/>
  <c r="U675" i="3"/>
  <c r="T676" i="3"/>
  <c r="U676" i="3"/>
  <c r="T677" i="3"/>
  <c r="U677" i="3"/>
  <c r="T678" i="3"/>
  <c r="U678" i="3"/>
  <c r="T679" i="3"/>
  <c r="U679" i="3"/>
  <c r="T680" i="3"/>
  <c r="U680" i="3"/>
  <c r="T681" i="3"/>
  <c r="U681" i="3"/>
  <c r="T682" i="3"/>
  <c r="U682" i="3"/>
  <c r="T683" i="3"/>
  <c r="U683" i="3"/>
  <c r="T684" i="3"/>
  <c r="U684" i="3"/>
  <c r="T685" i="3"/>
  <c r="U685" i="3"/>
  <c r="T686" i="3"/>
  <c r="U686" i="3"/>
  <c r="T687" i="3"/>
  <c r="U687" i="3"/>
  <c r="T688" i="3"/>
  <c r="U688" i="3"/>
  <c r="T689" i="3"/>
  <c r="U689" i="3"/>
  <c r="T690" i="3"/>
  <c r="U690" i="3"/>
  <c r="T691" i="3"/>
  <c r="U691" i="3"/>
  <c r="T692" i="3"/>
  <c r="U692" i="3"/>
  <c r="T693" i="3"/>
  <c r="U693" i="3"/>
  <c r="T694" i="3"/>
  <c r="U694" i="3"/>
  <c r="T695" i="3"/>
  <c r="U695" i="3"/>
  <c r="T696" i="3"/>
  <c r="U696" i="3"/>
  <c r="T697" i="3"/>
  <c r="U697" i="3"/>
  <c r="T698" i="3"/>
  <c r="U698" i="3"/>
  <c r="T699" i="3"/>
  <c r="U699" i="3"/>
  <c r="T700" i="3"/>
  <c r="U700" i="3"/>
  <c r="T701" i="3"/>
  <c r="U701" i="3"/>
  <c r="T702" i="3"/>
  <c r="U702" i="3"/>
  <c r="T703" i="3"/>
  <c r="U703" i="3"/>
  <c r="T704" i="3"/>
  <c r="U704" i="3"/>
  <c r="T705" i="3"/>
  <c r="U705" i="3"/>
  <c r="T706" i="3"/>
  <c r="U706" i="3"/>
  <c r="T707" i="3"/>
  <c r="U707" i="3"/>
  <c r="T708" i="3"/>
  <c r="U708" i="3"/>
  <c r="T709" i="3"/>
  <c r="U709" i="3"/>
  <c r="T710" i="3"/>
  <c r="U710" i="3"/>
  <c r="T711" i="3"/>
  <c r="U711" i="3"/>
  <c r="T712" i="3"/>
  <c r="U712" i="3"/>
  <c r="T713" i="3"/>
  <c r="U713" i="3"/>
  <c r="T714" i="3"/>
  <c r="U714" i="3"/>
  <c r="T715" i="3"/>
  <c r="U715" i="3"/>
  <c r="T716" i="3"/>
  <c r="U716" i="3"/>
  <c r="T717" i="3"/>
  <c r="U717" i="3"/>
  <c r="T718" i="3"/>
  <c r="U718" i="3"/>
  <c r="T719" i="3"/>
  <c r="U719" i="3"/>
  <c r="T720" i="3"/>
  <c r="U720" i="3"/>
  <c r="T721" i="3"/>
  <c r="U721" i="3"/>
  <c r="T722" i="3"/>
  <c r="U722" i="3"/>
  <c r="T723" i="3"/>
  <c r="U723" i="3"/>
  <c r="T724" i="3"/>
  <c r="U724" i="3"/>
  <c r="T725" i="3"/>
  <c r="U725" i="3"/>
  <c r="T726" i="3"/>
  <c r="U726" i="3"/>
  <c r="T727" i="3"/>
  <c r="U727" i="3"/>
  <c r="T728" i="3"/>
  <c r="U728" i="3"/>
  <c r="T729" i="3"/>
  <c r="U729" i="3"/>
  <c r="T730" i="3"/>
  <c r="U730" i="3"/>
  <c r="T731" i="3"/>
  <c r="U731" i="3"/>
  <c r="T732" i="3"/>
  <c r="U732" i="3"/>
  <c r="T733" i="3"/>
  <c r="U733" i="3"/>
  <c r="T734" i="3"/>
  <c r="U734" i="3"/>
  <c r="T735" i="3"/>
  <c r="U735" i="3"/>
  <c r="T736" i="3"/>
  <c r="U736" i="3"/>
  <c r="T737" i="3"/>
  <c r="U737" i="3"/>
  <c r="T738" i="3"/>
  <c r="U738" i="3"/>
  <c r="T739" i="3"/>
  <c r="U739" i="3"/>
  <c r="T740" i="3"/>
  <c r="U740" i="3"/>
  <c r="T741" i="3"/>
  <c r="U741" i="3"/>
  <c r="T742" i="3"/>
  <c r="U742" i="3"/>
  <c r="T743" i="3"/>
  <c r="U743" i="3"/>
  <c r="T744" i="3"/>
  <c r="U744" i="3"/>
  <c r="T745" i="3"/>
  <c r="U745" i="3"/>
  <c r="T746" i="3"/>
  <c r="U746" i="3"/>
  <c r="T747" i="3"/>
  <c r="U747" i="3"/>
  <c r="T748" i="3"/>
  <c r="U748" i="3"/>
  <c r="T749" i="3"/>
  <c r="U749" i="3"/>
  <c r="T750" i="3"/>
  <c r="U750" i="3"/>
  <c r="T751" i="3"/>
  <c r="U751" i="3"/>
  <c r="T752" i="3"/>
  <c r="U752" i="3"/>
  <c r="T753" i="3"/>
  <c r="U753" i="3"/>
  <c r="T754" i="3"/>
  <c r="U754" i="3"/>
  <c r="T755" i="3"/>
  <c r="U755" i="3"/>
  <c r="T756" i="3"/>
  <c r="U756" i="3"/>
  <c r="T757" i="3"/>
  <c r="U757" i="3"/>
  <c r="T758" i="3"/>
  <c r="U758" i="3"/>
  <c r="T759" i="3"/>
  <c r="U759" i="3"/>
  <c r="T760" i="3"/>
  <c r="U760" i="3"/>
  <c r="T761" i="3"/>
  <c r="U761" i="3"/>
  <c r="T762" i="3"/>
  <c r="U762" i="3"/>
  <c r="T763" i="3"/>
  <c r="U763" i="3"/>
  <c r="T764" i="3"/>
  <c r="U764" i="3"/>
  <c r="T765" i="3"/>
  <c r="U765" i="3"/>
  <c r="T766" i="3"/>
  <c r="U766" i="3"/>
  <c r="T767" i="3"/>
  <c r="U767" i="3"/>
  <c r="T768" i="3"/>
  <c r="U768" i="3"/>
  <c r="T769" i="3"/>
  <c r="U769" i="3"/>
  <c r="T770" i="3"/>
  <c r="U770" i="3"/>
  <c r="T771" i="3"/>
  <c r="U771" i="3"/>
  <c r="T772" i="3"/>
  <c r="U772" i="3"/>
  <c r="T773" i="3"/>
  <c r="U773" i="3"/>
  <c r="T774" i="3"/>
  <c r="U774" i="3"/>
  <c r="T775" i="3"/>
  <c r="U775" i="3"/>
  <c r="T776" i="3"/>
  <c r="U776" i="3"/>
  <c r="T777" i="3"/>
  <c r="U777" i="3"/>
  <c r="T778" i="3"/>
  <c r="U778" i="3"/>
  <c r="T779" i="3"/>
  <c r="U779" i="3"/>
  <c r="T780" i="3"/>
  <c r="U780" i="3"/>
  <c r="T781" i="3"/>
  <c r="U781" i="3"/>
  <c r="T782" i="3"/>
  <c r="U782" i="3"/>
  <c r="T783" i="3"/>
  <c r="U783" i="3"/>
  <c r="T784" i="3"/>
  <c r="U784" i="3"/>
  <c r="T785" i="3"/>
  <c r="U785" i="3"/>
  <c r="T786" i="3"/>
  <c r="U786" i="3"/>
  <c r="T787" i="3"/>
  <c r="U787" i="3"/>
  <c r="T788" i="3"/>
  <c r="U788" i="3"/>
  <c r="T789" i="3"/>
  <c r="U789" i="3"/>
  <c r="T790" i="3"/>
  <c r="U790" i="3"/>
  <c r="T791" i="3"/>
  <c r="U791" i="3"/>
  <c r="T792" i="3"/>
  <c r="U792" i="3"/>
  <c r="T793" i="3"/>
  <c r="U793" i="3"/>
  <c r="T794" i="3"/>
  <c r="U794" i="3"/>
  <c r="T795" i="3"/>
  <c r="U795" i="3"/>
  <c r="T796" i="3"/>
  <c r="U796" i="3"/>
  <c r="T797" i="3"/>
  <c r="U797" i="3"/>
  <c r="T798" i="3"/>
  <c r="U798" i="3"/>
  <c r="T799" i="3"/>
  <c r="U799" i="3"/>
  <c r="T800" i="3"/>
  <c r="U800" i="3"/>
  <c r="T801" i="3"/>
  <c r="U801" i="3"/>
  <c r="T802" i="3"/>
  <c r="U802" i="3"/>
  <c r="T803" i="3"/>
  <c r="U803" i="3"/>
  <c r="T804" i="3"/>
  <c r="U804" i="3"/>
  <c r="T805" i="3"/>
  <c r="U805" i="3"/>
  <c r="T806" i="3"/>
  <c r="U806" i="3"/>
  <c r="T807" i="3"/>
  <c r="U807" i="3"/>
  <c r="T808" i="3"/>
  <c r="U808" i="3"/>
  <c r="T809" i="3"/>
  <c r="U809" i="3"/>
  <c r="T810" i="3"/>
  <c r="U810" i="3"/>
  <c r="T811" i="3"/>
  <c r="U811" i="3"/>
  <c r="T812" i="3"/>
  <c r="U812" i="3"/>
  <c r="T813" i="3"/>
  <c r="U813" i="3"/>
  <c r="T814" i="3"/>
  <c r="U814" i="3"/>
  <c r="T815" i="3"/>
  <c r="U815" i="3"/>
  <c r="T816" i="3"/>
  <c r="U816" i="3"/>
  <c r="T817" i="3"/>
  <c r="U817" i="3"/>
  <c r="T818" i="3"/>
  <c r="U818" i="3"/>
  <c r="T819" i="3"/>
  <c r="U819" i="3"/>
  <c r="T820" i="3"/>
  <c r="U820" i="3"/>
  <c r="T821" i="3"/>
  <c r="U821" i="3"/>
  <c r="T822" i="3"/>
  <c r="U822" i="3"/>
  <c r="T823" i="3"/>
  <c r="U823" i="3"/>
  <c r="T824" i="3"/>
  <c r="U824" i="3"/>
  <c r="T825" i="3"/>
  <c r="U825" i="3"/>
  <c r="T826" i="3"/>
  <c r="U826" i="3"/>
  <c r="T827" i="3"/>
  <c r="U827" i="3"/>
  <c r="T828" i="3"/>
  <c r="U828" i="3"/>
  <c r="T829" i="3"/>
  <c r="U829" i="3"/>
  <c r="T830" i="3"/>
  <c r="U830" i="3"/>
  <c r="T831" i="3"/>
  <c r="U831" i="3"/>
  <c r="T832" i="3"/>
  <c r="U832" i="3"/>
  <c r="T833" i="3"/>
  <c r="U833" i="3"/>
  <c r="T834" i="3"/>
  <c r="U834" i="3"/>
  <c r="T835" i="3"/>
  <c r="U835" i="3"/>
  <c r="T836" i="3"/>
  <c r="U836" i="3"/>
  <c r="T837" i="3"/>
  <c r="U837" i="3"/>
  <c r="T838" i="3"/>
  <c r="U838" i="3"/>
  <c r="T839" i="3"/>
  <c r="U839" i="3"/>
  <c r="T840" i="3"/>
  <c r="U840" i="3"/>
  <c r="T841" i="3"/>
  <c r="U841" i="3"/>
  <c r="T842" i="3"/>
  <c r="U842" i="3"/>
  <c r="T843" i="3"/>
  <c r="U843" i="3"/>
  <c r="T844" i="3"/>
  <c r="U844" i="3"/>
  <c r="T845" i="3"/>
  <c r="U845" i="3"/>
  <c r="T846" i="3"/>
  <c r="U846" i="3"/>
  <c r="T847" i="3"/>
  <c r="U847" i="3"/>
  <c r="T848" i="3"/>
  <c r="U848" i="3"/>
  <c r="T849" i="3"/>
  <c r="U849" i="3"/>
  <c r="T850" i="3"/>
  <c r="U850" i="3"/>
  <c r="T851" i="3"/>
  <c r="U851" i="3"/>
  <c r="T852" i="3"/>
  <c r="U852" i="3"/>
  <c r="T853" i="3"/>
  <c r="U853" i="3"/>
  <c r="T854" i="3"/>
  <c r="U854" i="3"/>
  <c r="T855" i="3"/>
  <c r="U855" i="3"/>
  <c r="T856" i="3"/>
  <c r="U856" i="3"/>
  <c r="T857" i="3"/>
  <c r="U857" i="3"/>
  <c r="T858" i="3"/>
  <c r="U858" i="3"/>
  <c r="T859" i="3"/>
  <c r="U859" i="3"/>
  <c r="T860" i="3"/>
  <c r="U860" i="3"/>
  <c r="T861" i="3"/>
  <c r="U861" i="3"/>
  <c r="T862" i="3"/>
  <c r="U862" i="3"/>
  <c r="T863" i="3"/>
  <c r="U863" i="3"/>
  <c r="T864" i="3"/>
  <c r="U864" i="3"/>
  <c r="T865" i="3"/>
  <c r="U865" i="3"/>
  <c r="T866" i="3"/>
  <c r="U866" i="3"/>
  <c r="T867" i="3"/>
  <c r="U867" i="3"/>
  <c r="T868" i="3"/>
  <c r="U868" i="3"/>
  <c r="T869" i="3"/>
  <c r="U869" i="3"/>
  <c r="T870" i="3"/>
  <c r="U870" i="3"/>
  <c r="T871" i="3"/>
  <c r="U871" i="3"/>
  <c r="T872" i="3"/>
  <c r="U872" i="3"/>
  <c r="T873" i="3"/>
  <c r="U873" i="3"/>
  <c r="T874" i="3"/>
  <c r="U874" i="3"/>
  <c r="T875" i="3"/>
  <c r="U875" i="3"/>
  <c r="T876" i="3"/>
  <c r="U876" i="3"/>
  <c r="T877" i="3"/>
  <c r="U877" i="3"/>
  <c r="T878" i="3"/>
  <c r="U878" i="3"/>
  <c r="T879" i="3"/>
  <c r="U879" i="3"/>
  <c r="T880" i="3"/>
  <c r="U880" i="3"/>
  <c r="T881" i="3"/>
  <c r="U881" i="3"/>
  <c r="T882" i="3"/>
  <c r="U882" i="3"/>
  <c r="T883" i="3"/>
  <c r="U883" i="3"/>
  <c r="T884" i="3"/>
  <c r="U884" i="3"/>
  <c r="T885" i="3"/>
  <c r="U885" i="3"/>
  <c r="T886" i="3"/>
  <c r="U886" i="3"/>
  <c r="T887" i="3"/>
  <c r="U887" i="3"/>
  <c r="T888" i="3"/>
  <c r="U888" i="3"/>
  <c r="T889" i="3"/>
  <c r="U889" i="3"/>
  <c r="T890" i="3"/>
  <c r="U890" i="3"/>
  <c r="T891" i="3"/>
  <c r="U891" i="3"/>
  <c r="T892" i="3"/>
  <c r="U892" i="3"/>
  <c r="T893" i="3"/>
  <c r="U893" i="3"/>
  <c r="T894" i="3"/>
  <c r="U894" i="3"/>
  <c r="T895" i="3"/>
  <c r="U895" i="3"/>
  <c r="T896" i="3"/>
  <c r="U896" i="3"/>
  <c r="T897" i="3"/>
  <c r="U897" i="3"/>
  <c r="T898" i="3"/>
  <c r="U898" i="3"/>
  <c r="T899" i="3"/>
  <c r="U899" i="3"/>
  <c r="T900" i="3"/>
  <c r="U900" i="3"/>
  <c r="T901" i="3"/>
  <c r="U901" i="3"/>
  <c r="T902" i="3"/>
  <c r="U902" i="3"/>
  <c r="T903" i="3"/>
  <c r="U903" i="3"/>
  <c r="T904" i="3"/>
  <c r="U904" i="3"/>
  <c r="T905" i="3"/>
  <c r="U905" i="3"/>
  <c r="T906" i="3"/>
  <c r="U906" i="3"/>
  <c r="T907" i="3"/>
  <c r="U907" i="3"/>
  <c r="T908" i="3"/>
  <c r="U908" i="3"/>
  <c r="T909" i="3"/>
  <c r="U909" i="3"/>
  <c r="T910" i="3"/>
  <c r="U910" i="3"/>
  <c r="T911" i="3"/>
  <c r="U911" i="3"/>
  <c r="T912" i="3"/>
  <c r="U912" i="3"/>
  <c r="T913" i="3"/>
  <c r="U913" i="3"/>
  <c r="T914" i="3"/>
  <c r="U914" i="3"/>
  <c r="T915" i="3"/>
  <c r="U915" i="3"/>
  <c r="T916" i="3"/>
  <c r="U916" i="3"/>
  <c r="T917" i="3"/>
  <c r="U917" i="3"/>
  <c r="T918" i="3"/>
  <c r="U918" i="3"/>
  <c r="T919" i="3"/>
  <c r="U919" i="3"/>
  <c r="T920" i="3"/>
  <c r="U920" i="3"/>
  <c r="T921" i="3"/>
  <c r="U921" i="3"/>
  <c r="T922" i="3"/>
  <c r="U922" i="3"/>
  <c r="T923" i="3"/>
  <c r="U923" i="3"/>
  <c r="T924" i="3"/>
  <c r="U924" i="3"/>
  <c r="T925" i="3"/>
  <c r="U925" i="3"/>
  <c r="T926" i="3"/>
  <c r="U926" i="3"/>
  <c r="T927" i="3"/>
  <c r="U927" i="3"/>
  <c r="T928" i="3"/>
  <c r="U928" i="3"/>
  <c r="T929" i="3"/>
  <c r="U929" i="3"/>
  <c r="T930" i="3"/>
  <c r="U930" i="3"/>
  <c r="T931" i="3"/>
  <c r="U931" i="3"/>
  <c r="T932" i="3"/>
  <c r="U932" i="3"/>
  <c r="T933" i="3"/>
  <c r="U933" i="3"/>
  <c r="T934" i="3"/>
  <c r="U934" i="3"/>
  <c r="T935" i="3"/>
  <c r="U935" i="3"/>
  <c r="T936" i="3"/>
  <c r="U936" i="3"/>
  <c r="T937" i="3"/>
  <c r="U937" i="3"/>
  <c r="T938" i="3"/>
  <c r="U938" i="3"/>
  <c r="T939" i="3"/>
  <c r="U939" i="3"/>
  <c r="T940" i="3"/>
  <c r="U940" i="3"/>
  <c r="T941" i="3"/>
  <c r="U941" i="3"/>
  <c r="T942" i="3"/>
  <c r="U942" i="3"/>
  <c r="T943" i="3"/>
  <c r="U943" i="3"/>
  <c r="T944" i="3"/>
  <c r="U944" i="3"/>
  <c r="T945" i="3"/>
  <c r="U945" i="3"/>
  <c r="T946" i="3"/>
  <c r="U946" i="3"/>
  <c r="T947" i="3"/>
  <c r="U947" i="3"/>
  <c r="T948" i="3"/>
  <c r="U948" i="3"/>
  <c r="T949" i="3"/>
  <c r="U949" i="3"/>
  <c r="T950" i="3"/>
  <c r="U950" i="3"/>
  <c r="T951" i="3"/>
  <c r="U951" i="3"/>
  <c r="T952" i="3"/>
  <c r="U952" i="3"/>
  <c r="T953" i="3"/>
  <c r="U953" i="3"/>
  <c r="T954" i="3"/>
  <c r="U954" i="3"/>
  <c r="T955" i="3"/>
  <c r="U955" i="3"/>
  <c r="T956" i="3"/>
  <c r="U956" i="3"/>
  <c r="T957" i="3"/>
  <c r="U957" i="3"/>
  <c r="T958" i="3"/>
  <c r="U958" i="3"/>
  <c r="T959" i="3"/>
  <c r="U959" i="3"/>
  <c r="T960" i="3"/>
  <c r="U960" i="3"/>
  <c r="T961" i="3"/>
  <c r="U961" i="3"/>
  <c r="T962" i="3"/>
  <c r="U962" i="3"/>
  <c r="T963" i="3"/>
  <c r="U963" i="3"/>
  <c r="T964" i="3"/>
  <c r="U964" i="3"/>
  <c r="T965" i="3"/>
  <c r="U965" i="3"/>
  <c r="T966" i="3"/>
  <c r="U966" i="3"/>
  <c r="T967" i="3"/>
  <c r="U967" i="3"/>
  <c r="T968" i="3"/>
  <c r="U968" i="3"/>
  <c r="T969" i="3"/>
  <c r="U969" i="3"/>
  <c r="T970" i="3"/>
  <c r="U970" i="3"/>
  <c r="T971" i="3"/>
  <c r="U971" i="3"/>
  <c r="T972" i="3"/>
  <c r="U972" i="3"/>
  <c r="T973" i="3"/>
  <c r="U973" i="3"/>
  <c r="T1000" i="3"/>
  <c r="U1000" i="3"/>
  <c r="T979" i="3"/>
  <c r="U979" i="3"/>
  <c r="T978" i="3"/>
  <c r="U978" i="3"/>
  <c r="T977" i="3"/>
  <c r="U977" i="3"/>
  <c r="T1001" i="3"/>
  <c r="U1001" i="3"/>
  <c r="T1032" i="3"/>
  <c r="U1032" i="3"/>
  <c r="T1005" i="3"/>
  <c r="U1005" i="3"/>
  <c r="T1006" i="3"/>
  <c r="U1006" i="3"/>
  <c r="T985" i="3"/>
  <c r="U985" i="3"/>
  <c r="T983" i="3"/>
  <c r="U983" i="3"/>
  <c r="T976" i="3"/>
  <c r="U976" i="3"/>
  <c r="T982" i="3"/>
  <c r="U982" i="3"/>
  <c r="T996" i="3"/>
  <c r="U996" i="3"/>
  <c r="T987" i="3"/>
  <c r="U987" i="3"/>
  <c r="T988" i="3"/>
  <c r="U988" i="3"/>
  <c r="T1045" i="3"/>
  <c r="U1045" i="3"/>
  <c r="T990" i="3"/>
  <c r="U990" i="3"/>
  <c r="T991" i="3"/>
  <c r="U991" i="3"/>
  <c r="T992" i="3"/>
  <c r="U992" i="3"/>
  <c r="T993" i="3"/>
  <c r="U993" i="3"/>
  <c r="T994" i="3"/>
  <c r="U994" i="3"/>
  <c r="T995" i="3"/>
  <c r="U995" i="3"/>
  <c r="T1029" i="3"/>
  <c r="U1029" i="3"/>
  <c r="T974" i="3"/>
  <c r="U974" i="3"/>
  <c r="T998" i="3"/>
  <c r="U998" i="3"/>
  <c r="T999" i="3"/>
  <c r="U999" i="3"/>
  <c r="T986" i="3"/>
  <c r="U986" i="3"/>
  <c r="T975" i="3"/>
  <c r="U975" i="3"/>
  <c r="T1002" i="3"/>
  <c r="U1002" i="3"/>
  <c r="T1003" i="3"/>
  <c r="U1003" i="3"/>
  <c r="T1004" i="3"/>
  <c r="U1004" i="3"/>
  <c r="T989" i="3"/>
  <c r="U989" i="3"/>
  <c r="T997" i="3"/>
  <c r="U997" i="3"/>
  <c r="T1007" i="3"/>
  <c r="U1007" i="3"/>
  <c r="T1008" i="3"/>
  <c r="U1008" i="3"/>
  <c r="T1009" i="3"/>
  <c r="U1009" i="3"/>
  <c r="T1010" i="3"/>
  <c r="U1010" i="3"/>
  <c r="T1011" i="3"/>
  <c r="U1011" i="3"/>
  <c r="T1012" i="3"/>
  <c r="U1012" i="3"/>
  <c r="T1013" i="3"/>
  <c r="U1013" i="3"/>
  <c r="T1014" i="3"/>
  <c r="U1014" i="3"/>
  <c r="T1015" i="3"/>
  <c r="U1015" i="3"/>
  <c r="T1016" i="3"/>
  <c r="U1016" i="3"/>
  <c r="T1017" i="3"/>
  <c r="U1017" i="3"/>
  <c r="T1018" i="3"/>
  <c r="U1018" i="3"/>
  <c r="T1019" i="3"/>
  <c r="U1019" i="3"/>
  <c r="T1020" i="3"/>
  <c r="U1020" i="3"/>
  <c r="T1021" i="3"/>
  <c r="U1021" i="3"/>
  <c r="T1022" i="3"/>
  <c r="U1022" i="3"/>
  <c r="T1023" i="3"/>
  <c r="U1023" i="3"/>
  <c r="T1024" i="3"/>
  <c r="U1024" i="3"/>
  <c r="T1025" i="3"/>
  <c r="U1025" i="3"/>
  <c r="T1026" i="3"/>
  <c r="U1026" i="3"/>
  <c r="T1027" i="3"/>
  <c r="U1027" i="3"/>
  <c r="T1028" i="3"/>
  <c r="U1028" i="3"/>
  <c r="T981" i="3"/>
  <c r="U981" i="3"/>
  <c r="T1030" i="3"/>
  <c r="U1030" i="3"/>
  <c r="T1031" i="3"/>
  <c r="U1031" i="3"/>
  <c r="T984" i="3"/>
  <c r="U984" i="3"/>
  <c r="T1033" i="3"/>
  <c r="U1033" i="3"/>
  <c r="T1034" i="3"/>
  <c r="U1034" i="3"/>
  <c r="T1035" i="3"/>
  <c r="U1035" i="3"/>
  <c r="T1036" i="3"/>
  <c r="U1036" i="3"/>
  <c r="T1037" i="3"/>
  <c r="U1037" i="3"/>
  <c r="T1038" i="3"/>
  <c r="U1038" i="3"/>
  <c r="T1039" i="3"/>
  <c r="U1039" i="3"/>
  <c r="T1040" i="3"/>
  <c r="U1040" i="3"/>
  <c r="T1041" i="3"/>
  <c r="U1041" i="3"/>
  <c r="T1042" i="3"/>
  <c r="U1042" i="3"/>
  <c r="T1043" i="3"/>
  <c r="U1043" i="3"/>
  <c r="T1044" i="3"/>
  <c r="U1044" i="3"/>
  <c r="T980" i="3"/>
  <c r="U980" i="3"/>
  <c r="T1046" i="3"/>
  <c r="U1046" i="3"/>
  <c r="T1047" i="3"/>
  <c r="U1047" i="3"/>
  <c r="T1048" i="3"/>
  <c r="U1048" i="3"/>
  <c r="T1049" i="3"/>
  <c r="U1049" i="3"/>
  <c r="T1050" i="3"/>
  <c r="U1050" i="3"/>
  <c r="T1051" i="3"/>
  <c r="U1051" i="3"/>
  <c r="T1052" i="3"/>
  <c r="U1052" i="3"/>
  <c r="T1053" i="3"/>
  <c r="U1053" i="3"/>
  <c r="T1054" i="3"/>
  <c r="U1054" i="3"/>
  <c r="T1055" i="3"/>
  <c r="U1055" i="3"/>
  <c r="T1056" i="3"/>
  <c r="U1056" i="3"/>
  <c r="T1057" i="3"/>
  <c r="U1057" i="3"/>
  <c r="T1058" i="3"/>
  <c r="U1058" i="3"/>
  <c r="T1059" i="3"/>
  <c r="U1059" i="3"/>
  <c r="T1060" i="3"/>
  <c r="U1060" i="3"/>
  <c r="T1061" i="3"/>
  <c r="U1061" i="3"/>
  <c r="T1062" i="3"/>
  <c r="U1062" i="3"/>
  <c r="T1063" i="3"/>
  <c r="U1063" i="3"/>
  <c r="T1064" i="3"/>
  <c r="U1064" i="3"/>
  <c r="T1065" i="3"/>
  <c r="U1065" i="3"/>
  <c r="T1066" i="3"/>
  <c r="U1066" i="3"/>
  <c r="T1067" i="3"/>
  <c r="U1067" i="3"/>
  <c r="T1068" i="3"/>
  <c r="U1068" i="3"/>
  <c r="T1069" i="3"/>
  <c r="U1069" i="3"/>
  <c r="T1070" i="3"/>
  <c r="U1070" i="3"/>
  <c r="T1071" i="3"/>
  <c r="U1071" i="3"/>
  <c r="T1072" i="3"/>
  <c r="U1072" i="3"/>
  <c r="T1073" i="3"/>
  <c r="U1073" i="3"/>
  <c r="T1074" i="3"/>
  <c r="U1074" i="3"/>
  <c r="T1075" i="3"/>
  <c r="U1075" i="3"/>
  <c r="T1076" i="3"/>
  <c r="U1076" i="3"/>
  <c r="Y4" i="3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26" i="3"/>
  <c r="Y127" i="3"/>
  <c r="Y128" i="3"/>
  <c r="Y129" i="3"/>
  <c r="Y130" i="3"/>
  <c r="Y131" i="3"/>
  <c r="Y132" i="3"/>
  <c r="Y133" i="3"/>
  <c r="Y134" i="3"/>
  <c r="Y135" i="3"/>
  <c r="Y136" i="3"/>
  <c r="Y137" i="3"/>
  <c r="Y138" i="3"/>
  <c r="Y139" i="3"/>
  <c r="Y140" i="3"/>
  <c r="Y141" i="3"/>
  <c r="Y142" i="3"/>
  <c r="Y143" i="3"/>
  <c r="Y144" i="3"/>
  <c r="Y145" i="3"/>
  <c r="Y146" i="3"/>
  <c r="Y147" i="3"/>
  <c r="Y148" i="3"/>
  <c r="Y149" i="3"/>
  <c r="Y150" i="3"/>
  <c r="Y151" i="3"/>
  <c r="Y152" i="3"/>
  <c r="Y153" i="3"/>
  <c r="Y154" i="3"/>
  <c r="Y155" i="3"/>
  <c r="Y156" i="3"/>
  <c r="Y157" i="3"/>
  <c r="Y158" i="3"/>
  <c r="Y159" i="3"/>
  <c r="Y160" i="3"/>
  <c r="Y161" i="3"/>
  <c r="Y162" i="3"/>
  <c r="Y163" i="3"/>
  <c r="Y164" i="3"/>
  <c r="Y165" i="3"/>
  <c r="Y166" i="3"/>
  <c r="Y167" i="3"/>
  <c r="Y168" i="3"/>
  <c r="Y169" i="3"/>
  <c r="Y170" i="3"/>
  <c r="Y171" i="3"/>
  <c r="Y172" i="3"/>
  <c r="Y173" i="3"/>
  <c r="Y174" i="3"/>
  <c r="Y175" i="3"/>
  <c r="Y176" i="3"/>
  <c r="Y177" i="3"/>
  <c r="Y178" i="3"/>
  <c r="Y179" i="3"/>
  <c r="Y180" i="3"/>
  <c r="Y181" i="3"/>
  <c r="Y182" i="3"/>
  <c r="Y183" i="3"/>
  <c r="Y184" i="3"/>
  <c r="Y185" i="3"/>
  <c r="Y186" i="3"/>
  <c r="Y187" i="3"/>
  <c r="Y188" i="3"/>
  <c r="Y189" i="3"/>
  <c r="Y190" i="3"/>
  <c r="Y191" i="3"/>
  <c r="Y192" i="3"/>
  <c r="Y193" i="3"/>
  <c r="Y194" i="3"/>
  <c r="Y195" i="3"/>
  <c r="Y196" i="3"/>
  <c r="Y197" i="3"/>
  <c r="Y198" i="3"/>
  <c r="Y199" i="3"/>
  <c r="Y200" i="3"/>
  <c r="Y201" i="3"/>
  <c r="Y202" i="3"/>
  <c r="Y203" i="3"/>
  <c r="Y204" i="3"/>
  <c r="Y205" i="3"/>
  <c r="Y206" i="3"/>
  <c r="Y207" i="3"/>
  <c r="Y208" i="3"/>
  <c r="Y209" i="3"/>
  <c r="Y210" i="3"/>
  <c r="Y211" i="3"/>
  <c r="Y212" i="3"/>
  <c r="Y213" i="3"/>
  <c r="Y214" i="3"/>
  <c r="Y215" i="3"/>
  <c r="Y216" i="3"/>
  <c r="Y217" i="3"/>
  <c r="Y218" i="3"/>
  <c r="Y219" i="3"/>
  <c r="Y220" i="3"/>
  <c r="Y221" i="3"/>
  <c r="Y222" i="3"/>
  <c r="Y223" i="3"/>
  <c r="Y224" i="3"/>
  <c r="Y225" i="3"/>
  <c r="Y226" i="3"/>
  <c r="Y227" i="3"/>
  <c r="Y228" i="3"/>
  <c r="Y229" i="3"/>
  <c r="Y230" i="3"/>
  <c r="Y231" i="3"/>
  <c r="Y232" i="3"/>
  <c r="Y233" i="3"/>
  <c r="Y234" i="3"/>
  <c r="Y235" i="3"/>
  <c r="Y236" i="3"/>
  <c r="Y237" i="3"/>
  <c r="Y238" i="3"/>
  <c r="Y239" i="3"/>
  <c r="Y240" i="3"/>
  <c r="Y241" i="3"/>
  <c r="Y242" i="3"/>
  <c r="Y243" i="3"/>
  <c r="Y244" i="3"/>
  <c r="Y245" i="3"/>
  <c r="Y246" i="3"/>
  <c r="Y247" i="3"/>
  <c r="Y248" i="3"/>
  <c r="Y249" i="3"/>
  <c r="Y250" i="3"/>
  <c r="Y251" i="3"/>
  <c r="Y252" i="3"/>
  <c r="Y253" i="3"/>
  <c r="Y254" i="3"/>
  <c r="Y255" i="3"/>
  <c r="Y256" i="3"/>
  <c r="Y257" i="3"/>
  <c r="Y258" i="3"/>
  <c r="Y259" i="3"/>
  <c r="Y260" i="3"/>
  <c r="Y261" i="3"/>
  <c r="Y262" i="3"/>
  <c r="Y263" i="3"/>
  <c r="Y264" i="3"/>
  <c r="Y265" i="3"/>
  <c r="Y266" i="3"/>
  <c r="Y267" i="3"/>
  <c r="Y268" i="3"/>
  <c r="Y269" i="3"/>
  <c r="Y270" i="3"/>
  <c r="Y271" i="3"/>
  <c r="Y272" i="3"/>
  <c r="Y273" i="3"/>
  <c r="Y274" i="3"/>
  <c r="Y275" i="3"/>
  <c r="Y276" i="3"/>
  <c r="Y277" i="3"/>
  <c r="Y278" i="3"/>
  <c r="Y279" i="3"/>
  <c r="Y280" i="3"/>
  <c r="Y281" i="3"/>
  <c r="Y282" i="3"/>
  <c r="Y283" i="3"/>
  <c r="Y284" i="3"/>
  <c r="Y285" i="3"/>
  <c r="Y286" i="3"/>
  <c r="Y287" i="3"/>
  <c r="Y288" i="3"/>
  <c r="Y289" i="3"/>
  <c r="Y290" i="3"/>
  <c r="Y291" i="3"/>
  <c r="Y292" i="3"/>
  <c r="Y293" i="3"/>
  <c r="Y294" i="3"/>
  <c r="Y295" i="3"/>
  <c r="Y296" i="3"/>
  <c r="Y297" i="3"/>
  <c r="Y298" i="3"/>
  <c r="Y299" i="3"/>
  <c r="Y300" i="3"/>
  <c r="Y301" i="3"/>
  <c r="Y302" i="3"/>
  <c r="Y303" i="3"/>
  <c r="Y304" i="3"/>
  <c r="Y305" i="3"/>
  <c r="Y306" i="3"/>
  <c r="Y307" i="3"/>
  <c r="Y308" i="3"/>
  <c r="Y309" i="3"/>
  <c r="Y310" i="3"/>
  <c r="Y311" i="3"/>
  <c r="Y312" i="3"/>
  <c r="Y313" i="3"/>
  <c r="Y314" i="3"/>
  <c r="Y315" i="3"/>
  <c r="Y316" i="3"/>
  <c r="Y317" i="3"/>
  <c r="Y318" i="3"/>
  <c r="Y319" i="3"/>
  <c r="Y320" i="3"/>
  <c r="Y321" i="3"/>
  <c r="Y322" i="3"/>
  <c r="Y323" i="3"/>
  <c r="Y324" i="3"/>
  <c r="Y325" i="3"/>
  <c r="Y326" i="3"/>
  <c r="Y327" i="3"/>
  <c r="Y328" i="3"/>
  <c r="Y329" i="3"/>
  <c r="Y330" i="3"/>
  <c r="Y331" i="3"/>
  <c r="Y332" i="3"/>
  <c r="Y333" i="3"/>
  <c r="Y334" i="3"/>
  <c r="Y335" i="3"/>
  <c r="Y336" i="3"/>
  <c r="Y337" i="3"/>
  <c r="Y338" i="3"/>
  <c r="Y339" i="3"/>
  <c r="Y340" i="3"/>
  <c r="Y341" i="3"/>
  <c r="Y342" i="3"/>
  <c r="Y343" i="3"/>
  <c r="Y344" i="3"/>
  <c r="Y345" i="3"/>
  <c r="Y346" i="3"/>
  <c r="Y347" i="3"/>
  <c r="Y348" i="3"/>
  <c r="Y349" i="3"/>
  <c r="Y350" i="3"/>
  <c r="Y351" i="3"/>
  <c r="Y352" i="3"/>
  <c r="Y353" i="3"/>
  <c r="Y354" i="3"/>
  <c r="Y355" i="3"/>
  <c r="Y356" i="3"/>
  <c r="Y357" i="3"/>
  <c r="Y358" i="3"/>
  <c r="Y359" i="3"/>
  <c r="Y360" i="3"/>
  <c r="Y361" i="3"/>
  <c r="Y362" i="3"/>
  <c r="Y363" i="3"/>
  <c r="Y364" i="3"/>
  <c r="Y365" i="3"/>
  <c r="Y366" i="3"/>
  <c r="Y367" i="3"/>
  <c r="Y368" i="3"/>
  <c r="Y369" i="3"/>
  <c r="Y370" i="3"/>
  <c r="Y371" i="3"/>
  <c r="Y372" i="3"/>
  <c r="Y373" i="3"/>
  <c r="Y374" i="3"/>
  <c r="Y375" i="3"/>
  <c r="Y376" i="3"/>
  <c r="Y377" i="3"/>
  <c r="Y378" i="3"/>
  <c r="Y379" i="3"/>
  <c r="Y380" i="3"/>
  <c r="Y381" i="3"/>
  <c r="Y382" i="3"/>
  <c r="Y383" i="3"/>
  <c r="Y384" i="3"/>
  <c r="Y385" i="3"/>
  <c r="Y386" i="3"/>
  <c r="Y387" i="3"/>
  <c r="Y388" i="3"/>
  <c r="Y389" i="3"/>
  <c r="Y390" i="3"/>
  <c r="Y391" i="3"/>
  <c r="Y392" i="3"/>
  <c r="Y393" i="3"/>
  <c r="Y394" i="3"/>
  <c r="Y395" i="3"/>
  <c r="Y396" i="3"/>
  <c r="Y397" i="3"/>
  <c r="Y398" i="3"/>
  <c r="Y399" i="3"/>
  <c r="Y400" i="3"/>
  <c r="Y401" i="3"/>
  <c r="Y402" i="3"/>
  <c r="Y403" i="3"/>
  <c r="Y404" i="3"/>
  <c r="Y405" i="3"/>
  <c r="Y406" i="3"/>
  <c r="Y407" i="3"/>
  <c r="Y408" i="3"/>
  <c r="Y409" i="3"/>
  <c r="Y410" i="3"/>
  <c r="Y411" i="3"/>
  <c r="Y412" i="3"/>
  <c r="Y413" i="3"/>
  <c r="Y414" i="3"/>
  <c r="Y415" i="3"/>
  <c r="Y416" i="3"/>
  <c r="Y417" i="3"/>
  <c r="Y418" i="3"/>
  <c r="Y419" i="3"/>
  <c r="Y420" i="3"/>
  <c r="Y421" i="3"/>
  <c r="Y422" i="3"/>
  <c r="Y423" i="3"/>
  <c r="Y424" i="3"/>
  <c r="Y425" i="3"/>
  <c r="Y426" i="3"/>
  <c r="Y427" i="3"/>
  <c r="Y428" i="3"/>
  <c r="Y429" i="3"/>
  <c r="Y430" i="3"/>
  <c r="Y431" i="3"/>
  <c r="Y432" i="3"/>
  <c r="Y433" i="3"/>
  <c r="Y434" i="3"/>
  <c r="Y435" i="3"/>
  <c r="Y436" i="3"/>
  <c r="Y437" i="3"/>
  <c r="Y438" i="3"/>
  <c r="Y439" i="3"/>
  <c r="Y440" i="3"/>
  <c r="Y441" i="3"/>
  <c r="Y442" i="3"/>
  <c r="Y443" i="3"/>
  <c r="Y444" i="3"/>
  <c r="Y445" i="3"/>
  <c r="Y446" i="3"/>
  <c r="Y447" i="3"/>
  <c r="Y448" i="3"/>
  <c r="Y449" i="3"/>
  <c r="Y450" i="3"/>
  <c r="Y451" i="3"/>
  <c r="Y452" i="3"/>
  <c r="Y453" i="3"/>
  <c r="Y454" i="3"/>
  <c r="Y455" i="3"/>
  <c r="Y456" i="3"/>
  <c r="Y457" i="3"/>
  <c r="Y458" i="3"/>
  <c r="Y459" i="3"/>
  <c r="Y460" i="3"/>
  <c r="Y461" i="3"/>
  <c r="Y462" i="3"/>
  <c r="Y463" i="3"/>
  <c r="Y464" i="3"/>
  <c r="Y465" i="3"/>
  <c r="Y466" i="3"/>
  <c r="Y467" i="3"/>
  <c r="Y468" i="3"/>
  <c r="Y469" i="3"/>
  <c r="Y470" i="3"/>
  <c r="Y471" i="3"/>
  <c r="Y472" i="3"/>
  <c r="Y473" i="3"/>
  <c r="Y474" i="3"/>
  <c r="Y475" i="3"/>
  <c r="Y476" i="3"/>
  <c r="Y477" i="3"/>
  <c r="Y478" i="3"/>
  <c r="Y479" i="3"/>
  <c r="Y480" i="3"/>
  <c r="Y481" i="3"/>
  <c r="Y482" i="3"/>
  <c r="Y483" i="3"/>
  <c r="Y484" i="3"/>
  <c r="Y485" i="3"/>
  <c r="Y486" i="3"/>
  <c r="Y487" i="3"/>
  <c r="Y488" i="3"/>
  <c r="Y489" i="3"/>
  <c r="Y490" i="3"/>
  <c r="Y491" i="3"/>
  <c r="Y492" i="3"/>
  <c r="Y493" i="3"/>
  <c r="Y494" i="3"/>
  <c r="Y495" i="3"/>
  <c r="Y496" i="3"/>
  <c r="Y497" i="3"/>
  <c r="Y498" i="3"/>
  <c r="Y499" i="3"/>
  <c r="Y500" i="3"/>
  <c r="Y501" i="3"/>
  <c r="Y502" i="3"/>
  <c r="Y503" i="3"/>
  <c r="Y504" i="3"/>
  <c r="Y505" i="3"/>
  <c r="Y506" i="3"/>
  <c r="Y507" i="3"/>
  <c r="Y508" i="3"/>
  <c r="Y509" i="3"/>
  <c r="Y510" i="3"/>
  <c r="Y511" i="3"/>
  <c r="Y512" i="3"/>
  <c r="Y513" i="3"/>
  <c r="Y514" i="3"/>
  <c r="Y515" i="3"/>
  <c r="Y516" i="3"/>
  <c r="Y517" i="3"/>
  <c r="Y518" i="3"/>
  <c r="Y519" i="3"/>
  <c r="Y520" i="3"/>
  <c r="Y521" i="3"/>
  <c r="Y522" i="3"/>
  <c r="Y523" i="3"/>
  <c r="Y524" i="3"/>
  <c r="Y525" i="3"/>
  <c r="Y526" i="3"/>
  <c r="Y527" i="3"/>
  <c r="Y528" i="3"/>
  <c r="Y529" i="3"/>
  <c r="Y530" i="3"/>
  <c r="Y531" i="3"/>
  <c r="Y532" i="3"/>
  <c r="Y533" i="3"/>
  <c r="Y534" i="3"/>
  <c r="Y535" i="3"/>
  <c r="Y536" i="3"/>
  <c r="Y537" i="3"/>
  <c r="Y538" i="3"/>
  <c r="Y539" i="3"/>
  <c r="Y540" i="3"/>
  <c r="Y541" i="3"/>
  <c r="Y542" i="3"/>
  <c r="Y543" i="3"/>
  <c r="Y544" i="3"/>
  <c r="Y545" i="3"/>
  <c r="Y546" i="3"/>
  <c r="Y547" i="3"/>
  <c r="Y548" i="3"/>
  <c r="Y549" i="3"/>
  <c r="Y550" i="3"/>
  <c r="Y551" i="3"/>
  <c r="Y552" i="3"/>
  <c r="Y553" i="3"/>
  <c r="Y554" i="3"/>
  <c r="Y555" i="3"/>
  <c r="Y556" i="3"/>
  <c r="Y557" i="3"/>
  <c r="Y558" i="3"/>
  <c r="Y559" i="3"/>
  <c r="Y560" i="3"/>
  <c r="Y561" i="3"/>
  <c r="Y562" i="3"/>
  <c r="Y563" i="3"/>
  <c r="Y564" i="3"/>
  <c r="Y565" i="3"/>
  <c r="Y566" i="3"/>
  <c r="Y567" i="3"/>
  <c r="Y568" i="3"/>
  <c r="Y569" i="3"/>
  <c r="Y570" i="3"/>
  <c r="Y571" i="3"/>
  <c r="Y572" i="3"/>
  <c r="Y573" i="3"/>
  <c r="Y574" i="3"/>
  <c r="Y575" i="3"/>
  <c r="Y576" i="3"/>
  <c r="Y577" i="3"/>
  <c r="Y578" i="3"/>
  <c r="Y579" i="3"/>
  <c r="Y580" i="3"/>
  <c r="Y581" i="3"/>
  <c r="Y582" i="3"/>
  <c r="Y583" i="3"/>
  <c r="Y584" i="3"/>
  <c r="Y585" i="3"/>
  <c r="Y586" i="3"/>
  <c r="Y587" i="3"/>
  <c r="Y588" i="3"/>
  <c r="Y589" i="3"/>
  <c r="Y590" i="3"/>
  <c r="Y591" i="3"/>
  <c r="Y592" i="3"/>
  <c r="Y593" i="3"/>
  <c r="Y594" i="3"/>
  <c r="Y595" i="3"/>
  <c r="Y596" i="3"/>
  <c r="Y597" i="3"/>
  <c r="Y598" i="3"/>
  <c r="Y599" i="3"/>
  <c r="Y600" i="3"/>
  <c r="Y601" i="3"/>
  <c r="Y602" i="3"/>
  <c r="Y603" i="3"/>
  <c r="Y604" i="3"/>
  <c r="Y605" i="3"/>
  <c r="Y606" i="3"/>
  <c r="Y607" i="3"/>
  <c r="Y608" i="3"/>
  <c r="Y609" i="3"/>
  <c r="Y610" i="3"/>
  <c r="Y611" i="3"/>
  <c r="Y612" i="3"/>
  <c r="Y613" i="3"/>
  <c r="Y614" i="3"/>
  <c r="Y615" i="3"/>
  <c r="Y616" i="3"/>
  <c r="Y617" i="3"/>
  <c r="Y618" i="3"/>
  <c r="Y619" i="3"/>
  <c r="Y620" i="3"/>
  <c r="Y621" i="3"/>
  <c r="Y622" i="3"/>
  <c r="Y623" i="3"/>
  <c r="Y624" i="3"/>
  <c r="Y625" i="3"/>
  <c r="Y626" i="3"/>
  <c r="Y627" i="3"/>
  <c r="Y628" i="3"/>
  <c r="Y629" i="3"/>
  <c r="Y630" i="3"/>
  <c r="Y631" i="3"/>
  <c r="Y632" i="3"/>
  <c r="Y633" i="3"/>
  <c r="Y634" i="3"/>
  <c r="Y635" i="3"/>
  <c r="Y636" i="3"/>
  <c r="Y637" i="3"/>
  <c r="Y638" i="3"/>
  <c r="Y639" i="3"/>
  <c r="Y640" i="3"/>
  <c r="Y641" i="3"/>
  <c r="Y642" i="3"/>
  <c r="Y643" i="3"/>
  <c r="Y644" i="3"/>
  <c r="Y645" i="3"/>
  <c r="Y646" i="3"/>
  <c r="Y647" i="3"/>
  <c r="Y648" i="3"/>
  <c r="Y649" i="3"/>
  <c r="Y650" i="3"/>
  <c r="Y651" i="3"/>
  <c r="Y652" i="3"/>
  <c r="Y653" i="3"/>
  <c r="Y654" i="3"/>
  <c r="Y655" i="3"/>
  <c r="Y656" i="3"/>
  <c r="Y657" i="3"/>
  <c r="Y658" i="3"/>
  <c r="Y659" i="3"/>
  <c r="Y660" i="3"/>
  <c r="Y661" i="3"/>
  <c r="Y662" i="3"/>
  <c r="Y663" i="3"/>
  <c r="Y664" i="3"/>
  <c r="Y665" i="3"/>
  <c r="Y666" i="3"/>
  <c r="Y667" i="3"/>
  <c r="Y668" i="3"/>
  <c r="Y669" i="3"/>
  <c r="Y670" i="3"/>
  <c r="Y671" i="3"/>
  <c r="Y672" i="3"/>
  <c r="Y673" i="3"/>
  <c r="Y674" i="3"/>
  <c r="Y675" i="3"/>
  <c r="Y676" i="3"/>
  <c r="Y677" i="3"/>
  <c r="Y678" i="3"/>
  <c r="Y679" i="3"/>
  <c r="Y680" i="3"/>
  <c r="Y681" i="3"/>
  <c r="Y682" i="3"/>
  <c r="Y683" i="3"/>
  <c r="Y684" i="3"/>
  <c r="Y685" i="3"/>
  <c r="Y686" i="3"/>
  <c r="Y687" i="3"/>
  <c r="Y688" i="3"/>
  <c r="Y689" i="3"/>
  <c r="Y690" i="3"/>
  <c r="Y691" i="3"/>
  <c r="Y692" i="3"/>
  <c r="Y693" i="3"/>
  <c r="Y694" i="3"/>
  <c r="Y695" i="3"/>
  <c r="Y696" i="3"/>
  <c r="Y697" i="3"/>
  <c r="Y698" i="3"/>
  <c r="Y699" i="3"/>
  <c r="Y700" i="3"/>
  <c r="Y701" i="3"/>
  <c r="Y702" i="3"/>
  <c r="Y703" i="3"/>
  <c r="Y704" i="3"/>
  <c r="Y705" i="3"/>
  <c r="Y706" i="3"/>
  <c r="Y707" i="3"/>
  <c r="Y708" i="3"/>
  <c r="Y709" i="3"/>
  <c r="Y710" i="3"/>
  <c r="Y711" i="3"/>
  <c r="Y712" i="3"/>
  <c r="Y713" i="3"/>
  <c r="Y714" i="3"/>
  <c r="Y715" i="3"/>
  <c r="Y716" i="3"/>
  <c r="Y717" i="3"/>
  <c r="Y718" i="3"/>
  <c r="Y719" i="3"/>
  <c r="Y720" i="3"/>
  <c r="Y721" i="3"/>
  <c r="Y722" i="3"/>
  <c r="Y723" i="3"/>
  <c r="Y724" i="3"/>
  <c r="Y725" i="3"/>
  <c r="Y726" i="3"/>
  <c r="Y727" i="3"/>
  <c r="Y728" i="3"/>
  <c r="Y729" i="3"/>
  <c r="Y730" i="3"/>
  <c r="Y731" i="3"/>
  <c r="Y732" i="3"/>
  <c r="Y733" i="3"/>
  <c r="Y734" i="3"/>
  <c r="Y735" i="3"/>
  <c r="Y736" i="3"/>
  <c r="Y737" i="3"/>
  <c r="Y738" i="3"/>
  <c r="Y739" i="3"/>
  <c r="Y740" i="3"/>
  <c r="Y741" i="3"/>
  <c r="Y742" i="3"/>
  <c r="Y743" i="3"/>
  <c r="Y744" i="3"/>
  <c r="Y745" i="3"/>
  <c r="Y746" i="3"/>
  <c r="Y747" i="3"/>
  <c r="Y748" i="3"/>
  <c r="Y749" i="3"/>
  <c r="Y750" i="3"/>
  <c r="Y751" i="3"/>
  <c r="Y752" i="3"/>
  <c r="Y753" i="3"/>
  <c r="Y754" i="3"/>
  <c r="Y755" i="3"/>
  <c r="Y756" i="3"/>
  <c r="Y757" i="3"/>
  <c r="Y758" i="3"/>
  <c r="Y759" i="3"/>
  <c r="Y760" i="3"/>
  <c r="Y761" i="3"/>
  <c r="Y762" i="3"/>
  <c r="Y763" i="3"/>
  <c r="Y764" i="3"/>
  <c r="Y765" i="3"/>
  <c r="Y766" i="3"/>
  <c r="Y767" i="3"/>
  <c r="Y768" i="3"/>
  <c r="Y769" i="3"/>
  <c r="Y770" i="3"/>
  <c r="Y771" i="3"/>
  <c r="Y772" i="3"/>
  <c r="Y773" i="3"/>
  <c r="Y774" i="3"/>
  <c r="Y775" i="3"/>
  <c r="Y776" i="3"/>
  <c r="Y777" i="3"/>
  <c r="Y778" i="3"/>
  <c r="Y779" i="3"/>
  <c r="Y780" i="3"/>
  <c r="Y781" i="3"/>
  <c r="Y782" i="3"/>
  <c r="Y783" i="3"/>
  <c r="Y784" i="3"/>
  <c r="Y785" i="3"/>
  <c r="Y786" i="3"/>
  <c r="Y787" i="3"/>
  <c r="Y788" i="3"/>
  <c r="Y789" i="3"/>
  <c r="Y790" i="3"/>
  <c r="Y791" i="3"/>
  <c r="Y792" i="3"/>
  <c r="Y793" i="3"/>
  <c r="Y794" i="3"/>
  <c r="Y795" i="3"/>
  <c r="Y796" i="3"/>
  <c r="Y797" i="3"/>
  <c r="Y798" i="3"/>
  <c r="Y799" i="3"/>
  <c r="Y800" i="3"/>
  <c r="Y801" i="3"/>
  <c r="Y802" i="3"/>
  <c r="Y803" i="3"/>
  <c r="Y804" i="3"/>
  <c r="Y805" i="3"/>
  <c r="Y806" i="3"/>
  <c r="Y807" i="3"/>
  <c r="Y808" i="3"/>
  <c r="Y809" i="3"/>
  <c r="Y810" i="3"/>
  <c r="Y811" i="3"/>
  <c r="Y812" i="3"/>
  <c r="Y813" i="3"/>
  <c r="Y814" i="3"/>
  <c r="Y815" i="3"/>
  <c r="Y816" i="3"/>
  <c r="Y817" i="3"/>
  <c r="Y818" i="3"/>
  <c r="Y819" i="3"/>
  <c r="Y820" i="3"/>
  <c r="Y821" i="3"/>
  <c r="Y822" i="3"/>
  <c r="Y823" i="3"/>
  <c r="Y824" i="3"/>
  <c r="Y825" i="3"/>
  <c r="Y826" i="3"/>
  <c r="Y827" i="3"/>
  <c r="Y828" i="3"/>
  <c r="Y829" i="3"/>
  <c r="Y830" i="3"/>
  <c r="Y831" i="3"/>
  <c r="Y832" i="3"/>
  <c r="Y833" i="3"/>
  <c r="Y834" i="3"/>
  <c r="Y835" i="3"/>
  <c r="Y836" i="3"/>
  <c r="Y837" i="3"/>
  <c r="Y838" i="3"/>
  <c r="Y839" i="3"/>
  <c r="Y840" i="3"/>
  <c r="Y841" i="3"/>
  <c r="Y842" i="3"/>
  <c r="Y843" i="3"/>
  <c r="Y844" i="3"/>
  <c r="Y845" i="3"/>
  <c r="Y846" i="3"/>
  <c r="Y847" i="3"/>
  <c r="Y848" i="3"/>
  <c r="Y849" i="3"/>
  <c r="Y850" i="3"/>
  <c r="Y851" i="3"/>
  <c r="Y852" i="3"/>
  <c r="Y853" i="3"/>
  <c r="Y854" i="3"/>
  <c r="Y855" i="3"/>
  <c r="Y856" i="3"/>
  <c r="Y857" i="3"/>
  <c r="Y858" i="3"/>
  <c r="Y859" i="3"/>
  <c r="Y860" i="3"/>
  <c r="Y861" i="3"/>
  <c r="Y862" i="3"/>
  <c r="Y863" i="3"/>
  <c r="Y864" i="3"/>
  <c r="Y865" i="3"/>
  <c r="Y866" i="3"/>
  <c r="Y867" i="3"/>
  <c r="Y868" i="3"/>
  <c r="Y869" i="3"/>
  <c r="Y870" i="3"/>
  <c r="Y871" i="3"/>
  <c r="Y872" i="3"/>
  <c r="Y873" i="3"/>
  <c r="Y874" i="3"/>
  <c r="Y875" i="3"/>
  <c r="Y876" i="3"/>
  <c r="Y877" i="3"/>
  <c r="Y878" i="3"/>
  <c r="Y879" i="3"/>
  <c r="Y880" i="3"/>
  <c r="Y881" i="3"/>
  <c r="Y882" i="3"/>
  <c r="Y883" i="3"/>
  <c r="Y884" i="3"/>
  <c r="Y885" i="3"/>
  <c r="Y886" i="3"/>
  <c r="Y887" i="3"/>
  <c r="Y888" i="3"/>
  <c r="Y889" i="3"/>
  <c r="Y890" i="3"/>
  <c r="Y891" i="3"/>
  <c r="Y892" i="3"/>
  <c r="Y893" i="3"/>
  <c r="Y894" i="3"/>
  <c r="Y895" i="3"/>
  <c r="Y896" i="3"/>
  <c r="Y897" i="3"/>
  <c r="Y898" i="3"/>
  <c r="Y899" i="3"/>
  <c r="Y900" i="3"/>
  <c r="Y901" i="3"/>
  <c r="Y902" i="3"/>
  <c r="Y903" i="3"/>
  <c r="Y904" i="3"/>
  <c r="Y905" i="3"/>
  <c r="Y906" i="3"/>
  <c r="Y907" i="3"/>
  <c r="Y908" i="3"/>
  <c r="Y909" i="3"/>
  <c r="Y910" i="3"/>
  <c r="Y911" i="3"/>
  <c r="Y912" i="3"/>
  <c r="Y913" i="3"/>
  <c r="Y914" i="3"/>
  <c r="Y915" i="3"/>
  <c r="Y916" i="3"/>
  <c r="Y917" i="3"/>
  <c r="Y918" i="3"/>
  <c r="Y919" i="3"/>
  <c r="Y920" i="3"/>
  <c r="Y921" i="3"/>
  <c r="Y922" i="3"/>
  <c r="Y923" i="3"/>
  <c r="Y924" i="3"/>
  <c r="Y925" i="3"/>
  <c r="Y926" i="3"/>
  <c r="Y927" i="3"/>
  <c r="Y928" i="3"/>
  <c r="Y929" i="3"/>
  <c r="Y930" i="3"/>
  <c r="Y931" i="3"/>
  <c r="Y932" i="3"/>
  <c r="Y933" i="3"/>
  <c r="Y934" i="3"/>
  <c r="Y935" i="3"/>
  <c r="Y936" i="3"/>
  <c r="Y937" i="3"/>
  <c r="Y938" i="3"/>
  <c r="Y939" i="3"/>
  <c r="Y940" i="3"/>
  <c r="Y941" i="3"/>
  <c r="Y942" i="3"/>
  <c r="Y943" i="3"/>
  <c r="Y944" i="3"/>
  <c r="Y945" i="3"/>
  <c r="Y946" i="3"/>
  <c r="Y947" i="3"/>
  <c r="Y948" i="3"/>
  <c r="Y949" i="3"/>
  <c r="Y950" i="3"/>
  <c r="Y951" i="3"/>
  <c r="Y952" i="3"/>
  <c r="Y953" i="3"/>
  <c r="Y954" i="3"/>
  <c r="Y955" i="3"/>
  <c r="Y956" i="3"/>
  <c r="Y957" i="3"/>
  <c r="Y958" i="3"/>
  <c r="Y959" i="3"/>
  <c r="Y960" i="3"/>
  <c r="Y961" i="3"/>
  <c r="Y962" i="3"/>
  <c r="Y963" i="3"/>
  <c r="Y964" i="3"/>
  <c r="Y965" i="3"/>
  <c r="Y966" i="3"/>
  <c r="Y967" i="3"/>
  <c r="Y968" i="3"/>
  <c r="Y969" i="3"/>
  <c r="Y970" i="3"/>
  <c r="Y971" i="3"/>
  <c r="Y972" i="3"/>
  <c r="Y973" i="3"/>
  <c r="Y974" i="3"/>
  <c r="Y975" i="3"/>
  <c r="Y1000" i="3"/>
  <c r="Y977" i="3"/>
  <c r="Y979" i="3"/>
  <c r="Y980" i="3"/>
  <c r="Y981" i="3"/>
  <c r="Y978" i="3"/>
  <c r="Y984" i="3"/>
  <c r="Y983" i="3"/>
  <c r="Y1001" i="3"/>
  <c r="Y986" i="3"/>
  <c r="Y989" i="3"/>
  <c r="Y987" i="3"/>
  <c r="Y988" i="3"/>
  <c r="Y997" i="3"/>
  <c r="Y990" i="3"/>
  <c r="Y991" i="3"/>
  <c r="Y992" i="3"/>
  <c r="Y993" i="3"/>
  <c r="Y994" i="3"/>
  <c r="Y995" i="3"/>
  <c r="Y1032" i="3"/>
  <c r="Y1005" i="3"/>
  <c r="Y998" i="3"/>
  <c r="Y999" i="3"/>
  <c r="Y1029" i="3"/>
  <c r="Y1006" i="3"/>
  <c r="Y1002" i="3"/>
  <c r="Y1003" i="3"/>
  <c r="Y1004" i="3"/>
  <c r="Y1041" i="3"/>
  <c r="Y1045" i="3"/>
  <c r="Y1007" i="3"/>
  <c r="Y1008" i="3"/>
  <c r="Y1009" i="3"/>
  <c r="Y1010" i="3"/>
  <c r="Y1011" i="3"/>
  <c r="Y1012" i="3"/>
  <c r="Y1013" i="3"/>
  <c r="Y1014" i="3"/>
  <c r="Y1015" i="3"/>
  <c r="Y1016" i="3"/>
  <c r="Y1017" i="3"/>
  <c r="Y1018" i="3"/>
  <c r="Y1019" i="3"/>
  <c r="Y1020" i="3"/>
  <c r="Y1021" i="3"/>
  <c r="Y1022" i="3"/>
  <c r="Y1023" i="3"/>
  <c r="Y1024" i="3"/>
  <c r="Y1025" i="3"/>
  <c r="Y1026" i="3"/>
  <c r="Y1027" i="3"/>
  <c r="Y1028" i="3"/>
  <c r="Y985" i="3"/>
  <c r="Y1030" i="3"/>
  <c r="Y1031" i="3"/>
  <c r="Y976" i="3"/>
  <c r="Y1033" i="3"/>
  <c r="Y1034" i="3"/>
  <c r="Y1035" i="3"/>
  <c r="Y1036" i="3"/>
  <c r="Y1037" i="3"/>
  <c r="Y1038" i="3"/>
  <c r="Y1039" i="3"/>
  <c r="Y1040" i="3"/>
  <c r="Y982" i="3"/>
  <c r="Y1042" i="3"/>
  <c r="Y1043" i="3"/>
  <c r="Y1044" i="3"/>
  <c r="Y996" i="3"/>
  <c r="Y1046" i="3"/>
  <c r="Y1047" i="3"/>
  <c r="Y1048" i="3"/>
  <c r="Y1049" i="3"/>
  <c r="Y1050" i="3"/>
  <c r="Y1051" i="3"/>
  <c r="Y1052" i="3"/>
  <c r="Y1053" i="3"/>
  <c r="Y1054" i="3"/>
  <c r="Y1055" i="3"/>
  <c r="Y1056" i="3"/>
  <c r="Y1057" i="3"/>
  <c r="Y1058" i="3"/>
  <c r="Y1059" i="3"/>
  <c r="Y1060" i="3"/>
  <c r="Y1061" i="3"/>
  <c r="Y1062" i="3"/>
  <c r="Y1063" i="3"/>
  <c r="Y1064" i="3"/>
  <c r="Y1065" i="3"/>
  <c r="Y1066" i="3"/>
  <c r="Y1067" i="3"/>
  <c r="Y1068" i="3"/>
  <c r="Y1069" i="3"/>
  <c r="Y1070" i="3"/>
  <c r="Y1071" i="3"/>
  <c r="Y1072" i="3"/>
  <c r="Y1073" i="3"/>
  <c r="Y1074" i="3"/>
  <c r="Y1075" i="3"/>
  <c r="Y1076" i="3"/>
  <c r="Y3" i="3"/>
  <c r="B4" i="3"/>
  <c r="Q4" i="3"/>
  <c r="B5" i="3"/>
  <c r="Q5" i="3"/>
  <c r="B6" i="3"/>
  <c r="Q6" i="3"/>
  <c r="B7" i="3"/>
  <c r="Q7" i="3"/>
  <c r="B8" i="3"/>
  <c r="Q8" i="3"/>
  <c r="B9" i="3"/>
  <c r="Q9" i="3"/>
  <c r="B10" i="3"/>
  <c r="Q10" i="3"/>
  <c r="B11" i="3"/>
  <c r="Q11" i="3"/>
  <c r="B12" i="3"/>
  <c r="Q12" i="3"/>
  <c r="B13" i="3"/>
  <c r="Q13" i="3"/>
  <c r="B14" i="3"/>
  <c r="Q14" i="3"/>
  <c r="B15" i="3"/>
  <c r="Q15" i="3"/>
  <c r="B16" i="3"/>
  <c r="Q16" i="3"/>
  <c r="B17" i="3"/>
  <c r="Q17" i="3"/>
  <c r="B18" i="3"/>
  <c r="Q18" i="3"/>
  <c r="B19" i="3"/>
  <c r="Q19" i="3"/>
  <c r="B20" i="3"/>
  <c r="Q20" i="3"/>
  <c r="B21" i="3"/>
  <c r="Q21" i="3"/>
  <c r="B22" i="3"/>
  <c r="Q22" i="3"/>
  <c r="B23" i="3"/>
  <c r="Q23" i="3"/>
  <c r="B24" i="3"/>
  <c r="Q24" i="3"/>
  <c r="B25" i="3"/>
  <c r="Q25" i="3"/>
  <c r="B26" i="3"/>
  <c r="Q26" i="3"/>
  <c r="B27" i="3"/>
  <c r="Q27" i="3"/>
  <c r="B28" i="3"/>
  <c r="Q28" i="3"/>
  <c r="B29" i="3"/>
  <c r="Q29" i="3"/>
  <c r="B30" i="3"/>
  <c r="Q30" i="3"/>
  <c r="B31" i="3"/>
  <c r="Q31" i="3"/>
  <c r="B32" i="3"/>
  <c r="Q32" i="3"/>
  <c r="B33" i="3"/>
  <c r="Q33" i="3"/>
  <c r="B34" i="3"/>
  <c r="Q34" i="3"/>
  <c r="B35" i="3"/>
  <c r="Q35" i="3"/>
  <c r="B36" i="3"/>
  <c r="Q36" i="3"/>
  <c r="B37" i="3"/>
  <c r="Q37" i="3"/>
  <c r="B38" i="3"/>
  <c r="Q38" i="3"/>
  <c r="B39" i="3"/>
  <c r="Q39" i="3"/>
  <c r="B40" i="3"/>
  <c r="Q40" i="3"/>
  <c r="B41" i="3"/>
  <c r="Q41" i="3"/>
  <c r="B42" i="3"/>
  <c r="Q42" i="3"/>
  <c r="B43" i="3"/>
  <c r="Q43" i="3"/>
  <c r="B44" i="3"/>
  <c r="Q44" i="3"/>
  <c r="B45" i="3"/>
  <c r="Q45" i="3"/>
  <c r="B46" i="3"/>
  <c r="Q46" i="3"/>
  <c r="B47" i="3"/>
  <c r="Q47" i="3"/>
  <c r="B48" i="3"/>
  <c r="Q48" i="3"/>
  <c r="B49" i="3"/>
  <c r="Q49" i="3"/>
  <c r="B50" i="3"/>
  <c r="Q50" i="3"/>
  <c r="B51" i="3"/>
  <c r="Q51" i="3"/>
  <c r="B52" i="3"/>
  <c r="Q52" i="3"/>
  <c r="B53" i="3"/>
  <c r="Q53" i="3"/>
  <c r="B54" i="3"/>
  <c r="Q54" i="3"/>
  <c r="B55" i="3"/>
  <c r="Q55" i="3"/>
  <c r="B56" i="3"/>
  <c r="Q56" i="3"/>
  <c r="B57" i="3"/>
  <c r="Q57" i="3"/>
  <c r="B58" i="3"/>
  <c r="Q58" i="3"/>
  <c r="B59" i="3"/>
  <c r="Q59" i="3"/>
  <c r="B60" i="3"/>
  <c r="Q60" i="3"/>
  <c r="B61" i="3"/>
  <c r="Q61" i="3"/>
  <c r="B62" i="3"/>
  <c r="Q62" i="3"/>
  <c r="B63" i="3"/>
  <c r="Q63" i="3"/>
  <c r="B64" i="3"/>
  <c r="Q64" i="3"/>
  <c r="B65" i="3"/>
  <c r="Q65" i="3"/>
  <c r="B66" i="3"/>
  <c r="Q66" i="3"/>
  <c r="B67" i="3"/>
  <c r="Q67" i="3"/>
  <c r="B68" i="3"/>
  <c r="Q68" i="3"/>
  <c r="B69" i="3"/>
  <c r="Q69" i="3"/>
  <c r="B70" i="3"/>
  <c r="Q70" i="3"/>
  <c r="B71" i="3"/>
  <c r="Q71" i="3"/>
  <c r="B72" i="3"/>
  <c r="Q72" i="3"/>
  <c r="B73" i="3"/>
  <c r="Q73" i="3"/>
  <c r="B74" i="3"/>
  <c r="Q74" i="3"/>
  <c r="B75" i="3"/>
  <c r="Q75" i="3"/>
  <c r="B76" i="3"/>
  <c r="Q76" i="3"/>
  <c r="B77" i="3"/>
  <c r="Q77" i="3"/>
  <c r="B78" i="3"/>
  <c r="Q78" i="3"/>
  <c r="B79" i="3"/>
  <c r="Q79" i="3"/>
  <c r="B80" i="3"/>
  <c r="Q80" i="3"/>
  <c r="B81" i="3"/>
  <c r="Q81" i="3"/>
  <c r="B82" i="3"/>
  <c r="Q82" i="3"/>
  <c r="B83" i="3"/>
  <c r="Q83" i="3"/>
  <c r="B84" i="3"/>
  <c r="Q84" i="3"/>
  <c r="B85" i="3"/>
  <c r="Q85" i="3"/>
  <c r="B86" i="3"/>
  <c r="Q86" i="3"/>
  <c r="B87" i="3"/>
  <c r="Q87" i="3"/>
  <c r="B88" i="3"/>
  <c r="Q88" i="3"/>
  <c r="B89" i="3"/>
  <c r="Q89" i="3"/>
  <c r="B90" i="3"/>
  <c r="Q90" i="3"/>
  <c r="B91" i="3"/>
  <c r="Q91" i="3"/>
  <c r="B92" i="3"/>
  <c r="Q92" i="3"/>
  <c r="B93" i="3"/>
  <c r="Q93" i="3"/>
  <c r="B94" i="3"/>
  <c r="Q94" i="3"/>
  <c r="B95" i="3"/>
  <c r="Q95" i="3"/>
  <c r="B96" i="3"/>
  <c r="Q96" i="3"/>
  <c r="B97" i="3"/>
  <c r="Q97" i="3"/>
  <c r="B98" i="3"/>
  <c r="Q98" i="3"/>
  <c r="B99" i="3"/>
  <c r="Q99" i="3"/>
  <c r="B100" i="3"/>
  <c r="Q100" i="3"/>
  <c r="B101" i="3"/>
  <c r="Q101" i="3"/>
  <c r="B102" i="3"/>
  <c r="Q102" i="3"/>
  <c r="B103" i="3"/>
  <c r="Q103" i="3"/>
  <c r="B104" i="3"/>
  <c r="Q104" i="3"/>
  <c r="B105" i="3"/>
  <c r="Q105" i="3"/>
  <c r="B106" i="3"/>
  <c r="Q106" i="3"/>
  <c r="B107" i="3"/>
  <c r="Q107" i="3"/>
  <c r="B108" i="3"/>
  <c r="Q108" i="3"/>
  <c r="B109" i="3"/>
  <c r="Q109" i="3"/>
  <c r="B110" i="3"/>
  <c r="Q110" i="3"/>
  <c r="B111" i="3"/>
  <c r="Q111" i="3"/>
  <c r="B112" i="3"/>
  <c r="Q112" i="3"/>
  <c r="B113" i="3"/>
  <c r="Q113" i="3"/>
  <c r="B114" i="3"/>
  <c r="Q114" i="3"/>
  <c r="B115" i="3"/>
  <c r="Q115" i="3"/>
  <c r="B116" i="3"/>
  <c r="Q116" i="3"/>
  <c r="B117" i="3"/>
  <c r="Q117" i="3"/>
  <c r="B118" i="3"/>
  <c r="Q118" i="3"/>
  <c r="B119" i="3"/>
  <c r="Q119" i="3"/>
  <c r="B120" i="3"/>
  <c r="Q120" i="3"/>
  <c r="B121" i="3"/>
  <c r="Q121" i="3"/>
  <c r="B122" i="3"/>
  <c r="Q122" i="3"/>
  <c r="B123" i="3"/>
  <c r="Q123" i="3"/>
  <c r="B124" i="3"/>
  <c r="Q124" i="3"/>
  <c r="B125" i="3"/>
  <c r="Q125" i="3"/>
  <c r="B126" i="3"/>
  <c r="Q126" i="3"/>
  <c r="B127" i="3"/>
  <c r="Q127" i="3"/>
  <c r="B128" i="3"/>
  <c r="Q128" i="3"/>
  <c r="B129" i="3"/>
  <c r="Q129" i="3"/>
  <c r="B130" i="3"/>
  <c r="Q130" i="3"/>
  <c r="B131" i="3"/>
  <c r="Q131" i="3"/>
  <c r="B132" i="3"/>
  <c r="Q132" i="3"/>
  <c r="B133" i="3"/>
  <c r="Q133" i="3"/>
  <c r="B134" i="3"/>
  <c r="Q134" i="3"/>
  <c r="B135" i="3"/>
  <c r="Q135" i="3"/>
  <c r="B136" i="3"/>
  <c r="Q136" i="3"/>
  <c r="B137" i="3"/>
  <c r="Q137" i="3"/>
  <c r="B138" i="3"/>
  <c r="Q138" i="3"/>
  <c r="B139" i="3"/>
  <c r="Q139" i="3"/>
  <c r="B140" i="3"/>
  <c r="Q140" i="3"/>
  <c r="B141" i="3"/>
  <c r="Q141" i="3"/>
  <c r="B142" i="3"/>
  <c r="Q142" i="3"/>
  <c r="B143" i="3"/>
  <c r="Q143" i="3"/>
  <c r="B144" i="3"/>
  <c r="Q144" i="3"/>
  <c r="B145" i="3"/>
  <c r="Q145" i="3"/>
  <c r="B146" i="3"/>
  <c r="Q146" i="3"/>
  <c r="B147" i="3"/>
  <c r="Q147" i="3"/>
  <c r="B148" i="3"/>
  <c r="Q148" i="3"/>
  <c r="B149" i="3"/>
  <c r="Q149" i="3"/>
  <c r="B150" i="3"/>
  <c r="Q150" i="3"/>
  <c r="B151" i="3"/>
  <c r="Q151" i="3"/>
  <c r="B152" i="3"/>
  <c r="Q152" i="3"/>
  <c r="B153" i="3"/>
  <c r="Q153" i="3"/>
  <c r="B154" i="3"/>
  <c r="Q154" i="3"/>
  <c r="B155" i="3"/>
  <c r="Q155" i="3"/>
  <c r="B156" i="3"/>
  <c r="Q156" i="3"/>
  <c r="B157" i="3"/>
  <c r="Q157" i="3"/>
  <c r="B158" i="3"/>
  <c r="Q158" i="3"/>
  <c r="B159" i="3"/>
  <c r="Q159" i="3"/>
  <c r="B160" i="3"/>
  <c r="Q160" i="3"/>
  <c r="B161" i="3"/>
  <c r="Q161" i="3"/>
  <c r="B162" i="3"/>
  <c r="Q162" i="3"/>
  <c r="B163" i="3"/>
  <c r="Q163" i="3"/>
  <c r="B164" i="3"/>
  <c r="Q164" i="3"/>
  <c r="B165" i="3"/>
  <c r="Q165" i="3"/>
  <c r="B166" i="3"/>
  <c r="Q166" i="3"/>
  <c r="B167" i="3"/>
  <c r="Q167" i="3"/>
  <c r="B168" i="3"/>
  <c r="Q168" i="3"/>
  <c r="B169" i="3"/>
  <c r="Q169" i="3"/>
  <c r="B170" i="3"/>
  <c r="Q170" i="3"/>
  <c r="B171" i="3"/>
  <c r="Q171" i="3"/>
  <c r="B172" i="3"/>
  <c r="Q172" i="3"/>
  <c r="B173" i="3"/>
  <c r="Q173" i="3"/>
  <c r="B174" i="3"/>
  <c r="Q174" i="3"/>
  <c r="B175" i="3"/>
  <c r="Q175" i="3"/>
  <c r="B176" i="3"/>
  <c r="Q176" i="3"/>
  <c r="B177" i="3"/>
  <c r="Q177" i="3"/>
  <c r="B178" i="3"/>
  <c r="Q178" i="3"/>
  <c r="B179" i="3"/>
  <c r="Q179" i="3"/>
  <c r="B180" i="3"/>
  <c r="Q180" i="3"/>
  <c r="B181" i="3"/>
  <c r="Q181" i="3"/>
  <c r="B182" i="3"/>
  <c r="Q182" i="3"/>
  <c r="B183" i="3"/>
  <c r="Q183" i="3"/>
  <c r="B184" i="3"/>
  <c r="Q184" i="3"/>
  <c r="B185" i="3"/>
  <c r="Q185" i="3"/>
  <c r="B186" i="3"/>
  <c r="Q186" i="3"/>
  <c r="B187" i="3"/>
  <c r="Q187" i="3"/>
  <c r="B188" i="3"/>
  <c r="Q188" i="3"/>
  <c r="B189" i="3"/>
  <c r="Q189" i="3"/>
  <c r="B190" i="3"/>
  <c r="Q190" i="3"/>
  <c r="B191" i="3"/>
  <c r="Q191" i="3"/>
  <c r="B192" i="3"/>
  <c r="Q192" i="3"/>
  <c r="B193" i="3"/>
  <c r="Q193" i="3"/>
  <c r="B194" i="3"/>
  <c r="Q194" i="3"/>
  <c r="B195" i="3"/>
  <c r="Q195" i="3"/>
  <c r="B196" i="3"/>
  <c r="Q196" i="3"/>
  <c r="B197" i="3"/>
  <c r="Q197" i="3"/>
  <c r="B198" i="3"/>
  <c r="Q198" i="3"/>
  <c r="B199" i="3"/>
  <c r="Q199" i="3"/>
  <c r="B200" i="3"/>
  <c r="Q200" i="3"/>
  <c r="B201" i="3"/>
  <c r="Q201" i="3"/>
  <c r="B202" i="3"/>
  <c r="Q202" i="3"/>
  <c r="B203" i="3"/>
  <c r="Q203" i="3"/>
  <c r="B204" i="3"/>
  <c r="Q204" i="3"/>
  <c r="B205" i="3"/>
  <c r="Q205" i="3"/>
  <c r="B206" i="3"/>
  <c r="Q206" i="3"/>
  <c r="B207" i="3"/>
  <c r="Q207" i="3"/>
  <c r="B208" i="3"/>
  <c r="Q208" i="3"/>
  <c r="B209" i="3"/>
  <c r="Q209" i="3"/>
  <c r="B210" i="3"/>
  <c r="Q210" i="3"/>
  <c r="B211" i="3"/>
  <c r="Q211" i="3"/>
  <c r="B212" i="3"/>
  <c r="Q212" i="3"/>
  <c r="B213" i="3"/>
  <c r="Q213" i="3"/>
  <c r="B214" i="3"/>
  <c r="Q214" i="3"/>
  <c r="B215" i="3"/>
  <c r="Q215" i="3"/>
  <c r="B216" i="3"/>
  <c r="Q216" i="3"/>
  <c r="B217" i="3"/>
  <c r="Q217" i="3"/>
  <c r="B218" i="3"/>
  <c r="Q218" i="3"/>
  <c r="B219" i="3"/>
  <c r="Q219" i="3"/>
  <c r="B220" i="3"/>
  <c r="Q220" i="3"/>
  <c r="B221" i="3"/>
  <c r="Q221" i="3"/>
  <c r="B222" i="3"/>
  <c r="Q222" i="3"/>
  <c r="B223" i="3"/>
  <c r="Q223" i="3"/>
  <c r="B224" i="3"/>
  <c r="Q224" i="3"/>
  <c r="B225" i="3"/>
  <c r="Q225" i="3"/>
  <c r="B226" i="3"/>
  <c r="Q226" i="3"/>
  <c r="B227" i="3"/>
  <c r="Q227" i="3"/>
  <c r="B228" i="3"/>
  <c r="Q228" i="3"/>
  <c r="B229" i="3"/>
  <c r="Q229" i="3"/>
  <c r="B230" i="3"/>
  <c r="Q230" i="3"/>
  <c r="B231" i="3"/>
  <c r="Q231" i="3"/>
  <c r="B232" i="3"/>
  <c r="Q232" i="3"/>
  <c r="B233" i="3"/>
  <c r="Q233" i="3"/>
  <c r="B234" i="3"/>
  <c r="Q234" i="3"/>
  <c r="B235" i="3"/>
  <c r="Q235" i="3"/>
  <c r="B236" i="3"/>
  <c r="Q236" i="3"/>
  <c r="B237" i="3"/>
  <c r="Q237" i="3"/>
  <c r="B238" i="3"/>
  <c r="Q238" i="3"/>
  <c r="B239" i="3"/>
  <c r="Q239" i="3"/>
  <c r="B240" i="3"/>
  <c r="Q240" i="3"/>
  <c r="B241" i="3"/>
  <c r="Q241" i="3"/>
  <c r="B242" i="3"/>
  <c r="Q242" i="3"/>
  <c r="B243" i="3"/>
  <c r="Q243" i="3"/>
  <c r="B244" i="3"/>
  <c r="Q244" i="3"/>
  <c r="B245" i="3"/>
  <c r="Q245" i="3"/>
  <c r="B246" i="3"/>
  <c r="Q246" i="3"/>
  <c r="B247" i="3"/>
  <c r="Q247" i="3"/>
  <c r="B248" i="3"/>
  <c r="Q248" i="3"/>
  <c r="B249" i="3"/>
  <c r="Q249" i="3"/>
  <c r="B250" i="3"/>
  <c r="Q250" i="3"/>
  <c r="B251" i="3"/>
  <c r="Q251" i="3"/>
  <c r="B252" i="3"/>
  <c r="Q252" i="3"/>
  <c r="B253" i="3"/>
  <c r="Q253" i="3"/>
  <c r="B254" i="3"/>
  <c r="Q254" i="3"/>
  <c r="B255" i="3"/>
  <c r="Q255" i="3"/>
  <c r="B256" i="3"/>
  <c r="Q256" i="3"/>
  <c r="B257" i="3"/>
  <c r="Q257" i="3"/>
  <c r="B258" i="3"/>
  <c r="Q258" i="3"/>
  <c r="B259" i="3"/>
  <c r="Q259" i="3"/>
  <c r="B260" i="3"/>
  <c r="Q260" i="3"/>
  <c r="B261" i="3"/>
  <c r="Q261" i="3"/>
  <c r="B262" i="3"/>
  <c r="Q262" i="3"/>
  <c r="B263" i="3"/>
  <c r="Q263" i="3"/>
  <c r="B264" i="3"/>
  <c r="Q264" i="3"/>
  <c r="B265" i="3"/>
  <c r="Q265" i="3"/>
  <c r="B266" i="3"/>
  <c r="Q266" i="3"/>
  <c r="B267" i="3"/>
  <c r="Q267" i="3"/>
  <c r="B268" i="3"/>
  <c r="Q268" i="3"/>
  <c r="B269" i="3"/>
  <c r="Q269" i="3"/>
  <c r="B270" i="3"/>
  <c r="Q270" i="3"/>
  <c r="B271" i="3"/>
  <c r="Q271" i="3"/>
  <c r="B272" i="3"/>
  <c r="Q272" i="3"/>
  <c r="B273" i="3"/>
  <c r="Q273" i="3"/>
  <c r="B274" i="3"/>
  <c r="Q274" i="3"/>
  <c r="B275" i="3"/>
  <c r="Q275" i="3"/>
  <c r="B276" i="3"/>
  <c r="Q276" i="3"/>
  <c r="B277" i="3"/>
  <c r="Q277" i="3"/>
  <c r="B278" i="3"/>
  <c r="Q278" i="3"/>
  <c r="B279" i="3"/>
  <c r="Q279" i="3"/>
  <c r="B280" i="3"/>
  <c r="Q280" i="3"/>
  <c r="B281" i="3"/>
  <c r="Q281" i="3"/>
  <c r="B282" i="3"/>
  <c r="Q282" i="3"/>
  <c r="B283" i="3"/>
  <c r="Q283" i="3"/>
  <c r="B284" i="3"/>
  <c r="Q284" i="3"/>
  <c r="B285" i="3"/>
  <c r="Q285" i="3"/>
  <c r="B286" i="3"/>
  <c r="Q286" i="3"/>
  <c r="B287" i="3"/>
  <c r="Q287" i="3"/>
  <c r="B288" i="3"/>
  <c r="Q288" i="3"/>
  <c r="B289" i="3"/>
  <c r="Q289" i="3"/>
  <c r="B290" i="3"/>
  <c r="Q290" i="3"/>
  <c r="B291" i="3"/>
  <c r="Q291" i="3"/>
  <c r="B292" i="3"/>
  <c r="Q292" i="3"/>
  <c r="B293" i="3"/>
  <c r="Q293" i="3"/>
  <c r="B294" i="3"/>
  <c r="Q294" i="3"/>
  <c r="B295" i="3"/>
  <c r="Q295" i="3"/>
  <c r="B296" i="3"/>
  <c r="Q296" i="3"/>
  <c r="B297" i="3"/>
  <c r="Q297" i="3"/>
  <c r="B298" i="3"/>
  <c r="Q298" i="3"/>
  <c r="B299" i="3"/>
  <c r="Q299" i="3"/>
  <c r="B300" i="3"/>
  <c r="Q300" i="3"/>
  <c r="B301" i="3"/>
  <c r="Q301" i="3"/>
  <c r="B302" i="3"/>
  <c r="Q302" i="3"/>
  <c r="B303" i="3"/>
  <c r="Q303" i="3"/>
  <c r="B304" i="3"/>
  <c r="Q304" i="3"/>
  <c r="B305" i="3"/>
  <c r="Q305" i="3"/>
  <c r="B306" i="3"/>
  <c r="Q306" i="3"/>
  <c r="B307" i="3"/>
  <c r="Q307" i="3"/>
  <c r="B308" i="3"/>
  <c r="Q308" i="3"/>
  <c r="B309" i="3"/>
  <c r="Q309" i="3"/>
  <c r="B310" i="3"/>
  <c r="Q310" i="3"/>
  <c r="B311" i="3"/>
  <c r="Q311" i="3"/>
  <c r="B312" i="3"/>
  <c r="Q312" i="3"/>
  <c r="B313" i="3"/>
  <c r="Q313" i="3"/>
  <c r="B314" i="3"/>
  <c r="Q314" i="3"/>
  <c r="B315" i="3"/>
  <c r="Q315" i="3"/>
  <c r="B316" i="3"/>
  <c r="Q316" i="3"/>
  <c r="B317" i="3"/>
  <c r="Q317" i="3"/>
  <c r="B318" i="3"/>
  <c r="Q318" i="3"/>
  <c r="B319" i="3"/>
  <c r="Q319" i="3"/>
  <c r="B320" i="3"/>
  <c r="Q320" i="3"/>
  <c r="B321" i="3"/>
  <c r="Q321" i="3"/>
  <c r="B322" i="3"/>
  <c r="Q322" i="3"/>
  <c r="B323" i="3"/>
  <c r="Q323" i="3"/>
  <c r="B324" i="3"/>
  <c r="Q324" i="3"/>
  <c r="B325" i="3"/>
  <c r="Q325" i="3"/>
  <c r="B326" i="3"/>
  <c r="Q326" i="3"/>
  <c r="B327" i="3"/>
  <c r="Q327" i="3"/>
  <c r="B328" i="3"/>
  <c r="Q328" i="3"/>
  <c r="B329" i="3"/>
  <c r="Q329" i="3"/>
  <c r="B330" i="3"/>
  <c r="Q330" i="3"/>
  <c r="B331" i="3"/>
  <c r="Q331" i="3"/>
  <c r="B332" i="3"/>
  <c r="Q332" i="3"/>
  <c r="B333" i="3"/>
  <c r="Q333" i="3"/>
  <c r="B334" i="3"/>
  <c r="Q334" i="3"/>
  <c r="B335" i="3"/>
  <c r="Q335" i="3"/>
  <c r="B336" i="3"/>
  <c r="Q336" i="3"/>
  <c r="B337" i="3"/>
  <c r="Q337" i="3"/>
  <c r="B338" i="3"/>
  <c r="Q338" i="3"/>
  <c r="B339" i="3"/>
  <c r="Q339" i="3"/>
  <c r="B340" i="3"/>
  <c r="Q340" i="3"/>
  <c r="B341" i="3"/>
  <c r="Q341" i="3"/>
  <c r="B342" i="3"/>
  <c r="Q342" i="3"/>
  <c r="B343" i="3"/>
  <c r="Q343" i="3"/>
  <c r="B344" i="3"/>
  <c r="Q344" i="3"/>
  <c r="B345" i="3"/>
  <c r="Q345" i="3"/>
  <c r="B346" i="3"/>
  <c r="Q346" i="3"/>
  <c r="B347" i="3"/>
  <c r="Q347" i="3"/>
  <c r="B348" i="3"/>
  <c r="Q348" i="3"/>
  <c r="B349" i="3"/>
  <c r="Q349" i="3"/>
  <c r="B350" i="3"/>
  <c r="Q350" i="3"/>
  <c r="B351" i="3"/>
  <c r="Q351" i="3"/>
  <c r="B352" i="3"/>
  <c r="Q352" i="3"/>
  <c r="B353" i="3"/>
  <c r="Q353" i="3"/>
  <c r="B354" i="3"/>
  <c r="Q354" i="3"/>
  <c r="B355" i="3"/>
  <c r="Q355" i="3"/>
  <c r="B356" i="3"/>
  <c r="Q356" i="3"/>
  <c r="B357" i="3"/>
  <c r="Q357" i="3"/>
  <c r="B358" i="3"/>
  <c r="Q358" i="3"/>
  <c r="B359" i="3"/>
  <c r="Q359" i="3"/>
  <c r="B360" i="3"/>
  <c r="Q360" i="3"/>
  <c r="B361" i="3"/>
  <c r="Q361" i="3"/>
  <c r="B362" i="3"/>
  <c r="Q362" i="3"/>
  <c r="B363" i="3"/>
  <c r="Q363" i="3"/>
  <c r="B364" i="3"/>
  <c r="Q364" i="3"/>
  <c r="B365" i="3"/>
  <c r="Q365" i="3"/>
  <c r="B366" i="3"/>
  <c r="Q366" i="3"/>
  <c r="B367" i="3"/>
  <c r="Q367" i="3"/>
  <c r="B368" i="3"/>
  <c r="Q368" i="3"/>
  <c r="B369" i="3"/>
  <c r="Q369" i="3"/>
  <c r="B370" i="3"/>
  <c r="Q370" i="3"/>
  <c r="B371" i="3"/>
  <c r="Q371" i="3"/>
  <c r="B372" i="3"/>
  <c r="Q372" i="3"/>
  <c r="B373" i="3"/>
  <c r="Q373" i="3"/>
  <c r="B374" i="3"/>
  <c r="Q374" i="3"/>
  <c r="B375" i="3"/>
  <c r="Q375" i="3"/>
  <c r="B376" i="3"/>
  <c r="Q376" i="3"/>
  <c r="B377" i="3"/>
  <c r="Q377" i="3"/>
  <c r="B378" i="3"/>
  <c r="Q378" i="3"/>
  <c r="B379" i="3"/>
  <c r="Q379" i="3"/>
  <c r="B380" i="3"/>
  <c r="Q380" i="3"/>
  <c r="B381" i="3"/>
  <c r="Q381" i="3"/>
  <c r="B382" i="3"/>
  <c r="Q382" i="3"/>
  <c r="B383" i="3"/>
  <c r="Q383" i="3"/>
  <c r="B384" i="3"/>
  <c r="Q384" i="3"/>
  <c r="B385" i="3"/>
  <c r="Q385" i="3"/>
  <c r="B386" i="3"/>
  <c r="Q386" i="3"/>
  <c r="B387" i="3"/>
  <c r="Q387" i="3"/>
  <c r="B388" i="3"/>
  <c r="Q388" i="3"/>
  <c r="B389" i="3"/>
  <c r="Q389" i="3"/>
  <c r="B390" i="3"/>
  <c r="Q390" i="3"/>
  <c r="B391" i="3"/>
  <c r="Q391" i="3"/>
  <c r="B392" i="3"/>
  <c r="Q392" i="3"/>
  <c r="B393" i="3"/>
  <c r="Q393" i="3"/>
  <c r="B394" i="3"/>
  <c r="Q394" i="3"/>
  <c r="B395" i="3"/>
  <c r="Q395" i="3"/>
  <c r="B396" i="3"/>
  <c r="Q396" i="3"/>
  <c r="B397" i="3"/>
  <c r="Q397" i="3"/>
  <c r="B398" i="3"/>
  <c r="Q398" i="3"/>
  <c r="B399" i="3"/>
  <c r="Q399" i="3"/>
  <c r="B400" i="3"/>
  <c r="Q400" i="3"/>
  <c r="B401" i="3"/>
  <c r="Q401" i="3"/>
  <c r="B402" i="3"/>
  <c r="Q402" i="3"/>
  <c r="B403" i="3"/>
  <c r="Q403" i="3"/>
  <c r="B404" i="3"/>
  <c r="Q404" i="3"/>
  <c r="B405" i="3"/>
  <c r="Q405" i="3"/>
  <c r="B406" i="3"/>
  <c r="Q406" i="3"/>
  <c r="B407" i="3"/>
  <c r="Q407" i="3"/>
  <c r="B408" i="3"/>
  <c r="Q408" i="3"/>
  <c r="B409" i="3"/>
  <c r="Q409" i="3"/>
  <c r="B410" i="3"/>
  <c r="Q410" i="3"/>
  <c r="B411" i="3"/>
  <c r="Q411" i="3"/>
  <c r="B412" i="3"/>
  <c r="Q412" i="3"/>
  <c r="B413" i="3"/>
  <c r="Q413" i="3"/>
  <c r="B414" i="3"/>
  <c r="Q414" i="3"/>
  <c r="B415" i="3"/>
  <c r="Q415" i="3"/>
  <c r="B416" i="3"/>
  <c r="Q416" i="3"/>
  <c r="B417" i="3"/>
  <c r="Q417" i="3"/>
  <c r="B418" i="3"/>
  <c r="Q418" i="3"/>
  <c r="B419" i="3"/>
  <c r="Q419" i="3"/>
  <c r="B420" i="3"/>
  <c r="Q420" i="3"/>
  <c r="B421" i="3"/>
  <c r="Q421" i="3"/>
  <c r="B422" i="3"/>
  <c r="Q422" i="3"/>
  <c r="B423" i="3"/>
  <c r="Q423" i="3"/>
  <c r="B424" i="3"/>
  <c r="Q424" i="3"/>
  <c r="B425" i="3"/>
  <c r="Q425" i="3"/>
  <c r="B426" i="3"/>
  <c r="Q426" i="3"/>
  <c r="B427" i="3"/>
  <c r="Q427" i="3"/>
  <c r="B428" i="3"/>
  <c r="Q428" i="3"/>
  <c r="B429" i="3"/>
  <c r="Q429" i="3"/>
  <c r="B430" i="3"/>
  <c r="Q430" i="3"/>
  <c r="B431" i="3"/>
  <c r="Q431" i="3"/>
  <c r="B432" i="3"/>
  <c r="Q432" i="3"/>
  <c r="B433" i="3"/>
  <c r="Q433" i="3"/>
  <c r="B434" i="3"/>
  <c r="Q434" i="3"/>
  <c r="B435" i="3"/>
  <c r="Q435" i="3"/>
  <c r="B436" i="3"/>
  <c r="Q436" i="3"/>
  <c r="B437" i="3"/>
  <c r="Q437" i="3"/>
  <c r="B438" i="3"/>
  <c r="Q438" i="3"/>
  <c r="B439" i="3"/>
  <c r="Q439" i="3"/>
  <c r="B440" i="3"/>
  <c r="Q440" i="3"/>
  <c r="B441" i="3"/>
  <c r="Q441" i="3"/>
  <c r="B442" i="3"/>
  <c r="Q442" i="3"/>
  <c r="B443" i="3"/>
  <c r="Q443" i="3"/>
  <c r="B444" i="3"/>
  <c r="Q444" i="3"/>
  <c r="B445" i="3"/>
  <c r="Q445" i="3"/>
  <c r="B446" i="3"/>
  <c r="Q446" i="3"/>
  <c r="B447" i="3"/>
  <c r="Q447" i="3"/>
  <c r="B448" i="3"/>
  <c r="Q448" i="3"/>
  <c r="B449" i="3"/>
  <c r="Q449" i="3"/>
  <c r="B450" i="3"/>
  <c r="Q450" i="3"/>
  <c r="B451" i="3"/>
  <c r="Q451" i="3"/>
  <c r="B452" i="3"/>
  <c r="Q452" i="3"/>
  <c r="B453" i="3"/>
  <c r="Q453" i="3"/>
  <c r="B454" i="3"/>
  <c r="Q454" i="3"/>
  <c r="B455" i="3"/>
  <c r="Q455" i="3"/>
  <c r="B456" i="3"/>
  <c r="Q456" i="3"/>
  <c r="B457" i="3"/>
  <c r="Q457" i="3"/>
  <c r="B458" i="3"/>
  <c r="Q458" i="3"/>
  <c r="B459" i="3"/>
  <c r="Q459" i="3"/>
  <c r="B460" i="3"/>
  <c r="Q460" i="3"/>
  <c r="B461" i="3"/>
  <c r="Q461" i="3"/>
  <c r="B462" i="3"/>
  <c r="Q462" i="3"/>
  <c r="B463" i="3"/>
  <c r="Q463" i="3"/>
  <c r="B464" i="3"/>
  <c r="Q464" i="3"/>
  <c r="B465" i="3"/>
  <c r="Q465" i="3"/>
  <c r="B466" i="3"/>
  <c r="Q466" i="3"/>
  <c r="B467" i="3"/>
  <c r="Q467" i="3"/>
  <c r="B468" i="3"/>
  <c r="Q468" i="3"/>
  <c r="B469" i="3"/>
  <c r="Q469" i="3"/>
  <c r="B470" i="3"/>
  <c r="Q470" i="3"/>
  <c r="B471" i="3"/>
  <c r="Q471" i="3"/>
  <c r="B472" i="3"/>
  <c r="Q472" i="3"/>
  <c r="B473" i="3"/>
  <c r="Q473" i="3"/>
  <c r="B474" i="3"/>
  <c r="Q474" i="3"/>
  <c r="B475" i="3"/>
  <c r="Q475" i="3"/>
  <c r="B476" i="3"/>
  <c r="Q476" i="3"/>
  <c r="B477" i="3"/>
  <c r="Q477" i="3"/>
  <c r="B478" i="3"/>
  <c r="Q478" i="3"/>
  <c r="B479" i="3"/>
  <c r="Q479" i="3"/>
  <c r="B480" i="3"/>
  <c r="Q480" i="3"/>
  <c r="B481" i="3"/>
  <c r="Q481" i="3"/>
  <c r="B482" i="3"/>
  <c r="Q482" i="3"/>
  <c r="B483" i="3"/>
  <c r="Q483" i="3"/>
  <c r="B484" i="3"/>
  <c r="Q484" i="3"/>
  <c r="B485" i="3"/>
  <c r="Q485" i="3"/>
  <c r="B486" i="3"/>
  <c r="Q486" i="3"/>
  <c r="B487" i="3"/>
  <c r="Q487" i="3"/>
  <c r="B488" i="3"/>
  <c r="Q488" i="3"/>
  <c r="B489" i="3"/>
  <c r="Q489" i="3"/>
  <c r="B490" i="3"/>
  <c r="Q490" i="3"/>
  <c r="B491" i="3"/>
  <c r="Q491" i="3"/>
  <c r="B492" i="3"/>
  <c r="Q492" i="3"/>
  <c r="B493" i="3"/>
  <c r="Q493" i="3"/>
  <c r="B494" i="3"/>
  <c r="Q494" i="3"/>
  <c r="B495" i="3"/>
  <c r="Q495" i="3"/>
  <c r="B496" i="3"/>
  <c r="Q496" i="3"/>
  <c r="B497" i="3"/>
  <c r="Q497" i="3"/>
  <c r="B498" i="3"/>
  <c r="Q498" i="3"/>
  <c r="B499" i="3"/>
  <c r="Q499" i="3"/>
  <c r="B500" i="3"/>
  <c r="Q500" i="3"/>
  <c r="B501" i="3"/>
  <c r="Q501" i="3"/>
  <c r="B502" i="3"/>
  <c r="Q502" i="3"/>
  <c r="B503" i="3"/>
  <c r="Q503" i="3"/>
  <c r="B504" i="3"/>
  <c r="Q504" i="3"/>
  <c r="B505" i="3"/>
  <c r="Q505" i="3"/>
  <c r="B506" i="3"/>
  <c r="Q506" i="3"/>
  <c r="B507" i="3"/>
  <c r="Q507" i="3"/>
  <c r="B508" i="3"/>
  <c r="Q508" i="3"/>
  <c r="B509" i="3"/>
  <c r="Q509" i="3"/>
  <c r="B510" i="3"/>
  <c r="Q510" i="3"/>
  <c r="B511" i="3"/>
  <c r="Q511" i="3"/>
  <c r="B512" i="3"/>
  <c r="Q512" i="3"/>
  <c r="B513" i="3"/>
  <c r="Q513" i="3"/>
  <c r="B514" i="3"/>
  <c r="Q514" i="3"/>
  <c r="B515" i="3"/>
  <c r="Q515" i="3"/>
  <c r="B516" i="3"/>
  <c r="Q516" i="3"/>
  <c r="B517" i="3"/>
  <c r="Q517" i="3"/>
  <c r="B518" i="3"/>
  <c r="Q518" i="3"/>
  <c r="B519" i="3"/>
  <c r="Q519" i="3"/>
  <c r="B520" i="3"/>
  <c r="Q520" i="3"/>
  <c r="B521" i="3"/>
  <c r="Q521" i="3"/>
  <c r="B522" i="3"/>
  <c r="Q522" i="3"/>
  <c r="B523" i="3"/>
  <c r="Q523" i="3"/>
  <c r="B524" i="3"/>
  <c r="Q524" i="3"/>
  <c r="B525" i="3"/>
  <c r="Q525" i="3"/>
  <c r="B526" i="3"/>
  <c r="Q526" i="3"/>
  <c r="B527" i="3"/>
  <c r="Q527" i="3"/>
  <c r="B528" i="3"/>
  <c r="Q528" i="3"/>
  <c r="B529" i="3"/>
  <c r="Q529" i="3"/>
  <c r="B530" i="3"/>
  <c r="Q530" i="3"/>
  <c r="B531" i="3"/>
  <c r="Q531" i="3"/>
  <c r="B532" i="3"/>
  <c r="Q532" i="3"/>
  <c r="B533" i="3"/>
  <c r="Q533" i="3"/>
  <c r="B534" i="3"/>
  <c r="Q534" i="3"/>
  <c r="B535" i="3"/>
  <c r="Q535" i="3"/>
  <c r="B536" i="3"/>
  <c r="Q536" i="3"/>
  <c r="B537" i="3"/>
  <c r="Q537" i="3"/>
  <c r="B538" i="3"/>
  <c r="Q538" i="3"/>
  <c r="B539" i="3"/>
  <c r="Q539" i="3"/>
  <c r="B540" i="3"/>
  <c r="Q540" i="3"/>
  <c r="B541" i="3"/>
  <c r="Q541" i="3"/>
  <c r="B542" i="3"/>
  <c r="Q542" i="3"/>
  <c r="B543" i="3"/>
  <c r="Q543" i="3"/>
  <c r="B544" i="3"/>
  <c r="Q544" i="3"/>
  <c r="B545" i="3"/>
  <c r="Q545" i="3"/>
  <c r="B546" i="3"/>
  <c r="Q546" i="3"/>
  <c r="B547" i="3"/>
  <c r="Q547" i="3"/>
  <c r="B548" i="3"/>
  <c r="Q548" i="3"/>
  <c r="B549" i="3"/>
  <c r="Q549" i="3"/>
  <c r="B550" i="3"/>
  <c r="Q550" i="3"/>
  <c r="B551" i="3"/>
  <c r="Q551" i="3"/>
  <c r="B552" i="3"/>
  <c r="Q552" i="3"/>
  <c r="B553" i="3"/>
  <c r="Q553" i="3"/>
  <c r="B554" i="3"/>
  <c r="Q554" i="3"/>
  <c r="B555" i="3"/>
  <c r="Q555" i="3"/>
  <c r="B556" i="3"/>
  <c r="Q556" i="3"/>
  <c r="B557" i="3"/>
  <c r="Q557" i="3"/>
  <c r="B558" i="3"/>
  <c r="Q558" i="3"/>
  <c r="B559" i="3"/>
  <c r="Q559" i="3"/>
  <c r="B560" i="3"/>
  <c r="Q560" i="3"/>
  <c r="B561" i="3"/>
  <c r="Q561" i="3"/>
  <c r="B562" i="3"/>
  <c r="Q562" i="3"/>
  <c r="B563" i="3"/>
  <c r="Q563" i="3"/>
  <c r="B564" i="3"/>
  <c r="Q564" i="3"/>
  <c r="B565" i="3"/>
  <c r="Q565" i="3"/>
  <c r="B566" i="3"/>
  <c r="Q566" i="3"/>
  <c r="B567" i="3"/>
  <c r="Q567" i="3"/>
  <c r="B568" i="3"/>
  <c r="Q568" i="3"/>
  <c r="B569" i="3"/>
  <c r="Q569" i="3"/>
  <c r="B570" i="3"/>
  <c r="Q570" i="3"/>
  <c r="B571" i="3"/>
  <c r="Q571" i="3"/>
  <c r="B572" i="3"/>
  <c r="Q572" i="3"/>
  <c r="B573" i="3"/>
  <c r="Q573" i="3"/>
  <c r="B574" i="3"/>
  <c r="Q574" i="3"/>
  <c r="B575" i="3"/>
  <c r="Q575" i="3"/>
  <c r="B576" i="3"/>
  <c r="Q576" i="3"/>
  <c r="B577" i="3"/>
  <c r="Q577" i="3"/>
  <c r="B578" i="3"/>
  <c r="Q578" i="3"/>
  <c r="B579" i="3"/>
  <c r="Q579" i="3"/>
  <c r="B580" i="3"/>
  <c r="Q580" i="3"/>
  <c r="B581" i="3"/>
  <c r="Q581" i="3"/>
  <c r="B582" i="3"/>
  <c r="Q582" i="3"/>
  <c r="B583" i="3"/>
  <c r="Q583" i="3"/>
  <c r="B584" i="3"/>
  <c r="Q584" i="3"/>
  <c r="B585" i="3"/>
  <c r="Q585" i="3"/>
  <c r="B586" i="3"/>
  <c r="Q586" i="3"/>
  <c r="B587" i="3"/>
  <c r="Q587" i="3"/>
  <c r="B588" i="3"/>
  <c r="Q588" i="3"/>
  <c r="B589" i="3"/>
  <c r="Q589" i="3"/>
  <c r="B590" i="3"/>
  <c r="Q590" i="3"/>
  <c r="B591" i="3"/>
  <c r="Q591" i="3"/>
  <c r="B592" i="3"/>
  <c r="Q592" i="3"/>
  <c r="B593" i="3"/>
  <c r="Q593" i="3"/>
  <c r="B594" i="3"/>
  <c r="Q594" i="3"/>
  <c r="B595" i="3"/>
  <c r="Q595" i="3"/>
  <c r="B596" i="3"/>
  <c r="Q596" i="3"/>
  <c r="B597" i="3"/>
  <c r="Q597" i="3"/>
  <c r="B598" i="3"/>
  <c r="Q598" i="3"/>
  <c r="B599" i="3"/>
  <c r="Q599" i="3"/>
  <c r="B600" i="3"/>
  <c r="Q600" i="3"/>
  <c r="B601" i="3"/>
  <c r="Q601" i="3"/>
  <c r="B602" i="3"/>
  <c r="Q602" i="3"/>
  <c r="B603" i="3"/>
  <c r="Q603" i="3"/>
  <c r="B604" i="3"/>
  <c r="Q604" i="3"/>
  <c r="B605" i="3"/>
  <c r="Q605" i="3"/>
  <c r="B606" i="3"/>
  <c r="Q606" i="3"/>
  <c r="B607" i="3"/>
  <c r="Q607" i="3"/>
  <c r="B608" i="3"/>
  <c r="Q608" i="3"/>
  <c r="B609" i="3"/>
  <c r="Q609" i="3"/>
  <c r="B610" i="3"/>
  <c r="Q610" i="3"/>
  <c r="B611" i="3"/>
  <c r="Q611" i="3"/>
  <c r="B612" i="3"/>
  <c r="Q612" i="3"/>
  <c r="B613" i="3"/>
  <c r="Q613" i="3"/>
  <c r="B614" i="3"/>
  <c r="Q614" i="3"/>
  <c r="B615" i="3"/>
  <c r="Q615" i="3"/>
  <c r="B616" i="3"/>
  <c r="Q616" i="3"/>
  <c r="B617" i="3"/>
  <c r="Q617" i="3"/>
  <c r="B618" i="3"/>
  <c r="Q618" i="3"/>
  <c r="B619" i="3"/>
  <c r="Q619" i="3"/>
  <c r="B620" i="3"/>
  <c r="Q620" i="3"/>
  <c r="B621" i="3"/>
  <c r="Q621" i="3"/>
  <c r="B622" i="3"/>
  <c r="Q622" i="3"/>
  <c r="B623" i="3"/>
  <c r="Q623" i="3"/>
  <c r="B624" i="3"/>
  <c r="Q624" i="3"/>
  <c r="B625" i="3"/>
  <c r="Q625" i="3"/>
  <c r="B626" i="3"/>
  <c r="Q626" i="3"/>
  <c r="B627" i="3"/>
  <c r="Q627" i="3"/>
  <c r="B628" i="3"/>
  <c r="Q628" i="3"/>
  <c r="B629" i="3"/>
  <c r="Q629" i="3"/>
  <c r="B630" i="3"/>
  <c r="Q630" i="3"/>
  <c r="B631" i="3"/>
  <c r="Q631" i="3"/>
  <c r="B632" i="3"/>
  <c r="Q632" i="3"/>
  <c r="B633" i="3"/>
  <c r="Q633" i="3"/>
  <c r="B634" i="3"/>
  <c r="Q634" i="3"/>
  <c r="B635" i="3"/>
  <c r="Q635" i="3"/>
  <c r="B636" i="3"/>
  <c r="Q636" i="3"/>
  <c r="B637" i="3"/>
  <c r="Q637" i="3"/>
  <c r="B638" i="3"/>
  <c r="Q638" i="3"/>
  <c r="B639" i="3"/>
  <c r="Q639" i="3"/>
  <c r="B640" i="3"/>
  <c r="Q640" i="3"/>
  <c r="B641" i="3"/>
  <c r="Q641" i="3"/>
  <c r="B642" i="3"/>
  <c r="Q642" i="3"/>
  <c r="B643" i="3"/>
  <c r="Q643" i="3"/>
  <c r="B644" i="3"/>
  <c r="Q644" i="3"/>
  <c r="B645" i="3"/>
  <c r="Q645" i="3"/>
  <c r="B646" i="3"/>
  <c r="Q646" i="3"/>
  <c r="B647" i="3"/>
  <c r="Q647" i="3"/>
  <c r="B648" i="3"/>
  <c r="Q648" i="3"/>
  <c r="B649" i="3"/>
  <c r="Q649" i="3"/>
  <c r="B650" i="3"/>
  <c r="Q650" i="3"/>
  <c r="B651" i="3"/>
  <c r="Q651" i="3"/>
  <c r="B652" i="3"/>
  <c r="Q652" i="3"/>
  <c r="B653" i="3"/>
  <c r="Q653" i="3"/>
  <c r="B654" i="3"/>
  <c r="Q654" i="3"/>
  <c r="B655" i="3"/>
  <c r="Q655" i="3"/>
  <c r="B656" i="3"/>
  <c r="Q656" i="3"/>
  <c r="B657" i="3"/>
  <c r="Q657" i="3"/>
  <c r="B658" i="3"/>
  <c r="Q658" i="3"/>
  <c r="B659" i="3"/>
  <c r="Q659" i="3"/>
  <c r="B660" i="3"/>
  <c r="Q660" i="3"/>
  <c r="B661" i="3"/>
  <c r="Q661" i="3"/>
  <c r="B662" i="3"/>
  <c r="Q662" i="3"/>
  <c r="B663" i="3"/>
  <c r="Q663" i="3"/>
  <c r="B664" i="3"/>
  <c r="Q664" i="3"/>
  <c r="B665" i="3"/>
  <c r="Q665" i="3"/>
  <c r="B666" i="3"/>
  <c r="Q666" i="3"/>
  <c r="B667" i="3"/>
  <c r="Q667" i="3"/>
  <c r="B668" i="3"/>
  <c r="Q668" i="3"/>
  <c r="B669" i="3"/>
  <c r="Q669" i="3"/>
  <c r="B670" i="3"/>
  <c r="Q670" i="3"/>
  <c r="B671" i="3"/>
  <c r="Q671" i="3"/>
  <c r="B672" i="3"/>
  <c r="Q672" i="3"/>
  <c r="B673" i="3"/>
  <c r="Q673" i="3"/>
  <c r="B674" i="3"/>
  <c r="Q674" i="3"/>
  <c r="B675" i="3"/>
  <c r="Q675" i="3"/>
  <c r="B676" i="3"/>
  <c r="Q676" i="3"/>
  <c r="B677" i="3"/>
  <c r="Q677" i="3"/>
  <c r="B678" i="3"/>
  <c r="Q678" i="3"/>
  <c r="B679" i="3"/>
  <c r="Q679" i="3"/>
  <c r="B680" i="3"/>
  <c r="Q680" i="3"/>
  <c r="B681" i="3"/>
  <c r="Q681" i="3"/>
  <c r="B682" i="3"/>
  <c r="Q682" i="3"/>
  <c r="B683" i="3"/>
  <c r="Q683" i="3"/>
  <c r="B684" i="3"/>
  <c r="Q684" i="3"/>
  <c r="B685" i="3"/>
  <c r="Q685" i="3"/>
  <c r="B686" i="3"/>
  <c r="Q686" i="3"/>
  <c r="B687" i="3"/>
  <c r="Q687" i="3"/>
  <c r="B688" i="3"/>
  <c r="Q688" i="3"/>
  <c r="B689" i="3"/>
  <c r="Q689" i="3"/>
  <c r="B690" i="3"/>
  <c r="Q690" i="3"/>
  <c r="B691" i="3"/>
  <c r="Q691" i="3"/>
  <c r="B692" i="3"/>
  <c r="Q692" i="3"/>
  <c r="B693" i="3"/>
  <c r="Q693" i="3"/>
  <c r="B694" i="3"/>
  <c r="Q694" i="3"/>
  <c r="B695" i="3"/>
  <c r="Q695" i="3"/>
  <c r="B696" i="3"/>
  <c r="Q696" i="3"/>
  <c r="B697" i="3"/>
  <c r="Q697" i="3"/>
  <c r="B698" i="3"/>
  <c r="Q698" i="3"/>
  <c r="B699" i="3"/>
  <c r="Q699" i="3"/>
  <c r="B700" i="3"/>
  <c r="Q700" i="3"/>
  <c r="B701" i="3"/>
  <c r="Q701" i="3"/>
  <c r="B702" i="3"/>
  <c r="Q702" i="3"/>
  <c r="B703" i="3"/>
  <c r="Q703" i="3"/>
  <c r="B704" i="3"/>
  <c r="Q704" i="3"/>
  <c r="B705" i="3"/>
  <c r="Q705" i="3"/>
  <c r="B706" i="3"/>
  <c r="Q706" i="3"/>
  <c r="B707" i="3"/>
  <c r="Q707" i="3"/>
  <c r="B708" i="3"/>
  <c r="Q708" i="3"/>
  <c r="B709" i="3"/>
  <c r="Q709" i="3"/>
  <c r="B710" i="3"/>
  <c r="Q710" i="3"/>
  <c r="B711" i="3"/>
  <c r="Q711" i="3"/>
  <c r="B712" i="3"/>
  <c r="Q712" i="3"/>
  <c r="B713" i="3"/>
  <c r="Q713" i="3"/>
  <c r="B714" i="3"/>
  <c r="Q714" i="3"/>
  <c r="B715" i="3"/>
  <c r="Q715" i="3"/>
  <c r="B716" i="3"/>
  <c r="Q716" i="3"/>
  <c r="B717" i="3"/>
  <c r="Q717" i="3"/>
  <c r="B718" i="3"/>
  <c r="Q718" i="3"/>
  <c r="B719" i="3"/>
  <c r="Q719" i="3"/>
  <c r="B720" i="3"/>
  <c r="Q720" i="3"/>
  <c r="B721" i="3"/>
  <c r="Q721" i="3"/>
  <c r="B722" i="3"/>
  <c r="Q722" i="3"/>
  <c r="B723" i="3"/>
  <c r="Q723" i="3"/>
  <c r="B724" i="3"/>
  <c r="Q724" i="3"/>
  <c r="B725" i="3"/>
  <c r="Q725" i="3"/>
  <c r="B726" i="3"/>
  <c r="Q726" i="3"/>
  <c r="B727" i="3"/>
  <c r="Q727" i="3"/>
  <c r="B728" i="3"/>
  <c r="Q728" i="3"/>
  <c r="B729" i="3"/>
  <c r="Q729" i="3"/>
  <c r="B730" i="3"/>
  <c r="Q730" i="3"/>
  <c r="B731" i="3"/>
  <c r="Q731" i="3"/>
  <c r="B732" i="3"/>
  <c r="Q732" i="3"/>
  <c r="B733" i="3"/>
  <c r="Q733" i="3"/>
  <c r="B734" i="3"/>
  <c r="Q734" i="3"/>
  <c r="B735" i="3"/>
  <c r="Q735" i="3"/>
  <c r="B736" i="3"/>
  <c r="Q736" i="3"/>
  <c r="B737" i="3"/>
  <c r="Q737" i="3"/>
  <c r="B738" i="3"/>
  <c r="Q738" i="3"/>
  <c r="B739" i="3"/>
  <c r="Q739" i="3"/>
  <c r="B740" i="3"/>
  <c r="Q740" i="3"/>
  <c r="B741" i="3"/>
  <c r="Q741" i="3"/>
  <c r="B742" i="3"/>
  <c r="Q742" i="3"/>
  <c r="B743" i="3"/>
  <c r="Q743" i="3"/>
  <c r="B744" i="3"/>
  <c r="Q744" i="3"/>
  <c r="B745" i="3"/>
  <c r="Q745" i="3"/>
  <c r="B746" i="3"/>
  <c r="Q746" i="3"/>
  <c r="B747" i="3"/>
  <c r="Q747" i="3"/>
  <c r="B748" i="3"/>
  <c r="Q748" i="3"/>
  <c r="B749" i="3"/>
  <c r="Q749" i="3"/>
  <c r="B750" i="3"/>
  <c r="Q750" i="3"/>
  <c r="B751" i="3"/>
  <c r="Q751" i="3"/>
  <c r="B752" i="3"/>
  <c r="Q752" i="3"/>
  <c r="B753" i="3"/>
  <c r="Q753" i="3"/>
  <c r="B754" i="3"/>
  <c r="Q754" i="3"/>
  <c r="B755" i="3"/>
  <c r="Q755" i="3"/>
  <c r="B756" i="3"/>
  <c r="Q756" i="3"/>
  <c r="B757" i="3"/>
  <c r="Q757" i="3"/>
  <c r="B758" i="3"/>
  <c r="Q758" i="3"/>
  <c r="B759" i="3"/>
  <c r="Q759" i="3"/>
  <c r="B760" i="3"/>
  <c r="Q760" i="3"/>
  <c r="B761" i="3"/>
  <c r="Q761" i="3"/>
  <c r="B762" i="3"/>
  <c r="Q762" i="3"/>
  <c r="B763" i="3"/>
  <c r="Q763" i="3"/>
  <c r="B764" i="3"/>
  <c r="Q764" i="3"/>
  <c r="B765" i="3"/>
  <c r="Q765" i="3"/>
  <c r="B766" i="3"/>
  <c r="Q766" i="3"/>
  <c r="B767" i="3"/>
  <c r="Q767" i="3"/>
  <c r="B768" i="3"/>
  <c r="Q768" i="3"/>
  <c r="B769" i="3"/>
  <c r="Q769" i="3"/>
  <c r="B770" i="3"/>
  <c r="Q770" i="3"/>
  <c r="B771" i="3"/>
  <c r="Q771" i="3"/>
  <c r="B772" i="3"/>
  <c r="Q772" i="3"/>
  <c r="B773" i="3"/>
  <c r="Q773" i="3"/>
  <c r="B774" i="3"/>
  <c r="Q774" i="3"/>
  <c r="B775" i="3"/>
  <c r="Q775" i="3"/>
  <c r="B776" i="3"/>
  <c r="Q776" i="3"/>
  <c r="B777" i="3"/>
  <c r="Q777" i="3"/>
  <c r="B778" i="3"/>
  <c r="Q778" i="3"/>
  <c r="B779" i="3"/>
  <c r="Q779" i="3"/>
  <c r="B780" i="3"/>
  <c r="Q780" i="3"/>
  <c r="B781" i="3"/>
  <c r="Q781" i="3"/>
  <c r="B782" i="3"/>
  <c r="Q782" i="3"/>
  <c r="B783" i="3"/>
  <c r="Q783" i="3"/>
  <c r="B784" i="3"/>
  <c r="Q784" i="3"/>
  <c r="B785" i="3"/>
  <c r="Q785" i="3"/>
  <c r="B786" i="3"/>
  <c r="Q786" i="3"/>
  <c r="B787" i="3"/>
  <c r="Q787" i="3"/>
  <c r="B788" i="3"/>
  <c r="Q788" i="3"/>
  <c r="B789" i="3"/>
  <c r="Q789" i="3"/>
  <c r="B790" i="3"/>
  <c r="Q790" i="3"/>
  <c r="B791" i="3"/>
  <c r="Q791" i="3"/>
  <c r="B792" i="3"/>
  <c r="Q792" i="3"/>
  <c r="B793" i="3"/>
  <c r="Q793" i="3"/>
  <c r="B794" i="3"/>
  <c r="Q794" i="3"/>
  <c r="B795" i="3"/>
  <c r="Q795" i="3"/>
  <c r="B796" i="3"/>
  <c r="Q796" i="3"/>
  <c r="B797" i="3"/>
  <c r="Q797" i="3"/>
  <c r="B798" i="3"/>
  <c r="Q798" i="3"/>
  <c r="B799" i="3"/>
  <c r="Q799" i="3"/>
  <c r="B800" i="3"/>
  <c r="Q800" i="3"/>
  <c r="B801" i="3"/>
  <c r="Q801" i="3"/>
  <c r="B802" i="3"/>
  <c r="Q802" i="3"/>
  <c r="B803" i="3"/>
  <c r="Q803" i="3"/>
  <c r="B804" i="3"/>
  <c r="Q804" i="3"/>
  <c r="B805" i="3"/>
  <c r="Q805" i="3"/>
  <c r="B806" i="3"/>
  <c r="Q806" i="3"/>
  <c r="B807" i="3"/>
  <c r="Q807" i="3"/>
  <c r="B808" i="3"/>
  <c r="Q808" i="3"/>
  <c r="B809" i="3"/>
  <c r="Q809" i="3"/>
  <c r="B810" i="3"/>
  <c r="Q810" i="3"/>
  <c r="B811" i="3"/>
  <c r="Q811" i="3"/>
  <c r="B812" i="3"/>
  <c r="Q812" i="3"/>
  <c r="B813" i="3"/>
  <c r="Q813" i="3"/>
  <c r="B814" i="3"/>
  <c r="Q814" i="3"/>
  <c r="B815" i="3"/>
  <c r="Q815" i="3"/>
  <c r="B816" i="3"/>
  <c r="Q816" i="3"/>
  <c r="B817" i="3"/>
  <c r="Q817" i="3"/>
  <c r="B818" i="3"/>
  <c r="Q818" i="3"/>
  <c r="B819" i="3"/>
  <c r="Q819" i="3"/>
  <c r="B820" i="3"/>
  <c r="Q820" i="3"/>
  <c r="B821" i="3"/>
  <c r="Q821" i="3"/>
  <c r="B822" i="3"/>
  <c r="Q822" i="3"/>
  <c r="B823" i="3"/>
  <c r="Q823" i="3"/>
  <c r="B824" i="3"/>
  <c r="Q824" i="3"/>
  <c r="B825" i="3"/>
  <c r="Q825" i="3"/>
  <c r="B826" i="3"/>
  <c r="Q826" i="3"/>
  <c r="B827" i="3"/>
  <c r="Q827" i="3"/>
  <c r="B828" i="3"/>
  <c r="Q828" i="3"/>
  <c r="B829" i="3"/>
  <c r="Q829" i="3"/>
  <c r="B830" i="3"/>
  <c r="Q830" i="3"/>
  <c r="B831" i="3"/>
  <c r="Q831" i="3"/>
  <c r="B832" i="3"/>
  <c r="Q832" i="3"/>
  <c r="B833" i="3"/>
  <c r="Q833" i="3"/>
  <c r="B834" i="3"/>
  <c r="Q834" i="3"/>
  <c r="B835" i="3"/>
  <c r="Q835" i="3"/>
  <c r="B836" i="3"/>
  <c r="Q836" i="3"/>
  <c r="B837" i="3"/>
  <c r="Q837" i="3"/>
  <c r="B838" i="3"/>
  <c r="Q838" i="3"/>
  <c r="B839" i="3"/>
  <c r="Q839" i="3"/>
  <c r="B840" i="3"/>
  <c r="Q840" i="3"/>
  <c r="B841" i="3"/>
  <c r="Q841" i="3"/>
  <c r="B842" i="3"/>
  <c r="Q842" i="3"/>
  <c r="B843" i="3"/>
  <c r="Q843" i="3"/>
  <c r="B844" i="3"/>
  <c r="Q844" i="3"/>
  <c r="B845" i="3"/>
  <c r="Q845" i="3"/>
  <c r="B846" i="3"/>
  <c r="Q846" i="3"/>
  <c r="B847" i="3"/>
  <c r="Q847" i="3"/>
  <c r="B848" i="3"/>
  <c r="Q848" i="3"/>
  <c r="B849" i="3"/>
  <c r="Q849" i="3"/>
  <c r="B850" i="3"/>
  <c r="Q850" i="3"/>
  <c r="B851" i="3"/>
  <c r="Q851" i="3"/>
  <c r="B852" i="3"/>
  <c r="Q852" i="3"/>
  <c r="B853" i="3"/>
  <c r="Q853" i="3"/>
  <c r="B854" i="3"/>
  <c r="Q854" i="3"/>
  <c r="B855" i="3"/>
  <c r="Q855" i="3"/>
  <c r="B856" i="3"/>
  <c r="Q856" i="3"/>
  <c r="B857" i="3"/>
  <c r="Q857" i="3"/>
  <c r="B858" i="3"/>
  <c r="Q858" i="3"/>
  <c r="B859" i="3"/>
  <c r="Q859" i="3"/>
  <c r="B860" i="3"/>
  <c r="Q860" i="3"/>
  <c r="B861" i="3"/>
  <c r="Q861" i="3"/>
  <c r="B862" i="3"/>
  <c r="Q862" i="3"/>
  <c r="B863" i="3"/>
  <c r="Q863" i="3"/>
  <c r="B864" i="3"/>
  <c r="Q864" i="3"/>
  <c r="B865" i="3"/>
  <c r="Q865" i="3"/>
  <c r="B866" i="3"/>
  <c r="Q866" i="3"/>
  <c r="B867" i="3"/>
  <c r="Q867" i="3"/>
  <c r="B868" i="3"/>
  <c r="Q868" i="3"/>
  <c r="B869" i="3"/>
  <c r="Q869" i="3"/>
  <c r="B870" i="3"/>
  <c r="Q870" i="3"/>
  <c r="B871" i="3"/>
  <c r="Q871" i="3"/>
  <c r="B872" i="3"/>
  <c r="Q872" i="3"/>
  <c r="B873" i="3"/>
  <c r="Q873" i="3"/>
  <c r="B874" i="3"/>
  <c r="Q874" i="3"/>
  <c r="B875" i="3"/>
  <c r="Q875" i="3"/>
  <c r="B876" i="3"/>
  <c r="Q876" i="3"/>
  <c r="B877" i="3"/>
  <c r="Q877" i="3"/>
  <c r="B878" i="3"/>
  <c r="Q878" i="3"/>
  <c r="B879" i="3"/>
  <c r="Q879" i="3"/>
  <c r="B880" i="3"/>
  <c r="Q880" i="3"/>
  <c r="B881" i="3"/>
  <c r="Q881" i="3"/>
  <c r="B882" i="3"/>
  <c r="Q882" i="3"/>
  <c r="B883" i="3"/>
  <c r="Q883" i="3"/>
  <c r="B884" i="3"/>
  <c r="Q884" i="3"/>
  <c r="B885" i="3"/>
  <c r="Q885" i="3"/>
  <c r="B886" i="3"/>
  <c r="Q886" i="3"/>
  <c r="B887" i="3"/>
  <c r="Q887" i="3"/>
  <c r="B888" i="3"/>
  <c r="Q888" i="3"/>
  <c r="B889" i="3"/>
  <c r="Q889" i="3"/>
  <c r="B890" i="3"/>
  <c r="Q890" i="3"/>
  <c r="B891" i="3"/>
  <c r="Q891" i="3"/>
  <c r="B892" i="3"/>
  <c r="Q892" i="3"/>
  <c r="B893" i="3"/>
  <c r="Q893" i="3"/>
  <c r="B894" i="3"/>
  <c r="Q894" i="3"/>
  <c r="B895" i="3"/>
  <c r="Q895" i="3"/>
  <c r="B896" i="3"/>
  <c r="Q896" i="3"/>
  <c r="B897" i="3"/>
  <c r="Q897" i="3"/>
  <c r="B898" i="3"/>
  <c r="Q898" i="3"/>
  <c r="B899" i="3"/>
  <c r="Q899" i="3"/>
  <c r="B900" i="3"/>
  <c r="Q900" i="3"/>
  <c r="B901" i="3"/>
  <c r="Q901" i="3"/>
  <c r="B902" i="3"/>
  <c r="Q902" i="3"/>
  <c r="B903" i="3"/>
  <c r="Q903" i="3"/>
  <c r="B904" i="3"/>
  <c r="Q904" i="3"/>
  <c r="B905" i="3"/>
  <c r="Q905" i="3"/>
  <c r="B906" i="3"/>
  <c r="Q906" i="3"/>
  <c r="B907" i="3"/>
  <c r="Q907" i="3"/>
  <c r="B908" i="3"/>
  <c r="Q908" i="3"/>
  <c r="B909" i="3"/>
  <c r="Q909" i="3"/>
  <c r="B910" i="3"/>
  <c r="Q910" i="3"/>
  <c r="B911" i="3"/>
  <c r="Q911" i="3"/>
  <c r="B912" i="3"/>
  <c r="Q912" i="3"/>
  <c r="B913" i="3"/>
  <c r="Q913" i="3"/>
  <c r="B914" i="3"/>
  <c r="Q914" i="3"/>
  <c r="B915" i="3"/>
  <c r="Q915" i="3"/>
  <c r="B916" i="3"/>
  <c r="Q916" i="3"/>
  <c r="B917" i="3"/>
  <c r="Q917" i="3"/>
  <c r="B918" i="3"/>
  <c r="Q918" i="3"/>
  <c r="B919" i="3"/>
  <c r="Q919" i="3"/>
  <c r="B920" i="3"/>
  <c r="Q920" i="3"/>
  <c r="B921" i="3"/>
  <c r="Q921" i="3"/>
  <c r="B922" i="3"/>
  <c r="Q922" i="3"/>
  <c r="B923" i="3"/>
  <c r="Q923" i="3"/>
  <c r="B924" i="3"/>
  <c r="Q924" i="3"/>
  <c r="B925" i="3"/>
  <c r="Q925" i="3"/>
  <c r="B926" i="3"/>
  <c r="Q926" i="3"/>
  <c r="B927" i="3"/>
  <c r="Q927" i="3"/>
  <c r="B928" i="3"/>
  <c r="Q928" i="3"/>
  <c r="B929" i="3"/>
  <c r="Q929" i="3"/>
  <c r="B930" i="3"/>
  <c r="Q930" i="3"/>
  <c r="B931" i="3"/>
  <c r="Q931" i="3"/>
  <c r="B932" i="3"/>
  <c r="Q932" i="3"/>
  <c r="B933" i="3"/>
  <c r="Q933" i="3"/>
  <c r="B934" i="3"/>
  <c r="Q934" i="3"/>
  <c r="B935" i="3"/>
  <c r="Q935" i="3"/>
  <c r="B936" i="3"/>
  <c r="Q936" i="3"/>
  <c r="B937" i="3"/>
  <c r="Q937" i="3"/>
  <c r="B938" i="3"/>
  <c r="Q938" i="3"/>
  <c r="B939" i="3"/>
  <c r="Q939" i="3"/>
  <c r="B940" i="3"/>
  <c r="Q940" i="3"/>
  <c r="B941" i="3"/>
  <c r="Q941" i="3"/>
  <c r="B942" i="3"/>
  <c r="Q942" i="3"/>
  <c r="B943" i="3"/>
  <c r="Q943" i="3"/>
  <c r="B944" i="3"/>
  <c r="Q944" i="3"/>
  <c r="B945" i="3"/>
  <c r="Q945" i="3"/>
  <c r="B946" i="3"/>
  <c r="Q946" i="3"/>
  <c r="B947" i="3"/>
  <c r="Q947" i="3"/>
  <c r="B948" i="3"/>
  <c r="Q948" i="3"/>
  <c r="B949" i="3"/>
  <c r="Q949" i="3"/>
  <c r="B950" i="3"/>
  <c r="Q950" i="3"/>
  <c r="B951" i="3"/>
  <c r="Q951" i="3"/>
  <c r="B952" i="3"/>
  <c r="Q952" i="3"/>
  <c r="B953" i="3"/>
  <c r="Q953" i="3"/>
  <c r="B954" i="3"/>
  <c r="Q954" i="3"/>
  <c r="B955" i="3"/>
  <c r="Q955" i="3"/>
  <c r="B956" i="3"/>
  <c r="Q956" i="3"/>
  <c r="B957" i="3"/>
  <c r="Q957" i="3"/>
  <c r="B958" i="3"/>
  <c r="Q958" i="3"/>
  <c r="B959" i="3"/>
  <c r="Q959" i="3"/>
  <c r="B960" i="3"/>
  <c r="Q960" i="3"/>
  <c r="B961" i="3"/>
  <c r="Q961" i="3"/>
  <c r="B962" i="3"/>
  <c r="Q962" i="3"/>
  <c r="B963" i="3"/>
  <c r="Q963" i="3"/>
  <c r="B964" i="3"/>
  <c r="Q964" i="3"/>
  <c r="B965" i="3"/>
  <c r="Q965" i="3"/>
  <c r="B966" i="3"/>
  <c r="Q966" i="3"/>
  <c r="B967" i="3"/>
  <c r="Q967" i="3"/>
  <c r="B968" i="3"/>
  <c r="Q968" i="3"/>
  <c r="B969" i="3"/>
  <c r="Q969" i="3"/>
  <c r="B970" i="3"/>
  <c r="Q970" i="3"/>
  <c r="B971" i="3"/>
  <c r="Q971" i="3"/>
  <c r="B972" i="3"/>
  <c r="Q972" i="3"/>
  <c r="B973" i="3"/>
  <c r="Q973" i="3"/>
  <c r="B974" i="3"/>
  <c r="Q974" i="3"/>
  <c r="B975" i="3"/>
  <c r="Q975" i="3"/>
  <c r="B976" i="3"/>
  <c r="Q976" i="3"/>
  <c r="B978" i="3"/>
  <c r="Q978" i="3"/>
  <c r="B979" i="3"/>
  <c r="Q979" i="3"/>
  <c r="B980" i="3"/>
  <c r="Q980" i="3"/>
  <c r="B981" i="3"/>
  <c r="Q981" i="3"/>
  <c r="B982" i="3"/>
  <c r="Q982" i="3"/>
  <c r="B984" i="3"/>
  <c r="Q984" i="3"/>
  <c r="B1023" i="3"/>
  <c r="Q1023" i="3"/>
  <c r="B985" i="3"/>
  <c r="Q985" i="3"/>
  <c r="B986" i="3"/>
  <c r="Q986" i="3"/>
  <c r="B989" i="3"/>
  <c r="Q989" i="3"/>
  <c r="B996" i="3"/>
  <c r="Q996" i="3"/>
  <c r="B1070" i="3"/>
  <c r="Q1070" i="3"/>
  <c r="B997" i="3"/>
  <c r="Q997" i="3"/>
  <c r="Q990" i="3"/>
  <c r="B1065" i="3"/>
  <c r="Q1065" i="3"/>
  <c r="B1053" i="3"/>
  <c r="Q1053" i="3"/>
  <c r="B1000" i="3"/>
  <c r="Q1000" i="3"/>
  <c r="B1055" i="3"/>
  <c r="Q1055" i="3"/>
  <c r="B995" i="3"/>
  <c r="Q995" i="3"/>
  <c r="B1056" i="3"/>
  <c r="Q1056" i="3"/>
  <c r="B1001" i="3"/>
  <c r="Q1001" i="3"/>
  <c r="B1005" i="3"/>
  <c r="Q1005" i="3"/>
  <c r="B1006" i="3"/>
  <c r="Q1006" i="3"/>
  <c r="B1029" i="3"/>
  <c r="Q1029" i="3"/>
  <c r="B1011" i="3"/>
  <c r="Q1011" i="3"/>
  <c r="B1066" i="3"/>
  <c r="Q1066" i="3"/>
  <c r="B1032" i="3"/>
  <c r="Q1032" i="3"/>
  <c r="B1058" i="3"/>
  <c r="Q1058" i="3"/>
  <c r="Q1041" i="3"/>
  <c r="B1045" i="3"/>
  <c r="Q1045" i="3"/>
  <c r="B1007" i="3"/>
  <c r="Q1007" i="3"/>
  <c r="B1067" i="3"/>
  <c r="Q1067" i="3"/>
  <c r="B1009" i="3"/>
  <c r="Q1009" i="3"/>
  <c r="B1010" i="3"/>
  <c r="Q1010" i="3"/>
  <c r="B1057" i="3"/>
  <c r="Q1057" i="3"/>
  <c r="B1012" i="3"/>
  <c r="Q1012" i="3"/>
  <c r="B1076" i="3"/>
  <c r="Q1076" i="3"/>
  <c r="B1063" i="3"/>
  <c r="Q1063" i="3"/>
  <c r="B1052" i="3"/>
  <c r="Q1052" i="3"/>
  <c r="B1075" i="3"/>
  <c r="Q1075" i="3"/>
  <c r="B1017" i="3"/>
  <c r="Q1017" i="3"/>
  <c r="B1018" i="3"/>
  <c r="Q1018" i="3"/>
  <c r="B1059" i="3"/>
  <c r="Q1059" i="3"/>
  <c r="B1021" i="3"/>
  <c r="Q1021" i="3"/>
  <c r="B1036" i="3"/>
  <c r="Q1036" i="3"/>
  <c r="B1020" i="3"/>
  <c r="Q1020" i="3"/>
  <c r="B1039" i="3"/>
  <c r="Q1039" i="3"/>
  <c r="B1024" i="3"/>
  <c r="Q1024" i="3"/>
  <c r="B1027" i="3"/>
  <c r="Q1027" i="3"/>
  <c r="B1026" i="3"/>
  <c r="Q1026" i="3"/>
  <c r="B1046" i="3"/>
  <c r="Q1046" i="3"/>
  <c r="B1028" i="3"/>
  <c r="Q1028" i="3"/>
  <c r="B1043" i="3"/>
  <c r="Q1043" i="3"/>
  <c r="B1030" i="3"/>
  <c r="Q1030" i="3"/>
  <c r="B1062" i="3"/>
  <c r="Q1062" i="3"/>
  <c r="B1035" i="3"/>
  <c r="Q1035" i="3"/>
  <c r="B1033" i="3"/>
  <c r="Q1033" i="3"/>
  <c r="B1034" i="3"/>
  <c r="Q1034" i="3"/>
  <c r="B1068" i="3"/>
  <c r="Q1068" i="3"/>
  <c r="B994" i="3"/>
  <c r="Q994" i="3"/>
  <c r="B1003" i="3"/>
  <c r="Q1003" i="3"/>
  <c r="B1038" i="3"/>
  <c r="Q1038" i="3"/>
  <c r="B991" i="3"/>
  <c r="Q991" i="3"/>
  <c r="B993" i="3"/>
  <c r="Q993" i="3"/>
  <c r="B1040" i="3"/>
  <c r="Q1040" i="3"/>
  <c r="B1049" i="3"/>
  <c r="Q1049" i="3"/>
  <c r="B1004" i="3"/>
  <c r="Q1004" i="3"/>
  <c r="B1064" i="3"/>
  <c r="Q1064" i="3"/>
  <c r="B1013" i="3"/>
  <c r="Q1013" i="3"/>
  <c r="B992" i="3"/>
  <c r="Q992" i="3"/>
  <c r="B987" i="3"/>
  <c r="Q987" i="3"/>
  <c r="B1048" i="3"/>
  <c r="Q1048" i="3"/>
  <c r="B1002" i="3"/>
  <c r="Q1002" i="3"/>
  <c r="B998" i="3"/>
  <c r="Q998" i="3"/>
  <c r="B1014" i="3"/>
  <c r="Q1014" i="3"/>
  <c r="B1022" i="3"/>
  <c r="Q1022" i="3"/>
  <c r="B1016" i="3"/>
  <c r="Q1016" i="3"/>
  <c r="B1015" i="3"/>
  <c r="Q1015" i="3"/>
  <c r="B1073" i="3"/>
  <c r="Q1073" i="3"/>
  <c r="B1008" i="3"/>
  <c r="Q1008" i="3"/>
  <c r="B1042" i="3"/>
  <c r="Q1042" i="3"/>
  <c r="B1071" i="3"/>
  <c r="Q1071" i="3"/>
  <c r="B988" i="3"/>
  <c r="Q988" i="3"/>
  <c r="B1060" i="3"/>
  <c r="Q1060" i="3"/>
  <c r="B1031" i="3"/>
  <c r="Q1031" i="3"/>
  <c r="B999" i="3"/>
  <c r="Q999" i="3"/>
  <c r="B1054" i="3"/>
  <c r="Q1054" i="3"/>
  <c r="B1047" i="3"/>
  <c r="Q1047" i="3"/>
  <c r="B1019" i="3"/>
  <c r="Q1019" i="3"/>
  <c r="B1044" i="3"/>
  <c r="Q1044" i="3"/>
  <c r="B1025" i="3"/>
  <c r="Q1025" i="3"/>
  <c r="B1061" i="3"/>
  <c r="Q1061" i="3"/>
  <c r="B1069" i="3"/>
  <c r="Q1069" i="3"/>
  <c r="B1074" i="3"/>
  <c r="Q1074" i="3"/>
  <c r="B1037" i="3"/>
  <c r="Q1037" i="3"/>
  <c r="B1072" i="3"/>
  <c r="Q1072" i="3"/>
  <c r="B1050" i="3"/>
  <c r="Q1050" i="3"/>
  <c r="B983" i="3"/>
  <c r="Q983" i="3"/>
  <c r="B1051" i="3"/>
  <c r="Q1051" i="3"/>
  <c r="B977" i="3"/>
  <c r="Q977" i="3"/>
  <c r="B3" i="3"/>
  <c r="Q3" i="3"/>
  <c r="AM1" i="3"/>
  <c r="L803" i="3"/>
  <c r="AN1" i="3"/>
  <c r="M803" i="3"/>
  <c r="AO1" i="3"/>
  <c r="N803" i="3"/>
  <c r="AP1" i="3"/>
  <c r="O803" i="3"/>
  <c r="L809" i="3"/>
  <c r="M809" i="3"/>
  <c r="N809" i="3"/>
  <c r="O809" i="3"/>
  <c r="L982" i="3"/>
  <c r="M982" i="3"/>
  <c r="N982" i="3"/>
  <c r="O982" i="3"/>
  <c r="L424" i="3"/>
  <c r="M424" i="3"/>
  <c r="N424" i="3"/>
  <c r="O424" i="3"/>
  <c r="L335" i="3"/>
  <c r="M335" i="3"/>
  <c r="N335" i="3"/>
  <c r="O335" i="3"/>
  <c r="L991" i="3"/>
  <c r="M991" i="3"/>
  <c r="N991" i="3"/>
  <c r="O991" i="3"/>
  <c r="L1032" i="3"/>
  <c r="M1032" i="3"/>
  <c r="N1032" i="3"/>
  <c r="O1032" i="3"/>
  <c r="L214" i="3"/>
  <c r="M214" i="3"/>
  <c r="N214" i="3"/>
  <c r="O214" i="3"/>
  <c r="L700" i="3"/>
  <c r="M700" i="3"/>
  <c r="N700" i="3"/>
  <c r="O700" i="3"/>
  <c r="L471" i="3"/>
  <c r="M471" i="3"/>
  <c r="N471" i="3"/>
  <c r="O471" i="3"/>
  <c r="L1061" i="3"/>
  <c r="M1061" i="3"/>
  <c r="N1061" i="3"/>
  <c r="O1061" i="3"/>
  <c r="L161" i="3"/>
  <c r="M161" i="3"/>
  <c r="N161" i="3"/>
  <c r="O161" i="3"/>
  <c r="L966" i="3"/>
  <c r="M966" i="3"/>
  <c r="N966" i="3"/>
  <c r="O966" i="3"/>
  <c r="L17" i="3"/>
  <c r="M17" i="3"/>
  <c r="N17" i="3"/>
  <c r="O17" i="3"/>
  <c r="L631" i="3"/>
  <c r="M631" i="3"/>
  <c r="N631" i="3"/>
  <c r="O631" i="3"/>
  <c r="L74" i="3"/>
  <c r="M74" i="3"/>
  <c r="N74" i="3"/>
  <c r="O74" i="3"/>
  <c r="L587" i="3"/>
  <c r="M587" i="3"/>
  <c r="N587" i="3"/>
  <c r="O587" i="3"/>
  <c r="L1043" i="3"/>
  <c r="M1043" i="3"/>
  <c r="N1043" i="3"/>
  <c r="O1043" i="3"/>
  <c r="L593" i="3"/>
  <c r="M593" i="3"/>
  <c r="N593" i="3"/>
  <c r="O593" i="3"/>
  <c r="L389" i="3"/>
  <c r="M389" i="3"/>
  <c r="N389" i="3"/>
  <c r="O389" i="3"/>
  <c r="L374" i="3"/>
  <c r="M374" i="3"/>
  <c r="N374" i="3"/>
  <c r="O374" i="3"/>
  <c r="L828" i="3"/>
  <c r="M828" i="3"/>
  <c r="N828" i="3"/>
  <c r="O828" i="3"/>
  <c r="L369" i="3"/>
  <c r="M369" i="3"/>
  <c r="N369" i="3"/>
  <c r="O369" i="3"/>
  <c r="L873" i="3"/>
  <c r="M873" i="3"/>
  <c r="N873" i="3"/>
  <c r="O873" i="3"/>
  <c r="L701" i="3"/>
  <c r="M701" i="3"/>
  <c r="N701" i="3"/>
  <c r="O701" i="3"/>
  <c r="L47" i="3"/>
  <c r="M47" i="3"/>
  <c r="N47" i="3"/>
  <c r="O47" i="3"/>
  <c r="L713" i="3"/>
  <c r="M713" i="3"/>
  <c r="N713" i="3"/>
  <c r="O713" i="3"/>
  <c r="L164" i="3"/>
  <c r="M164" i="3"/>
  <c r="N164" i="3"/>
  <c r="O164" i="3"/>
  <c r="L142" i="3"/>
  <c r="M142" i="3"/>
  <c r="N142" i="3"/>
  <c r="O142" i="3"/>
  <c r="L274" i="3"/>
  <c r="M274" i="3"/>
  <c r="N274" i="3"/>
  <c r="O274" i="3"/>
  <c r="L524" i="3"/>
  <c r="M524" i="3"/>
  <c r="N524" i="3"/>
  <c r="O524" i="3"/>
  <c r="L796" i="3"/>
  <c r="M796" i="3"/>
  <c r="N796" i="3"/>
  <c r="O796" i="3"/>
  <c r="L275" i="3"/>
  <c r="M275" i="3"/>
  <c r="N275" i="3"/>
  <c r="O275" i="3"/>
  <c r="L354" i="3"/>
  <c r="M354" i="3"/>
  <c r="N354" i="3"/>
  <c r="O354" i="3"/>
  <c r="L695" i="3"/>
  <c r="M695" i="3"/>
  <c r="N695" i="3"/>
  <c r="O695" i="3"/>
  <c r="L590" i="3"/>
  <c r="M590" i="3"/>
  <c r="N590" i="3"/>
  <c r="O590" i="3"/>
  <c r="L306" i="3"/>
  <c r="M306" i="3"/>
  <c r="N306" i="3"/>
  <c r="O306" i="3"/>
  <c r="L92" i="3"/>
  <c r="M92" i="3"/>
  <c r="N92" i="3"/>
  <c r="O92" i="3"/>
  <c r="L503" i="3"/>
  <c r="M503" i="3"/>
  <c r="N503" i="3"/>
  <c r="O503" i="3"/>
  <c r="L1011" i="3"/>
  <c r="M1011" i="3"/>
  <c r="N1011" i="3"/>
  <c r="O1011" i="3"/>
  <c r="L426" i="3"/>
  <c r="M426" i="3"/>
  <c r="N426" i="3"/>
  <c r="O426" i="3"/>
  <c r="L218" i="3"/>
  <c r="M218" i="3"/>
  <c r="N218" i="3"/>
  <c r="O218" i="3"/>
  <c r="L29" i="3"/>
  <c r="M29" i="3"/>
  <c r="N29" i="3"/>
  <c r="O29" i="3"/>
  <c r="L717" i="3"/>
  <c r="M717" i="3"/>
  <c r="N717" i="3"/>
  <c r="O717" i="3"/>
  <c r="L168" i="3"/>
  <c r="M168" i="3"/>
  <c r="N168" i="3"/>
  <c r="O168" i="3"/>
  <c r="L378" i="3"/>
  <c r="M378" i="3"/>
  <c r="N378" i="3"/>
  <c r="O378" i="3"/>
  <c r="L891" i="3"/>
  <c r="M891" i="3"/>
  <c r="N891" i="3"/>
  <c r="O891" i="3"/>
  <c r="L248" i="3"/>
  <c r="M248" i="3"/>
  <c r="N248" i="3"/>
  <c r="O248" i="3"/>
  <c r="L635" i="3"/>
  <c r="M635" i="3"/>
  <c r="N635" i="3"/>
  <c r="O635" i="3"/>
  <c r="L529" i="3"/>
  <c r="M529" i="3"/>
  <c r="N529" i="3"/>
  <c r="O529" i="3"/>
  <c r="L658" i="3"/>
  <c r="M658" i="3"/>
  <c r="N658" i="3"/>
  <c r="O658" i="3"/>
  <c r="L219" i="3"/>
  <c r="M219" i="3"/>
  <c r="N219" i="3"/>
  <c r="O219" i="3"/>
  <c r="L710" i="3"/>
  <c r="M710" i="3"/>
  <c r="N710" i="3"/>
  <c r="O710" i="3"/>
  <c r="L339" i="3"/>
  <c r="M339" i="3"/>
  <c r="N339" i="3"/>
  <c r="O339" i="3"/>
  <c r="L937" i="3"/>
  <c r="M937" i="3"/>
  <c r="N937" i="3"/>
  <c r="O937" i="3"/>
  <c r="L581" i="3"/>
  <c r="M581" i="3"/>
  <c r="N581" i="3"/>
  <c r="O581" i="3"/>
  <c r="L869" i="3"/>
  <c r="M869" i="3"/>
  <c r="N869" i="3"/>
  <c r="O869" i="3"/>
  <c r="L151" i="3"/>
  <c r="M151" i="3"/>
  <c r="N151" i="3"/>
  <c r="O151" i="3"/>
  <c r="L89" i="3"/>
  <c r="M89" i="3"/>
  <c r="N89" i="3"/>
  <c r="O89" i="3"/>
  <c r="L1074" i="3"/>
  <c r="M1074" i="3"/>
  <c r="N1074" i="3"/>
  <c r="O1074" i="3"/>
  <c r="L548" i="3"/>
  <c r="M548" i="3"/>
  <c r="N548" i="3"/>
  <c r="O548" i="3"/>
  <c r="L620" i="3"/>
  <c r="M620" i="3"/>
  <c r="N620" i="3"/>
  <c r="O620" i="3"/>
  <c r="L1071" i="3"/>
  <c r="M1071" i="3"/>
  <c r="N1071" i="3"/>
  <c r="O1071" i="3"/>
  <c r="L849" i="3"/>
  <c r="M849" i="3"/>
  <c r="N849" i="3"/>
  <c r="O849" i="3"/>
  <c r="L418" i="3"/>
  <c r="M418" i="3"/>
  <c r="N418" i="3"/>
  <c r="O418" i="3"/>
  <c r="L509" i="3"/>
  <c r="M509" i="3"/>
  <c r="N509" i="3"/>
  <c r="O509" i="3"/>
  <c r="L596" i="3"/>
  <c r="M596" i="3"/>
  <c r="N596" i="3"/>
  <c r="O596" i="3"/>
  <c r="L436" i="3"/>
  <c r="M436" i="3"/>
  <c r="N436" i="3"/>
  <c r="O436" i="3"/>
  <c r="L251" i="3"/>
  <c r="M251" i="3"/>
  <c r="N251" i="3"/>
  <c r="O251" i="3"/>
  <c r="L247" i="3"/>
  <c r="M247" i="3"/>
  <c r="N247" i="3"/>
  <c r="O247" i="3"/>
  <c r="L343" i="3"/>
  <c r="M343" i="3"/>
  <c r="N343" i="3"/>
  <c r="O343" i="3"/>
  <c r="L659" i="3"/>
  <c r="M659" i="3"/>
  <c r="N659" i="3"/>
  <c r="O659" i="3"/>
  <c r="L628" i="3"/>
  <c r="M628" i="3"/>
  <c r="N628" i="3"/>
  <c r="O628" i="3"/>
  <c r="L521" i="3"/>
  <c r="M521" i="3"/>
  <c r="N521" i="3"/>
  <c r="O521" i="3"/>
  <c r="L64" i="3"/>
  <c r="M64" i="3"/>
  <c r="N64" i="3"/>
  <c r="O64" i="3"/>
  <c r="L16" i="3"/>
  <c r="M16" i="3"/>
  <c r="N16" i="3"/>
  <c r="O16" i="3"/>
  <c r="L951" i="3"/>
  <c r="M951" i="3"/>
  <c r="N951" i="3"/>
  <c r="O951" i="3"/>
  <c r="L217" i="3"/>
  <c r="M217" i="3"/>
  <c r="N217" i="3"/>
  <c r="O217" i="3"/>
  <c r="L992" i="3"/>
  <c r="M992" i="3"/>
  <c r="N992" i="3"/>
  <c r="O992" i="3"/>
  <c r="L649" i="3"/>
  <c r="M649" i="3"/>
  <c r="N649" i="3"/>
  <c r="O649" i="3"/>
  <c r="L404" i="3"/>
  <c r="M404" i="3"/>
  <c r="N404" i="3"/>
  <c r="O404" i="3"/>
  <c r="L37" i="3"/>
  <c r="M37" i="3"/>
  <c r="N37" i="3"/>
  <c r="O37" i="3"/>
  <c r="L714" i="3"/>
  <c r="M714" i="3"/>
  <c r="N714" i="3"/>
  <c r="O714" i="3"/>
  <c r="L385" i="3"/>
  <c r="M385" i="3"/>
  <c r="N385" i="3"/>
  <c r="O385" i="3"/>
  <c r="L623" i="3"/>
  <c r="M623" i="3"/>
  <c r="N623" i="3"/>
  <c r="O623" i="3"/>
  <c r="L535" i="3"/>
  <c r="M535" i="3"/>
  <c r="N535" i="3"/>
  <c r="O535" i="3"/>
  <c r="L359" i="3"/>
  <c r="M359" i="3"/>
  <c r="N359" i="3"/>
  <c r="O359" i="3"/>
  <c r="L1049" i="3"/>
  <c r="M1049" i="3"/>
  <c r="N1049" i="3"/>
  <c r="O1049" i="3"/>
  <c r="L1022" i="3"/>
  <c r="M1022" i="3"/>
  <c r="N1022" i="3"/>
  <c r="O1022" i="3"/>
  <c r="L95" i="3"/>
  <c r="M95" i="3"/>
  <c r="N95" i="3"/>
  <c r="O95" i="3"/>
  <c r="L63" i="3"/>
  <c r="M63" i="3"/>
  <c r="N63" i="3"/>
  <c r="O63" i="3"/>
  <c r="L831" i="3"/>
  <c r="M831" i="3"/>
  <c r="N831" i="3"/>
  <c r="O831" i="3"/>
  <c r="L412" i="3"/>
  <c r="M412" i="3"/>
  <c r="N412" i="3"/>
  <c r="O412" i="3"/>
  <c r="L760" i="3"/>
  <c r="M760" i="3"/>
  <c r="N760" i="3"/>
  <c r="O760" i="3"/>
  <c r="L144" i="3"/>
  <c r="M144" i="3"/>
  <c r="N144" i="3"/>
  <c r="O144" i="3"/>
  <c r="L464" i="3"/>
  <c r="M464" i="3"/>
  <c r="N464" i="3"/>
  <c r="O464" i="3"/>
  <c r="L939" i="3"/>
  <c r="M939" i="3"/>
  <c r="N939" i="3"/>
  <c r="O939" i="3"/>
  <c r="L328" i="3"/>
  <c r="M328" i="3"/>
  <c r="N328" i="3"/>
  <c r="O328" i="3"/>
  <c r="L149" i="3"/>
  <c r="M149" i="3"/>
  <c r="N149" i="3"/>
  <c r="O149" i="3"/>
  <c r="L189" i="3"/>
  <c r="M189" i="3"/>
  <c r="N189" i="3"/>
  <c r="O189" i="3"/>
  <c r="L692" i="3"/>
  <c r="M692" i="3"/>
  <c r="N692" i="3"/>
  <c r="O692" i="3"/>
  <c r="L239" i="3"/>
  <c r="M239" i="3"/>
  <c r="N239" i="3"/>
  <c r="O239" i="3"/>
  <c r="L906" i="3"/>
  <c r="M906" i="3"/>
  <c r="N906" i="3"/>
  <c r="O906" i="3"/>
  <c r="L984" i="3"/>
  <c r="M984" i="3"/>
  <c r="N984" i="3"/>
  <c r="O984" i="3"/>
  <c r="L323" i="3"/>
  <c r="M323" i="3"/>
  <c r="N323" i="3"/>
  <c r="O323" i="3"/>
  <c r="L290" i="3"/>
  <c r="M290" i="3"/>
  <c r="N290" i="3"/>
  <c r="O290" i="3"/>
  <c r="L453" i="3"/>
  <c r="M453" i="3"/>
  <c r="N453" i="3"/>
  <c r="O453" i="3"/>
  <c r="L73" i="3"/>
  <c r="M73" i="3"/>
  <c r="N73" i="3"/>
  <c r="O73" i="3"/>
  <c r="L833" i="3"/>
  <c r="M833" i="3"/>
  <c r="N833" i="3"/>
  <c r="O833" i="3"/>
  <c r="L35" i="3"/>
  <c r="M35" i="3"/>
  <c r="N35" i="3"/>
  <c r="O35" i="3"/>
  <c r="L892" i="3"/>
  <c r="M892" i="3"/>
  <c r="N892" i="3"/>
  <c r="O892" i="3"/>
  <c r="L613" i="3"/>
  <c r="M613" i="3"/>
  <c r="N613" i="3"/>
  <c r="O613" i="3"/>
  <c r="L597" i="3"/>
  <c r="M597" i="3"/>
  <c r="N597" i="3"/>
  <c r="O597" i="3"/>
  <c r="L15" i="3"/>
  <c r="M15" i="3"/>
  <c r="N15" i="3"/>
  <c r="O15" i="3"/>
  <c r="L179" i="3"/>
  <c r="M179" i="3"/>
  <c r="N179" i="3"/>
  <c r="O179" i="3"/>
  <c r="L298" i="3"/>
  <c r="M298" i="3"/>
  <c r="N298" i="3"/>
  <c r="O298" i="3"/>
  <c r="L935" i="3"/>
  <c r="M935" i="3"/>
  <c r="N935" i="3"/>
  <c r="O935" i="3"/>
  <c r="L406" i="3"/>
  <c r="M406" i="3"/>
  <c r="N406" i="3"/>
  <c r="O406" i="3"/>
  <c r="L443" i="3"/>
  <c r="M443" i="3"/>
  <c r="N443" i="3"/>
  <c r="O443" i="3"/>
  <c r="L840" i="3"/>
  <c r="M840" i="3"/>
  <c r="N840" i="3"/>
  <c r="O840" i="3"/>
  <c r="L725" i="3"/>
  <c r="M725" i="3"/>
  <c r="N725" i="3"/>
  <c r="O725" i="3"/>
  <c r="L956" i="3"/>
  <c r="M956" i="3"/>
  <c r="N956" i="3"/>
  <c r="O956" i="3"/>
  <c r="L18" i="3"/>
  <c r="M18" i="3"/>
  <c r="N18" i="3"/>
  <c r="O18" i="3"/>
  <c r="L229" i="3"/>
  <c r="M229" i="3"/>
  <c r="N229" i="3"/>
  <c r="O229" i="3"/>
  <c r="L171" i="3"/>
  <c r="M171" i="3"/>
  <c r="N171" i="3"/>
  <c r="O171" i="3"/>
  <c r="L711" i="3"/>
  <c r="M711" i="3"/>
  <c r="N711" i="3"/>
  <c r="O711" i="3"/>
  <c r="L53" i="3"/>
  <c r="M53" i="3"/>
  <c r="N53" i="3"/>
  <c r="O53" i="3"/>
  <c r="L794" i="3"/>
  <c r="M794" i="3"/>
  <c r="N794" i="3"/>
  <c r="O794" i="3"/>
  <c r="L244" i="3"/>
  <c r="M244" i="3"/>
  <c r="N244" i="3"/>
  <c r="O244" i="3"/>
  <c r="L352" i="3"/>
  <c r="M352" i="3"/>
  <c r="N352" i="3"/>
  <c r="O352" i="3"/>
  <c r="L899" i="3"/>
  <c r="M899" i="3"/>
  <c r="N899" i="3"/>
  <c r="O899" i="3"/>
  <c r="L112" i="3"/>
  <c r="M112" i="3"/>
  <c r="N112" i="3"/>
  <c r="O112" i="3"/>
  <c r="L576" i="3"/>
  <c r="M576" i="3"/>
  <c r="N576" i="3"/>
  <c r="O576" i="3"/>
  <c r="L788" i="3"/>
  <c r="M788" i="3"/>
  <c r="N788" i="3"/>
  <c r="O788" i="3"/>
  <c r="L467" i="3"/>
  <c r="M467" i="3"/>
  <c r="N467" i="3"/>
  <c r="O467" i="3"/>
  <c r="L894" i="3"/>
  <c r="M894" i="3"/>
  <c r="N894" i="3"/>
  <c r="O894" i="3"/>
  <c r="L965" i="3"/>
  <c r="M965" i="3"/>
  <c r="N965" i="3"/>
  <c r="O965" i="3"/>
  <c r="L799" i="3"/>
  <c r="M799" i="3"/>
  <c r="N799" i="3"/>
  <c r="O799" i="3"/>
  <c r="L150" i="3"/>
  <c r="M150" i="3"/>
  <c r="N150" i="3"/>
  <c r="O150" i="3"/>
  <c r="L81" i="3"/>
  <c r="M81" i="3"/>
  <c r="N81" i="3"/>
  <c r="O81" i="3"/>
  <c r="L388" i="3"/>
  <c r="M388" i="3"/>
  <c r="N388" i="3"/>
  <c r="O388" i="3"/>
  <c r="L77" i="3"/>
  <c r="M77" i="3"/>
  <c r="N77" i="3"/>
  <c r="O77" i="3"/>
  <c r="L525" i="3"/>
  <c r="M525" i="3"/>
  <c r="N525" i="3"/>
  <c r="O525" i="3"/>
  <c r="L709" i="3"/>
  <c r="M709" i="3"/>
  <c r="N709" i="3"/>
  <c r="O709" i="3"/>
  <c r="L563" i="3"/>
  <c r="M563" i="3"/>
  <c r="N563" i="3"/>
  <c r="O563" i="3"/>
  <c r="L1056" i="3"/>
  <c r="M1056" i="3"/>
  <c r="N1056" i="3"/>
  <c r="O1056" i="3"/>
  <c r="L477" i="3"/>
  <c r="M477" i="3"/>
  <c r="N477" i="3"/>
  <c r="O477" i="3"/>
  <c r="L318" i="3"/>
  <c r="M318" i="3"/>
  <c r="N318" i="3"/>
  <c r="O318" i="3"/>
  <c r="L277" i="3"/>
  <c r="M277" i="3"/>
  <c r="N277" i="3"/>
  <c r="O277" i="3"/>
  <c r="L753" i="3"/>
  <c r="M753" i="3"/>
  <c r="N753" i="3"/>
  <c r="O753" i="3"/>
  <c r="L1008" i="3"/>
  <c r="M1008" i="3"/>
  <c r="N1008" i="3"/>
  <c r="O1008" i="3"/>
  <c r="L557" i="3"/>
  <c r="M557" i="3"/>
  <c r="N557" i="3"/>
  <c r="O557" i="3"/>
  <c r="L729" i="3"/>
  <c r="M729" i="3"/>
  <c r="N729" i="3"/>
  <c r="O729" i="3"/>
  <c r="L475" i="3"/>
  <c r="M475" i="3"/>
  <c r="N475" i="3"/>
  <c r="O475" i="3"/>
  <c r="L421" i="3"/>
  <c r="M421" i="3"/>
  <c r="N421" i="3"/>
  <c r="O421" i="3"/>
  <c r="L434" i="3"/>
  <c r="M434" i="3"/>
  <c r="N434" i="3"/>
  <c r="O434" i="3"/>
  <c r="L553" i="3"/>
  <c r="M553" i="3"/>
  <c r="N553" i="3"/>
  <c r="O553" i="3"/>
  <c r="L611" i="3"/>
  <c r="M611" i="3"/>
  <c r="N611" i="3"/>
  <c r="O611" i="3"/>
  <c r="L995" i="3"/>
  <c r="M995" i="3"/>
  <c r="N995" i="3"/>
  <c r="O995" i="3"/>
  <c r="L21" i="3"/>
  <c r="M21" i="3"/>
  <c r="N21" i="3"/>
  <c r="O21" i="3"/>
  <c r="L594" i="3"/>
  <c r="M594" i="3"/>
  <c r="N594" i="3"/>
  <c r="O594" i="3"/>
  <c r="L886" i="3"/>
  <c r="M886" i="3"/>
  <c r="N886" i="3"/>
  <c r="O886" i="3"/>
  <c r="L456" i="3"/>
  <c r="M456" i="3"/>
  <c r="N456" i="3"/>
  <c r="O456" i="3"/>
  <c r="L861" i="3"/>
  <c r="M861" i="3"/>
  <c r="N861" i="3"/>
  <c r="O861" i="3"/>
  <c r="L519" i="3"/>
  <c r="M519" i="3"/>
  <c r="N519" i="3"/>
  <c r="O519" i="3"/>
  <c r="L226" i="3"/>
  <c r="M226" i="3"/>
  <c r="N226" i="3"/>
  <c r="O226" i="3"/>
  <c r="L303" i="3"/>
  <c r="M303" i="3"/>
  <c r="N303" i="3"/>
  <c r="O303" i="3"/>
  <c r="L206" i="3"/>
  <c r="M206" i="3"/>
  <c r="N206" i="3"/>
  <c r="O206" i="3"/>
  <c r="L1007" i="3"/>
  <c r="M1007" i="3"/>
  <c r="N1007" i="3"/>
  <c r="O1007" i="3"/>
  <c r="L383" i="3"/>
  <c r="M383" i="3"/>
  <c r="N383" i="3"/>
  <c r="O383" i="3"/>
  <c r="L955" i="3"/>
  <c r="M955" i="3"/>
  <c r="N955" i="3"/>
  <c r="O955" i="3"/>
  <c r="L48" i="3"/>
  <c r="M48" i="3"/>
  <c r="N48" i="3"/>
  <c r="O48" i="3"/>
  <c r="L176" i="3"/>
  <c r="M176" i="3"/>
  <c r="N176" i="3"/>
  <c r="O176" i="3"/>
  <c r="L1057" i="3"/>
  <c r="M1057" i="3"/>
  <c r="N1057" i="3"/>
  <c r="O1057" i="3"/>
  <c r="L442" i="3"/>
  <c r="M442" i="3"/>
  <c r="N442" i="3"/>
  <c r="O442" i="3"/>
  <c r="L228" i="3"/>
  <c r="M228" i="3"/>
  <c r="N228" i="3"/>
  <c r="O228" i="3"/>
  <c r="L220" i="3"/>
  <c r="M220" i="3"/>
  <c r="N220" i="3"/>
  <c r="O220" i="3"/>
  <c r="L758" i="3"/>
  <c r="M758" i="3"/>
  <c r="N758" i="3"/>
  <c r="O758" i="3"/>
  <c r="L216" i="3"/>
  <c r="M216" i="3"/>
  <c r="N216" i="3"/>
  <c r="O216" i="3"/>
  <c r="L493" i="3"/>
  <c r="M493" i="3"/>
  <c r="N493" i="3"/>
  <c r="O493" i="3"/>
  <c r="L716" i="3"/>
  <c r="M716" i="3"/>
  <c r="N716" i="3"/>
  <c r="O716" i="3"/>
  <c r="L739" i="3"/>
  <c r="M739" i="3"/>
  <c r="N739" i="3"/>
  <c r="O739" i="3"/>
  <c r="L84" i="3"/>
  <c r="M84" i="3"/>
  <c r="N84" i="3"/>
  <c r="O84" i="3"/>
  <c r="L560" i="3"/>
  <c r="M560" i="3"/>
  <c r="N560" i="3"/>
  <c r="O560" i="3"/>
  <c r="L324" i="3"/>
  <c r="M324" i="3"/>
  <c r="N324" i="3"/>
  <c r="O324" i="3"/>
  <c r="L103" i="3"/>
  <c r="M103" i="3"/>
  <c r="N103" i="3"/>
  <c r="O103" i="3"/>
  <c r="L345" i="3"/>
  <c r="M345" i="3"/>
  <c r="N345" i="3"/>
  <c r="O345" i="3"/>
  <c r="L1016" i="3"/>
  <c r="M1016" i="3"/>
  <c r="N1016" i="3"/>
  <c r="O1016" i="3"/>
  <c r="L662" i="3"/>
  <c r="M662" i="3"/>
  <c r="N662" i="3"/>
  <c r="O662" i="3"/>
  <c r="L715" i="3"/>
  <c r="M715" i="3"/>
  <c r="N715" i="3"/>
  <c r="O715" i="3"/>
  <c r="L212" i="3"/>
  <c r="M212" i="3"/>
  <c r="N212" i="3"/>
  <c r="O212" i="3"/>
  <c r="L718" i="3"/>
  <c r="M718" i="3"/>
  <c r="N718" i="3"/>
  <c r="O718" i="3"/>
  <c r="L34" i="3"/>
  <c r="M34" i="3"/>
  <c r="N34" i="3"/>
  <c r="O34" i="3"/>
  <c r="L252" i="3"/>
  <c r="M252" i="3"/>
  <c r="N252" i="3"/>
  <c r="O252" i="3"/>
  <c r="L896" i="3"/>
  <c r="M896" i="3"/>
  <c r="N896" i="3"/>
  <c r="O896" i="3"/>
  <c r="L69" i="3"/>
  <c r="M69" i="3"/>
  <c r="N69" i="3"/>
  <c r="O69" i="3"/>
  <c r="L751" i="3"/>
  <c r="M751" i="3"/>
  <c r="N751" i="3"/>
  <c r="O751" i="3"/>
  <c r="L755" i="3"/>
  <c r="M755" i="3"/>
  <c r="N755" i="3"/>
  <c r="O755" i="3"/>
  <c r="L243" i="3"/>
  <c r="M243" i="3"/>
  <c r="N243" i="3"/>
  <c r="O243" i="3"/>
  <c r="L231" i="3"/>
  <c r="M231" i="3"/>
  <c r="N231" i="3"/>
  <c r="O231" i="3"/>
  <c r="L140" i="3"/>
  <c r="M140" i="3"/>
  <c r="N140" i="3"/>
  <c r="O140" i="3"/>
  <c r="L165" i="3"/>
  <c r="M165" i="3"/>
  <c r="N165" i="3"/>
  <c r="O165" i="3"/>
  <c r="L488" i="3"/>
  <c r="M488" i="3"/>
  <c r="N488" i="3"/>
  <c r="O488" i="3"/>
  <c r="L678" i="3"/>
  <c r="M678" i="3"/>
  <c r="N678" i="3"/>
  <c r="O678" i="3"/>
  <c r="L93" i="3"/>
  <c r="M93" i="3"/>
  <c r="N93" i="3"/>
  <c r="O93" i="3"/>
  <c r="L762" i="3"/>
  <c r="M762" i="3"/>
  <c r="N762" i="3"/>
  <c r="O762" i="3"/>
  <c r="L451" i="3"/>
  <c r="M451" i="3"/>
  <c r="N451" i="3"/>
  <c r="O451" i="3"/>
  <c r="L698" i="3"/>
  <c r="M698" i="3"/>
  <c r="N698" i="3"/>
  <c r="O698" i="3"/>
  <c r="L867" i="3"/>
  <c r="M867" i="3"/>
  <c r="N867" i="3"/>
  <c r="O867" i="3"/>
  <c r="L332" i="3"/>
  <c r="M332" i="3"/>
  <c r="N332" i="3"/>
  <c r="O332" i="3"/>
  <c r="L666" i="3"/>
  <c r="M666" i="3"/>
  <c r="N666" i="3"/>
  <c r="O666" i="3"/>
  <c r="L787" i="3"/>
  <c r="M787" i="3"/>
  <c r="N787" i="3"/>
  <c r="O787" i="3"/>
  <c r="L708" i="3"/>
  <c r="M708" i="3"/>
  <c r="N708" i="3"/>
  <c r="O708" i="3"/>
  <c r="L913" i="3"/>
  <c r="M913" i="3"/>
  <c r="N913" i="3"/>
  <c r="O913" i="3"/>
  <c r="L435" i="3"/>
  <c r="M435" i="3"/>
  <c r="N435" i="3"/>
  <c r="O435" i="3"/>
  <c r="L96" i="3"/>
  <c r="M96" i="3"/>
  <c r="N96" i="3"/>
  <c r="O96" i="3"/>
  <c r="L205" i="3"/>
  <c r="M205" i="3"/>
  <c r="N205" i="3"/>
  <c r="O205" i="3"/>
  <c r="L763" i="3"/>
  <c r="M763" i="3"/>
  <c r="N763" i="3"/>
  <c r="O763" i="3"/>
  <c r="L201" i="3"/>
  <c r="M201" i="3"/>
  <c r="N201" i="3"/>
  <c r="O201" i="3"/>
  <c r="L617" i="3"/>
  <c r="M617" i="3"/>
  <c r="N617" i="3"/>
  <c r="O617" i="3"/>
  <c r="L153" i="3"/>
  <c r="M153" i="3"/>
  <c r="N153" i="3"/>
  <c r="O153" i="3"/>
  <c r="L355" i="3"/>
  <c r="M355" i="3"/>
  <c r="N355" i="3"/>
  <c r="O355" i="3"/>
  <c r="L932" i="3"/>
  <c r="M932" i="3"/>
  <c r="N932" i="3"/>
  <c r="O932" i="3"/>
  <c r="L182" i="3"/>
  <c r="M182" i="3"/>
  <c r="N182" i="3"/>
  <c r="O182" i="3"/>
  <c r="L129" i="3"/>
  <c r="M129" i="3"/>
  <c r="N129" i="3"/>
  <c r="O129" i="3"/>
  <c r="L1060" i="3"/>
  <c r="M1060" i="3"/>
  <c r="N1060" i="3"/>
  <c r="O1060" i="3"/>
  <c r="L54" i="3"/>
  <c r="M54" i="3"/>
  <c r="N54" i="3"/>
  <c r="O54" i="3"/>
  <c r="L660" i="3"/>
  <c r="M660" i="3"/>
  <c r="N660" i="3"/>
  <c r="O660" i="3"/>
  <c r="L615" i="3"/>
  <c r="M615" i="3"/>
  <c r="N615" i="3"/>
  <c r="O615" i="3"/>
  <c r="L728" i="3"/>
  <c r="M728" i="3"/>
  <c r="N728" i="3"/>
  <c r="O728" i="3"/>
  <c r="L191" i="3"/>
  <c r="M191" i="3"/>
  <c r="N191" i="3"/>
  <c r="O191" i="3"/>
  <c r="L1026" i="3"/>
  <c r="M1026" i="3"/>
  <c r="N1026" i="3"/>
  <c r="O1026" i="3"/>
  <c r="L665" i="3"/>
  <c r="M665" i="3"/>
  <c r="N665" i="3"/>
  <c r="O665" i="3"/>
  <c r="L234" i="3"/>
  <c r="M234" i="3"/>
  <c r="N234" i="3"/>
  <c r="O234" i="3"/>
  <c r="L777" i="3"/>
  <c r="M777" i="3"/>
  <c r="N777" i="3"/>
  <c r="O777" i="3"/>
  <c r="L531" i="3"/>
  <c r="M531" i="3"/>
  <c r="N531" i="3"/>
  <c r="O531" i="3"/>
  <c r="L800" i="3"/>
  <c r="M800" i="3"/>
  <c r="N800" i="3"/>
  <c r="O800" i="3"/>
  <c r="L204" i="3"/>
  <c r="M204" i="3"/>
  <c r="N204" i="3"/>
  <c r="O204" i="3"/>
  <c r="L549" i="3"/>
  <c r="M549" i="3"/>
  <c r="N549" i="3"/>
  <c r="O549" i="3"/>
  <c r="L513" i="3"/>
  <c r="M513" i="3"/>
  <c r="N513" i="3"/>
  <c r="O513" i="3"/>
  <c r="L71" i="3"/>
  <c r="M71" i="3"/>
  <c r="N71" i="3"/>
  <c r="O71" i="3"/>
  <c r="L1073" i="3"/>
  <c r="M1073" i="3"/>
  <c r="N1073" i="3"/>
  <c r="O1073" i="3"/>
  <c r="L663" i="3"/>
  <c r="M663" i="3"/>
  <c r="N663" i="3"/>
  <c r="O663" i="3"/>
  <c r="L686" i="3"/>
  <c r="M686" i="3"/>
  <c r="N686" i="3"/>
  <c r="O686" i="3"/>
  <c r="L131" i="3"/>
  <c r="M131" i="3"/>
  <c r="N131" i="3"/>
  <c r="O131" i="3"/>
  <c r="L458" i="3"/>
  <c r="M458" i="3"/>
  <c r="N458" i="3"/>
  <c r="O458" i="3"/>
  <c r="L810" i="3"/>
  <c r="M810" i="3"/>
  <c r="N810" i="3"/>
  <c r="O810" i="3"/>
  <c r="L750" i="3"/>
  <c r="M750" i="3"/>
  <c r="N750" i="3"/>
  <c r="O750" i="3"/>
  <c r="L748" i="3"/>
  <c r="M748" i="3"/>
  <c r="N748" i="3"/>
  <c r="O748" i="3"/>
  <c r="L441" i="3"/>
  <c r="M441" i="3"/>
  <c r="N441" i="3"/>
  <c r="O441" i="3"/>
  <c r="L792" i="3"/>
  <c r="M792" i="3"/>
  <c r="N792" i="3"/>
  <c r="O792" i="3"/>
  <c r="L839" i="3"/>
  <c r="M839" i="3"/>
  <c r="N839" i="3"/>
  <c r="O839" i="3"/>
  <c r="L233" i="3"/>
  <c r="M233" i="3"/>
  <c r="N233" i="3"/>
  <c r="O233" i="3"/>
  <c r="L184" i="3"/>
  <c r="M184" i="3"/>
  <c r="N184" i="3"/>
  <c r="O184" i="3"/>
  <c r="L40" i="3"/>
  <c r="M40" i="3"/>
  <c r="N40" i="3"/>
  <c r="O40" i="3"/>
  <c r="L884" i="3"/>
  <c r="M884" i="3"/>
  <c r="N884" i="3"/>
  <c r="O884" i="3"/>
  <c r="L856" i="3"/>
  <c r="M856" i="3"/>
  <c r="N856" i="3"/>
  <c r="O856" i="3"/>
  <c r="L122" i="3"/>
  <c r="M122" i="3"/>
  <c r="N122" i="3"/>
  <c r="O122" i="3"/>
  <c r="L1067" i="3"/>
  <c r="M1067" i="3"/>
  <c r="N1067" i="3"/>
  <c r="O1067" i="3"/>
  <c r="L895" i="3"/>
  <c r="M895" i="3"/>
  <c r="N895" i="3"/>
  <c r="O895" i="3"/>
  <c r="L580" i="3"/>
  <c r="M580" i="3"/>
  <c r="N580" i="3"/>
  <c r="O580" i="3"/>
  <c r="L999" i="3"/>
  <c r="M999" i="3"/>
  <c r="N999" i="3"/>
  <c r="O999" i="3"/>
  <c r="L384" i="3"/>
  <c r="M384" i="3"/>
  <c r="N384" i="3"/>
  <c r="O384" i="3"/>
  <c r="L925" i="3"/>
  <c r="M925" i="3"/>
  <c r="N925" i="3"/>
  <c r="O925" i="3"/>
  <c r="L829" i="3"/>
  <c r="M829" i="3"/>
  <c r="N829" i="3"/>
  <c r="O829" i="3"/>
  <c r="L58" i="3"/>
  <c r="M58" i="3"/>
  <c r="N58" i="3"/>
  <c r="O58" i="3"/>
  <c r="L577" i="3"/>
  <c r="M577" i="3"/>
  <c r="N577" i="3"/>
  <c r="O577" i="3"/>
  <c r="L1020" i="3"/>
  <c r="M1020" i="3"/>
  <c r="N1020" i="3"/>
  <c r="O1020" i="3"/>
  <c r="L562" i="3"/>
  <c r="M562" i="3"/>
  <c r="N562" i="3"/>
  <c r="O562" i="3"/>
  <c r="L785" i="3"/>
  <c r="M785" i="3"/>
  <c r="N785" i="3"/>
  <c r="O785" i="3"/>
  <c r="L996" i="3"/>
  <c r="M996" i="3"/>
  <c r="N996" i="3"/>
  <c r="O996" i="3"/>
  <c r="L461" i="3"/>
  <c r="M461" i="3"/>
  <c r="N461" i="3"/>
  <c r="O461" i="3"/>
  <c r="L819" i="3"/>
  <c r="M819" i="3"/>
  <c r="N819" i="3"/>
  <c r="O819" i="3"/>
  <c r="L690" i="3"/>
  <c r="M690" i="3"/>
  <c r="N690" i="3"/>
  <c r="O690" i="3"/>
  <c r="L872" i="3"/>
  <c r="M872" i="3"/>
  <c r="N872" i="3"/>
  <c r="O872" i="3"/>
  <c r="L465" i="3"/>
  <c r="M465" i="3"/>
  <c r="N465" i="3"/>
  <c r="O465" i="3"/>
  <c r="L215" i="3"/>
  <c r="M215" i="3"/>
  <c r="N215" i="3"/>
  <c r="O215" i="3"/>
  <c r="L704" i="3"/>
  <c r="M704" i="3"/>
  <c r="N704" i="3"/>
  <c r="O704" i="3"/>
  <c r="L522" i="3"/>
  <c r="M522" i="3"/>
  <c r="N522" i="3"/>
  <c r="O522" i="3"/>
  <c r="L564" i="3"/>
  <c r="M564" i="3"/>
  <c r="N564" i="3"/>
  <c r="O564" i="3"/>
  <c r="L321" i="3"/>
  <c r="M321" i="3"/>
  <c r="N321" i="3"/>
  <c r="O321" i="3"/>
  <c r="L551" i="3"/>
  <c r="M551" i="3"/>
  <c r="N551" i="3"/>
  <c r="O551" i="3"/>
  <c r="L430" i="3"/>
  <c r="M430" i="3"/>
  <c r="N430" i="3"/>
  <c r="O430" i="3"/>
  <c r="L781" i="3"/>
  <c r="M781" i="3"/>
  <c r="N781" i="3"/>
  <c r="O781" i="3"/>
  <c r="L609" i="3"/>
  <c r="M609" i="3"/>
  <c r="N609" i="3"/>
  <c r="O609" i="3"/>
  <c r="L460" i="3"/>
  <c r="M460" i="3"/>
  <c r="N460" i="3"/>
  <c r="O460" i="3"/>
  <c r="L349" i="3"/>
  <c r="M349" i="3"/>
  <c r="N349" i="3"/>
  <c r="O349" i="3"/>
  <c r="L104" i="3"/>
  <c r="M104" i="3"/>
  <c r="N104" i="3"/>
  <c r="O104" i="3"/>
  <c r="L230" i="3"/>
  <c r="M230" i="3"/>
  <c r="N230" i="3"/>
  <c r="O230" i="3"/>
  <c r="L106" i="3"/>
  <c r="M106" i="3"/>
  <c r="N106" i="3"/>
  <c r="O106" i="3"/>
  <c r="L674" i="3"/>
  <c r="M674" i="3"/>
  <c r="N674" i="3"/>
  <c r="O674" i="3"/>
  <c r="L350" i="3"/>
  <c r="M350" i="3"/>
  <c r="N350" i="3"/>
  <c r="O350" i="3"/>
  <c r="L67" i="3"/>
  <c r="M67" i="3"/>
  <c r="N67" i="3"/>
  <c r="O67" i="3"/>
  <c r="L742" i="3"/>
  <c r="M742" i="3"/>
  <c r="N742" i="3"/>
  <c r="O742" i="3"/>
  <c r="L961" i="3"/>
  <c r="M961" i="3"/>
  <c r="N961" i="3"/>
  <c r="O961" i="3"/>
  <c r="L790" i="3"/>
  <c r="M790" i="3"/>
  <c r="N790" i="3"/>
  <c r="O790" i="3"/>
  <c r="L360" i="3"/>
  <c r="M360" i="3"/>
  <c r="N360" i="3"/>
  <c r="O360" i="3"/>
  <c r="L1069" i="3"/>
  <c r="M1069" i="3"/>
  <c r="N1069" i="3"/>
  <c r="O1069" i="3"/>
  <c r="L547" i="3"/>
  <c r="M547" i="3"/>
  <c r="N547" i="3"/>
  <c r="O547" i="3"/>
  <c r="L86" i="3"/>
  <c r="M86" i="3"/>
  <c r="N86" i="3"/>
  <c r="O86" i="3"/>
  <c r="L680" i="3"/>
  <c r="M680" i="3"/>
  <c r="N680" i="3"/>
  <c r="O680" i="3"/>
  <c r="L639" i="3"/>
  <c r="M639" i="3"/>
  <c r="N639" i="3"/>
  <c r="O639" i="3"/>
  <c r="L738" i="3"/>
  <c r="M738" i="3"/>
  <c r="N738" i="3"/>
  <c r="O738" i="3"/>
  <c r="L99" i="3"/>
  <c r="M99" i="3"/>
  <c r="N99" i="3"/>
  <c r="O99" i="3"/>
  <c r="L208" i="3"/>
  <c r="M208" i="3"/>
  <c r="N208" i="3"/>
  <c r="O208" i="3"/>
  <c r="L546" i="3"/>
  <c r="M546" i="3"/>
  <c r="N546" i="3"/>
  <c r="O546" i="3"/>
  <c r="L495" i="3"/>
  <c r="M495" i="3"/>
  <c r="N495" i="3"/>
  <c r="O495" i="3"/>
  <c r="L957" i="3"/>
  <c r="M957" i="3"/>
  <c r="N957" i="3"/>
  <c r="O957" i="3"/>
  <c r="L499" i="3"/>
  <c r="M499" i="3"/>
  <c r="N499" i="3"/>
  <c r="O499" i="3"/>
  <c r="L768" i="3"/>
  <c r="M768" i="3"/>
  <c r="N768" i="3"/>
  <c r="O768" i="3"/>
  <c r="L256" i="3"/>
  <c r="M256" i="3"/>
  <c r="N256" i="3"/>
  <c r="O256" i="3"/>
  <c r="L832" i="3"/>
  <c r="M832" i="3"/>
  <c r="N832" i="3"/>
  <c r="O832" i="3"/>
  <c r="L1015" i="3"/>
  <c r="M1015" i="3"/>
  <c r="N1015" i="3"/>
  <c r="O1015" i="3"/>
  <c r="L490" i="3"/>
  <c r="M490" i="3"/>
  <c r="N490" i="3"/>
  <c r="O490" i="3"/>
  <c r="L301" i="3"/>
  <c r="M301" i="3"/>
  <c r="N301" i="3"/>
  <c r="O301" i="3"/>
  <c r="L1072" i="3"/>
  <c r="M1072" i="3"/>
  <c r="N1072" i="3"/>
  <c r="O1072" i="3"/>
  <c r="L821" i="3"/>
  <c r="M821" i="3"/>
  <c r="N821" i="3"/>
  <c r="O821" i="3"/>
  <c r="L533" i="3"/>
  <c r="M533" i="3"/>
  <c r="N533" i="3"/>
  <c r="O533" i="3"/>
  <c r="L353" i="3"/>
  <c r="M353" i="3"/>
  <c r="N353" i="3"/>
  <c r="O353" i="3"/>
  <c r="L967" i="3"/>
  <c r="M967" i="3"/>
  <c r="N967" i="3"/>
  <c r="O967" i="3"/>
  <c r="L874" i="3"/>
  <c r="M874" i="3"/>
  <c r="N874" i="3"/>
  <c r="O874" i="3"/>
  <c r="L411" i="3"/>
  <c r="M411" i="3"/>
  <c r="N411" i="3"/>
  <c r="O411" i="3"/>
  <c r="L498" i="3"/>
  <c r="M498" i="3"/>
  <c r="N498" i="3"/>
  <c r="O498" i="3"/>
  <c r="L194" i="3"/>
  <c r="M194" i="3"/>
  <c r="N194" i="3"/>
  <c r="O194" i="3"/>
  <c r="L854" i="3"/>
  <c r="M854" i="3"/>
  <c r="N854" i="3"/>
  <c r="O854" i="3"/>
  <c r="L993" i="3"/>
  <c r="M993" i="3"/>
  <c r="N993" i="3"/>
  <c r="O993" i="3"/>
  <c r="L396" i="3"/>
  <c r="M396" i="3"/>
  <c r="N396" i="3"/>
  <c r="O396" i="3"/>
  <c r="L983" i="3"/>
  <c r="M983" i="3"/>
  <c r="N983" i="3"/>
  <c r="O983" i="3"/>
  <c r="L595" i="3"/>
  <c r="M595" i="3"/>
  <c r="N595" i="3"/>
  <c r="O595" i="3"/>
  <c r="L746" i="3"/>
  <c r="M746" i="3"/>
  <c r="N746" i="3"/>
  <c r="O746" i="3"/>
  <c r="L78" i="3"/>
  <c r="M78" i="3"/>
  <c r="N78" i="3"/>
  <c r="O78" i="3"/>
  <c r="L210" i="3"/>
  <c r="M210" i="3"/>
  <c r="N210" i="3"/>
  <c r="O210" i="3"/>
  <c r="L944" i="3"/>
  <c r="M944" i="3"/>
  <c r="N944" i="3"/>
  <c r="O944" i="3"/>
  <c r="L419" i="3"/>
  <c r="M419" i="3"/>
  <c r="N419" i="3"/>
  <c r="O419" i="3"/>
  <c r="L444" i="3"/>
  <c r="M444" i="3"/>
  <c r="N444" i="3"/>
  <c r="O444" i="3"/>
  <c r="L192" i="3"/>
  <c r="M192" i="3"/>
  <c r="N192" i="3"/>
  <c r="O192" i="3"/>
  <c r="L269" i="3"/>
  <c r="M269" i="3"/>
  <c r="N269" i="3"/>
  <c r="O269" i="3"/>
  <c r="L936" i="3"/>
  <c r="M936" i="3"/>
  <c r="N936" i="3"/>
  <c r="O936" i="3"/>
  <c r="L838" i="3"/>
  <c r="M838" i="3"/>
  <c r="N838" i="3"/>
  <c r="O838" i="3"/>
  <c r="L908" i="3"/>
  <c r="M908" i="3"/>
  <c r="N908" i="3"/>
  <c r="O908" i="3"/>
  <c r="L414" i="3"/>
  <c r="M414" i="3"/>
  <c r="N414" i="3"/>
  <c r="O414" i="3"/>
  <c r="L222" i="3"/>
  <c r="M222" i="3"/>
  <c r="N222" i="3"/>
  <c r="O222" i="3"/>
  <c r="L315" i="3"/>
  <c r="M315" i="3"/>
  <c r="N315" i="3"/>
  <c r="O315" i="3"/>
  <c r="L111" i="3"/>
  <c r="M111" i="3"/>
  <c r="N111" i="3"/>
  <c r="O111" i="3"/>
  <c r="L636" i="3"/>
  <c r="M636" i="3"/>
  <c r="N636" i="3"/>
  <c r="O636" i="3"/>
  <c r="L526" i="3"/>
  <c r="M526" i="3"/>
  <c r="N526" i="3"/>
  <c r="O526" i="3"/>
  <c r="L745" i="3"/>
  <c r="M745" i="3"/>
  <c r="N745" i="3"/>
  <c r="O745" i="3"/>
  <c r="L392" i="3"/>
  <c r="M392" i="3"/>
  <c r="N392" i="3"/>
  <c r="O392" i="3"/>
  <c r="L761" i="3"/>
  <c r="M761" i="3"/>
  <c r="N761" i="3"/>
  <c r="O761" i="3"/>
  <c r="L181" i="3"/>
  <c r="M181" i="3"/>
  <c r="N181" i="3"/>
  <c r="O181" i="3"/>
  <c r="L1038" i="3"/>
  <c r="M1038" i="3"/>
  <c r="N1038" i="3"/>
  <c r="O1038" i="3"/>
  <c r="L815" i="3"/>
  <c r="M815" i="3"/>
  <c r="N815" i="3"/>
  <c r="O815" i="3"/>
  <c r="L538" i="3"/>
  <c r="M538" i="3"/>
  <c r="N538" i="3"/>
  <c r="O538" i="3"/>
  <c r="L928" i="3"/>
  <c r="M928" i="3"/>
  <c r="N928" i="3"/>
  <c r="O928" i="3"/>
  <c r="L76" i="3"/>
  <c r="M76" i="3"/>
  <c r="N76" i="3"/>
  <c r="O76" i="3"/>
  <c r="L647" i="3"/>
  <c r="M647" i="3"/>
  <c r="N647" i="3"/>
  <c r="O647" i="3"/>
  <c r="L953" i="3"/>
  <c r="M953" i="3"/>
  <c r="N953" i="3"/>
  <c r="O953" i="3"/>
  <c r="L612" i="3"/>
  <c r="M612" i="3"/>
  <c r="N612" i="3"/>
  <c r="O612" i="3"/>
  <c r="L27" i="3"/>
  <c r="M27" i="3"/>
  <c r="N27" i="3"/>
  <c r="O27" i="3"/>
  <c r="L774" i="3"/>
  <c r="M774" i="3"/>
  <c r="N774" i="3"/>
  <c r="O774" i="3"/>
  <c r="L246" i="3"/>
  <c r="M246" i="3"/>
  <c r="N246" i="3"/>
  <c r="O246" i="3"/>
  <c r="L94" i="3"/>
  <c r="M94" i="3"/>
  <c r="N94" i="3"/>
  <c r="O94" i="3"/>
  <c r="L737" i="3"/>
  <c r="M737" i="3"/>
  <c r="N737" i="3"/>
  <c r="O737" i="3"/>
  <c r="L1054" i="3"/>
  <c r="M1054" i="3"/>
  <c r="N1054" i="3"/>
  <c r="O1054" i="3"/>
  <c r="L459" i="3"/>
  <c r="M459" i="3"/>
  <c r="N459" i="3"/>
  <c r="O459" i="3"/>
  <c r="L341" i="3"/>
  <c r="M341" i="3"/>
  <c r="N341" i="3"/>
  <c r="O341" i="3"/>
  <c r="L185" i="3"/>
  <c r="M185" i="3"/>
  <c r="N185" i="3"/>
  <c r="O185" i="3"/>
  <c r="L511" i="3"/>
  <c r="M511" i="3"/>
  <c r="N511" i="3"/>
  <c r="O511" i="3"/>
  <c r="L285" i="3"/>
  <c r="M285" i="3"/>
  <c r="N285" i="3"/>
  <c r="O285" i="3"/>
  <c r="L60" i="3"/>
  <c r="M60" i="3"/>
  <c r="N60" i="3"/>
  <c r="O60" i="3"/>
  <c r="L978" i="3"/>
  <c r="M978" i="3"/>
  <c r="N978" i="3"/>
  <c r="O978" i="3"/>
  <c r="L114" i="3"/>
  <c r="M114" i="3"/>
  <c r="N114" i="3"/>
  <c r="O114" i="3"/>
  <c r="L584" i="3"/>
  <c r="M584" i="3"/>
  <c r="N584" i="3"/>
  <c r="O584" i="3"/>
  <c r="L673" i="3"/>
  <c r="M673" i="3"/>
  <c r="N673" i="3"/>
  <c r="O673" i="3"/>
  <c r="L1036" i="3"/>
  <c r="M1036" i="3"/>
  <c r="N1036" i="3"/>
  <c r="O1036" i="3"/>
  <c r="L532" i="3"/>
  <c r="M532" i="3"/>
  <c r="N532" i="3"/>
  <c r="O532" i="3"/>
  <c r="L57" i="3"/>
  <c r="M57" i="3"/>
  <c r="N57" i="3"/>
  <c r="O57" i="3"/>
  <c r="L497" i="3"/>
  <c r="M497" i="3"/>
  <c r="N497" i="3"/>
  <c r="O497" i="3"/>
  <c r="L842" i="3"/>
  <c r="M842" i="3"/>
  <c r="N842" i="3"/>
  <c r="O842" i="3"/>
  <c r="L668" i="3"/>
  <c r="M668" i="3"/>
  <c r="N668" i="3"/>
  <c r="O668" i="3"/>
  <c r="L733" i="3"/>
  <c r="M733" i="3"/>
  <c r="N733" i="3"/>
  <c r="O733" i="3"/>
  <c r="L583" i="3"/>
  <c r="M583" i="3"/>
  <c r="N583" i="3"/>
  <c r="O583" i="3"/>
  <c r="L721" i="3"/>
  <c r="M721" i="3"/>
  <c r="N721" i="3"/>
  <c r="O721" i="3"/>
  <c r="L887" i="3"/>
  <c r="M887" i="3"/>
  <c r="N887" i="3"/>
  <c r="O887" i="3"/>
  <c r="L300" i="3"/>
  <c r="M300" i="3"/>
  <c r="N300" i="3"/>
  <c r="O300" i="3"/>
  <c r="L508" i="3"/>
  <c r="M508" i="3"/>
  <c r="N508" i="3"/>
  <c r="O508" i="3"/>
  <c r="L148" i="3"/>
  <c r="M148" i="3"/>
  <c r="N148" i="3"/>
  <c r="O148" i="3"/>
  <c r="L100" i="3"/>
  <c r="M100" i="3"/>
  <c r="N100" i="3"/>
  <c r="O100" i="3"/>
  <c r="L118" i="3"/>
  <c r="M118" i="3"/>
  <c r="N118" i="3"/>
  <c r="O118" i="3"/>
  <c r="L573" i="3"/>
  <c r="M573" i="3"/>
  <c r="N573" i="3"/>
  <c r="O573" i="3"/>
  <c r="L655" i="3"/>
  <c r="M655" i="3"/>
  <c r="N655" i="3"/>
  <c r="O655" i="3"/>
  <c r="L445" i="3"/>
  <c r="M445" i="3"/>
  <c r="N445" i="3"/>
  <c r="O445" i="3"/>
  <c r="L752" i="3"/>
  <c r="M752" i="3"/>
  <c r="N752" i="3"/>
  <c r="O752" i="3"/>
  <c r="L568" i="3"/>
  <c r="M568" i="3"/>
  <c r="N568" i="3"/>
  <c r="O568" i="3"/>
  <c r="L843" i="3"/>
  <c r="M843" i="3"/>
  <c r="N843" i="3"/>
  <c r="O843" i="3"/>
  <c r="L110" i="3"/>
  <c r="M110" i="3"/>
  <c r="N110" i="3"/>
  <c r="O110" i="3"/>
  <c r="L567" i="3"/>
  <c r="M567" i="3"/>
  <c r="N567" i="3"/>
  <c r="O567" i="3"/>
  <c r="L1059" i="3"/>
  <c r="M1059" i="3"/>
  <c r="N1059" i="3"/>
  <c r="O1059" i="3"/>
  <c r="L772" i="3"/>
  <c r="M772" i="3"/>
  <c r="N772" i="3"/>
  <c r="O772" i="3"/>
  <c r="L642" i="3"/>
  <c r="M642" i="3"/>
  <c r="N642" i="3"/>
  <c r="O642" i="3"/>
  <c r="L297" i="3"/>
  <c r="M297" i="3"/>
  <c r="N297" i="3"/>
  <c r="O297" i="3"/>
  <c r="L1012" i="3"/>
  <c r="M1012" i="3"/>
  <c r="N1012" i="3"/>
  <c r="O1012" i="3"/>
  <c r="L723" i="3"/>
  <c r="M723" i="3"/>
  <c r="N723" i="3"/>
  <c r="O723" i="3"/>
  <c r="L798" i="3"/>
  <c r="M798" i="3"/>
  <c r="N798" i="3"/>
  <c r="O798" i="3"/>
  <c r="L237" i="3"/>
  <c r="M237" i="3"/>
  <c r="N237" i="3"/>
  <c r="O237" i="3"/>
  <c r="L969" i="3"/>
  <c r="M969" i="3"/>
  <c r="N969" i="3"/>
  <c r="O969" i="3"/>
  <c r="L671" i="3"/>
  <c r="M671" i="3"/>
  <c r="N671" i="3"/>
  <c r="O671" i="3"/>
  <c r="L952" i="3"/>
  <c r="M952" i="3"/>
  <c r="N952" i="3"/>
  <c r="O952" i="3"/>
  <c r="L516" i="3"/>
  <c r="M516" i="3"/>
  <c r="N516" i="3"/>
  <c r="O516" i="3"/>
  <c r="L286" i="3"/>
  <c r="M286" i="3"/>
  <c r="N286" i="3"/>
  <c r="O286" i="3"/>
  <c r="L876" i="3"/>
  <c r="M876" i="3"/>
  <c r="N876" i="3"/>
  <c r="O876" i="3"/>
  <c r="L945" i="3"/>
  <c r="M945" i="3"/>
  <c r="N945" i="3"/>
  <c r="O945" i="3"/>
  <c r="L964" i="3"/>
  <c r="M964" i="3"/>
  <c r="N964" i="3"/>
  <c r="O964" i="3"/>
  <c r="L395" i="3"/>
  <c r="M395" i="3"/>
  <c r="N395" i="3"/>
  <c r="O395" i="3"/>
  <c r="L770" i="3"/>
  <c r="M770" i="3"/>
  <c r="N770" i="3"/>
  <c r="O770" i="3"/>
  <c r="L986" i="3"/>
  <c r="M986" i="3"/>
  <c r="N986" i="3"/>
  <c r="O986" i="3"/>
  <c r="L187" i="3"/>
  <c r="M187" i="3"/>
  <c r="N187" i="3"/>
  <c r="O187" i="3"/>
  <c r="L540" i="3"/>
  <c r="M540" i="3"/>
  <c r="N540" i="3"/>
  <c r="O540" i="3"/>
  <c r="L667" i="3"/>
  <c r="M667" i="3"/>
  <c r="N667" i="3"/>
  <c r="O667" i="3"/>
  <c r="L802" i="3"/>
  <c r="M802" i="3"/>
  <c r="N802" i="3"/>
  <c r="O802" i="3"/>
  <c r="L888" i="3"/>
  <c r="M888" i="3"/>
  <c r="N888" i="3"/>
  <c r="O888" i="3"/>
  <c r="L505" i="3"/>
  <c r="M505" i="3"/>
  <c r="N505" i="3"/>
  <c r="O505" i="3"/>
  <c r="L528" i="3"/>
  <c r="M528" i="3"/>
  <c r="N528" i="3"/>
  <c r="O528" i="3"/>
  <c r="L232" i="3"/>
  <c r="M232" i="3"/>
  <c r="N232" i="3"/>
  <c r="O232" i="3"/>
  <c r="L258" i="3"/>
  <c r="M258" i="3"/>
  <c r="N258" i="3"/>
  <c r="O258" i="3"/>
  <c r="L172" i="3"/>
  <c r="M172" i="3"/>
  <c r="N172" i="3"/>
  <c r="O172" i="3"/>
  <c r="L61" i="3"/>
  <c r="M61" i="3"/>
  <c r="N61" i="3"/>
  <c r="O61" i="3"/>
  <c r="L296" i="3"/>
  <c r="M296" i="3"/>
  <c r="N296" i="3"/>
  <c r="O296" i="3"/>
  <c r="L90" i="3"/>
  <c r="M90" i="3"/>
  <c r="N90" i="3"/>
  <c r="O90" i="3"/>
  <c r="L947" i="3"/>
  <c r="M947" i="3"/>
  <c r="N947" i="3"/>
  <c r="O947" i="3"/>
  <c r="L407" i="3"/>
  <c r="M407" i="3"/>
  <c r="N407" i="3"/>
  <c r="O407" i="3"/>
  <c r="L775" i="3"/>
  <c r="M775" i="3"/>
  <c r="N775" i="3"/>
  <c r="O775" i="3"/>
  <c r="L604" i="3"/>
  <c r="M604" i="3"/>
  <c r="N604" i="3"/>
  <c r="O604" i="3"/>
  <c r="L644" i="3"/>
  <c r="M644" i="3"/>
  <c r="N644" i="3"/>
  <c r="O644" i="3"/>
  <c r="L50" i="3"/>
  <c r="M50" i="3"/>
  <c r="N50" i="3"/>
  <c r="O50" i="3"/>
  <c r="L415" i="3"/>
  <c r="M415" i="3"/>
  <c r="N415" i="3"/>
  <c r="O415" i="3"/>
  <c r="L381" i="3"/>
  <c r="M381" i="3"/>
  <c r="N381" i="3"/>
  <c r="O381" i="3"/>
  <c r="L606" i="3"/>
  <c r="M606" i="3"/>
  <c r="N606" i="3"/>
  <c r="O606" i="3"/>
  <c r="L852" i="3"/>
  <c r="M852" i="3"/>
  <c r="N852" i="3"/>
  <c r="O852" i="3"/>
  <c r="L977" i="3"/>
  <c r="M977" i="3"/>
  <c r="N977" i="3"/>
  <c r="O977" i="3"/>
  <c r="L972" i="3"/>
  <c r="M972" i="3"/>
  <c r="N972" i="3"/>
  <c r="O972" i="3"/>
  <c r="L917" i="3"/>
  <c r="M917" i="3"/>
  <c r="N917" i="3"/>
  <c r="O917" i="3"/>
  <c r="L334" i="3"/>
  <c r="M334" i="3"/>
  <c r="N334" i="3"/>
  <c r="O334" i="3"/>
  <c r="L62" i="3"/>
  <c r="M62" i="3"/>
  <c r="N62" i="3"/>
  <c r="O62" i="3"/>
  <c r="L346" i="3"/>
  <c r="M346" i="3"/>
  <c r="N346" i="3"/>
  <c r="O346" i="3"/>
  <c r="L805" i="3"/>
  <c r="M805" i="3"/>
  <c r="N805" i="3"/>
  <c r="O805" i="3"/>
  <c r="L941" i="3"/>
  <c r="M941" i="3"/>
  <c r="N941" i="3"/>
  <c r="O941" i="3"/>
  <c r="L474" i="3"/>
  <c r="M474" i="3"/>
  <c r="N474" i="3"/>
  <c r="O474" i="3"/>
  <c r="L754" i="3"/>
  <c r="M754" i="3"/>
  <c r="N754" i="3"/>
  <c r="O754" i="3"/>
  <c r="L847" i="3"/>
  <c r="M847" i="3"/>
  <c r="N847" i="3"/>
  <c r="O847" i="3"/>
  <c r="L88" i="3"/>
  <c r="M88" i="3"/>
  <c r="N88" i="3"/>
  <c r="O88" i="3"/>
  <c r="L473" i="3"/>
  <c r="M473" i="3"/>
  <c r="N473" i="3"/>
  <c r="O473" i="3"/>
  <c r="L91" i="3"/>
  <c r="M91" i="3"/>
  <c r="N91" i="3"/>
  <c r="O91" i="3"/>
  <c r="L79" i="3"/>
  <c r="M79" i="3"/>
  <c r="N79" i="3"/>
  <c r="O79" i="3"/>
  <c r="L589" i="3"/>
  <c r="M589" i="3"/>
  <c r="N589" i="3"/>
  <c r="O589" i="3"/>
  <c r="L107" i="3"/>
  <c r="M107" i="3"/>
  <c r="N107" i="3"/>
  <c r="O107" i="3"/>
  <c r="L736" i="3"/>
  <c r="M736" i="3"/>
  <c r="N736" i="3"/>
  <c r="O736" i="3"/>
  <c r="L807" i="3"/>
  <c r="M807" i="3"/>
  <c r="N807" i="3"/>
  <c r="O807" i="3"/>
  <c r="L305" i="3"/>
  <c r="M305" i="3"/>
  <c r="N305" i="3"/>
  <c r="O305" i="3"/>
  <c r="L507" i="3"/>
  <c r="M507" i="3"/>
  <c r="N507" i="3"/>
  <c r="O507" i="3"/>
  <c r="L1014" i="3"/>
  <c r="M1014" i="3"/>
  <c r="N1014" i="3"/>
  <c r="O1014" i="3"/>
  <c r="L491" i="3"/>
  <c r="M491" i="3"/>
  <c r="N491" i="3"/>
  <c r="O491" i="3"/>
  <c r="L979" i="3"/>
  <c r="M979" i="3"/>
  <c r="N979" i="3"/>
  <c r="O979" i="3"/>
  <c r="L479" i="3"/>
  <c r="M479" i="3"/>
  <c r="N479" i="3"/>
  <c r="O479" i="3"/>
  <c r="L489" i="3"/>
  <c r="M489" i="3"/>
  <c r="N489" i="3"/>
  <c r="O489" i="3"/>
  <c r="L273" i="3"/>
  <c r="M273" i="3"/>
  <c r="N273" i="3"/>
  <c r="O273" i="3"/>
  <c r="L116" i="3"/>
  <c r="M116" i="3"/>
  <c r="N116" i="3"/>
  <c r="O116" i="3"/>
  <c r="L14" i="3"/>
  <c r="M14" i="3"/>
  <c r="N14" i="3"/>
  <c r="O14" i="3"/>
  <c r="L155" i="3"/>
  <c r="M155" i="3"/>
  <c r="N155" i="3"/>
  <c r="O155" i="3"/>
  <c r="L330" i="3"/>
  <c r="M330" i="3"/>
  <c r="N330" i="3"/>
  <c r="O330" i="3"/>
  <c r="L180" i="3"/>
  <c r="M180" i="3"/>
  <c r="N180" i="3"/>
  <c r="O180" i="3"/>
  <c r="L697" i="3"/>
  <c r="M697" i="3"/>
  <c r="N697" i="3"/>
  <c r="O697" i="3"/>
  <c r="L162" i="3"/>
  <c r="M162" i="3"/>
  <c r="N162" i="3"/>
  <c r="O162" i="3"/>
  <c r="L882" i="3"/>
  <c r="M882" i="3"/>
  <c r="N882" i="3"/>
  <c r="O882" i="3"/>
  <c r="L824" i="3"/>
  <c r="M824" i="3"/>
  <c r="N824" i="3"/>
  <c r="O824" i="3"/>
  <c r="L835" i="3"/>
  <c r="M835" i="3"/>
  <c r="N835" i="3"/>
  <c r="O835" i="3"/>
  <c r="L22" i="3"/>
  <c r="M22" i="3"/>
  <c r="N22" i="3"/>
  <c r="O22" i="3"/>
  <c r="L724" i="3"/>
  <c r="M724" i="3"/>
  <c r="N724" i="3"/>
  <c r="O724" i="3"/>
  <c r="L949" i="3"/>
  <c r="M949" i="3"/>
  <c r="N949" i="3"/>
  <c r="O949" i="3"/>
  <c r="L211" i="3"/>
  <c r="M211" i="3"/>
  <c r="N211" i="3"/>
  <c r="O211" i="3"/>
  <c r="L386" i="3"/>
  <c r="M386" i="3"/>
  <c r="N386" i="3"/>
  <c r="O386" i="3"/>
  <c r="L858" i="3"/>
  <c r="M858" i="3"/>
  <c r="N858" i="3"/>
  <c r="O858" i="3"/>
  <c r="L476" i="3"/>
  <c r="M476" i="3"/>
  <c r="N476" i="3"/>
  <c r="O476" i="3"/>
  <c r="L749" i="3"/>
  <c r="M749" i="3"/>
  <c r="N749" i="3"/>
  <c r="O749" i="3"/>
  <c r="L918" i="3"/>
  <c r="M918" i="3"/>
  <c r="N918" i="3"/>
  <c r="O918" i="3"/>
  <c r="L1075" i="3"/>
  <c r="M1075" i="3"/>
  <c r="N1075" i="3"/>
  <c r="O1075" i="3"/>
  <c r="L1047" i="3"/>
  <c r="M1047" i="3"/>
  <c r="N1047" i="3"/>
  <c r="O1047" i="3"/>
  <c r="L49" i="3"/>
  <c r="M49" i="3"/>
  <c r="N49" i="3"/>
  <c r="O49" i="3"/>
  <c r="L570" i="3"/>
  <c r="M570" i="3"/>
  <c r="N570" i="3"/>
  <c r="O570" i="3"/>
  <c r="L766" i="3"/>
  <c r="M766" i="3"/>
  <c r="N766" i="3"/>
  <c r="O766" i="3"/>
  <c r="L841" i="3"/>
  <c r="M841" i="3"/>
  <c r="N841" i="3"/>
  <c r="O841" i="3"/>
  <c r="L1053" i="3"/>
  <c r="M1053" i="3"/>
  <c r="N1053" i="3"/>
  <c r="O1053" i="3"/>
  <c r="L209" i="3"/>
  <c r="M209" i="3"/>
  <c r="N209" i="3"/>
  <c r="O209" i="3"/>
  <c r="L919" i="3"/>
  <c r="M919" i="3"/>
  <c r="N919" i="3"/>
  <c r="O919" i="3"/>
  <c r="L643" i="3"/>
  <c r="M643" i="3"/>
  <c r="N643" i="3"/>
  <c r="O643" i="3"/>
  <c r="L811" i="3"/>
  <c r="M811" i="3"/>
  <c r="N811" i="3"/>
  <c r="O811" i="3"/>
  <c r="L393" i="3"/>
  <c r="M393" i="3"/>
  <c r="N393" i="3"/>
  <c r="O393" i="3"/>
  <c r="L555" i="3"/>
  <c r="M555" i="3"/>
  <c r="N555" i="3"/>
  <c r="O555" i="3"/>
  <c r="L391" i="3"/>
  <c r="M391" i="3"/>
  <c r="N391" i="3"/>
  <c r="O391" i="3"/>
  <c r="L1068" i="3"/>
  <c r="M1068" i="3"/>
  <c r="N1068" i="3"/>
  <c r="O1068" i="3"/>
  <c r="L976" i="3"/>
  <c r="M976" i="3"/>
  <c r="N976" i="3"/>
  <c r="O976" i="3"/>
  <c r="L98" i="3"/>
  <c r="M98" i="3"/>
  <c r="N98" i="3"/>
  <c r="O98" i="3"/>
  <c r="L157" i="3"/>
  <c r="M157" i="3"/>
  <c r="N157" i="3"/>
  <c r="O157" i="3"/>
  <c r="L634" i="3"/>
  <c r="M634" i="3"/>
  <c r="N634" i="3"/>
  <c r="O634" i="3"/>
  <c r="L669" i="3"/>
  <c r="M669" i="3"/>
  <c r="N669" i="3"/>
  <c r="O669" i="3"/>
  <c r="L362" i="3"/>
  <c r="M362" i="3"/>
  <c r="N362" i="3"/>
  <c r="O362" i="3"/>
  <c r="L398" i="3"/>
  <c r="M398" i="3"/>
  <c r="N398" i="3"/>
  <c r="O398" i="3"/>
  <c r="L518" i="3"/>
  <c r="M518" i="3"/>
  <c r="N518" i="3"/>
  <c r="O518" i="3"/>
  <c r="L186" i="3"/>
  <c r="M186" i="3"/>
  <c r="N186" i="3"/>
  <c r="O186" i="3"/>
  <c r="L1017" i="3"/>
  <c r="M1017" i="3"/>
  <c r="N1017" i="3"/>
  <c r="O1017" i="3"/>
  <c r="L416" i="3"/>
  <c r="M416" i="3"/>
  <c r="N416" i="3"/>
  <c r="O416" i="3"/>
  <c r="L221" i="3"/>
  <c r="M221" i="3"/>
  <c r="N221" i="3"/>
  <c r="O221" i="3"/>
  <c r="L486" i="3"/>
  <c r="M486" i="3"/>
  <c r="N486" i="3"/>
  <c r="O486" i="3"/>
  <c r="L159" i="3"/>
  <c r="M159" i="3"/>
  <c r="N159" i="3"/>
  <c r="O159" i="3"/>
  <c r="L731" i="3"/>
  <c r="M731" i="3"/>
  <c r="N731" i="3"/>
  <c r="O731" i="3"/>
  <c r="L124" i="3"/>
  <c r="M124" i="3"/>
  <c r="N124" i="3"/>
  <c r="O124" i="3"/>
  <c r="L1050" i="3"/>
  <c r="M1050" i="3"/>
  <c r="N1050" i="3"/>
  <c r="O1050" i="3"/>
  <c r="L994" i="3"/>
  <c r="M994" i="3"/>
  <c r="N994" i="3"/>
  <c r="O994" i="3"/>
  <c r="L776" i="3"/>
  <c r="M776" i="3"/>
  <c r="N776" i="3"/>
  <c r="O776" i="3"/>
  <c r="L903" i="3"/>
  <c r="M903" i="3"/>
  <c r="N903" i="3"/>
  <c r="O903" i="3"/>
  <c r="L1000" i="3"/>
  <c r="M1000" i="3"/>
  <c r="N1000" i="3"/>
  <c r="O1000" i="3"/>
  <c r="L366" i="3"/>
  <c r="M366" i="3"/>
  <c r="N366" i="3"/>
  <c r="O366" i="3"/>
  <c r="L621" i="3"/>
  <c r="M621" i="3"/>
  <c r="N621" i="3"/>
  <c r="O621" i="3"/>
  <c r="L123" i="3"/>
  <c r="M123" i="3"/>
  <c r="N123" i="3"/>
  <c r="O123" i="3"/>
  <c r="L1042" i="3"/>
  <c r="M1042" i="3"/>
  <c r="N1042" i="3"/>
  <c r="O1042" i="3"/>
  <c r="L482" i="3"/>
  <c r="M482" i="3"/>
  <c r="N482" i="3"/>
  <c r="O482" i="3"/>
  <c r="L902" i="3"/>
  <c r="M902" i="3"/>
  <c r="N902" i="3"/>
  <c r="O902" i="3"/>
  <c r="L41" i="3"/>
  <c r="M41" i="3"/>
  <c r="N41" i="3"/>
  <c r="O41" i="3"/>
  <c r="L117" i="3"/>
  <c r="M117" i="3"/>
  <c r="N117" i="3"/>
  <c r="O117" i="3"/>
  <c r="L102" i="3"/>
  <c r="M102" i="3"/>
  <c r="N102" i="3"/>
  <c r="O102" i="3"/>
  <c r="L309" i="3"/>
  <c r="M309" i="3"/>
  <c r="N309" i="3"/>
  <c r="O309" i="3"/>
  <c r="L357" i="3"/>
  <c r="M357" i="3"/>
  <c r="N357" i="3"/>
  <c r="O357" i="3"/>
  <c r="L648" i="3"/>
  <c r="M648" i="3"/>
  <c r="N648" i="3"/>
  <c r="O648" i="3"/>
  <c r="L1024" i="3"/>
  <c r="M1024" i="3"/>
  <c r="N1024" i="3"/>
  <c r="O1024" i="3"/>
  <c r="L544" i="3"/>
  <c r="M544" i="3"/>
  <c r="N544" i="3"/>
  <c r="O544" i="3"/>
  <c r="L588" i="3"/>
  <c r="M588" i="3"/>
  <c r="N588" i="3"/>
  <c r="O588" i="3"/>
  <c r="L661" i="3"/>
  <c r="M661" i="3"/>
  <c r="N661" i="3"/>
  <c r="O661" i="3"/>
  <c r="L5" i="3"/>
  <c r="M5" i="3"/>
  <c r="N5" i="3"/>
  <c r="O5" i="3"/>
  <c r="L793" i="3"/>
  <c r="M793" i="3"/>
  <c r="N793" i="3"/>
  <c r="O793" i="3"/>
  <c r="L890" i="3"/>
  <c r="M890" i="3"/>
  <c r="N890" i="3"/>
  <c r="O890" i="3"/>
  <c r="L601" i="3"/>
  <c r="M601" i="3"/>
  <c r="N601" i="3"/>
  <c r="O601" i="3"/>
  <c r="L879" i="3"/>
  <c r="M879" i="3"/>
  <c r="N879" i="3"/>
  <c r="O879" i="3"/>
  <c r="L1033" i="3"/>
  <c r="M1033" i="3"/>
  <c r="N1033" i="3"/>
  <c r="O1033" i="3"/>
  <c r="L885" i="3"/>
  <c r="M885" i="3"/>
  <c r="N885" i="3"/>
  <c r="O885" i="3"/>
  <c r="L862" i="3"/>
  <c r="M862" i="3"/>
  <c r="N862" i="3"/>
  <c r="O862" i="3"/>
  <c r="L987" i="3"/>
  <c r="M987" i="3"/>
  <c r="N987" i="3"/>
  <c r="O987" i="3"/>
  <c r="L264" i="3"/>
  <c r="M264" i="3"/>
  <c r="N264" i="3"/>
  <c r="O264" i="3"/>
  <c r="L410" i="3"/>
  <c r="M410" i="3"/>
  <c r="N410" i="3"/>
  <c r="O410" i="3"/>
  <c r="L438" i="3"/>
  <c r="M438" i="3"/>
  <c r="N438" i="3"/>
  <c r="O438" i="3"/>
  <c r="L771" i="3"/>
  <c r="M771" i="3"/>
  <c r="N771" i="3"/>
  <c r="O771" i="3"/>
  <c r="L565" i="3"/>
  <c r="M565" i="3"/>
  <c r="N565" i="3"/>
  <c r="O565" i="3"/>
  <c r="L1063" i="3"/>
  <c r="M1063" i="3"/>
  <c r="N1063" i="3"/>
  <c r="O1063" i="3"/>
  <c r="L1034" i="3"/>
  <c r="M1034" i="3"/>
  <c r="N1034" i="3"/>
  <c r="O1034" i="3"/>
  <c r="L572" i="3"/>
  <c r="M572" i="3"/>
  <c r="N572" i="3"/>
  <c r="O572" i="3"/>
  <c r="L198" i="3"/>
  <c r="M198" i="3"/>
  <c r="N198" i="3"/>
  <c r="O198" i="3"/>
  <c r="L1028" i="3"/>
  <c r="M1028" i="3"/>
  <c r="N1028" i="3"/>
  <c r="O1028" i="3"/>
  <c r="L585" i="3"/>
  <c r="M585" i="3"/>
  <c r="N585" i="3"/>
  <c r="O585" i="3"/>
  <c r="L1002" i="3"/>
  <c r="M1002" i="3"/>
  <c r="N1002" i="3"/>
  <c r="O1002" i="3"/>
  <c r="L283" i="3"/>
  <c r="M283" i="3"/>
  <c r="N283" i="3"/>
  <c r="O283" i="3"/>
  <c r="L878" i="3"/>
  <c r="M878" i="3"/>
  <c r="N878" i="3"/>
  <c r="O878" i="3"/>
  <c r="L7" i="3"/>
  <c r="M7" i="3"/>
  <c r="N7" i="3"/>
  <c r="O7" i="3"/>
  <c r="L679" i="3"/>
  <c r="M679" i="3"/>
  <c r="N679" i="3"/>
  <c r="O679" i="3"/>
  <c r="L121" i="3"/>
  <c r="M121" i="3"/>
  <c r="N121" i="3"/>
  <c r="O121" i="3"/>
  <c r="L741" i="3"/>
  <c r="M741" i="3"/>
  <c r="N741" i="3"/>
  <c r="O741" i="3"/>
  <c r="L403" i="3"/>
  <c r="M403" i="3"/>
  <c r="N403" i="3"/>
  <c r="O403" i="3"/>
  <c r="L940" i="3"/>
  <c r="M940" i="3"/>
  <c r="N940" i="3"/>
  <c r="O940" i="3"/>
  <c r="L367" i="3"/>
  <c r="M367" i="3"/>
  <c r="N367" i="3"/>
  <c r="O367" i="3"/>
  <c r="L712" i="3"/>
  <c r="M712" i="3"/>
  <c r="N712" i="3"/>
  <c r="O712" i="3"/>
  <c r="L779" i="3"/>
  <c r="M779" i="3"/>
  <c r="N779" i="3"/>
  <c r="O779" i="3"/>
  <c r="L672" i="3"/>
  <c r="M672" i="3"/>
  <c r="N672" i="3"/>
  <c r="O672" i="3"/>
  <c r="L730" i="3"/>
  <c r="M730" i="3"/>
  <c r="N730" i="3"/>
  <c r="O730" i="3"/>
  <c r="L365" i="3"/>
  <c r="M365" i="3"/>
  <c r="N365" i="3"/>
  <c r="O365" i="3"/>
  <c r="L311" i="3"/>
  <c r="M311" i="3"/>
  <c r="N311" i="3"/>
  <c r="O311" i="3"/>
  <c r="L607" i="3"/>
  <c r="M607" i="3"/>
  <c r="N607" i="3"/>
  <c r="O607" i="3"/>
  <c r="L437" i="3"/>
  <c r="M437" i="3"/>
  <c r="N437" i="3"/>
  <c r="O437" i="3"/>
  <c r="L812" i="3"/>
  <c r="M812" i="3"/>
  <c r="N812" i="3"/>
  <c r="O812" i="3"/>
  <c r="L401" i="3"/>
  <c r="M401" i="3"/>
  <c r="N401" i="3"/>
  <c r="O401" i="3"/>
  <c r="L931" i="3"/>
  <c r="M931" i="3"/>
  <c r="N931" i="3"/>
  <c r="O931" i="3"/>
  <c r="L108" i="3"/>
  <c r="M108" i="3"/>
  <c r="N108" i="3"/>
  <c r="O108" i="3"/>
  <c r="L413" i="3"/>
  <c r="M413" i="3"/>
  <c r="N413" i="3"/>
  <c r="O413" i="3"/>
  <c r="L920" i="3"/>
  <c r="M920" i="3"/>
  <c r="N920" i="3"/>
  <c r="O920" i="3"/>
  <c r="L579" i="3"/>
  <c r="M579" i="3"/>
  <c r="N579" i="3"/>
  <c r="O579" i="3"/>
  <c r="L394" i="3"/>
  <c r="M394" i="3"/>
  <c r="N394" i="3"/>
  <c r="O394" i="3"/>
  <c r="L292" i="3"/>
  <c r="M292" i="3"/>
  <c r="N292" i="3"/>
  <c r="O292" i="3"/>
  <c r="L44" i="3"/>
  <c r="M44" i="3"/>
  <c r="N44" i="3"/>
  <c r="O44" i="3"/>
  <c r="L36" i="3"/>
  <c r="M36" i="3"/>
  <c r="N36" i="3"/>
  <c r="O36" i="3"/>
  <c r="L640" i="3"/>
  <c r="M640" i="3"/>
  <c r="N640" i="3"/>
  <c r="O640" i="3"/>
  <c r="L68" i="3"/>
  <c r="M68" i="3"/>
  <c r="N68" i="3"/>
  <c r="O68" i="3"/>
  <c r="L279" i="3"/>
  <c r="M279" i="3"/>
  <c r="N279" i="3"/>
  <c r="O279" i="3"/>
  <c r="L744" i="3"/>
  <c r="M744" i="3"/>
  <c r="N744" i="3"/>
  <c r="O744" i="3"/>
  <c r="L293" i="3"/>
  <c r="M293" i="3"/>
  <c r="N293" i="3"/>
  <c r="O293" i="3"/>
  <c r="L816" i="3"/>
  <c r="M816" i="3"/>
  <c r="N816" i="3"/>
  <c r="O816" i="3"/>
  <c r="L759" i="3"/>
  <c r="M759" i="3"/>
  <c r="N759" i="3"/>
  <c r="O759" i="3"/>
  <c r="L696" i="3"/>
  <c r="M696" i="3"/>
  <c r="N696" i="3"/>
  <c r="O696" i="3"/>
  <c r="L289" i="3"/>
  <c r="M289" i="3"/>
  <c r="N289" i="3"/>
  <c r="O289" i="3"/>
  <c r="L946" i="3"/>
  <c r="M946" i="3"/>
  <c r="N946" i="3"/>
  <c r="O946" i="3"/>
  <c r="L331" i="3"/>
  <c r="M331" i="3"/>
  <c r="N331" i="3"/>
  <c r="O331" i="3"/>
  <c r="L262" i="3"/>
  <c r="M262" i="3"/>
  <c r="N262" i="3"/>
  <c r="O262" i="3"/>
  <c r="L6" i="3"/>
  <c r="M6" i="3"/>
  <c r="N6" i="3"/>
  <c r="O6" i="3"/>
  <c r="L921" i="3"/>
  <c r="M921" i="3"/>
  <c r="N921" i="3"/>
  <c r="O921" i="3"/>
  <c r="L844" i="3"/>
  <c r="M844" i="3"/>
  <c r="N844" i="3"/>
  <c r="O844" i="3"/>
  <c r="L915" i="3"/>
  <c r="M915" i="3"/>
  <c r="N915" i="3"/>
  <c r="O915" i="3"/>
  <c r="L446" i="3"/>
  <c r="M446" i="3"/>
  <c r="N446" i="3"/>
  <c r="O446" i="3"/>
  <c r="L177" i="3"/>
  <c r="M177" i="3"/>
  <c r="N177" i="3"/>
  <c r="O177" i="3"/>
  <c r="L333" i="3"/>
  <c r="M333" i="3"/>
  <c r="N333" i="3"/>
  <c r="O333" i="3"/>
  <c r="L261" i="3"/>
  <c r="M261" i="3"/>
  <c r="N261" i="3"/>
  <c r="O261" i="3"/>
  <c r="L558" i="3"/>
  <c r="M558" i="3"/>
  <c r="N558" i="3"/>
  <c r="O558" i="3"/>
  <c r="L320" i="3"/>
  <c r="M320" i="3"/>
  <c r="N320" i="3"/>
  <c r="O320" i="3"/>
  <c r="L1003" i="3"/>
  <c r="M1003" i="3"/>
  <c r="N1003" i="3"/>
  <c r="O1003" i="3"/>
  <c r="L377" i="3"/>
  <c r="M377" i="3"/>
  <c r="N377" i="3"/>
  <c r="O377" i="3"/>
  <c r="L905" i="3"/>
  <c r="M905" i="3"/>
  <c r="N905" i="3"/>
  <c r="O905" i="3"/>
  <c r="L622" i="3"/>
  <c r="M622" i="3"/>
  <c r="N622" i="3"/>
  <c r="O622" i="3"/>
  <c r="L1065" i="3"/>
  <c r="M1065" i="3"/>
  <c r="N1065" i="3"/>
  <c r="O1065" i="3"/>
  <c r="L135" i="3"/>
  <c r="M135" i="3"/>
  <c r="N135" i="3"/>
  <c r="O135" i="3"/>
  <c r="L447" i="3"/>
  <c r="M447" i="3"/>
  <c r="N447" i="3"/>
  <c r="O447" i="3"/>
  <c r="L423" i="3"/>
  <c r="M423" i="3"/>
  <c r="N423" i="3"/>
  <c r="O423" i="3"/>
  <c r="L127" i="3"/>
  <c r="M127" i="3"/>
  <c r="N127" i="3"/>
  <c r="O127" i="3"/>
  <c r="L134" i="3"/>
  <c r="M134" i="3"/>
  <c r="N134" i="3"/>
  <c r="O134" i="3"/>
  <c r="L120" i="3"/>
  <c r="M120" i="3"/>
  <c r="N120" i="3"/>
  <c r="O120" i="3"/>
  <c r="L646" i="3"/>
  <c r="M646" i="3"/>
  <c r="N646" i="3"/>
  <c r="O646" i="3"/>
  <c r="L958" i="3"/>
  <c r="M958" i="3"/>
  <c r="N958" i="3"/>
  <c r="O958" i="3"/>
  <c r="L390" i="3"/>
  <c r="M390" i="3"/>
  <c r="N390" i="3"/>
  <c r="O390" i="3"/>
  <c r="L783" i="3"/>
  <c r="M783" i="3"/>
  <c r="N783" i="3"/>
  <c r="O783" i="3"/>
  <c r="L26" i="3"/>
  <c r="M26" i="3"/>
  <c r="N26" i="3"/>
  <c r="O26" i="3"/>
  <c r="L463" i="3"/>
  <c r="M463" i="3"/>
  <c r="N463" i="3"/>
  <c r="O463" i="3"/>
  <c r="L31" i="3"/>
  <c r="M31" i="3"/>
  <c r="N31" i="3"/>
  <c r="O31" i="3"/>
  <c r="L1044" i="3"/>
  <c r="M1044" i="3"/>
  <c r="N1044" i="3"/>
  <c r="O1044" i="3"/>
  <c r="L980" i="3"/>
  <c r="M980" i="3"/>
  <c r="N980" i="3"/>
  <c r="O980" i="3"/>
  <c r="L870" i="3"/>
  <c r="M870" i="3"/>
  <c r="N870" i="3"/>
  <c r="O870" i="3"/>
  <c r="L837" i="3"/>
  <c r="M837" i="3"/>
  <c r="N837" i="3"/>
  <c r="O837" i="3"/>
  <c r="L676" i="3"/>
  <c r="M676" i="3"/>
  <c r="N676" i="3"/>
  <c r="O676" i="3"/>
  <c r="L128" i="3"/>
  <c r="M128" i="3"/>
  <c r="N128" i="3"/>
  <c r="O128" i="3"/>
  <c r="L432" i="3"/>
  <c r="M432" i="3"/>
  <c r="N432" i="3"/>
  <c r="O432" i="3"/>
  <c r="L260" i="3"/>
  <c r="M260" i="3"/>
  <c r="N260" i="3"/>
  <c r="O260" i="3"/>
  <c r="L8" i="3"/>
  <c r="M8" i="3"/>
  <c r="N8" i="3"/>
  <c r="O8" i="3"/>
  <c r="L699" i="3"/>
  <c r="M699" i="3"/>
  <c r="N699" i="3"/>
  <c r="O699" i="3"/>
  <c r="L9" i="3"/>
  <c r="M9" i="3"/>
  <c r="N9" i="3"/>
  <c r="O9" i="3"/>
  <c r="L276" i="3"/>
  <c r="M276" i="3"/>
  <c r="N276" i="3"/>
  <c r="O276" i="3"/>
  <c r="L193" i="3"/>
  <c r="M193" i="3"/>
  <c r="N193" i="3"/>
  <c r="O193" i="3"/>
  <c r="L196" i="3"/>
  <c r="M196" i="3"/>
  <c r="N196" i="3"/>
  <c r="O196" i="3"/>
  <c r="L556" i="3"/>
  <c r="M556" i="3"/>
  <c r="N556" i="3"/>
  <c r="O556" i="3"/>
  <c r="L773" i="3"/>
  <c r="M773" i="3"/>
  <c r="N773" i="3"/>
  <c r="O773" i="3"/>
  <c r="L307" i="3"/>
  <c r="M307" i="3"/>
  <c r="N307" i="3"/>
  <c r="O307" i="3"/>
  <c r="L705" i="3"/>
  <c r="M705" i="3"/>
  <c r="N705" i="3"/>
  <c r="O705" i="3"/>
  <c r="L197" i="3"/>
  <c r="M197" i="3"/>
  <c r="N197" i="3"/>
  <c r="O197" i="3"/>
  <c r="L1070" i="3"/>
  <c r="M1070" i="3"/>
  <c r="N1070" i="3"/>
  <c r="O1070" i="3"/>
  <c r="L373" i="3"/>
  <c r="M373" i="3"/>
  <c r="N373" i="3"/>
  <c r="O373" i="3"/>
  <c r="L452" i="3"/>
  <c r="M452" i="3"/>
  <c r="N452" i="3"/>
  <c r="O452" i="3"/>
  <c r="L280" i="3"/>
  <c r="M280" i="3"/>
  <c r="N280" i="3"/>
  <c r="O280" i="3"/>
  <c r="L707" i="3"/>
  <c r="M707" i="3"/>
  <c r="N707" i="3"/>
  <c r="O707" i="3"/>
  <c r="L694" i="3"/>
  <c r="M694" i="3"/>
  <c r="N694" i="3"/>
  <c r="O694" i="3"/>
  <c r="L28" i="3"/>
  <c r="M28" i="3"/>
  <c r="N28" i="3"/>
  <c r="O28" i="3"/>
  <c r="L409" i="3"/>
  <c r="M409" i="3"/>
  <c r="N409" i="3"/>
  <c r="O409" i="3"/>
  <c r="L225" i="3"/>
  <c r="M225" i="3"/>
  <c r="N225" i="3"/>
  <c r="O225" i="3"/>
  <c r="L52" i="3"/>
  <c r="M52" i="3"/>
  <c r="N52" i="3"/>
  <c r="O52" i="3"/>
  <c r="L30" i="3"/>
  <c r="M30" i="3"/>
  <c r="N30" i="3"/>
  <c r="O30" i="3"/>
  <c r="L948" i="3"/>
  <c r="M948" i="3"/>
  <c r="N948" i="3"/>
  <c r="O948" i="3"/>
  <c r="L337" i="3"/>
  <c r="M337" i="3"/>
  <c r="N337" i="3"/>
  <c r="O337" i="3"/>
  <c r="L1040" i="3"/>
  <c r="M1040" i="3"/>
  <c r="N1040" i="3"/>
  <c r="O1040" i="3"/>
  <c r="L207" i="3"/>
  <c r="M207" i="3"/>
  <c r="N207" i="3"/>
  <c r="O207" i="3"/>
  <c r="L133" i="3"/>
  <c r="M133" i="3"/>
  <c r="N133" i="3"/>
  <c r="O133" i="3"/>
  <c r="L677" i="3"/>
  <c r="M677" i="3"/>
  <c r="N677" i="3"/>
  <c r="O677" i="3"/>
  <c r="L1046" i="3"/>
  <c r="M1046" i="3"/>
  <c r="N1046" i="3"/>
  <c r="O1046" i="3"/>
  <c r="L871" i="3"/>
  <c r="M871" i="3"/>
  <c r="N871" i="3"/>
  <c r="O871" i="3"/>
  <c r="L797" i="3"/>
  <c r="M797" i="3"/>
  <c r="N797" i="3"/>
  <c r="O797" i="3"/>
  <c r="L527" i="3"/>
  <c r="M527" i="3"/>
  <c r="N527" i="3"/>
  <c r="O527" i="3"/>
  <c r="L43" i="3"/>
  <c r="M43" i="3"/>
  <c r="N43" i="3"/>
  <c r="O43" i="3"/>
  <c r="L1021" i="3"/>
  <c r="M1021" i="3"/>
  <c r="N1021" i="3"/>
  <c r="O1021" i="3"/>
  <c r="L786" i="3"/>
  <c r="M786" i="3"/>
  <c r="N786" i="3"/>
  <c r="O786" i="3"/>
  <c r="L417" i="3"/>
  <c r="M417" i="3"/>
  <c r="N417" i="3"/>
  <c r="O417" i="3"/>
  <c r="L1039" i="3"/>
  <c r="M1039" i="3"/>
  <c r="N1039" i="3"/>
  <c r="O1039" i="3"/>
  <c r="L314" i="3"/>
  <c r="M314" i="3"/>
  <c r="N314" i="3"/>
  <c r="O314" i="3"/>
  <c r="L614" i="3"/>
  <c r="M614" i="3"/>
  <c r="N614" i="3"/>
  <c r="O614" i="3"/>
  <c r="L789" i="3"/>
  <c r="M789" i="3"/>
  <c r="N789" i="3"/>
  <c r="O789" i="3"/>
  <c r="L1027" i="3"/>
  <c r="M1027" i="3"/>
  <c r="N1027" i="3"/>
  <c r="O1027" i="3"/>
  <c r="L618" i="3"/>
  <c r="M618" i="3"/>
  <c r="N618" i="3"/>
  <c r="O618" i="3"/>
  <c r="L702" i="3"/>
  <c r="M702" i="3"/>
  <c r="N702" i="3"/>
  <c r="O702" i="3"/>
  <c r="L1064" i="3"/>
  <c r="M1064" i="3"/>
  <c r="N1064" i="3"/>
  <c r="O1064" i="3"/>
  <c r="L825" i="3"/>
  <c r="M825" i="3"/>
  <c r="N825" i="3"/>
  <c r="O825" i="3"/>
  <c r="L962" i="3"/>
  <c r="M962" i="3"/>
  <c r="N962" i="3"/>
  <c r="O962" i="3"/>
  <c r="L188" i="3"/>
  <c r="M188" i="3"/>
  <c r="N188" i="3"/>
  <c r="O188" i="3"/>
  <c r="L119" i="3"/>
  <c r="M119" i="3"/>
  <c r="N119" i="3"/>
  <c r="O119" i="3"/>
  <c r="L900" i="3"/>
  <c r="M900" i="3"/>
  <c r="N900" i="3"/>
  <c r="O900" i="3"/>
  <c r="L469" i="3"/>
  <c r="M469" i="3"/>
  <c r="N469" i="3"/>
  <c r="O469" i="3"/>
  <c r="L1018" i="3"/>
  <c r="M1018" i="3"/>
  <c r="N1018" i="3"/>
  <c r="O1018" i="3"/>
  <c r="L654" i="3"/>
  <c r="M654" i="3"/>
  <c r="N654" i="3"/>
  <c r="O654" i="3"/>
  <c r="L466" i="3"/>
  <c r="M466" i="3"/>
  <c r="N466" i="3"/>
  <c r="O466" i="3"/>
  <c r="L454" i="3"/>
  <c r="M454" i="3"/>
  <c r="N454" i="3"/>
  <c r="O454" i="3"/>
  <c r="L125" i="3"/>
  <c r="M125" i="3"/>
  <c r="N125" i="3"/>
  <c r="O125" i="3"/>
  <c r="L236" i="3"/>
  <c r="M236" i="3"/>
  <c r="N236" i="3"/>
  <c r="O236" i="3"/>
  <c r="L554" i="3"/>
  <c r="M554" i="3"/>
  <c r="N554" i="3"/>
  <c r="O554" i="3"/>
  <c r="L868" i="3"/>
  <c r="M868" i="3"/>
  <c r="N868" i="3"/>
  <c r="O868" i="3"/>
  <c r="L24" i="3"/>
  <c r="M24" i="3"/>
  <c r="N24" i="3"/>
  <c r="O24" i="3"/>
  <c r="L893" i="3"/>
  <c r="M893" i="3"/>
  <c r="N893" i="3"/>
  <c r="O893" i="3"/>
  <c r="L439" i="3"/>
  <c r="M439" i="3"/>
  <c r="N439" i="3"/>
  <c r="O439" i="3"/>
  <c r="L51" i="3"/>
  <c r="M51" i="3"/>
  <c r="N51" i="3"/>
  <c r="O51" i="3"/>
  <c r="L645" i="3"/>
  <c r="M645" i="3"/>
  <c r="N645" i="3"/>
  <c r="O645" i="3"/>
  <c r="L66" i="3"/>
  <c r="M66" i="3"/>
  <c r="N66" i="3"/>
  <c r="O66" i="3"/>
  <c r="L863" i="3"/>
  <c r="M863" i="3"/>
  <c r="N863" i="3"/>
  <c r="O863" i="3"/>
  <c r="L402" i="3"/>
  <c r="M402" i="3"/>
  <c r="N402" i="3"/>
  <c r="O402" i="3"/>
  <c r="L428" i="3"/>
  <c r="M428" i="3"/>
  <c r="N428" i="3"/>
  <c r="O428" i="3"/>
  <c r="L960" i="3"/>
  <c r="M960" i="3"/>
  <c r="N960" i="3"/>
  <c r="O960" i="3"/>
  <c r="L552" i="3"/>
  <c r="M552" i="3"/>
  <c r="N552" i="3"/>
  <c r="O552" i="3"/>
  <c r="L1019" i="3"/>
  <c r="M1019" i="3"/>
  <c r="N1019" i="3"/>
  <c r="O1019" i="3"/>
  <c r="L846" i="3"/>
  <c r="M846" i="3"/>
  <c r="N846" i="3"/>
  <c r="O846" i="3"/>
  <c r="L813" i="3"/>
  <c r="M813" i="3"/>
  <c r="N813" i="3"/>
  <c r="O813" i="3"/>
  <c r="L664" i="3"/>
  <c r="M664" i="3"/>
  <c r="N664" i="3"/>
  <c r="O664" i="3"/>
  <c r="L566" i="3"/>
  <c r="M566" i="3"/>
  <c r="N566" i="3"/>
  <c r="O566" i="3"/>
  <c r="L154" i="3"/>
  <c r="M154" i="3"/>
  <c r="N154" i="3"/>
  <c r="O154" i="3"/>
  <c r="L136" i="3"/>
  <c r="M136" i="3"/>
  <c r="N136" i="3"/>
  <c r="O136" i="3"/>
  <c r="L376" i="3"/>
  <c r="M376" i="3"/>
  <c r="N376" i="3"/>
  <c r="O376" i="3"/>
  <c r="L827" i="3"/>
  <c r="M827" i="3"/>
  <c r="N827" i="3"/>
  <c r="O827" i="3"/>
  <c r="L603" i="3"/>
  <c r="M603" i="3"/>
  <c r="N603" i="3"/>
  <c r="O603" i="3"/>
  <c r="L25" i="3"/>
  <c r="M25" i="3"/>
  <c r="N25" i="3"/>
  <c r="O25" i="3"/>
  <c r="L907" i="3"/>
  <c r="M907" i="3"/>
  <c r="N907" i="3"/>
  <c r="O907" i="3"/>
  <c r="L769" i="3"/>
  <c r="M769" i="3"/>
  <c r="N769" i="3"/>
  <c r="O769" i="3"/>
  <c r="L897" i="3"/>
  <c r="M897" i="3"/>
  <c r="N897" i="3"/>
  <c r="O897" i="3"/>
  <c r="L860" i="3"/>
  <c r="M860" i="3"/>
  <c r="N860" i="3"/>
  <c r="O860" i="3"/>
  <c r="L850" i="3"/>
  <c r="M850" i="3"/>
  <c r="N850" i="3"/>
  <c r="O850" i="3"/>
  <c r="L970" i="3"/>
  <c r="M970" i="3"/>
  <c r="N970" i="3"/>
  <c r="O970" i="3"/>
  <c r="L83" i="3"/>
  <c r="M83" i="3"/>
  <c r="N83" i="3"/>
  <c r="O83" i="3"/>
  <c r="L282" i="3"/>
  <c r="M282" i="3"/>
  <c r="N282" i="3"/>
  <c r="O282" i="3"/>
  <c r="L427" i="3"/>
  <c r="M427" i="3"/>
  <c r="N427" i="3"/>
  <c r="O427" i="3"/>
  <c r="L496" i="3"/>
  <c r="M496" i="3"/>
  <c r="N496" i="3"/>
  <c r="O496" i="3"/>
  <c r="L719" i="3"/>
  <c r="M719" i="3"/>
  <c r="N719" i="3"/>
  <c r="O719" i="3"/>
  <c r="L971" i="3"/>
  <c r="M971" i="3"/>
  <c r="N971" i="3"/>
  <c r="O971" i="3"/>
  <c r="L626" i="3"/>
  <c r="M626" i="3"/>
  <c r="N626" i="3"/>
  <c r="O626" i="3"/>
  <c r="L295" i="3"/>
  <c r="M295" i="3"/>
  <c r="N295" i="3"/>
  <c r="O295" i="3"/>
  <c r="L619" i="3"/>
  <c r="M619" i="3"/>
  <c r="N619" i="3"/>
  <c r="O619" i="3"/>
  <c r="L923" i="3"/>
  <c r="M923" i="3"/>
  <c r="N923" i="3"/>
  <c r="O923" i="3"/>
  <c r="L200" i="3"/>
  <c r="M200" i="3"/>
  <c r="N200" i="3"/>
  <c r="O200" i="3"/>
  <c r="L592" i="3"/>
  <c r="M592" i="3"/>
  <c r="N592" i="3"/>
  <c r="O592" i="3"/>
  <c r="L853" i="3"/>
  <c r="M853" i="3"/>
  <c r="N853" i="3"/>
  <c r="O853" i="3"/>
  <c r="L340" i="3"/>
  <c r="M340" i="3"/>
  <c r="N340" i="3"/>
  <c r="O340" i="3"/>
  <c r="L241" i="3"/>
  <c r="M241" i="3"/>
  <c r="N241" i="3"/>
  <c r="O241" i="3"/>
  <c r="L727" i="3"/>
  <c r="M727" i="3"/>
  <c r="N727" i="3"/>
  <c r="O727" i="3"/>
  <c r="L933" i="3"/>
  <c r="M933" i="3"/>
  <c r="N933" i="3"/>
  <c r="O933" i="3"/>
  <c r="L175" i="3"/>
  <c r="M175" i="3"/>
  <c r="N175" i="3"/>
  <c r="O175" i="3"/>
  <c r="L1037" i="3"/>
  <c r="M1037" i="3"/>
  <c r="N1037" i="3"/>
  <c r="O1037" i="3"/>
  <c r="L880" i="3"/>
  <c r="M880" i="3"/>
  <c r="N880" i="3"/>
  <c r="O880" i="3"/>
  <c r="L826" i="3"/>
  <c r="M826" i="3"/>
  <c r="N826" i="3"/>
  <c r="O826" i="3"/>
  <c r="L898" i="3"/>
  <c r="M898" i="3"/>
  <c r="N898" i="3"/>
  <c r="O898" i="3"/>
  <c r="L780" i="3"/>
  <c r="M780" i="3"/>
  <c r="N780" i="3"/>
  <c r="O780" i="3"/>
  <c r="L170" i="3"/>
  <c r="M170" i="3"/>
  <c r="N170" i="3"/>
  <c r="O170" i="3"/>
  <c r="L130" i="3"/>
  <c r="M130" i="3"/>
  <c r="N130" i="3"/>
  <c r="O130" i="3"/>
  <c r="L537" i="3"/>
  <c r="M537" i="3"/>
  <c r="N537" i="3"/>
  <c r="O537" i="3"/>
  <c r="L922" i="3"/>
  <c r="M922" i="3"/>
  <c r="N922" i="3"/>
  <c r="O922" i="3"/>
  <c r="L764" i="3"/>
  <c r="M764" i="3"/>
  <c r="N764" i="3"/>
  <c r="O764" i="3"/>
  <c r="L250" i="3"/>
  <c r="M250" i="3"/>
  <c r="N250" i="3"/>
  <c r="O250" i="3"/>
  <c r="L536" i="3"/>
  <c r="M536" i="3"/>
  <c r="N536" i="3"/>
  <c r="O536" i="3"/>
  <c r="L927" i="3"/>
  <c r="M927" i="3"/>
  <c r="N927" i="3"/>
  <c r="O927" i="3"/>
  <c r="L650" i="3"/>
  <c r="M650" i="3"/>
  <c r="N650" i="3"/>
  <c r="O650" i="3"/>
  <c r="L501" i="3"/>
  <c r="M501" i="3"/>
  <c r="N501" i="3"/>
  <c r="O501" i="3"/>
  <c r="L653" i="3"/>
  <c r="M653" i="3"/>
  <c r="N653" i="3"/>
  <c r="O653" i="3"/>
  <c r="L801" i="3"/>
  <c r="M801" i="3"/>
  <c r="N801" i="3"/>
  <c r="O801" i="3"/>
  <c r="L859" i="3"/>
  <c r="M859" i="3"/>
  <c r="N859" i="3"/>
  <c r="O859" i="3"/>
  <c r="L65" i="3"/>
  <c r="M65" i="3"/>
  <c r="N65" i="3"/>
  <c r="O65" i="3"/>
  <c r="L304" i="3"/>
  <c r="M304" i="3"/>
  <c r="N304" i="3"/>
  <c r="O304" i="3"/>
  <c r="L190" i="3"/>
  <c r="M190" i="3"/>
  <c r="N190" i="3"/>
  <c r="O190" i="3"/>
  <c r="L616" i="3"/>
  <c r="M616" i="3"/>
  <c r="N616" i="3"/>
  <c r="O616" i="3"/>
  <c r="L166" i="3"/>
  <c r="M166" i="3"/>
  <c r="N166" i="3"/>
  <c r="O166" i="3"/>
  <c r="L429" i="3"/>
  <c r="M429" i="3"/>
  <c r="N429" i="3"/>
  <c r="O429" i="3"/>
  <c r="L1025" i="3"/>
  <c r="M1025" i="3"/>
  <c r="N1025" i="3"/>
  <c r="O1025" i="3"/>
  <c r="L997" i="3"/>
  <c r="M997" i="3"/>
  <c r="N997" i="3"/>
  <c r="O997" i="3"/>
  <c r="L571" i="3"/>
  <c r="M571" i="3"/>
  <c r="N571" i="3"/>
  <c r="O571" i="3"/>
  <c r="L266" i="3"/>
  <c r="M266" i="3"/>
  <c r="N266" i="3"/>
  <c r="O266" i="3"/>
  <c r="L722" i="3"/>
  <c r="M722" i="3"/>
  <c r="N722" i="3"/>
  <c r="O722" i="3"/>
  <c r="L19" i="3"/>
  <c r="M19" i="3"/>
  <c r="N19" i="3"/>
  <c r="O19" i="3"/>
  <c r="L23" i="3"/>
  <c r="M23" i="3"/>
  <c r="N23" i="3"/>
  <c r="O23" i="3"/>
  <c r="L734" i="3"/>
  <c r="M734" i="3"/>
  <c r="N734" i="3"/>
  <c r="O734" i="3"/>
  <c r="L1031" i="3"/>
  <c r="M1031" i="3"/>
  <c r="N1031" i="3"/>
  <c r="O1031" i="3"/>
  <c r="L32" i="3"/>
  <c r="M32" i="3"/>
  <c r="N32" i="3"/>
  <c r="O32" i="3"/>
  <c r="L213" i="3"/>
  <c r="M213" i="3"/>
  <c r="N213" i="3"/>
  <c r="O213" i="3"/>
  <c r="L75" i="3"/>
  <c r="M75" i="3"/>
  <c r="N75" i="3"/>
  <c r="O75" i="3"/>
  <c r="L627" i="3"/>
  <c r="M627" i="3"/>
  <c r="N627" i="3"/>
  <c r="O627" i="3"/>
  <c r="L169" i="3"/>
  <c r="M169" i="3"/>
  <c r="N169" i="3"/>
  <c r="O169" i="3"/>
  <c r="L368" i="3"/>
  <c r="M368" i="3"/>
  <c r="N368" i="3"/>
  <c r="O368" i="3"/>
  <c r="L582" i="3"/>
  <c r="M582" i="3"/>
  <c r="N582" i="3"/>
  <c r="O582" i="3"/>
  <c r="L624" i="3"/>
  <c r="M624" i="3"/>
  <c r="N624" i="3"/>
  <c r="O624" i="3"/>
  <c r="L559" i="3"/>
  <c r="M559" i="3"/>
  <c r="N559" i="3"/>
  <c r="O559" i="3"/>
  <c r="L806" i="3"/>
  <c r="M806" i="3"/>
  <c r="N806" i="3"/>
  <c r="O806" i="3"/>
  <c r="L591" i="3"/>
  <c r="M591" i="3"/>
  <c r="N591" i="3"/>
  <c r="O591" i="3"/>
  <c r="L143" i="3"/>
  <c r="M143" i="3"/>
  <c r="N143" i="3"/>
  <c r="O143" i="3"/>
  <c r="L163" i="3"/>
  <c r="M163" i="3"/>
  <c r="N163" i="3"/>
  <c r="O163" i="3"/>
  <c r="L183" i="3"/>
  <c r="M183" i="3"/>
  <c r="N183" i="3"/>
  <c r="O183" i="3"/>
  <c r="L637" i="3"/>
  <c r="M637" i="3"/>
  <c r="N637" i="3"/>
  <c r="O637" i="3"/>
  <c r="L1023" i="3"/>
  <c r="M1023" i="3"/>
  <c r="N1023" i="3"/>
  <c r="O1023" i="3"/>
  <c r="L515" i="3"/>
  <c r="M515" i="3"/>
  <c r="N515" i="3"/>
  <c r="O515" i="3"/>
  <c r="L317" i="3"/>
  <c r="M317" i="3"/>
  <c r="N317" i="3"/>
  <c r="O317" i="3"/>
  <c r="L682" i="3"/>
  <c r="M682" i="3"/>
  <c r="N682" i="3"/>
  <c r="O682" i="3"/>
  <c r="L600" i="3"/>
  <c r="M600" i="3"/>
  <c r="N600" i="3"/>
  <c r="O600" i="3"/>
  <c r="L504" i="3"/>
  <c r="M504" i="3"/>
  <c r="N504" i="3"/>
  <c r="O504" i="3"/>
  <c r="L284" i="3"/>
  <c r="M284" i="3"/>
  <c r="N284" i="3"/>
  <c r="O284" i="3"/>
  <c r="L481" i="3"/>
  <c r="M481" i="3"/>
  <c r="N481" i="3"/>
  <c r="O481" i="3"/>
  <c r="L500" i="3"/>
  <c r="M500" i="3"/>
  <c r="N500" i="3"/>
  <c r="O500" i="3"/>
  <c r="L1076" i="3"/>
  <c r="M1076" i="3"/>
  <c r="N1076" i="3"/>
  <c r="O1076" i="3"/>
  <c r="L795" i="3"/>
  <c r="M795" i="3"/>
  <c r="N795" i="3"/>
  <c r="O795" i="3"/>
  <c r="L543" i="3"/>
  <c r="M543" i="3"/>
  <c r="N543" i="3"/>
  <c r="O543" i="3"/>
  <c r="L56" i="3"/>
  <c r="M56" i="3"/>
  <c r="N56" i="3"/>
  <c r="O56" i="3"/>
  <c r="L687" i="3"/>
  <c r="M687" i="3"/>
  <c r="N687" i="3"/>
  <c r="O687" i="3"/>
  <c r="L575" i="3"/>
  <c r="M575" i="3"/>
  <c r="N575" i="3"/>
  <c r="O575" i="3"/>
  <c r="L316" i="3"/>
  <c r="M316" i="3"/>
  <c r="N316" i="3"/>
  <c r="O316" i="3"/>
  <c r="L974" i="3"/>
  <c r="M974" i="3"/>
  <c r="N974" i="3"/>
  <c r="O974" i="3"/>
  <c r="L371" i="3"/>
  <c r="M371" i="3"/>
  <c r="N371" i="3"/>
  <c r="O371" i="3"/>
  <c r="L814" i="3"/>
  <c r="M814" i="3"/>
  <c r="N814" i="3"/>
  <c r="O814" i="3"/>
  <c r="L361" i="3"/>
  <c r="M361" i="3"/>
  <c r="N361" i="3"/>
  <c r="O361" i="3"/>
  <c r="L1066" i="3"/>
  <c r="M1066" i="3"/>
  <c r="N1066" i="3"/>
  <c r="O1066" i="3"/>
  <c r="L223" i="3"/>
  <c r="M223" i="3"/>
  <c r="N223" i="3"/>
  <c r="O223" i="3"/>
  <c r="L610" i="3"/>
  <c r="M610" i="3"/>
  <c r="N610" i="3"/>
  <c r="O610" i="3"/>
  <c r="L224" i="3"/>
  <c r="M224" i="3"/>
  <c r="N224" i="3"/>
  <c r="O224" i="3"/>
  <c r="L989" i="3"/>
  <c r="M989" i="3"/>
  <c r="N989" i="3"/>
  <c r="O989" i="3"/>
  <c r="L685" i="3"/>
  <c r="M685" i="3"/>
  <c r="N685" i="3"/>
  <c r="O685" i="3"/>
  <c r="L240" i="3"/>
  <c r="M240" i="3"/>
  <c r="N240" i="3"/>
  <c r="O240" i="3"/>
  <c r="L12" i="3"/>
  <c r="M12" i="3"/>
  <c r="N12" i="3"/>
  <c r="O12" i="3"/>
  <c r="L1048" i="3"/>
  <c r="M1048" i="3"/>
  <c r="N1048" i="3"/>
  <c r="O1048" i="3"/>
  <c r="L598" i="3"/>
  <c r="M598" i="3"/>
  <c r="N598" i="3"/>
  <c r="O598" i="3"/>
  <c r="L310" i="3"/>
  <c r="M310" i="3"/>
  <c r="N310" i="3"/>
  <c r="O310" i="3"/>
  <c r="L638" i="3"/>
  <c r="M638" i="3"/>
  <c r="N638" i="3"/>
  <c r="O638" i="3"/>
  <c r="L422" i="3"/>
  <c r="M422" i="3"/>
  <c r="N422" i="3"/>
  <c r="O422" i="3"/>
  <c r="L115" i="3"/>
  <c r="M115" i="3"/>
  <c r="N115" i="3"/>
  <c r="O115" i="3"/>
  <c r="L550" i="3"/>
  <c r="M550" i="3"/>
  <c r="N550" i="3"/>
  <c r="O550" i="3"/>
  <c r="L804" i="3"/>
  <c r="M804" i="3"/>
  <c r="N804" i="3"/>
  <c r="O804" i="3"/>
  <c r="L865" i="3"/>
  <c r="M865" i="3"/>
  <c r="N865" i="3"/>
  <c r="O865" i="3"/>
  <c r="L59" i="3"/>
  <c r="M59" i="3"/>
  <c r="N59" i="3"/>
  <c r="O59" i="3"/>
  <c r="L242" i="3"/>
  <c r="M242" i="3"/>
  <c r="N242" i="3"/>
  <c r="O242" i="3"/>
  <c r="L578" i="3"/>
  <c r="M578" i="3"/>
  <c r="N578" i="3"/>
  <c r="O578" i="3"/>
  <c r="L356" i="3"/>
  <c r="M356" i="3"/>
  <c r="N356" i="3"/>
  <c r="O356" i="3"/>
  <c r="L914" i="3"/>
  <c r="M914" i="3"/>
  <c r="N914" i="3"/>
  <c r="O914" i="3"/>
  <c r="L820" i="3"/>
  <c r="M820" i="3"/>
  <c r="N820" i="3"/>
  <c r="O820" i="3"/>
  <c r="L670" i="3"/>
  <c r="M670" i="3"/>
  <c r="N670" i="3"/>
  <c r="O670" i="3"/>
  <c r="L278" i="3"/>
  <c r="M278" i="3"/>
  <c r="N278" i="3"/>
  <c r="O278" i="3"/>
  <c r="L329" i="3"/>
  <c r="M329" i="3"/>
  <c r="N329" i="3"/>
  <c r="O329" i="3"/>
  <c r="L267" i="3"/>
  <c r="M267" i="3"/>
  <c r="N267" i="3"/>
  <c r="O267" i="3"/>
  <c r="L281" i="3"/>
  <c r="M281" i="3"/>
  <c r="N281" i="3"/>
  <c r="O281" i="3"/>
  <c r="L272" i="3"/>
  <c r="M272" i="3"/>
  <c r="N272" i="3"/>
  <c r="O272" i="3"/>
  <c r="L199" i="3"/>
  <c r="M199" i="3"/>
  <c r="N199" i="3"/>
  <c r="O199" i="3"/>
  <c r="L830" i="3"/>
  <c r="M830" i="3"/>
  <c r="N830" i="3"/>
  <c r="O830" i="3"/>
  <c r="L408" i="3"/>
  <c r="M408" i="3"/>
  <c r="N408" i="3"/>
  <c r="O408" i="3"/>
  <c r="L1035" i="3"/>
  <c r="M1035" i="3"/>
  <c r="N1035" i="3"/>
  <c r="O1035" i="3"/>
  <c r="L848" i="3"/>
  <c r="M848" i="3"/>
  <c r="N848" i="3"/>
  <c r="O848" i="3"/>
  <c r="L959" i="3"/>
  <c r="M959" i="3"/>
  <c r="N959" i="3"/>
  <c r="O959" i="3"/>
  <c r="L313" i="3"/>
  <c r="M313" i="3"/>
  <c r="N313" i="3"/>
  <c r="O313" i="3"/>
  <c r="L1030" i="3"/>
  <c r="M1030" i="3"/>
  <c r="N1030" i="3"/>
  <c r="O1030" i="3"/>
  <c r="L147" i="3"/>
  <c r="M147" i="3"/>
  <c r="N147" i="3"/>
  <c r="O147" i="3"/>
  <c r="L39" i="3"/>
  <c r="M39" i="3"/>
  <c r="N39" i="3"/>
  <c r="O39" i="3"/>
  <c r="L822" i="3"/>
  <c r="M822" i="3"/>
  <c r="N822" i="3"/>
  <c r="O822" i="3"/>
  <c r="L912" i="3"/>
  <c r="M912" i="3"/>
  <c r="N912" i="3"/>
  <c r="O912" i="3"/>
  <c r="L934" i="3"/>
  <c r="M934" i="3"/>
  <c r="N934" i="3"/>
  <c r="O934" i="3"/>
  <c r="L109" i="3"/>
  <c r="M109" i="3"/>
  <c r="N109" i="3"/>
  <c r="O109" i="3"/>
  <c r="L348" i="3"/>
  <c r="M348" i="3"/>
  <c r="N348" i="3"/>
  <c r="O348" i="3"/>
  <c r="L379" i="3"/>
  <c r="M379" i="3"/>
  <c r="N379" i="3"/>
  <c r="O379" i="3"/>
  <c r="L778" i="3"/>
  <c r="M778" i="3"/>
  <c r="N778" i="3"/>
  <c r="O778" i="3"/>
  <c r="L160" i="3"/>
  <c r="M160" i="3"/>
  <c r="N160" i="3"/>
  <c r="O160" i="3"/>
  <c r="L756" i="3"/>
  <c r="M756" i="3"/>
  <c r="N756" i="3"/>
  <c r="O756" i="3"/>
  <c r="L1058" i="3"/>
  <c r="M1058" i="3"/>
  <c r="N1058" i="3"/>
  <c r="O1058" i="3"/>
  <c r="L33" i="3"/>
  <c r="M33" i="3"/>
  <c r="N33" i="3"/>
  <c r="O33" i="3"/>
  <c r="L302" i="3"/>
  <c r="M302" i="3"/>
  <c r="N302" i="3"/>
  <c r="O302" i="3"/>
  <c r="L440" i="3"/>
  <c r="M440" i="3"/>
  <c r="N440" i="3"/>
  <c r="O440" i="3"/>
  <c r="L351" i="3"/>
  <c r="M351" i="3"/>
  <c r="N351" i="3"/>
  <c r="O351" i="3"/>
  <c r="L370" i="3"/>
  <c r="M370" i="3"/>
  <c r="N370" i="3"/>
  <c r="O370" i="3"/>
  <c r="L740" i="3"/>
  <c r="M740" i="3"/>
  <c r="N740" i="3"/>
  <c r="O740" i="3"/>
  <c r="L254" i="3"/>
  <c r="M254" i="3"/>
  <c r="N254" i="3"/>
  <c r="O254" i="3"/>
  <c r="L981" i="3"/>
  <c r="M981" i="3"/>
  <c r="N981" i="3"/>
  <c r="O981" i="3"/>
  <c r="L757" i="3"/>
  <c r="M757" i="3"/>
  <c r="N757" i="3"/>
  <c r="O757" i="3"/>
  <c r="L70" i="3"/>
  <c r="M70" i="3"/>
  <c r="N70" i="3"/>
  <c r="O70" i="3"/>
  <c r="L689" i="3"/>
  <c r="M689" i="3"/>
  <c r="N689" i="3"/>
  <c r="O689" i="3"/>
  <c r="L145" i="3"/>
  <c r="M145" i="3"/>
  <c r="N145" i="3"/>
  <c r="O145" i="3"/>
  <c r="L545" i="3"/>
  <c r="M545" i="3"/>
  <c r="N545" i="3"/>
  <c r="O545" i="3"/>
  <c r="L632" i="3"/>
  <c r="M632" i="3"/>
  <c r="N632" i="3"/>
  <c r="O632" i="3"/>
  <c r="L322" i="3"/>
  <c r="M322" i="3"/>
  <c r="N322" i="3"/>
  <c r="O322" i="3"/>
  <c r="L72" i="3"/>
  <c r="M72" i="3"/>
  <c r="N72" i="3"/>
  <c r="O72" i="3"/>
  <c r="L1041" i="3"/>
  <c r="M1041" i="3"/>
  <c r="N1041" i="3"/>
  <c r="O1041" i="3"/>
  <c r="L485" i="3"/>
  <c r="M485" i="3"/>
  <c r="N485" i="3"/>
  <c r="O485" i="3"/>
  <c r="L457" i="3"/>
  <c r="M457" i="3"/>
  <c r="N457" i="3"/>
  <c r="O457" i="3"/>
  <c r="L530" i="3"/>
  <c r="M530" i="3"/>
  <c r="N530" i="3"/>
  <c r="O530" i="3"/>
  <c r="L561" i="3"/>
  <c r="M561" i="3"/>
  <c r="N561" i="3"/>
  <c r="O561" i="3"/>
  <c r="L502" i="3"/>
  <c r="M502" i="3"/>
  <c r="N502" i="3"/>
  <c r="O502" i="3"/>
  <c r="L259" i="3"/>
  <c r="M259" i="3"/>
  <c r="N259" i="3"/>
  <c r="O259" i="3"/>
  <c r="L541" i="3"/>
  <c r="M541" i="3"/>
  <c r="N541" i="3"/>
  <c r="O541" i="3"/>
  <c r="L930" i="3"/>
  <c r="M930" i="3"/>
  <c r="N930" i="3"/>
  <c r="O930" i="3"/>
  <c r="L889" i="3"/>
  <c r="M889" i="3"/>
  <c r="N889" i="3"/>
  <c r="O889" i="3"/>
  <c r="L38" i="3"/>
  <c r="M38" i="3"/>
  <c r="N38" i="3"/>
  <c r="O38" i="3"/>
  <c r="L1010" i="3"/>
  <c r="M1010" i="3"/>
  <c r="N1010" i="3"/>
  <c r="O1010" i="3"/>
  <c r="L448" i="3"/>
  <c r="M448" i="3"/>
  <c r="N448" i="3"/>
  <c r="O448" i="3"/>
  <c r="L510" i="3"/>
  <c r="M510" i="3"/>
  <c r="N510" i="3"/>
  <c r="O510" i="3"/>
  <c r="L141" i="3"/>
  <c r="M141" i="3"/>
  <c r="N141" i="3"/>
  <c r="O141" i="3"/>
  <c r="L271" i="3"/>
  <c r="M271" i="3"/>
  <c r="N271" i="3"/>
  <c r="O271" i="3"/>
  <c r="L87" i="3"/>
  <c r="M87" i="3"/>
  <c r="N87" i="3"/>
  <c r="O87" i="3"/>
  <c r="L137" i="3"/>
  <c r="M137" i="3"/>
  <c r="N137" i="3"/>
  <c r="O137" i="3"/>
  <c r="L782" i="3"/>
  <c r="M782" i="3"/>
  <c r="N782" i="3"/>
  <c r="O782" i="3"/>
  <c r="L703" i="3"/>
  <c r="M703" i="3"/>
  <c r="N703" i="3"/>
  <c r="O703" i="3"/>
  <c r="L312" i="3"/>
  <c r="M312" i="3"/>
  <c r="N312" i="3"/>
  <c r="O312" i="3"/>
  <c r="L431" i="3"/>
  <c r="M431" i="3"/>
  <c r="N431" i="3"/>
  <c r="O431" i="3"/>
  <c r="L855" i="3"/>
  <c r="M855" i="3"/>
  <c r="N855" i="3"/>
  <c r="O855" i="3"/>
  <c r="L450" i="3"/>
  <c r="M450" i="3"/>
  <c r="N450" i="3"/>
  <c r="O450" i="3"/>
  <c r="L287" i="3"/>
  <c r="M287" i="3"/>
  <c r="N287" i="3"/>
  <c r="O287" i="3"/>
  <c r="L245" i="3"/>
  <c r="M245" i="3"/>
  <c r="N245" i="3"/>
  <c r="O245" i="3"/>
  <c r="L400" i="3"/>
  <c r="M400" i="3"/>
  <c r="N400" i="3"/>
  <c r="O400" i="3"/>
  <c r="L203" i="3"/>
  <c r="M203" i="3"/>
  <c r="N203" i="3"/>
  <c r="O203" i="3"/>
  <c r="L46" i="3"/>
  <c r="M46" i="3"/>
  <c r="N46" i="3"/>
  <c r="O46" i="3"/>
  <c r="L864" i="3"/>
  <c r="M864" i="3"/>
  <c r="N864" i="3"/>
  <c r="O864" i="3"/>
  <c r="L625" i="3"/>
  <c r="M625" i="3"/>
  <c r="N625" i="3"/>
  <c r="O625" i="3"/>
  <c r="L990" i="3"/>
  <c r="M990" i="3"/>
  <c r="N990" i="3"/>
  <c r="O990" i="3"/>
  <c r="L691" i="3"/>
  <c r="M691" i="3"/>
  <c r="N691" i="3"/>
  <c r="O691" i="3"/>
  <c r="L866" i="3"/>
  <c r="M866" i="3"/>
  <c r="N866" i="3"/>
  <c r="O866" i="3"/>
  <c r="L470" i="3"/>
  <c r="M470" i="3"/>
  <c r="N470" i="3"/>
  <c r="O470" i="3"/>
  <c r="L325" i="3"/>
  <c r="M325" i="3"/>
  <c r="N325" i="3"/>
  <c r="O325" i="3"/>
  <c r="L517" i="3"/>
  <c r="M517" i="3"/>
  <c r="N517" i="3"/>
  <c r="O517" i="3"/>
  <c r="L641" i="3"/>
  <c r="M641" i="3"/>
  <c r="N641" i="3"/>
  <c r="O641" i="3"/>
  <c r="L468" i="3"/>
  <c r="M468" i="3"/>
  <c r="N468" i="3"/>
  <c r="O468" i="3"/>
  <c r="L55" i="3"/>
  <c r="M55" i="3"/>
  <c r="N55" i="3"/>
  <c r="O55" i="3"/>
  <c r="L146" i="3"/>
  <c r="M146" i="3"/>
  <c r="N146" i="3"/>
  <c r="O146" i="3"/>
  <c r="L1045" i="3"/>
  <c r="M1045" i="3"/>
  <c r="N1045" i="3"/>
  <c r="O1045" i="3"/>
  <c r="L85" i="3"/>
  <c r="M85" i="3"/>
  <c r="N85" i="3"/>
  <c r="O85" i="3"/>
  <c r="L836" i="3"/>
  <c r="M836" i="3"/>
  <c r="N836" i="3"/>
  <c r="O836" i="3"/>
  <c r="L299" i="3"/>
  <c r="M299" i="3"/>
  <c r="N299" i="3"/>
  <c r="O299" i="3"/>
  <c r="L569" i="3"/>
  <c r="M569" i="3"/>
  <c r="N569" i="3"/>
  <c r="O569" i="3"/>
  <c r="L1005" i="3"/>
  <c r="M1005" i="3"/>
  <c r="N1005" i="3"/>
  <c r="O1005" i="3"/>
  <c r="L397" i="3"/>
  <c r="M397" i="3"/>
  <c r="N397" i="3"/>
  <c r="O397" i="3"/>
  <c r="L20" i="3"/>
  <c r="M20" i="3"/>
  <c r="N20" i="3"/>
  <c r="O20" i="3"/>
  <c r="L405" i="3"/>
  <c r="M405" i="3"/>
  <c r="N405" i="3"/>
  <c r="O405" i="3"/>
  <c r="L973" i="3"/>
  <c r="M973" i="3"/>
  <c r="N973" i="3"/>
  <c r="O973" i="3"/>
  <c r="L336" i="3"/>
  <c r="M336" i="3"/>
  <c r="N336" i="3"/>
  <c r="O336" i="3"/>
  <c r="L605" i="3"/>
  <c r="M605" i="3"/>
  <c r="N605" i="3"/>
  <c r="O605" i="3"/>
  <c r="L1001" i="3"/>
  <c r="M1001" i="3"/>
  <c r="N1001" i="3"/>
  <c r="O1001" i="3"/>
  <c r="L720" i="3"/>
  <c r="M720" i="3"/>
  <c r="N720" i="3"/>
  <c r="O720" i="3"/>
  <c r="L319" i="3"/>
  <c r="M319" i="3"/>
  <c r="N319" i="3"/>
  <c r="O319" i="3"/>
  <c r="L263" i="3"/>
  <c r="M263" i="3"/>
  <c r="N263" i="3"/>
  <c r="O263" i="3"/>
  <c r="L249" i="3"/>
  <c r="M249" i="3"/>
  <c r="N249" i="3"/>
  <c r="O249" i="3"/>
  <c r="L534" i="3"/>
  <c r="M534" i="3"/>
  <c r="N534" i="3"/>
  <c r="O534" i="3"/>
  <c r="L985" i="3"/>
  <c r="M985" i="3"/>
  <c r="N985" i="3"/>
  <c r="O985" i="3"/>
  <c r="L449" i="3"/>
  <c r="M449" i="3"/>
  <c r="N449" i="3"/>
  <c r="O449" i="3"/>
  <c r="L253" i="3"/>
  <c r="M253" i="3"/>
  <c r="N253" i="3"/>
  <c r="O253" i="3"/>
  <c r="L743" i="3"/>
  <c r="M743" i="3"/>
  <c r="N743" i="3"/>
  <c r="O743" i="3"/>
  <c r="L901" i="3"/>
  <c r="M901" i="3"/>
  <c r="N901" i="3"/>
  <c r="O901" i="3"/>
  <c r="L167" i="3"/>
  <c r="M167" i="3"/>
  <c r="N167" i="3"/>
  <c r="O167" i="3"/>
  <c r="L747" i="3"/>
  <c r="M747" i="3"/>
  <c r="N747" i="3"/>
  <c r="O747" i="3"/>
  <c r="L909" i="3"/>
  <c r="M909" i="3"/>
  <c r="N909" i="3"/>
  <c r="O909" i="3"/>
  <c r="L1009" i="3"/>
  <c r="M1009" i="3"/>
  <c r="N1009" i="3"/>
  <c r="O1009" i="3"/>
  <c r="L683" i="3"/>
  <c r="M683" i="3"/>
  <c r="N683" i="3"/>
  <c r="O683" i="3"/>
  <c r="L4" i="3"/>
  <c r="M4" i="3"/>
  <c r="N4" i="3"/>
  <c r="O4" i="3"/>
  <c r="L954" i="3"/>
  <c r="M954" i="3"/>
  <c r="N954" i="3"/>
  <c r="O954" i="3"/>
  <c r="L399" i="3"/>
  <c r="M399" i="3"/>
  <c r="N399" i="3"/>
  <c r="O399" i="3"/>
  <c r="L512" i="3"/>
  <c r="M512" i="3"/>
  <c r="N512" i="3"/>
  <c r="O512" i="3"/>
  <c r="L433" i="3"/>
  <c r="M433" i="3"/>
  <c r="N433" i="3"/>
  <c r="O433" i="3"/>
  <c r="L1055" i="3"/>
  <c r="M1055" i="3"/>
  <c r="N1055" i="3"/>
  <c r="O1055" i="3"/>
  <c r="L808" i="3"/>
  <c r="M808" i="3"/>
  <c r="N808" i="3"/>
  <c r="O808" i="3"/>
  <c r="L633" i="3"/>
  <c r="M633" i="3"/>
  <c r="N633" i="3"/>
  <c r="O633" i="3"/>
  <c r="L42" i="3"/>
  <c r="M42" i="3"/>
  <c r="N42" i="3"/>
  <c r="O42" i="3"/>
  <c r="L382" i="3"/>
  <c r="M382" i="3"/>
  <c r="N382" i="3"/>
  <c r="O382" i="3"/>
  <c r="L455" i="3"/>
  <c r="M455" i="3"/>
  <c r="N455" i="3"/>
  <c r="O455" i="3"/>
  <c r="L11" i="3"/>
  <c r="M11" i="3"/>
  <c r="N11" i="3"/>
  <c r="O11" i="3"/>
  <c r="L681" i="3"/>
  <c r="M681" i="3"/>
  <c r="N681" i="3"/>
  <c r="O681" i="3"/>
  <c r="L462" i="3"/>
  <c r="M462" i="3"/>
  <c r="N462" i="3"/>
  <c r="O462" i="3"/>
  <c r="L1052" i="3"/>
  <c r="M1052" i="3"/>
  <c r="N1052" i="3"/>
  <c r="O1052" i="3"/>
  <c r="L344" i="3"/>
  <c r="M344" i="3"/>
  <c r="N344" i="3"/>
  <c r="O344" i="3"/>
  <c r="L158" i="3"/>
  <c r="M158" i="3"/>
  <c r="N158" i="3"/>
  <c r="O158" i="3"/>
  <c r="L126" i="3"/>
  <c r="M126" i="3"/>
  <c r="N126" i="3"/>
  <c r="O126" i="3"/>
  <c r="L358" i="3"/>
  <c r="M358" i="3"/>
  <c r="N358" i="3"/>
  <c r="O358" i="3"/>
  <c r="L347" i="3"/>
  <c r="M347" i="3"/>
  <c r="N347" i="3"/>
  <c r="O347" i="3"/>
  <c r="L942" i="3"/>
  <c r="M942" i="3"/>
  <c r="N942" i="3"/>
  <c r="O942" i="3"/>
  <c r="L784" i="3"/>
  <c r="M784" i="3"/>
  <c r="N784" i="3"/>
  <c r="O784" i="3"/>
  <c r="L480" i="3"/>
  <c r="M480" i="3"/>
  <c r="N480" i="3"/>
  <c r="O480" i="3"/>
  <c r="L1006" i="3"/>
  <c r="M1006" i="3"/>
  <c r="N1006" i="3"/>
  <c r="O1006" i="3"/>
  <c r="L195" i="3"/>
  <c r="M195" i="3"/>
  <c r="N195" i="3"/>
  <c r="O195" i="3"/>
  <c r="L693" i="3"/>
  <c r="M693" i="3"/>
  <c r="N693" i="3"/>
  <c r="O693" i="3"/>
  <c r="L845" i="3"/>
  <c r="M845" i="3"/>
  <c r="N845" i="3"/>
  <c r="O845" i="3"/>
  <c r="L152" i="3"/>
  <c r="M152" i="3"/>
  <c r="N152" i="3"/>
  <c r="O152" i="3"/>
  <c r="L883" i="3"/>
  <c r="M883" i="3"/>
  <c r="N883" i="3"/>
  <c r="O883" i="3"/>
  <c r="L1029" i="3"/>
  <c r="M1029" i="3"/>
  <c r="N1029" i="3"/>
  <c r="O1029" i="3"/>
  <c r="L1013" i="3"/>
  <c r="M1013" i="3"/>
  <c r="N1013" i="3"/>
  <c r="O1013" i="3"/>
  <c r="L765" i="3"/>
  <c r="M765" i="3"/>
  <c r="N765" i="3"/>
  <c r="O765" i="3"/>
  <c r="L291" i="3"/>
  <c r="M291" i="3"/>
  <c r="N291" i="3"/>
  <c r="O291" i="3"/>
  <c r="L998" i="3"/>
  <c r="M998" i="3"/>
  <c r="N998" i="3"/>
  <c r="O998" i="3"/>
  <c r="L675" i="3"/>
  <c r="M675" i="3"/>
  <c r="N675" i="3"/>
  <c r="O675" i="3"/>
  <c r="L791" i="3"/>
  <c r="M791" i="3"/>
  <c r="N791" i="3"/>
  <c r="O791" i="3"/>
  <c r="L82" i="3"/>
  <c r="M82" i="3"/>
  <c r="N82" i="3"/>
  <c r="O82" i="3"/>
  <c r="L338" i="3"/>
  <c r="M338" i="3"/>
  <c r="N338" i="3"/>
  <c r="O338" i="3"/>
  <c r="L684" i="3"/>
  <c r="M684" i="3"/>
  <c r="N684" i="3"/>
  <c r="O684" i="3"/>
  <c r="L652" i="3"/>
  <c r="M652" i="3"/>
  <c r="N652" i="3"/>
  <c r="O652" i="3"/>
  <c r="L688" i="3"/>
  <c r="M688" i="3"/>
  <c r="N688" i="3"/>
  <c r="O688" i="3"/>
  <c r="L483" i="3"/>
  <c r="M483" i="3"/>
  <c r="N483" i="3"/>
  <c r="O483" i="3"/>
  <c r="L574" i="3"/>
  <c r="M574" i="3"/>
  <c r="N574" i="3"/>
  <c r="O574" i="3"/>
  <c r="L494" i="3"/>
  <c r="M494" i="3"/>
  <c r="N494" i="3"/>
  <c r="O494" i="3"/>
  <c r="L506" i="3"/>
  <c r="M506" i="3"/>
  <c r="N506" i="3"/>
  <c r="O506" i="3"/>
  <c r="L857" i="3"/>
  <c r="M857" i="3"/>
  <c r="N857" i="3"/>
  <c r="O857" i="3"/>
  <c r="L542" i="3"/>
  <c r="M542" i="3"/>
  <c r="N542" i="3"/>
  <c r="O542" i="3"/>
  <c r="L963" i="3"/>
  <c r="M963" i="3"/>
  <c r="N963" i="3"/>
  <c r="O963" i="3"/>
  <c r="L732" i="3"/>
  <c r="M732" i="3"/>
  <c r="N732" i="3"/>
  <c r="O732" i="3"/>
  <c r="L599" i="3"/>
  <c r="M599" i="3"/>
  <c r="N599" i="3"/>
  <c r="O599" i="3"/>
  <c r="L387" i="3"/>
  <c r="M387" i="3"/>
  <c r="N387" i="3"/>
  <c r="O387" i="3"/>
  <c r="L767" i="3"/>
  <c r="M767" i="3"/>
  <c r="N767" i="3"/>
  <c r="O767" i="3"/>
  <c r="L834" i="3"/>
  <c r="M834" i="3"/>
  <c r="N834" i="3"/>
  <c r="O834" i="3"/>
  <c r="L1062" i="3"/>
  <c r="M1062" i="3"/>
  <c r="N1062" i="3"/>
  <c r="O1062" i="3"/>
  <c r="L174" i="3"/>
  <c r="M174" i="3"/>
  <c r="N174" i="3"/>
  <c r="O174" i="3"/>
  <c r="L818" i="3"/>
  <c r="M818" i="3"/>
  <c r="N818" i="3"/>
  <c r="O818" i="3"/>
  <c r="L988" i="3"/>
  <c r="M988" i="3"/>
  <c r="N988" i="3"/>
  <c r="O988" i="3"/>
  <c r="L80" i="3"/>
  <c r="M80" i="3"/>
  <c r="N80" i="3"/>
  <c r="O80" i="3"/>
  <c r="L938" i="3"/>
  <c r="M938" i="3"/>
  <c r="N938" i="3"/>
  <c r="O938" i="3"/>
  <c r="L132" i="3"/>
  <c r="M132" i="3"/>
  <c r="N132" i="3"/>
  <c r="O132" i="3"/>
  <c r="L375" i="3"/>
  <c r="M375" i="3"/>
  <c r="N375" i="3"/>
  <c r="O375" i="3"/>
  <c r="L97" i="3"/>
  <c r="M97" i="3"/>
  <c r="N97" i="3"/>
  <c r="O97" i="3"/>
  <c r="L101" i="3"/>
  <c r="M101" i="3"/>
  <c r="N101" i="3"/>
  <c r="O101" i="3"/>
  <c r="L968" i="3"/>
  <c r="M968" i="3"/>
  <c r="N968" i="3"/>
  <c r="O968" i="3"/>
  <c r="L1004" i="3"/>
  <c r="M1004" i="3"/>
  <c r="N1004" i="3"/>
  <c r="O1004" i="3"/>
  <c r="L523" i="3"/>
  <c r="M523" i="3"/>
  <c r="N523" i="3"/>
  <c r="O523" i="3"/>
  <c r="L656" i="3"/>
  <c r="M656" i="3"/>
  <c r="N656" i="3"/>
  <c r="O656" i="3"/>
  <c r="L514" i="3"/>
  <c r="M514" i="3"/>
  <c r="N514" i="3"/>
  <c r="O514" i="3"/>
  <c r="L372" i="3"/>
  <c r="M372" i="3"/>
  <c r="N372" i="3"/>
  <c r="O372" i="3"/>
  <c r="L364" i="3"/>
  <c r="M364" i="3"/>
  <c r="N364" i="3"/>
  <c r="O364" i="3"/>
  <c r="L520" i="3"/>
  <c r="M520" i="3"/>
  <c r="N520" i="3"/>
  <c r="O520" i="3"/>
  <c r="L586" i="3"/>
  <c r="M586" i="3"/>
  <c r="N586" i="3"/>
  <c r="O586" i="3"/>
  <c r="L608" i="3"/>
  <c r="M608" i="3"/>
  <c r="N608" i="3"/>
  <c r="O608" i="3"/>
  <c r="L1051" i="3"/>
  <c r="M1051" i="3"/>
  <c r="N1051" i="3"/>
  <c r="O1051" i="3"/>
  <c r="L911" i="3"/>
  <c r="M911" i="3"/>
  <c r="N911" i="3"/>
  <c r="O911" i="3"/>
  <c r="L924" i="3"/>
  <c r="M924" i="3"/>
  <c r="N924" i="3"/>
  <c r="O924" i="3"/>
  <c r="L726" i="3"/>
  <c r="M726" i="3"/>
  <c r="N726" i="3"/>
  <c r="O726" i="3"/>
  <c r="L270" i="3"/>
  <c r="M270" i="3"/>
  <c r="N270" i="3"/>
  <c r="O270" i="3"/>
  <c r="L156" i="3"/>
  <c r="M156" i="3"/>
  <c r="N156" i="3"/>
  <c r="O156" i="3"/>
  <c r="L105" i="3"/>
  <c r="M105" i="3"/>
  <c r="N105" i="3"/>
  <c r="O105" i="3"/>
  <c r="L268" i="3"/>
  <c r="M268" i="3"/>
  <c r="N268" i="3"/>
  <c r="O268" i="3"/>
  <c r="L380" i="3"/>
  <c r="M380" i="3"/>
  <c r="N380" i="3"/>
  <c r="O380" i="3"/>
  <c r="L326" i="3"/>
  <c r="M326" i="3"/>
  <c r="N326" i="3"/>
  <c r="O326" i="3"/>
  <c r="L950" i="3"/>
  <c r="M950" i="3"/>
  <c r="N950" i="3"/>
  <c r="O950" i="3"/>
  <c r="L265" i="3"/>
  <c r="M265" i="3"/>
  <c r="N265" i="3"/>
  <c r="O265" i="3"/>
  <c r="L227" i="3"/>
  <c r="M227" i="3"/>
  <c r="N227" i="3"/>
  <c r="O227" i="3"/>
  <c r="L420" i="3"/>
  <c r="M420" i="3"/>
  <c r="N420" i="3"/>
  <c r="O420" i="3"/>
  <c r="L817" i="3"/>
  <c r="M817" i="3"/>
  <c r="N817" i="3"/>
  <c r="O817" i="3"/>
  <c r="L706" i="3"/>
  <c r="M706" i="3"/>
  <c r="N706" i="3"/>
  <c r="O706" i="3"/>
  <c r="L630" i="3"/>
  <c r="M630" i="3"/>
  <c r="N630" i="3"/>
  <c r="O630" i="3"/>
  <c r="L881" i="3"/>
  <c r="M881" i="3"/>
  <c r="N881" i="3"/>
  <c r="O881" i="3"/>
  <c r="L288" i="3"/>
  <c r="M288" i="3"/>
  <c r="N288" i="3"/>
  <c r="O288" i="3"/>
  <c r="L651" i="3"/>
  <c r="M651" i="3"/>
  <c r="N651" i="3"/>
  <c r="O651" i="3"/>
  <c r="L10" i="3"/>
  <c r="M10" i="3"/>
  <c r="N10" i="3"/>
  <c r="O10" i="3"/>
  <c r="L929" i="3"/>
  <c r="M929" i="3"/>
  <c r="N929" i="3"/>
  <c r="O929" i="3"/>
  <c r="L472" i="3"/>
  <c r="M472" i="3"/>
  <c r="N472" i="3"/>
  <c r="O472" i="3"/>
  <c r="L823" i="3"/>
  <c r="M823" i="3"/>
  <c r="N823" i="3"/>
  <c r="O823" i="3"/>
  <c r="L478" i="3"/>
  <c r="M478" i="3"/>
  <c r="N478" i="3"/>
  <c r="O478" i="3"/>
  <c r="L257" i="3"/>
  <c r="M257" i="3"/>
  <c r="N257" i="3"/>
  <c r="O257" i="3"/>
  <c r="L602" i="3"/>
  <c r="M602" i="3"/>
  <c r="N602" i="3"/>
  <c r="O602" i="3"/>
  <c r="L238" i="3"/>
  <c r="M238" i="3"/>
  <c r="N238" i="3"/>
  <c r="O238" i="3"/>
  <c r="L735" i="3"/>
  <c r="M735" i="3"/>
  <c r="N735" i="3"/>
  <c r="O735" i="3"/>
  <c r="L3" i="3"/>
  <c r="M3" i="3"/>
  <c r="N3" i="3"/>
  <c r="O3" i="3"/>
  <c r="L851" i="3"/>
  <c r="M851" i="3"/>
  <c r="N851" i="3"/>
  <c r="O851" i="3"/>
  <c r="L657" i="3"/>
  <c r="M657" i="3"/>
  <c r="N657" i="3"/>
  <c r="O657" i="3"/>
  <c r="L877" i="3"/>
  <c r="M877" i="3"/>
  <c r="N877" i="3"/>
  <c r="O877" i="3"/>
  <c r="L202" i="3"/>
  <c r="M202" i="3"/>
  <c r="N202" i="3"/>
  <c r="O202" i="3"/>
  <c r="L173" i="3"/>
  <c r="M173" i="3"/>
  <c r="N173" i="3"/>
  <c r="O173" i="3"/>
  <c r="L178" i="3"/>
  <c r="M178" i="3"/>
  <c r="N178" i="3"/>
  <c r="O178" i="3"/>
  <c r="L910" i="3"/>
  <c r="M910" i="3"/>
  <c r="N910" i="3"/>
  <c r="O910" i="3"/>
  <c r="L484" i="3"/>
  <c r="M484" i="3"/>
  <c r="N484" i="3"/>
  <c r="O484" i="3"/>
  <c r="L294" i="3"/>
  <c r="M294" i="3"/>
  <c r="N294" i="3"/>
  <c r="O294" i="3"/>
  <c r="L425" i="3"/>
  <c r="M425" i="3"/>
  <c r="N425" i="3"/>
  <c r="O425" i="3"/>
  <c r="L45" i="3"/>
  <c r="M45" i="3"/>
  <c r="N45" i="3"/>
  <c r="O45" i="3"/>
  <c r="L138" i="3"/>
  <c r="M138" i="3"/>
  <c r="N138" i="3"/>
  <c r="O138" i="3"/>
  <c r="L363" i="3"/>
  <c r="M363" i="3"/>
  <c r="N363" i="3"/>
  <c r="O363" i="3"/>
  <c r="L629" i="3"/>
  <c r="M629" i="3"/>
  <c r="N629" i="3"/>
  <c r="O629" i="3"/>
  <c r="L13" i="3"/>
  <c r="M13" i="3"/>
  <c r="N13" i="3"/>
  <c r="O13" i="3"/>
  <c r="L327" i="3"/>
  <c r="M327" i="3"/>
  <c r="N327" i="3"/>
  <c r="O327" i="3"/>
  <c r="L926" i="3"/>
  <c r="M926" i="3"/>
  <c r="N926" i="3"/>
  <c r="O926" i="3"/>
  <c r="L487" i="3"/>
  <c r="M487" i="3"/>
  <c r="N487" i="3"/>
  <c r="O487" i="3"/>
  <c r="L492" i="3"/>
  <c r="M492" i="3"/>
  <c r="N492" i="3"/>
  <c r="O492" i="3"/>
  <c r="L139" i="3"/>
  <c r="M139" i="3"/>
  <c r="N139" i="3"/>
  <c r="O139" i="3"/>
  <c r="L255" i="3"/>
  <c r="M255" i="3"/>
  <c r="N255" i="3"/>
  <c r="O255" i="3"/>
  <c r="L875" i="3"/>
  <c r="M875" i="3"/>
  <c r="N875" i="3"/>
  <c r="O875" i="3"/>
  <c r="L342" i="3"/>
  <c r="M342" i="3"/>
  <c r="N342" i="3"/>
  <c r="O342" i="3"/>
  <c r="L308" i="3"/>
  <c r="M308" i="3"/>
  <c r="N308" i="3"/>
  <c r="O308" i="3"/>
  <c r="L916" i="3"/>
  <c r="M916" i="3"/>
  <c r="N916" i="3"/>
  <c r="O916" i="3"/>
  <c r="L943" i="3"/>
  <c r="M943" i="3"/>
  <c r="N943" i="3"/>
  <c r="O943" i="3"/>
  <c r="L975" i="3"/>
  <c r="M975" i="3"/>
  <c r="N975" i="3"/>
  <c r="O975" i="3"/>
  <c r="L113" i="3"/>
  <c r="M113" i="3"/>
  <c r="N113" i="3"/>
  <c r="O113" i="3"/>
  <c r="L904" i="3"/>
  <c r="M904" i="3"/>
  <c r="N904" i="3"/>
  <c r="O904" i="3"/>
  <c r="L539" i="3"/>
  <c r="M539" i="3"/>
  <c r="N539" i="3"/>
  <c r="O539" i="3"/>
  <c r="L235" i="3"/>
  <c r="M235" i="3"/>
  <c r="N235" i="3"/>
  <c r="O235" i="3"/>
  <c r="V973" i="3"/>
  <c r="Z973" i="3"/>
  <c r="AA973" i="3"/>
  <c r="V3" i="3"/>
  <c r="V977" i="3"/>
  <c r="V1051" i="3"/>
  <c r="V983" i="3"/>
  <c r="V1050" i="3"/>
  <c r="V1072" i="3"/>
  <c r="V1037" i="3"/>
  <c r="V1074" i="3"/>
  <c r="V1069" i="3"/>
  <c r="V1061" i="3"/>
  <c r="V1025" i="3"/>
  <c r="V1044" i="3"/>
  <c r="V1019" i="3"/>
  <c r="V1047" i="3"/>
  <c r="V1054" i="3"/>
  <c r="V999" i="3"/>
  <c r="V1031" i="3"/>
  <c r="V1060" i="3"/>
  <c r="V988" i="3"/>
  <c r="V1071" i="3"/>
  <c r="V1042" i="3"/>
  <c r="V1008" i="3"/>
  <c r="V1073" i="3"/>
  <c r="V1015" i="3"/>
  <c r="V1016" i="3"/>
  <c r="V1022" i="3"/>
  <c r="V1014" i="3"/>
  <c r="V998" i="3"/>
  <c r="V1002" i="3"/>
  <c r="V1048" i="3"/>
  <c r="V987" i="3"/>
  <c r="V992" i="3"/>
  <c r="V1013" i="3"/>
  <c r="V1064" i="3"/>
  <c r="V1004" i="3"/>
  <c r="V1049" i="3"/>
  <c r="V1040" i="3"/>
  <c r="V993" i="3"/>
  <c r="V991" i="3"/>
  <c r="V1038" i="3"/>
  <c r="V1003" i="3"/>
  <c r="V994" i="3"/>
  <c r="V1068" i="3"/>
  <c r="V1034" i="3"/>
  <c r="V1033" i="3"/>
  <c r="V1035" i="3"/>
  <c r="V1062" i="3"/>
  <c r="V1030" i="3"/>
  <c r="V1043" i="3"/>
  <c r="V1028" i="3"/>
  <c r="V1046" i="3"/>
  <c r="V1026" i="3"/>
  <c r="V1027" i="3"/>
  <c r="V1024" i="3"/>
  <c r="V1039" i="3"/>
  <c r="V1020" i="3"/>
  <c r="V1036" i="3"/>
  <c r="V1021" i="3"/>
  <c r="V1059" i="3"/>
  <c r="V1018" i="3"/>
  <c r="V1017" i="3"/>
  <c r="V1075" i="3"/>
  <c r="V1052" i="3"/>
  <c r="V1063" i="3"/>
  <c r="V1076" i="3"/>
  <c r="V1012" i="3"/>
  <c r="V1057" i="3"/>
  <c r="V1010" i="3"/>
  <c r="V1009" i="3"/>
  <c r="V1067" i="3"/>
  <c r="V1007" i="3"/>
  <c r="V1045" i="3"/>
  <c r="V1041" i="3"/>
  <c r="V1058" i="3"/>
  <c r="V1032" i="3"/>
  <c r="V1066" i="3"/>
  <c r="V1011" i="3"/>
  <c r="V1029" i="3"/>
  <c r="V1006" i="3"/>
  <c r="V1005" i="3"/>
  <c r="V1001" i="3"/>
  <c r="V1056" i="3"/>
  <c r="V995" i="3"/>
  <c r="V1055" i="3"/>
  <c r="V1000" i="3"/>
  <c r="V1053" i="3"/>
  <c r="V1065" i="3"/>
  <c r="V990" i="3"/>
  <c r="V997" i="3"/>
  <c r="V1070" i="3"/>
  <c r="V996" i="3"/>
  <c r="V989" i="3"/>
  <c r="V986" i="3"/>
  <c r="V985" i="3"/>
  <c r="V1023" i="3"/>
  <c r="V984" i="3"/>
  <c r="V982" i="3"/>
  <c r="V981" i="3"/>
  <c r="V980" i="3"/>
  <c r="V979" i="3"/>
  <c r="V978" i="3"/>
  <c r="V976" i="3"/>
  <c r="V975" i="3"/>
  <c r="V974" i="3"/>
  <c r="V972" i="3"/>
  <c r="V971" i="3"/>
  <c r="V970" i="3"/>
  <c r="V969" i="3"/>
  <c r="V968" i="3"/>
  <c r="V967" i="3"/>
  <c r="V966" i="3"/>
  <c r="V965" i="3"/>
  <c r="V964" i="3"/>
  <c r="V963" i="3"/>
  <c r="V962" i="3"/>
  <c r="V961" i="3"/>
  <c r="V960" i="3"/>
  <c r="V959" i="3"/>
  <c r="V958" i="3"/>
  <c r="V957" i="3"/>
  <c r="V956" i="3"/>
  <c r="V955" i="3"/>
  <c r="V954" i="3"/>
  <c r="V953" i="3"/>
  <c r="V952" i="3"/>
  <c r="V951" i="3"/>
  <c r="V950" i="3"/>
  <c r="V949" i="3"/>
  <c r="V948" i="3"/>
  <c r="V947" i="3"/>
  <c r="V946" i="3"/>
  <c r="V945" i="3"/>
  <c r="V944" i="3"/>
  <c r="V943" i="3"/>
  <c r="V942" i="3"/>
  <c r="V941" i="3"/>
  <c r="V940" i="3"/>
  <c r="V939" i="3"/>
  <c r="V938" i="3"/>
  <c r="V937" i="3"/>
  <c r="V936" i="3"/>
  <c r="V935" i="3"/>
  <c r="V934" i="3"/>
  <c r="V933" i="3"/>
  <c r="V932" i="3"/>
  <c r="V931" i="3"/>
  <c r="V930" i="3"/>
  <c r="V929" i="3"/>
  <c r="V928" i="3"/>
  <c r="V927" i="3"/>
  <c r="V926" i="3"/>
  <c r="V925" i="3"/>
  <c r="V924" i="3"/>
  <c r="V923" i="3"/>
  <c r="V922" i="3"/>
  <c r="V921" i="3"/>
  <c r="V920" i="3"/>
  <c r="V919" i="3"/>
  <c r="V918" i="3"/>
  <c r="V917" i="3"/>
  <c r="V916" i="3"/>
  <c r="V915" i="3"/>
  <c r="V914" i="3"/>
  <c r="V913" i="3"/>
  <c r="V912" i="3"/>
  <c r="V911" i="3"/>
  <c r="V910" i="3"/>
  <c r="V909" i="3"/>
  <c r="V908" i="3"/>
  <c r="V907" i="3"/>
  <c r="V906" i="3"/>
  <c r="V905" i="3"/>
  <c r="V904" i="3"/>
  <c r="V903" i="3"/>
  <c r="V902" i="3"/>
  <c r="V901" i="3"/>
  <c r="V900" i="3"/>
  <c r="V899" i="3"/>
  <c r="V898" i="3"/>
  <c r="V897" i="3"/>
  <c r="V896" i="3"/>
  <c r="V895" i="3"/>
  <c r="V894" i="3"/>
  <c r="V893" i="3"/>
  <c r="V892" i="3"/>
  <c r="V891" i="3"/>
  <c r="V890" i="3"/>
  <c r="V889" i="3"/>
  <c r="V888" i="3"/>
  <c r="V887" i="3"/>
  <c r="V886" i="3"/>
  <c r="V885" i="3"/>
  <c r="V884" i="3"/>
  <c r="V883" i="3"/>
  <c r="V882" i="3"/>
  <c r="V881" i="3"/>
  <c r="V880" i="3"/>
  <c r="V879" i="3"/>
  <c r="V878" i="3"/>
  <c r="V877" i="3"/>
  <c r="V876" i="3"/>
  <c r="V875" i="3"/>
  <c r="V874" i="3"/>
  <c r="V873" i="3"/>
  <c r="V872" i="3"/>
  <c r="V871" i="3"/>
  <c r="V870" i="3"/>
  <c r="V869" i="3"/>
  <c r="V868" i="3"/>
  <c r="V867" i="3"/>
  <c r="V866" i="3"/>
  <c r="V865" i="3"/>
  <c r="V864" i="3"/>
  <c r="V863" i="3"/>
  <c r="V862" i="3"/>
  <c r="V861" i="3"/>
  <c r="V860" i="3"/>
  <c r="V859" i="3"/>
  <c r="V858" i="3"/>
  <c r="V857" i="3"/>
  <c r="V856" i="3"/>
  <c r="V855" i="3"/>
  <c r="V854" i="3"/>
  <c r="V853" i="3"/>
  <c r="V852" i="3"/>
  <c r="V851" i="3"/>
  <c r="V850" i="3"/>
  <c r="V849" i="3"/>
  <c r="V848" i="3"/>
  <c r="V847" i="3"/>
  <c r="V846" i="3"/>
  <c r="V845" i="3"/>
  <c r="V844" i="3"/>
  <c r="V843" i="3"/>
  <c r="V842" i="3"/>
  <c r="V841" i="3"/>
  <c r="V840" i="3"/>
  <c r="V839" i="3"/>
  <c r="V838" i="3"/>
  <c r="V837" i="3"/>
  <c r="V836" i="3"/>
  <c r="V835" i="3"/>
  <c r="V834" i="3"/>
  <c r="V833" i="3"/>
  <c r="V832" i="3"/>
  <c r="V831" i="3"/>
  <c r="V830" i="3"/>
  <c r="V829" i="3"/>
  <c r="V828" i="3"/>
  <c r="V827" i="3"/>
  <c r="V826" i="3"/>
  <c r="V825" i="3"/>
  <c r="V824" i="3"/>
  <c r="V823" i="3"/>
  <c r="V822" i="3"/>
  <c r="V821" i="3"/>
  <c r="V820" i="3"/>
  <c r="V819" i="3"/>
  <c r="V818" i="3"/>
  <c r="V817" i="3"/>
  <c r="V816" i="3"/>
  <c r="V815" i="3"/>
  <c r="V814" i="3"/>
  <c r="V813" i="3"/>
  <c r="V812" i="3"/>
  <c r="V811" i="3"/>
  <c r="V810" i="3"/>
  <c r="V809" i="3"/>
  <c r="V808" i="3"/>
  <c r="V807" i="3"/>
  <c r="V806" i="3"/>
  <c r="V805" i="3"/>
  <c r="V804" i="3"/>
  <c r="V803" i="3"/>
  <c r="V802" i="3"/>
  <c r="V801" i="3"/>
  <c r="V800" i="3"/>
  <c r="V799" i="3"/>
  <c r="V798" i="3"/>
  <c r="V797" i="3"/>
  <c r="V796" i="3"/>
  <c r="V795" i="3"/>
  <c r="V794" i="3"/>
  <c r="V793" i="3"/>
  <c r="V792" i="3"/>
  <c r="V791" i="3"/>
  <c r="V790" i="3"/>
  <c r="V789" i="3"/>
  <c r="V788" i="3"/>
  <c r="V787" i="3"/>
  <c r="V786" i="3"/>
  <c r="V785" i="3"/>
  <c r="V784" i="3"/>
  <c r="V783" i="3"/>
  <c r="V782" i="3"/>
  <c r="V781" i="3"/>
  <c r="V780" i="3"/>
  <c r="V779" i="3"/>
  <c r="V778" i="3"/>
  <c r="V777" i="3"/>
  <c r="V776" i="3"/>
  <c r="V775" i="3"/>
  <c r="V774" i="3"/>
  <c r="V773" i="3"/>
  <c r="V772" i="3"/>
  <c r="V771" i="3"/>
  <c r="V770" i="3"/>
  <c r="V769" i="3"/>
  <c r="V768" i="3"/>
  <c r="V767" i="3"/>
  <c r="V766" i="3"/>
  <c r="V765" i="3"/>
  <c r="V764" i="3"/>
  <c r="V763" i="3"/>
  <c r="V762" i="3"/>
  <c r="V761" i="3"/>
  <c r="V760" i="3"/>
  <c r="V759" i="3"/>
  <c r="V758" i="3"/>
  <c r="V757" i="3"/>
  <c r="V756" i="3"/>
  <c r="V755" i="3"/>
  <c r="V754" i="3"/>
  <c r="V753" i="3"/>
  <c r="V752" i="3"/>
  <c r="V751" i="3"/>
  <c r="V750" i="3"/>
  <c r="V749" i="3"/>
  <c r="V748" i="3"/>
  <c r="V747" i="3"/>
  <c r="V746" i="3"/>
  <c r="V745" i="3"/>
  <c r="V744" i="3"/>
  <c r="V743" i="3"/>
  <c r="V742" i="3"/>
  <c r="V741" i="3"/>
  <c r="V740" i="3"/>
  <c r="V739" i="3"/>
  <c r="V738" i="3"/>
  <c r="V737" i="3"/>
  <c r="V736" i="3"/>
  <c r="V735" i="3"/>
  <c r="V734" i="3"/>
  <c r="V733" i="3"/>
  <c r="V732" i="3"/>
  <c r="V731" i="3"/>
  <c r="V730" i="3"/>
  <c r="V729" i="3"/>
  <c r="V728" i="3"/>
  <c r="V727" i="3"/>
  <c r="V726" i="3"/>
  <c r="V725" i="3"/>
  <c r="V724" i="3"/>
  <c r="V723" i="3"/>
  <c r="V722" i="3"/>
  <c r="V721" i="3"/>
  <c r="V720" i="3"/>
  <c r="V719" i="3"/>
  <c r="V718" i="3"/>
  <c r="V717" i="3"/>
  <c r="V716" i="3"/>
  <c r="V715" i="3"/>
  <c r="V714" i="3"/>
  <c r="V713" i="3"/>
  <c r="V712" i="3"/>
  <c r="V711" i="3"/>
  <c r="V710" i="3"/>
  <c r="V709" i="3"/>
  <c r="V708" i="3"/>
  <c r="V707" i="3"/>
  <c r="V706" i="3"/>
  <c r="V705" i="3"/>
  <c r="V704" i="3"/>
  <c r="V703" i="3"/>
  <c r="V702" i="3"/>
  <c r="V701" i="3"/>
  <c r="V700" i="3"/>
  <c r="V699" i="3"/>
  <c r="V698" i="3"/>
  <c r="V697" i="3"/>
  <c r="V696" i="3"/>
  <c r="V695" i="3"/>
  <c r="V694" i="3"/>
  <c r="V693" i="3"/>
  <c r="V692" i="3"/>
  <c r="V691" i="3"/>
  <c r="V690" i="3"/>
  <c r="V689" i="3"/>
  <c r="V688" i="3"/>
  <c r="V687" i="3"/>
  <c r="V686" i="3"/>
  <c r="V685" i="3"/>
  <c r="V684" i="3"/>
  <c r="V683" i="3"/>
  <c r="V682" i="3"/>
  <c r="V681" i="3"/>
  <c r="V680" i="3"/>
  <c r="V679" i="3"/>
  <c r="V678" i="3"/>
  <c r="V677" i="3"/>
  <c r="V676" i="3"/>
  <c r="V675" i="3"/>
  <c r="V674" i="3"/>
  <c r="V673" i="3"/>
  <c r="V672" i="3"/>
  <c r="V671" i="3"/>
  <c r="V670" i="3"/>
  <c r="V669" i="3"/>
  <c r="V668" i="3"/>
  <c r="V667" i="3"/>
  <c r="V666" i="3"/>
  <c r="V665" i="3"/>
  <c r="V664" i="3"/>
  <c r="V663" i="3"/>
  <c r="V662" i="3"/>
  <c r="V661" i="3"/>
  <c r="V660" i="3"/>
  <c r="V659" i="3"/>
  <c r="V658" i="3"/>
  <c r="V657" i="3"/>
  <c r="V656" i="3"/>
  <c r="V655" i="3"/>
  <c r="V654" i="3"/>
  <c r="V653" i="3"/>
  <c r="V652" i="3"/>
  <c r="V651" i="3"/>
  <c r="V650" i="3"/>
  <c r="V649" i="3"/>
  <c r="V648" i="3"/>
  <c r="V647" i="3"/>
  <c r="V646" i="3"/>
  <c r="V645" i="3"/>
  <c r="V644" i="3"/>
  <c r="V643" i="3"/>
  <c r="V642" i="3"/>
  <c r="V641" i="3"/>
  <c r="V640" i="3"/>
  <c r="V639" i="3"/>
  <c r="V638" i="3"/>
  <c r="V637" i="3"/>
  <c r="V636" i="3"/>
  <c r="V635" i="3"/>
  <c r="V634" i="3"/>
  <c r="V633" i="3"/>
  <c r="V632" i="3"/>
  <c r="V631" i="3"/>
  <c r="V630" i="3"/>
  <c r="V629" i="3"/>
  <c r="V628" i="3"/>
  <c r="V627" i="3"/>
  <c r="V626" i="3"/>
  <c r="V625" i="3"/>
  <c r="V624" i="3"/>
  <c r="V623" i="3"/>
  <c r="V622" i="3"/>
  <c r="V621" i="3"/>
  <c r="V620" i="3"/>
  <c r="V619" i="3"/>
  <c r="V618" i="3"/>
  <c r="V617" i="3"/>
  <c r="V616" i="3"/>
  <c r="V615" i="3"/>
  <c r="V614" i="3"/>
  <c r="V613" i="3"/>
  <c r="V612" i="3"/>
  <c r="V611" i="3"/>
  <c r="V610" i="3"/>
  <c r="V609" i="3"/>
  <c r="V608" i="3"/>
  <c r="V607" i="3"/>
  <c r="V606" i="3"/>
  <c r="V605" i="3"/>
  <c r="V604" i="3"/>
  <c r="V603" i="3"/>
  <c r="V602" i="3"/>
  <c r="V601" i="3"/>
  <c r="V600" i="3"/>
  <c r="V599" i="3"/>
  <c r="V598" i="3"/>
  <c r="V597" i="3"/>
  <c r="V596" i="3"/>
  <c r="V595" i="3"/>
  <c r="V594" i="3"/>
  <c r="V593" i="3"/>
  <c r="V592" i="3"/>
  <c r="V591" i="3"/>
  <c r="V590" i="3"/>
  <c r="V589" i="3"/>
  <c r="V588" i="3"/>
  <c r="V587" i="3"/>
  <c r="V586" i="3"/>
  <c r="V585" i="3"/>
  <c r="V584" i="3"/>
  <c r="V583" i="3"/>
  <c r="V582" i="3"/>
  <c r="V581" i="3"/>
  <c r="V580" i="3"/>
  <c r="V579" i="3"/>
  <c r="V578" i="3"/>
  <c r="V577" i="3"/>
  <c r="V576" i="3"/>
  <c r="V575" i="3"/>
  <c r="V574" i="3"/>
  <c r="V573" i="3"/>
  <c r="V572" i="3"/>
  <c r="V571" i="3"/>
  <c r="V570" i="3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9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Z3" i="3"/>
  <c r="AA3" i="3"/>
  <c r="AA972" i="3"/>
  <c r="Z972" i="3"/>
  <c r="AA971" i="3"/>
  <c r="Z971" i="3"/>
  <c r="AA970" i="3"/>
  <c r="Z970" i="3"/>
  <c r="AA969" i="3"/>
  <c r="Z969" i="3"/>
  <c r="AA968" i="3"/>
  <c r="Z968" i="3"/>
  <c r="AA967" i="3"/>
  <c r="Z967" i="3"/>
  <c r="AA966" i="3"/>
  <c r="Z966" i="3"/>
  <c r="AA965" i="3"/>
  <c r="Z965" i="3"/>
  <c r="AA964" i="3"/>
  <c r="Z964" i="3"/>
  <c r="AA963" i="3"/>
  <c r="Z963" i="3"/>
  <c r="AA962" i="3"/>
  <c r="Z962" i="3"/>
  <c r="AA961" i="3"/>
  <c r="Z961" i="3"/>
  <c r="AA960" i="3"/>
  <c r="Z960" i="3"/>
  <c r="AA959" i="3"/>
  <c r="Z959" i="3"/>
  <c r="AA958" i="3"/>
  <c r="Z958" i="3"/>
  <c r="AA957" i="3"/>
  <c r="Z957" i="3"/>
  <c r="AA956" i="3"/>
  <c r="Z956" i="3"/>
  <c r="AA955" i="3"/>
  <c r="Z955" i="3"/>
  <c r="AA954" i="3"/>
  <c r="Z954" i="3"/>
  <c r="AA953" i="3"/>
  <c r="Z953" i="3"/>
  <c r="AA952" i="3"/>
  <c r="Z952" i="3"/>
  <c r="AA951" i="3"/>
  <c r="Z951" i="3"/>
  <c r="AA950" i="3"/>
  <c r="Z950" i="3"/>
  <c r="AA949" i="3"/>
  <c r="Z949" i="3"/>
  <c r="AA948" i="3"/>
  <c r="Z948" i="3"/>
  <c r="AA947" i="3"/>
  <c r="Z947" i="3"/>
  <c r="AA946" i="3"/>
  <c r="Z946" i="3"/>
  <c r="AA945" i="3"/>
  <c r="Z945" i="3"/>
  <c r="AA944" i="3"/>
  <c r="Z944" i="3"/>
  <c r="AA943" i="3"/>
  <c r="Z943" i="3"/>
  <c r="AA942" i="3"/>
  <c r="Z942" i="3"/>
  <c r="AA941" i="3"/>
  <c r="Z941" i="3"/>
  <c r="AA940" i="3"/>
  <c r="Z940" i="3"/>
  <c r="AA939" i="3"/>
  <c r="Z939" i="3"/>
  <c r="AA938" i="3"/>
  <c r="Z938" i="3"/>
  <c r="AA937" i="3"/>
  <c r="Z937" i="3"/>
  <c r="AA936" i="3"/>
  <c r="Z936" i="3"/>
  <c r="AA935" i="3"/>
  <c r="Z935" i="3"/>
  <c r="AA934" i="3"/>
  <c r="Z934" i="3"/>
  <c r="AA933" i="3"/>
  <c r="Z933" i="3"/>
  <c r="AA932" i="3"/>
  <c r="Z932" i="3"/>
  <c r="AA931" i="3"/>
  <c r="Z931" i="3"/>
  <c r="AA930" i="3"/>
  <c r="Z930" i="3"/>
  <c r="AA929" i="3"/>
  <c r="Z929" i="3"/>
  <c r="AA928" i="3"/>
  <c r="Z928" i="3"/>
  <c r="AA927" i="3"/>
  <c r="Z927" i="3"/>
  <c r="AA926" i="3"/>
  <c r="Z926" i="3"/>
  <c r="AA925" i="3"/>
  <c r="Z925" i="3"/>
  <c r="AA924" i="3"/>
  <c r="Z924" i="3"/>
  <c r="AA923" i="3"/>
  <c r="Z923" i="3"/>
  <c r="AA922" i="3"/>
  <c r="Z922" i="3"/>
  <c r="AA921" i="3"/>
  <c r="Z921" i="3"/>
  <c r="AA920" i="3"/>
  <c r="Z920" i="3"/>
  <c r="AA919" i="3"/>
  <c r="Z919" i="3"/>
  <c r="AA918" i="3"/>
  <c r="Z918" i="3"/>
  <c r="AA917" i="3"/>
  <c r="Z917" i="3"/>
  <c r="AA916" i="3"/>
  <c r="Z916" i="3"/>
  <c r="AA915" i="3"/>
  <c r="Z915" i="3"/>
  <c r="AA914" i="3"/>
  <c r="Z914" i="3"/>
  <c r="AA913" i="3"/>
  <c r="Z913" i="3"/>
  <c r="AA912" i="3"/>
  <c r="Z912" i="3"/>
  <c r="AA911" i="3"/>
  <c r="Z911" i="3"/>
  <c r="AA910" i="3"/>
  <c r="Z910" i="3"/>
  <c r="AA909" i="3"/>
  <c r="Z909" i="3"/>
  <c r="AA908" i="3"/>
  <c r="Z908" i="3"/>
  <c r="AA907" i="3"/>
  <c r="Z907" i="3"/>
  <c r="AA906" i="3"/>
  <c r="Z906" i="3"/>
  <c r="AA905" i="3"/>
  <c r="Z905" i="3"/>
  <c r="AA904" i="3"/>
  <c r="Z904" i="3"/>
  <c r="AA903" i="3"/>
  <c r="Z903" i="3"/>
  <c r="AA902" i="3"/>
  <c r="Z902" i="3"/>
  <c r="AA901" i="3"/>
  <c r="Z901" i="3"/>
  <c r="AA900" i="3"/>
  <c r="Z900" i="3"/>
  <c r="AA899" i="3"/>
  <c r="Z899" i="3"/>
  <c r="AA898" i="3"/>
  <c r="Z898" i="3"/>
  <c r="AA897" i="3"/>
  <c r="Z897" i="3"/>
  <c r="AA896" i="3"/>
  <c r="Z896" i="3"/>
  <c r="AA895" i="3"/>
  <c r="Z895" i="3"/>
  <c r="AA894" i="3"/>
  <c r="Z894" i="3"/>
  <c r="AA893" i="3"/>
  <c r="Z893" i="3"/>
  <c r="AA892" i="3"/>
  <c r="Z892" i="3"/>
  <c r="AA891" i="3"/>
  <c r="Z891" i="3"/>
  <c r="AA890" i="3"/>
  <c r="Z890" i="3"/>
  <c r="AA889" i="3"/>
  <c r="Z889" i="3"/>
  <c r="AA888" i="3"/>
  <c r="Z888" i="3"/>
  <c r="AA887" i="3"/>
  <c r="Z887" i="3"/>
  <c r="AA886" i="3"/>
  <c r="Z886" i="3"/>
  <c r="AA885" i="3"/>
  <c r="Z885" i="3"/>
  <c r="AA884" i="3"/>
  <c r="Z884" i="3"/>
  <c r="AA883" i="3"/>
  <c r="Z883" i="3"/>
  <c r="AA882" i="3"/>
  <c r="Z882" i="3"/>
  <c r="AA881" i="3"/>
  <c r="Z881" i="3"/>
  <c r="AA880" i="3"/>
  <c r="Z880" i="3"/>
  <c r="AA879" i="3"/>
  <c r="Z879" i="3"/>
  <c r="AA878" i="3"/>
  <c r="Z878" i="3"/>
  <c r="AA877" i="3"/>
  <c r="Z877" i="3"/>
  <c r="AA876" i="3"/>
  <c r="Z876" i="3"/>
  <c r="AA875" i="3"/>
  <c r="Z875" i="3"/>
  <c r="AA874" i="3"/>
  <c r="Z874" i="3"/>
  <c r="AA873" i="3"/>
  <c r="Z873" i="3"/>
  <c r="AA872" i="3"/>
  <c r="Z872" i="3"/>
  <c r="AA871" i="3"/>
  <c r="Z871" i="3"/>
  <c r="AA870" i="3"/>
  <c r="Z870" i="3"/>
  <c r="AA869" i="3"/>
  <c r="Z869" i="3"/>
  <c r="AA868" i="3"/>
  <c r="Z868" i="3"/>
  <c r="AA867" i="3"/>
  <c r="Z867" i="3"/>
  <c r="AA866" i="3"/>
  <c r="Z866" i="3"/>
  <c r="AA865" i="3"/>
  <c r="Z865" i="3"/>
  <c r="AA864" i="3"/>
  <c r="Z864" i="3"/>
  <c r="AA863" i="3"/>
  <c r="Z863" i="3"/>
  <c r="AA862" i="3"/>
  <c r="Z862" i="3"/>
  <c r="AA861" i="3"/>
  <c r="Z861" i="3"/>
  <c r="AA860" i="3"/>
  <c r="Z860" i="3"/>
  <c r="AA859" i="3"/>
  <c r="Z859" i="3"/>
  <c r="AA858" i="3"/>
  <c r="Z858" i="3"/>
  <c r="AA857" i="3"/>
  <c r="Z857" i="3"/>
  <c r="AA856" i="3"/>
  <c r="Z856" i="3"/>
  <c r="AA855" i="3"/>
  <c r="Z855" i="3"/>
  <c r="AA854" i="3"/>
  <c r="Z854" i="3"/>
  <c r="AA853" i="3"/>
  <c r="Z853" i="3"/>
  <c r="AA852" i="3"/>
  <c r="Z852" i="3"/>
  <c r="AA851" i="3"/>
  <c r="Z851" i="3"/>
  <c r="AA850" i="3"/>
  <c r="Z850" i="3"/>
  <c r="AA849" i="3"/>
  <c r="Z849" i="3"/>
  <c r="AA848" i="3"/>
  <c r="Z848" i="3"/>
  <c r="AA847" i="3"/>
  <c r="Z847" i="3"/>
  <c r="AA846" i="3"/>
  <c r="Z846" i="3"/>
  <c r="AA845" i="3"/>
  <c r="Z845" i="3"/>
  <c r="AA844" i="3"/>
  <c r="Z844" i="3"/>
  <c r="AA843" i="3"/>
  <c r="Z843" i="3"/>
  <c r="AA842" i="3"/>
  <c r="Z842" i="3"/>
  <c r="AA841" i="3"/>
  <c r="Z841" i="3"/>
  <c r="AA840" i="3"/>
  <c r="Z840" i="3"/>
  <c r="AA839" i="3"/>
  <c r="Z839" i="3"/>
  <c r="AA838" i="3"/>
  <c r="Z838" i="3"/>
  <c r="AA837" i="3"/>
  <c r="Z837" i="3"/>
  <c r="AA836" i="3"/>
  <c r="Z836" i="3"/>
  <c r="AA835" i="3"/>
  <c r="Z835" i="3"/>
  <c r="AA834" i="3"/>
  <c r="Z834" i="3"/>
  <c r="AA833" i="3"/>
  <c r="Z833" i="3"/>
  <c r="AA832" i="3"/>
  <c r="Z832" i="3"/>
  <c r="AA831" i="3"/>
  <c r="Z831" i="3"/>
  <c r="AA830" i="3"/>
  <c r="Z830" i="3"/>
  <c r="AA829" i="3"/>
  <c r="Z829" i="3"/>
  <c r="AA828" i="3"/>
  <c r="Z828" i="3"/>
  <c r="AA827" i="3"/>
  <c r="Z827" i="3"/>
  <c r="AA826" i="3"/>
  <c r="Z826" i="3"/>
  <c r="AA825" i="3"/>
  <c r="Z825" i="3"/>
  <c r="AA824" i="3"/>
  <c r="Z824" i="3"/>
  <c r="AA823" i="3"/>
  <c r="Z823" i="3"/>
  <c r="AA822" i="3"/>
  <c r="Z822" i="3"/>
  <c r="AA821" i="3"/>
  <c r="Z821" i="3"/>
  <c r="AA820" i="3"/>
  <c r="Z820" i="3"/>
  <c r="AA819" i="3"/>
  <c r="Z819" i="3"/>
  <c r="AA818" i="3"/>
  <c r="Z818" i="3"/>
  <c r="AA817" i="3"/>
  <c r="Z817" i="3"/>
  <c r="AA816" i="3"/>
  <c r="Z816" i="3"/>
  <c r="AA815" i="3"/>
  <c r="Z815" i="3"/>
  <c r="AA814" i="3"/>
  <c r="Z814" i="3"/>
  <c r="AA813" i="3"/>
  <c r="Z813" i="3"/>
  <c r="AA812" i="3"/>
  <c r="Z812" i="3"/>
  <c r="AA811" i="3"/>
  <c r="Z811" i="3"/>
  <c r="AA810" i="3"/>
  <c r="Z810" i="3"/>
  <c r="AA809" i="3"/>
  <c r="Z809" i="3"/>
  <c r="AA808" i="3"/>
  <c r="Z808" i="3"/>
  <c r="AA807" i="3"/>
  <c r="Z807" i="3"/>
  <c r="AA806" i="3"/>
  <c r="Z806" i="3"/>
  <c r="AA805" i="3"/>
  <c r="Z805" i="3"/>
  <c r="AA804" i="3"/>
  <c r="Z804" i="3"/>
  <c r="AA803" i="3"/>
  <c r="Z803" i="3"/>
  <c r="AA802" i="3"/>
  <c r="Z802" i="3"/>
  <c r="AA801" i="3"/>
  <c r="Z801" i="3"/>
  <c r="AA800" i="3"/>
  <c r="Z800" i="3"/>
  <c r="AA799" i="3"/>
  <c r="Z799" i="3"/>
  <c r="AA798" i="3"/>
  <c r="Z798" i="3"/>
  <c r="AA797" i="3"/>
  <c r="Z797" i="3"/>
  <c r="AA796" i="3"/>
  <c r="Z796" i="3"/>
  <c r="AA795" i="3"/>
  <c r="Z795" i="3"/>
  <c r="AA794" i="3"/>
  <c r="Z794" i="3"/>
  <c r="AA793" i="3"/>
  <c r="Z793" i="3"/>
  <c r="AA792" i="3"/>
  <c r="Z792" i="3"/>
  <c r="AA791" i="3"/>
  <c r="Z791" i="3"/>
  <c r="AA790" i="3"/>
  <c r="Z790" i="3"/>
  <c r="AA789" i="3"/>
  <c r="Z789" i="3"/>
  <c r="AA788" i="3"/>
  <c r="Z788" i="3"/>
  <c r="AA787" i="3"/>
  <c r="Z787" i="3"/>
  <c r="AA786" i="3"/>
  <c r="Z786" i="3"/>
  <c r="AA785" i="3"/>
  <c r="Z785" i="3"/>
  <c r="AA784" i="3"/>
  <c r="Z784" i="3"/>
  <c r="AA783" i="3"/>
  <c r="Z783" i="3"/>
  <c r="AA782" i="3"/>
  <c r="Z782" i="3"/>
  <c r="AA781" i="3"/>
  <c r="Z781" i="3"/>
  <c r="AA780" i="3"/>
  <c r="Z780" i="3"/>
  <c r="AA779" i="3"/>
  <c r="Z779" i="3"/>
  <c r="AA778" i="3"/>
  <c r="Z778" i="3"/>
  <c r="AA777" i="3"/>
  <c r="Z777" i="3"/>
  <c r="AA776" i="3"/>
  <c r="Z776" i="3"/>
  <c r="AA775" i="3"/>
  <c r="Z775" i="3"/>
  <c r="AA774" i="3"/>
  <c r="Z774" i="3"/>
  <c r="AA773" i="3"/>
  <c r="Z773" i="3"/>
  <c r="AA772" i="3"/>
  <c r="Z772" i="3"/>
  <c r="AA771" i="3"/>
  <c r="Z771" i="3"/>
  <c r="AA770" i="3"/>
  <c r="Z770" i="3"/>
  <c r="AA769" i="3"/>
  <c r="Z769" i="3"/>
  <c r="AA768" i="3"/>
  <c r="Z768" i="3"/>
  <c r="AA767" i="3"/>
  <c r="Z767" i="3"/>
  <c r="AA766" i="3"/>
  <c r="Z766" i="3"/>
  <c r="AA765" i="3"/>
  <c r="Z765" i="3"/>
  <c r="AA764" i="3"/>
  <c r="Z764" i="3"/>
  <c r="AA763" i="3"/>
  <c r="Z763" i="3"/>
  <c r="AA762" i="3"/>
  <c r="Z762" i="3"/>
  <c r="AA761" i="3"/>
  <c r="Z761" i="3"/>
  <c r="AA760" i="3"/>
  <c r="Z760" i="3"/>
  <c r="AA759" i="3"/>
  <c r="Z759" i="3"/>
  <c r="AA758" i="3"/>
  <c r="Z758" i="3"/>
  <c r="AA757" i="3"/>
  <c r="Z757" i="3"/>
  <c r="AA756" i="3"/>
  <c r="Z756" i="3"/>
  <c r="AA755" i="3"/>
  <c r="Z755" i="3"/>
  <c r="AA754" i="3"/>
  <c r="Z754" i="3"/>
  <c r="AA753" i="3"/>
  <c r="Z753" i="3"/>
  <c r="AA752" i="3"/>
  <c r="Z752" i="3"/>
  <c r="AA751" i="3"/>
  <c r="Z751" i="3"/>
  <c r="AA750" i="3"/>
  <c r="Z750" i="3"/>
  <c r="AA749" i="3"/>
  <c r="Z749" i="3"/>
  <c r="AA748" i="3"/>
  <c r="Z748" i="3"/>
  <c r="AA747" i="3"/>
  <c r="Z747" i="3"/>
  <c r="AA746" i="3"/>
  <c r="Z746" i="3"/>
  <c r="AA745" i="3"/>
  <c r="Z745" i="3"/>
  <c r="AA744" i="3"/>
  <c r="Z744" i="3"/>
  <c r="AA743" i="3"/>
  <c r="Z743" i="3"/>
  <c r="AA742" i="3"/>
  <c r="Z742" i="3"/>
  <c r="AA741" i="3"/>
  <c r="Z741" i="3"/>
  <c r="AA740" i="3"/>
  <c r="Z740" i="3"/>
  <c r="AA739" i="3"/>
  <c r="Z739" i="3"/>
  <c r="AA738" i="3"/>
  <c r="Z738" i="3"/>
  <c r="AA737" i="3"/>
  <c r="Z737" i="3"/>
  <c r="AA736" i="3"/>
  <c r="Z736" i="3"/>
  <c r="AA735" i="3"/>
  <c r="Z735" i="3"/>
  <c r="AA734" i="3"/>
  <c r="Z734" i="3"/>
  <c r="AA733" i="3"/>
  <c r="Z733" i="3"/>
  <c r="AA732" i="3"/>
  <c r="Z732" i="3"/>
  <c r="AA731" i="3"/>
  <c r="Z731" i="3"/>
  <c r="AA730" i="3"/>
  <c r="Z730" i="3"/>
  <c r="AA729" i="3"/>
  <c r="Z729" i="3"/>
  <c r="AA728" i="3"/>
  <c r="Z728" i="3"/>
  <c r="AA727" i="3"/>
  <c r="Z727" i="3"/>
  <c r="AA726" i="3"/>
  <c r="Z726" i="3"/>
  <c r="AA725" i="3"/>
  <c r="Z725" i="3"/>
  <c r="AA724" i="3"/>
  <c r="Z724" i="3"/>
  <c r="AA723" i="3"/>
  <c r="Z723" i="3"/>
  <c r="AA722" i="3"/>
  <c r="Z722" i="3"/>
  <c r="AA721" i="3"/>
  <c r="Z721" i="3"/>
  <c r="AA720" i="3"/>
  <c r="Z720" i="3"/>
  <c r="AA719" i="3"/>
  <c r="Z719" i="3"/>
  <c r="AA718" i="3"/>
  <c r="Z718" i="3"/>
  <c r="AA717" i="3"/>
  <c r="Z717" i="3"/>
  <c r="AA716" i="3"/>
  <c r="Z716" i="3"/>
  <c r="AA715" i="3"/>
  <c r="Z715" i="3"/>
  <c r="AA714" i="3"/>
  <c r="Z714" i="3"/>
  <c r="AA713" i="3"/>
  <c r="Z713" i="3"/>
  <c r="AA712" i="3"/>
  <c r="Z712" i="3"/>
  <c r="AA711" i="3"/>
  <c r="Z711" i="3"/>
  <c r="AA710" i="3"/>
  <c r="Z710" i="3"/>
  <c r="AA709" i="3"/>
  <c r="Z709" i="3"/>
  <c r="AA708" i="3"/>
  <c r="Z708" i="3"/>
  <c r="AA707" i="3"/>
  <c r="Z707" i="3"/>
  <c r="AA706" i="3"/>
  <c r="Z706" i="3"/>
  <c r="AA705" i="3"/>
  <c r="Z705" i="3"/>
  <c r="AA704" i="3"/>
  <c r="Z704" i="3"/>
  <c r="AA703" i="3"/>
  <c r="Z703" i="3"/>
  <c r="AA702" i="3"/>
  <c r="Z702" i="3"/>
  <c r="AA701" i="3"/>
  <c r="Z701" i="3"/>
  <c r="AA700" i="3"/>
  <c r="Z700" i="3"/>
  <c r="AA699" i="3"/>
  <c r="Z699" i="3"/>
  <c r="AA698" i="3"/>
  <c r="Z698" i="3"/>
  <c r="AA697" i="3"/>
  <c r="Z697" i="3"/>
  <c r="AA696" i="3"/>
  <c r="Z696" i="3"/>
  <c r="AA695" i="3"/>
  <c r="Z695" i="3"/>
  <c r="AA694" i="3"/>
  <c r="Z694" i="3"/>
  <c r="AA693" i="3"/>
  <c r="Z693" i="3"/>
  <c r="AA692" i="3"/>
  <c r="Z692" i="3"/>
  <c r="AA691" i="3"/>
  <c r="Z691" i="3"/>
  <c r="AA690" i="3"/>
  <c r="Z690" i="3"/>
  <c r="AA689" i="3"/>
  <c r="Z689" i="3"/>
  <c r="AA688" i="3"/>
  <c r="Z688" i="3"/>
  <c r="AA687" i="3"/>
  <c r="Z687" i="3"/>
  <c r="AA686" i="3"/>
  <c r="Z686" i="3"/>
  <c r="AA685" i="3"/>
  <c r="Z685" i="3"/>
  <c r="AA684" i="3"/>
  <c r="Z684" i="3"/>
  <c r="AA683" i="3"/>
  <c r="Z683" i="3"/>
  <c r="AA682" i="3"/>
  <c r="Z682" i="3"/>
  <c r="AA681" i="3"/>
  <c r="Z681" i="3"/>
  <c r="AA680" i="3"/>
  <c r="Z680" i="3"/>
  <c r="AA679" i="3"/>
  <c r="Z679" i="3"/>
  <c r="AA678" i="3"/>
  <c r="Z678" i="3"/>
  <c r="AA677" i="3"/>
  <c r="Z677" i="3"/>
  <c r="AA676" i="3"/>
  <c r="Z676" i="3"/>
  <c r="AA675" i="3"/>
  <c r="Z675" i="3"/>
  <c r="AA674" i="3"/>
  <c r="Z674" i="3"/>
  <c r="AA673" i="3"/>
  <c r="Z673" i="3"/>
  <c r="AA672" i="3"/>
  <c r="Z672" i="3"/>
  <c r="AA671" i="3"/>
  <c r="Z671" i="3"/>
  <c r="AA670" i="3"/>
  <c r="Z670" i="3"/>
  <c r="AA669" i="3"/>
  <c r="Z669" i="3"/>
  <c r="AA668" i="3"/>
  <c r="Z668" i="3"/>
  <c r="AA667" i="3"/>
  <c r="Z667" i="3"/>
  <c r="AA666" i="3"/>
  <c r="Z666" i="3"/>
  <c r="AA665" i="3"/>
  <c r="Z665" i="3"/>
  <c r="AA664" i="3"/>
  <c r="Z664" i="3"/>
  <c r="AA663" i="3"/>
  <c r="Z663" i="3"/>
  <c r="AA662" i="3"/>
  <c r="Z662" i="3"/>
  <c r="AA661" i="3"/>
  <c r="Z661" i="3"/>
  <c r="AA660" i="3"/>
  <c r="Z660" i="3"/>
  <c r="AA659" i="3"/>
  <c r="Z659" i="3"/>
  <c r="AA658" i="3"/>
  <c r="Z658" i="3"/>
  <c r="AA657" i="3"/>
  <c r="Z657" i="3"/>
  <c r="AA656" i="3"/>
  <c r="Z656" i="3"/>
  <c r="AA655" i="3"/>
  <c r="Z655" i="3"/>
  <c r="AA654" i="3"/>
  <c r="Z654" i="3"/>
  <c r="AA653" i="3"/>
  <c r="Z653" i="3"/>
  <c r="AA652" i="3"/>
  <c r="Z652" i="3"/>
  <c r="AA651" i="3"/>
  <c r="Z651" i="3"/>
  <c r="AA650" i="3"/>
  <c r="Z650" i="3"/>
  <c r="AA649" i="3"/>
  <c r="Z649" i="3"/>
  <c r="AA648" i="3"/>
  <c r="Z648" i="3"/>
  <c r="AA647" i="3"/>
  <c r="Z647" i="3"/>
  <c r="AA646" i="3"/>
  <c r="Z646" i="3"/>
  <c r="AA645" i="3"/>
  <c r="Z645" i="3"/>
  <c r="AA644" i="3"/>
  <c r="Z644" i="3"/>
  <c r="AA643" i="3"/>
  <c r="Z643" i="3"/>
  <c r="AA642" i="3"/>
  <c r="Z642" i="3"/>
  <c r="AA641" i="3"/>
  <c r="Z641" i="3"/>
  <c r="AA640" i="3"/>
  <c r="Z640" i="3"/>
  <c r="AA639" i="3"/>
  <c r="Z639" i="3"/>
  <c r="AA638" i="3"/>
  <c r="Z638" i="3"/>
  <c r="AA637" i="3"/>
  <c r="Z637" i="3"/>
  <c r="AA636" i="3"/>
  <c r="Z636" i="3"/>
  <c r="AA635" i="3"/>
  <c r="Z635" i="3"/>
  <c r="AA634" i="3"/>
  <c r="Z634" i="3"/>
  <c r="AA633" i="3"/>
  <c r="Z633" i="3"/>
  <c r="AA632" i="3"/>
  <c r="Z632" i="3"/>
  <c r="AA631" i="3"/>
  <c r="Z631" i="3"/>
  <c r="AA630" i="3"/>
  <c r="Z630" i="3"/>
  <c r="AA629" i="3"/>
  <c r="Z629" i="3"/>
  <c r="AA628" i="3"/>
  <c r="Z628" i="3"/>
  <c r="AA627" i="3"/>
  <c r="Z627" i="3"/>
  <c r="AA626" i="3"/>
  <c r="Z626" i="3"/>
  <c r="AA625" i="3"/>
  <c r="Z625" i="3"/>
  <c r="AA624" i="3"/>
  <c r="Z624" i="3"/>
  <c r="AA623" i="3"/>
  <c r="Z623" i="3"/>
  <c r="AA622" i="3"/>
  <c r="Z622" i="3"/>
  <c r="AA621" i="3"/>
  <c r="Z621" i="3"/>
  <c r="AA620" i="3"/>
  <c r="Z620" i="3"/>
  <c r="AA619" i="3"/>
  <c r="Z619" i="3"/>
  <c r="AA618" i="3"/>
  <c r="Z618" i="3"/>
  <c r="AA617" i="3"/>
  <c r="Z617" i="3"/>
  <c r="AA616" i="3"/>
  <c r="Z616" i="3"/>
  <c r="AA615" i="3"/>
  <c r="Z615" i="3"/>
  <c r="AA614" i="3"/>
  <c r="Z614" i="3"/>
  <c r="AA613" i="3"/>
  <c r="Z613" i="3"/>
  <c r="AA612" i="3"/>
  <c r="Z612" i="3"/>
  <c r="AA611" i="3"/>
  <c r="Z611" i="3"/>
  <c r="AA610" i="3"/>
  <c r="Z610" i="3"/>
  <c r="AA609" i="3"/>
  <c r="Z609" i="3"/>
  <c r="AA608" i="3"/>
  <c r="Z608" i="3"/>
  <c r="AA607" i="3"/>
  <c r="Z607" i="3"/>
  <c r="AA606" i="3"/>
  <c r="Z606" i="3"/>
  <c r="AA605" i="3"/>
  <c r="Z605" i="3"/>
  <c r="AA604" i="3"/>
  <c r="Z604" i="3"/>
  <c r="AA603" i="3"/>
  <c r="Z603" i="3"/>
  <c r="AA602" i="3"/>
  <c r="Z602" i="3"/>
  <c r="AA601" i="3"/>
  <c r="Z601" i="3"/>
  <c r="AA600" i="3"/>
  <c r="Z600" i="3"/>
  <c r="AA599" i="3"/>
  <c r="Z599" i="3"/>
  <c r="AA598" i="3"/>
  <c r="Z598" i="3"/>
  <c r="AA597" i="3"/>
  <c r="Z597" i="3"/>
  <c r="AA596" i="3"/>
  <c r="Z596" i="3"/>
  <c r="AA595" i="3"/>
  <c r="Z595" i="3"/>
  <c r="AA594" i="3"/>
  <c r="Z594" i="3"/>
  <c r="AA593" i="3"/>
  <c r="Z593" i="3"/>
  <c r="AA592" i="3"/>
  <c r="Z592" i="3"/>
  <c r="AA591" i="3"/>
  <c r="Z591" i="3"/>
  <c r="AA590" i="3"/>
  <c r="Z590" i="3"/>
  <c r="AA589" i="3"/>
  <c r="Z589" i="3"/>
  <c r="AA588" i="3"/>
  <c r="Z588" i="3"/>
  <c r="AA587" i="3"/>
  <c r="Z587" i="3"/>
  <c r="AA586" i="3"/>
  <c r="Z586" i="3"/>
  <c r="AA585" i="3"/>
  <c r="Z585" i="3"/>
  <c r="AA584" i="3"/>
  <c r="Z584" i="3"/>
  <c r="AA583" i="3"/>
  <c r="Z583" i="3"/>
  <c r="AA582" i="3"/>
  <c r="Z582" i="3"/>
  <c r="AA581" i="3"/>
  <c r="Z581" i="3"/>
  <c r="AA580" i="3"/>
  <c r="Z580" i="3"/>
  <c r="AA579" i="3"/>
  <c r="Z579" i="3"/>
  <c r="AA578" i="3"/>
  <c r="Z578" i="3"/>
  <c r="AA577" i="3"/>
  <c r="Z577" i="3"/>
  <c r="AA576" i="3"/>
  <c r="Z576" i="3"/>
  <c r="AA575" i="3"/>
  <c r="Z575" i="3"/>
  <c r="AA574" i="3"/>
  <c r="Z574" i="3"/>
  <c r="AA573" i="3"/>
  <c r="Z573" i="3"/>
  <c r="AA572" i="3"/>
  <c r="Z572" i="3"/>
  <c r="AA571" i="3"/>
  <c r="Z571" i="3"/>
  <c r="AA570" i="3"/>
  <c r="Z570" i="3"/>
  <c r="AA569" i="3"/>
  <c r="Z569" i="3"/>
  <c r="AA568" i="3"/>
  <c r="Z568" i="3"/>
  <c r="AA567" i="3"/>
  <c r="Z567" i="3"/>
  <c r="AA566" i="3"/>
  <c r="Z566" i="3"/>
  <c r="AA565" i="3"/>
  <c r="Z565" i="3"/>
  <c r="AA564" i="3"/>
  <c r="Z564" i="3"/>
  <c r="AA563" i="3"/>
  <c r="Z563" i="3"/>
  <c r="AA562" i="3"/>
  <c r="Z562" i="3"/>
  <c r="AA561" i="3"/>
  <c r="Z561" i="3"/>
  <c r="AA560" i="3"/>
  <c r="Z560" i="3"/>
  <c r="AA559" i="3"/>
  <c r="Z559" i="3"/>
  <c r="AA558" i="3"/>
  <c r="Z558" i="3"/>
  <c r="AA557" i="3"/>
  <c r="Z557" i="3"/>
  <c r="AA556" i="3"/>
  <c r="Z556" i="3"/>
  <c r="AA555" i="3"/>
  <c r="Z555" i="3"/>
  <c r="AA554" i="3"/>
  <c r="Z554" i="3"/>
  <c r="AA553" i="3"/>
  <c r="Z553" i="3"/>
  <c r="AA552" i="3"/>
  <c r="Z552" i="3"/>
  <c r="AA551" i="3"/>
  <c r="Z551" i="3"/>
  <c r="AA550" i="3"/>
  <c r="Z550" i="3"/>
  <c r="AA549" i="3"/>
  <c r="Z549" i="3"/>
  <c r="AA548" i="3"/>
  <c r="Z548" i="3"/>
  <c r="AA547" i="3"/>
  <c r="Z547" i="3"/>
  <c r="AA546" i="3"/>
  <c r="Z546" i="3"/>
  <c r="AA545" i="3"/>
  <c r="Z545" i="3"/>
  <c r="AA544" i="3"/>
  <c r="Z544" i="3"/>
  <c r="AA543" i="3"/>
  <c r="Z543" i="3"/>
  <c r="AA542" i="3"/>
  <c r="Z542" i="3"/>
  <c r="AA541" i="3"/>
  <c r="Z541" i="3"/>
  <c r="AA540" i="3"/>
  <c r="Z540" i="3"/>
  <c r="AA539" i="3"/>
  <c r="Z539" i="3"/>
  <c r="AA538" i="3"/>
  <c r="Z538" i="3"/>
  <c r="AA537" i="3"/>
  <c r="Z537" i="3"/>
  <c r="AA536" i="3"/>
  <c r="Z536" i="3"/>
  <c r="AA535" i="3"/>
  <c r="Z535" i="3"/>
  <c r="AA534" i="3"/>
  <c r="Z534" i="3"/>
  <c r="AA533" i="3"/>
  <c r="Z533" i="3"/>
  <c r="AA532" i="3"/>
  <c r="Z532" i="3"/>
  <c r="AA531" i="3"/>
  <c r="Z531" i="3"/>
  <c r="AA530" i="3"/>
  <c r="Z530" i="3"/>
  <c r="AA529" i="3"/>
  <c r="Z529" i="3"/>
  <c r="AA528" i="3"/>
  <c r="Z528" i="3"/>
  <c r="AA527" i="3"/>
  <c r="Z527" i="3"/>
  <c r="AA526" i="3"/>
  <c r="Z526" i="3"/>
  <c r="AA525" i="3"/>
  <c r="Z525" i="3"/>
  <c r="AA524" i="3"/>
  <c r="Z524" i="3"/>
  <c r="AA523" i="3"/>
  <c r="Z523" i="3"/>
  <c r="AA522" i="3"/>
  <c r="Z522" i="3"/>
  <c r="AA521" i="3"/>
  <c r="Z521" i="3"/>
  <c r="AA520" i="3"/>
  <c r="Z520" i="3"/>
  <c r="AA519" i="3"/>
  <c r="Z519" i="3"/>
  <c r="AA518" i="3"/>
  <c r="Z518" i="3"/>
  <c r="AA517" i="3"/>
  <c r="Z517" i="3"/>
  <c r="AA516" i="3"/>
  <c r="Z516" i="3"/>
  <c r="AA515" i="3"/>
  <c r="Z515" i="3"/>
  <c r="AA514" i="3"/>
  <c r="Z514" i="3"/>
  <c r="AA513" i="3"/>
  <c r="Z513" i="3"/>
  <c r="AA512" i="3"/>
  <c r="Z512" i="3"/>
  <c r="AA511" i="3"/>
  <c r="Z511" i="3"/>
  <c r="AA510" i="3"/>
  <c r="Z510" i="3"/>
  <c r="AA509" i="3"/>
  <c r="Z509" i="3"/>
  <c r="AA508" i="3"/>
  <c r="Z508" i="3"/>
  <c r="AA507" i="3"/>
  <c r="Z507" i="3"/>
  <c r="AA506" i="3"/>
  <c r="Z506" i="3"/>
  <c r="AA505" i="3"/>
  <c r="Z505" i="3"/>
  <c r="AA504" i="3"/>
  <c r="Z504" i="3"/>
  <c r="AA503" i="3"/>
  <c r="Z503" i="3"/>
  <c r="AA502" i="3"/>
  <c r="Z502" i="3"/>
  <c r="AA501" i="3"/>
  <c r="Z501" i="3"/>
  <c r="AA500" i="3"/>
  <c r="Z500" i="3"/>
  <c r="AA499" i="3"/>
  <c r="Z499" i="3"/>
  <c r="AA498" i="3"/>
  <c r="Z498" i="3"/>
  <c r="AA497" i="3"/>
  <c r="Z497" i="3"/>
  <c r="AA496" i="3"/>
  <c r="Z496" i="3"/>
  <c r="AA495" i="3"/>
  <c r="Z495" i="3"/>
  <c r="AA494" i="3"/>
  <c r="Z494" i="3"/>
  <c r="AA493" i="3"/>
  <c r="Z493" i="3"/>
  <c r="AA492" i="3"/>
  <c r="Z492" i="3"/>
  <c r="AA491" i="3"/>
  <c r="Z491" i="3"/>
  <c r="AA490" i="3"/>
  <c r="Z490" i="3"/>
  <c r="AA489" i="3"/>
  <c r="Z489" i="3"/>
  <c r="AA488" i="3"/>
  <c r="Z488" i="3"/>
  <c r="AA487" i="3"/>
  <c r="Z487" i="3"/>
  <c r="AA486" i="3"/>
  <c r="Z486" i="3"/>
  <c r="AA485" i="3"/>
  <c r="Z485" i="3"/>
  <c r="AA484" i="3"/>
  <c r="Z484" i="3"/>
  <c r="AA483" i="3"/>
  <c r="Z483" i="3"/>
  <c r="AA482" i="3"/>
  <c r="Z482" i="3"/>
  <c r="AA481" i="3"/>
  <c r="Z481" i="3"/>
  <c r="AA480" i="3"/>
  <c r="Z480" i="3"/>
  <c r="AA479" i="3"/>
  <c r="Z479" i="3"/>
  <c r="AA478" i="3"/>
  <c r="Z478" i="3"/>
  <c r="AA477" i="3"/>
  <c r="Z477" i="3"/>
  <c r="AA476" i="3"/>
  <c r="Z476" i="3"/>
  <c r="AA475" i="3"/>
  <c r="Z475" i="3"/>
  <c r="AA474" i="3"/>
  <c r="Z474" i="3"/>
  <c r="AA473" i="3"/>
  <c r="Z473" i="3"/>
  <c r="AA472" i="3"/>
  <c r="Z472" i="3"/>
  <c r="AA471" i="3"/>
  <c r="Z471" i="3"/>
  <c r="AA470" i="3"/>
  <c r="Z470" i="3"/>
  <c r="AA469" i="3"/>
  <c r="Z469" i="3"/>
  <c r="AA468" i="3"/>
  <c r="Z468" i="3"/>
  <c r="AA467" i="3"/>
  <c r="Z467" i="3"/>
  <c r="AA466" i="3"/>
  <c r="Z466" i="3"/>
  <c r="AA465" i="3"/>
  <c r="Z465" i="3"/>
  <c r="AA464" i="3"/>
  <c r="Z464" i="3"/>
  <c r="AA463" i="3"/>
  <c r="Z463" i="3"/>
  <c r="AA462" i="3"/>
  <c r="Z462" i="3"/>
  <c r="AA461" i="3"/>
  <c r="Z461" i="3"/>
  <c r="AA460" i="3"/>
  <c r="Z460" i="3"/>
  <c r="AA459" i="3"/>
  <c r="Z459" i="3"/>
  <c r="AA458" i="3"/>
  <c r="Z458" i="3"/>
  <c r="AA457" i="3"/>
  <c r="Z457" i="3"/>
  <c r="AA456" i="3"/>
  <c r="Z456" i="3"/>
  <c r="AA455" i="3"/>
  <c r="Z455" i="3"/>
  <c r="AA454" i="3"/>
  <c r="Z454" i="3"/>
  <c r="AA453" i="3"/>
  <c r="Z453" i="3"/>
  <c r="AA452" i="3"/>
  <c r="Z452" i="3"/>
  <c r="AA451" i="3"/>
  <c r="Z451" i="3"/>
  <c r="AA450" i="3"/>
  <c r="Z450" i="3"/>
  <c r="AA449" i="3"/>
  <c r="Z449" i="3"/>
  <c r="AA448" i="3"/>
  <c r="Z448" i="3"/>
  <c r="AA447" i="3"/>
  <c r="Z447" i="3"/>
  <c r="AA446" i="3"/>
  <c r="Z446" i="3"/>
  <c r="AA445" i="3"/>
  <c r="Z445" i="3"/>
  <c r="AA444" i="3"/>
  <c r="Z444" i="3"/>
  <c r="AA443" i="3"/>
  <c r="Z443" i="3"/>
  <c r="AA442" i="3"/>
  <c r="Z442" i="3"/>
  <c r="AA441" i="3"/>
  <c r="Z441" i="3"/>
  <c r="AA440" i="3"/>
  <c r="Z440" i="3"/>
  <c r="AA439" i="3"/>
  <c r="Z439" i="3"/>
  <c r="AA438" i="3"/>
  <c r="Z438" i="3"/>
  <c r="AA437" i="3"/>
  <c r="Z437" i="3"/>
  <c r="AA436" i="3"/>
  <c r="Z436" i="3"/>
  <c r="AA435" i="3"/>
  <c r="Z435" i="3"/>
  <c r="AA434" i="3"/>
  <c r="Z434" i="3"/>
  <c r="AA433" i="3"/>
  <c r="Z433" i="3"/>
  <c r="AA432" i="3"/>
  <c r="Z432" i="3"/>
  <c r="AA431" i="3"/>
  <c r="Z431" i="3"/>
  <c r="AA430" i="3"/>
  <c r="Z430" i="3"/>
  <c r="AA429" i="3"/>
  <c r="Z429" i="3"/>
  <c r="AA428" i="3"/>
  <c r="Z428" i="3"/>
  <c r="AA427" i="3"/>
  <c r="Z427" i="3"/>
  <c r="AA426" i="3"/>
  <c r="Z426" i="3"/>
  <c r="AA425" i="3"/>
  <c r="Z425" i="3"/>
  <c r="AA424" i="3"/>
  <c r="Z424" i="3"/>
  <c r="AA423" i="3"/>
  <c r="Z423" i="3"/>
  <c r="AA422" i="3"/>
  <c r="Z422" i="3"/>
  <c r="AA421" i="3"/>
  <c r="Z421" i="3"/>
  <c r="AA420" i="3"/>
  <c r="Z420" i="3"/>
  <c r="AA419" i="3"/>
  <c r="Z419" i="3"/>
  <c r="AA418" i="3"/>
  <c r="Z418" i="3"/>
  <c r="AA417" i="3"/>
  <c r="Z417" i="3"/>
  <c r="AA416" i="3"/>
  <c r="Z416" i="3"/>
  <c r="AA415" i="3"/>
  <c r="Z415" i="3"/>
  <c r="AA414" i="3"/>
  <c r="Z414" i="3"/>
  <c r="AA413" i="3"/>
  <c r="Z413" i="3"/>
  <c r="AA412" i="3"/>
  <c r="Z412" i="3"/>
  <c r="AA411" i="3"/>
  <c r="Z411" i="3"/>
  <c r="AA410" i="3"/>
  <c r="Z410" i="3"/>
  <c r="AA409" i="3"/>
  <c r="Z409" i="3"/>
  <c r="AA408" i="3"/>
  <c r="Z408" i="3"/>
  <c r="AA407" i="3"/>
  <c r="Z407" i="3"/>
  <c r="AA406" i="3"/>
  <c r="Z406" i="3"/>
  <c r="AA405" i="3"/>
  <c r="Z405" i="3"/>
  <c r="AA404" i="3"/>
  <c r="Z404" i="3"/>
  <c r="AA403" i="3"/>
  <c r="Z403" i="3"/>
  <c r="AA402" i="3"/>
  <c r="Z402" i="3"/>
  <c r="AA401" i="3"/>
  <c r="Z401" i="3"/>
  <c r="AA400" i="3"/>
  <c r="Z400" i="3"/>
  <c r="AA399" i="3"/>
  <c r="Z399" i="3"/>
  <c r="AA398" i="3"/>
  <c r="Z398" i="3"/>
  <c r="AA397" i="3"/>
  <c r="Z397" i="3"/>
  <c r="AA396" i="3"/>
  <c r="Z396" i="3"/>
  <c r="AA395" i="3"/>
  <c r="Z395" i="3"/>
  <c r="AA394" i="3"/>
  <c r="Z394" i="3"/>
  <c r="AA393" i="3"/>
  <c r="Z393" i="3"/>
  <c r="AA392" i="3"/>
  <c r="Z392" i="3"/>
  <c r="AA391" i="3"/>
  <c r="Z391" i="3"/>
  <c r="AA390" i="3"/>
  <c r="Z390" i="3"/>
  <c r="AA389" i="3"/>
  <c r="Z389" i="3"/>
  <c r="AA388" i="3"/>
  <c r="Z388" i="3"/>
  <c r="AA387" i="3"/>
  <c r="Z387" i="3"/>
  <c r="AA386" i="3"/>
  <c r="Z386" i="3"/>
  <c r="AA385" i="3"/>
  <c r="Z385" i="3"/>
  <c r="AA384" i="3"/>
  <c r="Z384" i="3"/>
  <c r="AA383" i="3"/>
  <c r="Z383" i="3"/>
  <c r="AA382" i="3"/>
  <c r="Z382" i="3"/>
  <c r="AA381" i="3"/>
  <c r="Z381" i="3"/>
  <c r="AA380" i="3"/>
  <c r="Z380" i="3"/>
  <c r="AA379" i="3"/>
  <c r="Z379" i="3"/>
  <c r="AA378" i="3"/>
  <c r="Z378" i="3"/>
  <c r="AA377" i="3"/>
  <c r="Z377" i="3"/>
  <c r="AA376" i="3"/>
  <c r="Z376" i="3"/>
  <c r="AA375" i="3"/>
  <c r="Z375" i="3"/>
  <c r="AA374" i="3"/>
  <c r="Z374" i="3"/>
  <c r="AA373" i="3"/>
  <c r="Z373" i="3"/>
  <c r="AA372" i="3"/>
  <c r="Z372" i="3"/>
  <c r="AA371" i="3"/>
  <c r="Z371" i="3"/>
  <c r="AA370" i="3"/>
  <c r="Z370" i="3"/>
  <c r="AA369" i="3"/>
  <c r="Z369" i="3"/>
  <c r="AA368" i="3"/>
  <c r="Z368" i="3"/>
  <c r="AA367" i="3"/>
  <c r="Z367" i="3"/>
  <c r="AA366" i="3"/>
  <c r="Z366" i="3"/>
  <c r="AA365" i="3"/>
  <c r="Z365" i="3"/>
  <c r="AA364" i="3"/>
  <c r="Z364" i="3"/>
  <c r="AA363" i="3"/>
  <c r="Z363" i="3"/>
  <c r="AA362" i="3"/>
  <c r="Z362" i="3"/>
  <c r="AA361" i="3"/>
  <c r="Z361" i="3"/>
  <c r="AA360" i="3"/>
  <c r="Z360" i="3"/>
  <c r="AA359" i="3"/>
  <c r="Z359" i="3"/>
  <c r="AA358" i="3"/>
  <c r="Z358" i="3"/>
  <c r="AA357" i="3"/>
  <c r="Z357" i="3"/>
  <c r="AA356" i="3"/>
  <c r="Z356" i="3"/>
  <c r="AA355" i="3"/>
  <c r="Z355" i="3"/>
  <c r="AA354" i="3"/>
  <c r="Z354" i="3"/>
  <c r="AA353" i="3"/>
  <c r="Z353" i="3"/>
  <c r="AA352" i="3"/>
  <c r="Z352" i="3"/>
  <c r="AA351" i="3"/>
  <c r="Z351" i="3"/>
  <c r="AA350" i="3"/>
  <c r="Z350" i="3"/>
  <c r="AA349" i="3"/>
  <c r="Z349" i="3"/>
  <c r="AA348" i="3"/>
  <c r="Z348" i="3"/>
  <c r="AA347" i="3"/>
  <c r="Z347" i="3"/>
  <c r="AA346" i="3"/>
  <c r="Z346" i="3"/>
  <c r="AA345" i="3"/>
  <c r="Z345" i="3"/>
  <c r="AA344" i="3"/>
  <c r="Z344" i="3"/>
  <c r="AA343" i="3"/>
  <c r="Z343" i="3"/>
  <c r="AA342" i="3"/>
  <c r="Z342" i="3"/>
  <c r="AA341" i="3"/>
  <c r="Z341" i="3"/>
  <c r="AA340" i="3"/>
  <c r="Z340" i="3"/>
  <c r="AA339" i="3"/>
  <c r="Z339" i="3"/>
  <c r="AA338" i="3"/>
  <c r="Z338" i="3"/>
  <c r="AA337" i="3"/>
  <c r="Z337" i="3"/>
  <c r="AA336" i="3"/>
  <c r="Z336" i="3"/>
  <c r="AA335" i="3"/>
  <c r="Z335" i="3"/>
  <c r="AA334" i="3"/>
  <c r="Z334" i="3"/>
  <c r="AA333" i="3"/>
  <c r="Z333" i="3"/>
  <c r="AA332" i="3"/>
  <c r="Z332" i="3"/>
  <c r="AA331" i="3"/>
  <c r="Z331" i="3"/>
  <c r="AA330" i="3"/>
  <c r="Z330" i="3"/>
  <c r="AA329" i="3"/>
  <c r="Z329" i="3"/>
  <c r="AA328" i="3"/>
  <c r="Z328" i="3"/>
  <c r="AA327" i="3"/>
  <c r="Z327" i="3"/>
  <c r="AA326" i="3"/>
  <c r="Z326" i="3"/>
  <c r="AA325" i="3"/>
  <c r="Z325" i="3"/>
  <c r="AA324" i="3"/>
  <c r="Z324" i="3"/>
  <c r="AA323" i="3"/>
  <c r="Z323" i="3"/>
  <c r="AA322" i="3"/>
  <c r="Z322" i="3"/>
  <c r="AA321" i="3"/>
  <c r="Z321" i="3"/>
  <c r="AA320" i="3"/>
  <c r="Z320" i="3"/>
  <c r="AA319" i="3"/>
  <c r="Z319" i="3"/>
  <c r="AA318" i="3"/>
  <c r="Z318" i="3"/>
  <c r="AA317" i="3"/>
  <c r="Z317" i="3"/>
  <c r="AA316" i="3"/>
  <c r="Z316" i="3"/>
  <c r="AA315" i="3"/>
  <c r="Z315" i="3"/>
  <c r="AA314" i="3"/>
  <c r="Z314" i="3"/>
  <c r="AA313" i="3"/>
  <c r="Z313" i="3"/>
  <c r="AA312" i="3"/>
  <c r="Z312" i="3"/>
  <c r="AA311" i="3"/>
  <c r="Z311" i="3"/>
  <c r="AA310" i="3"/>
  <c r="Z310" i="3"/>
  <c r="AA309" i="3"/>
  <c r="Z309" i="3"/>
  <c r="AA308" i="3"/>
  <c r="Z308" i="3"/>
  <c r="AA307" i="3"/>
  <c r="Z307" i="3"/>
  <c r="AA306" i="3"/>
  <c r="Z306" i="3"/>
  <c r="AA305" i="3"/>
  <c r="Z305" i="3"/>
  <c r="AA304" i="3"/>
  <c r="Z304" i="3"/>
  <c r="AA303" i="3"/>
  <c r="Z303" i="3"/>
  <c r="AA302" i="3"/>
  <c r="Z302" i="3"/>
  <c r="AA301" i="3"/>
  <c r="Z301" i="3"/>
  <c r="AA300" i="3"/>
  <c r="Z300" i="3"/>
  <c r="AA299" i="3"/>
  <c r="Z299" i="3"/>
  <c r="AA298" i="3"/>
  <c r="Z298" i="3"/>
  <c r="AA297" i="3"/>
  <c r="Z297" i="3"/>
  <c r="AA296" i="3"/>
  <c r="Z296" i="3"/>
  <c r="AA295" i="3"/>
  <c r="Z295" i="3"/>
  <c r="AA294" i="3"/>
  <c r="Z294" i="3"/>
  <c r="AA293" i="3"/>
  <c r="Z293" i="3"/>
  <c r="AA292" i="3"/>
  <c r="Z292" i="3"/>
  <c r="AA291" i="3"/>
  <c r="Z291" i="3"/>
  <c r="AA290" i="3"/>
  <c r="Z290" i="3"/>
  <c r="AA289" i="3"/>
  <c r="Z289" i="3"/>
  <c r="AA288" i="3"/>
  <c r="Z288" i="3"/>
  <c r="AA287" i="3"/>
  <c r="Z287" i="3"/>
  <c r="AA286" i="3"/>
  <c r="Z286" i="3"/>
  <c r="AA285" i="3"/>
  <c r="Z285" i="3"/>
  <c r="AA284" i="3"/>
  <c r="Z284" i="3"/>
  <c r="AA283" i="3"/>
  <c r="Z283" i="3"/>
  <c r="AA282" i="3"/>
  <c r="Z282" i="3"/>
  <c r="AA281" i="3"/>
  <c r="Z281" i="3"/>
  <c r="AA280" i="3"/>
  <c r="Z280" i="3"/>
  <c r="AA279" i="3"/>
  <c r="Z279" i="3"/>
  <c r="AA278" i="3"/>
  <c r="Z278" i="3"/>
  <c r="AA277" i="3"/>
  <c r="Z277" i="3"/>
  <c r="AA276" i="3"/>
  <c r="Z276" i="3"/>
  <c r="AA275" i="3"/>
  <c r="Z275" i="3"/>
  <c r="AA274" i="3"/>
  <c r="Z274" i="3"/>
  <c r="AA273" i="3"/>
  <c r="Z273" i="3"/>
  <c r="AA272" i="3"/>
  <c r="Z272" i="3"/>
  <c r="AA271" i="3"/>
  <c r="Z271" i="3"/>
  <c r="AA270" i="3"/>
  <c r="Z270" i="3"/>
  <c r="AA269" i="3"/>
  <c r="Z269" i="3"/>
  <c r="AA268" i="3"/>
  <c r="Z268" i="3"/>
  <c r="AA267" i="3"/>
  <c r="Z267" i="3"/>
  <c r="AA266" i="3"/>
  <c r="Z266" i="3"/>
  <c r="AA265" i="3"/>
  <c r="Z265" i="3"/>
  <c r="AA264" i="3"/>
  <c r="Z264" i="3"/>
  <c r="AA263" i="3"/>
  <c r="Z263" i="3"/>
  <c r="AA262" i="3"/>
  <c r="Z262" i="3"/>
  <c r="AA261" i="3"/>
  <c r="Z261" i="3"/>
  <c r="AA260" i="3"/>
  <c r="Z260" i="3"/>
  <c r="AA259" i="3"/>
  <c r="Z259" i="3"/>
  <c r="AA258" i="3"/>
  <c r="Z258" i="3"/>
  <c r="AA257" i="3"/>
  <c r="Z257" i="3"/>
  <c r="AA256" i="3"/>
  <c r="Z256" i="3"/>
  <c r="AA255" i="3"/>
  <c r="Z255" i="3"/>
  <c r="AA254" i="3"/>
  <c r="Z254" i="3"/>
  <c r="AA253" i="3"/>
  <c r="Z253" i="3"/>
  <c r="AA252" i="3"/>
  <c r="Z252" i="3"/>
  <c r="AA251" i="3"/>
  <c r="Z251" i="3"/>
  <c r="AA250" i="3"/>
  <c r="Z250" i="3"/>
  <c r="AA249" i="3"/>
  <c r="Z249" i="3"/>
  <c r="AA248" i="3"/>
  <c r="Z248" i="3"/>
  <c r="AA247" i="3"/>
  <c r="Z247" i="3"/>
  <c r="AA246" i="3"/>
  <c r="Z246" i="3"/>
  <c r="AA245" i="3"/>
  <c r="Z245" i="3"/>
  <c r="AA244" i="3"/>
  <c r="Z244" i="3"/>
  <c r="AA243" i="3"/>
  <c r="Z243" i="3"/>
  <c r="AA242" i="3"/>
  <c r="Z242" i="3"/>
  <c r="AA241" i="3"/>
  <c r="Z241" i="3"/>
  <c r="AA240" i="3"/>
  <c r="Z240" i="3"/>
  <c r="AA239" i="3"/>
  <c r="Z239" i="3"/>
  <c r="AA238" i="3"/>
  <c r="Z238" i="3"/>
  <c r="AA237" i="3"/>
  <c r="Z237" i="3"/>
  <c r="AA236" i="3"/>
  <c r="Z236" i="3"/>
  <c r="AA235" i="3"/>
  <c r="Z235" i="3"/>
  <c r="AA234" i="3"/>
  <c r="Z234" i="3"/>
  <c r="AA233" i="3"/>
  <c r="Z233" i="3"/>
  <c r="AA232" i="3"/>
  <c r="Z232" i="3"/>
  <c r="AA231" i="3"/>
  <c r="Z231" i="3"/>
  <c r="AA230" i="3"/>
  <c r="Z230" i="3"/>
  <c r="AA229" i="3"/>
  <c r="Z229" i="3"/>
  <c r="AA228" i="3"/>
  <c r="Z228" i="3"/>
  <c r="AA227" i="3"/>
  <c r="Z227" i="3"/>
  <c r="AA226" i="3"/>
  <c r="Z226" i="3"/>
  <c r="AA225" i="3"/>
  <c r="Z225" i="3"/>
  <c r="AA224" i="3"/>
  <c r="Z224" i="3"/>
  <c r="AA223" i="3"/>
  <c r="Z223" i="3"/>
  <c r="AA222" i="3"/>
  <c r="Z222" i="3"/>
  <c r="AA221" i="3"/>
  <c r="Z221" i="3"/>
  <c r="AA220" i="3"/>
  <c r="Z220" i="3"/>
  <c r="AA219" i="3"/>
  <c r="Z219" i="3"/>
  <c r="AA218" i="3"/>
  <c r="Z218" i="3"/>
  <c r="AA217" i="3"/>
  <c r="Z217" i="3"/>
  <c r="AA216" i="3"/>
  <c r="Z216" i="3"/>
  <c r="AA215" i="3"/>
  <c r="Z215" i="3"/>
  <c r="AA214" i="3"/>
  <c r="Z214" i="3"/>
  <c r="AA213" i="3"/>
  <c r="Z213" i="3"/>
  <c r="AA212" i="3"/>
  <c r="Z212" i="3"/>
  <c r="AA211" i="3"/>
  <c r="Z211" i="3"/>
  <c r="AA210" i="3"/>
  <c r="Z210" i="3"/>
  <c r="AA209" i="3"/>
  <c r="Z209" i="3"/>
  <c r="AA208" i="3"/>
  <c r="Z208" i="3"/>
  <c r="AA207" i="3"/>
  <c r="Z207" i="3"/>
  <c r="AA206" i="3"/>
  <c r="Z206" i="3"/>
  <c r="AA205" i="3"/>
  <c r="Z205" i="3"/>
  <c r="AA204" i="3"/>
  <c r="Z204" i="3"/>
  <c r="AA203" i="3"/>
  <c r="Z203" i="3"/>
  <c r="AA202" i="3"/>
  <c r="Z202" i="3"/>
  <c r="AA201" i="3"/>
  <c r="Z201" i="3"/>
  <c r="AA200" i="3"/>
  <c r="Z200" i="3"/>
  <c r="AA199" i="3"/>
  <c r="Z199" i="3"/>
  <c r="AA198" i="3"/>
  <c r="Z198" i="3"/>
  <c r="AA197" i="3"/>
  <c r="Z197" i="3"/>
  <c r="AA196" i="3"/>
  <c r="Z196" i="3"/>
  <c r="AA195" i="3"/>
  <c r="Z195" i="3"/>
  <c r="AA194" i="3"/>
  <c r="Z194" i="3"/>
  <c r="AA193" i="3"/>
  <c r="Z193" i="3"/>
  <c r="AA192" i="3"/>
  <c r="Z192" i="3"/>
  <c r="AA191" i="3"/>
  <c r="Z191" i="3"/>
  <c r="AA190" i="3"/>
  <c r="Z190" i="3"/>
  <c r="AA189" i="3"/>
  <c r="Z189" i="3"/>
  <c r="AA188" i="3"/>
  <c r="Z188" i="3"/>
  <c r="AA187" i="3"/>
  <c r="Z187" i="3"/>
  <c r="AA186" i="3"/>
  <c r="Z186" i="3"/>
  <c r="AA185" i="3"/>
  <c r="Z185" i="3"/>
  <c r="AA184" i="3"/>
  <c r="Z184" i="3"/>
  <c r="AA183" i="3"/>
  <c r="Z183" i="3"/>
  <c r="AA182" i="3"/>
  <c r="Z182" i="3"/>
  <c r="AA181" i="3"/>
  <c r="Z181" i="3"/>
  <c r="AA180" i="3"/>
  <c r="Z180" i="3"/>
  <c r="AA179" i="3"/>
  <c r="Z179" i="3"/>
  <c r="AA178" i="3"/>
  <c r="Z178" i="3"/>
  <c r="AA177" i="3"/>
  <c r="Z177" i="3"/>
  <c r="AA176" i="3"/>
  <c r="Z176" i="3"/>
  <c r="AA175" i="3"/>
  <c r="Z175" i="3"/>
  <c r="AA174" i="3"/>
  <c r="Z174" i="3"/>
  <c r="AA173" i="3"/>
  <c r="Z173" i="3"/>
  <c r="AA172" i="3"/>
  <c r="Z172" i="3"/>
  <c r="AA171" i="3"/>
  <c r="Z171" i="3"/>
  <c r="AA170" i="3"/>
  <c r="Z170" i="3"/>
  <c r="AA169" i="3"/>
  <c r="Z169" i="3"/>
  <c r="AA168" i="3"/>
  <c r="Z168" i="3"/>
  <c r="AA167" i="3"/>
  <c r="Z167" i="3"/>
  <c r="AA166" i="3"/>
  <c r="Z166" i="3"/>
  <c r="AA165" i="3"/>
  <c r="Z165" i="3"/>
  <c r="AA164" i="3"/>
  <c r="Z164" i="3"/>
  <c r="AA163" i="3"/>
  <c r="Z163" i="3"/>
  <c r="AA162" i="3"/>
  <c r="Z162" i="3"/>
  <c r="AA161" i="3"/>
  <c r="Z161" i="3"/>
  <c r="AA160" i="3"/>
  <c r="Z160" i="3"/>
  <c r="AA159" i="3"/>
  <c r="Z159" i="3"/>
  <c r="AA158" i="3"/>
  <c r="Z158" i="3"/>
  <c r="AA157" i="3"/>
  <c r="Z157" i="3"/>
  <c r="AA156" i="3"/>
  <c r="Z156" i="3"/>
  <c r="AA155" i="3"/>
  <c r="Z155" i="3"/>
  <c r="AA154" i="3"/>
  <c r="Z154" i="3"/>
  <c r="AA153" i="3"/>
  <c r="Z153" i="3"/>
  <c r="AA152" i="3"/>
  <c r="Z152" i="3"/>
  <c r="AA151" i="3"/>
  <c r="Z151" i="3"/>
  <c r="AA150" i="3"/>
  <c r="Z150" i="3"/>
  <c r="AA149" i="3"/>
  <c r="Z149" i="3"/>
  <c r="AA148" i="3"/>
  <c r="Z148" i="3"/>
  <c r="AA147" i="3"/>
  <c r="Z147" i="3"/>
  <c r="AA146" i="3"/>
  <c r="Z146" i="3"/>
  <c r="AA145" i="3"/>
  <c r="Z145" i="3"/>
  <c r="AA144" i="3"/>
  <c r="Z144" i="3"/>
  <c r="AA143" i="3"/>
  <c r="Z143" i="3"/>
  <c r="AA142" i="3"/>
  <c r="Z142" i="3"/>
  <c r="AA141" i="3"/>
  <c r="Z141" i="3"/>
  <c r="AA140" i="3"/>
  <c r="Z140" i="3"/>
  <c r="AA139" i="3"/>
  <c r="Z139" i="3"/>
  <c r="AA138" i="3"/>
  <c r="Z138" i="3"/>
  <c r="AA137" i="3"/>
  <c r="Z137" i="3"/>
  <c r="AA136" i="3"/>
  <c r="Z136" i="3"/>
  <c r="AA135" i="3"/>
  <c r="Z135" i="3"/>
  <c r="AA134" i="3"/>
  <c r="Z134" i="3"/>
  <c r="AA133" i="3"/>
  <c r="Z133" i="3"/>
  <c r="AA132" i="3"/>
  <c r="Z132" i="3"/>
  <c r="AA131" i="3"/>
  <c r="Z131" i="3"/>
  <c r="AA130" i="3"/>
  <c r="Z130" i="3"/>
  <c r="AA129" i="3"/>
  <c r="Z129" i="3"/>
  <c r="AA128" i="3"/>
  <c r="Z128" i="3"/>
  <c r="AA127" i="3"/>
  <c r="Z127" i="3"/>
  <c r="AA126" i="3"/>
  <c r="Z126" i="3"/>
  <c r="AA125" i="3"/>
  <c r="Z125" i="3"/>
  <c r="AA124" i="3"/>
  <c r="Z124" i="3"/>
  <c r="AA123" i="3"/>
  <c r="Z123" i="3"/>
  <c r="AA122" i="3"/>
  <c r="Z122" i="3"/>
  <c r="AA121" i="3"/>
  <c r="Z121" i="3"/>
  <c r="AA120" i="3"/>
  <c r="Z120" i="3"/>
  <c r="AA119" i="3"/>
  <c r="Z119" i="3"/>
  <c r="AA118" i="3"/>
  <c r="Z118" i="3"/>
  <c r="AA117" i="3"/>
  <c r="Z117" i="3"/>
  <c r="AA116" i="3"/>
  <c r="Z116" i="3"/>
  <c r="AA115" i="3"/>
  <c r="Z115" i="3"/>
  <c r="AA114" i="3"/>
  <c r="Z114" i="3"/>
  <c r="AA113" i="3"/>
  <c r="Z113" i="3"/>
  <c r="AA112" i="3"/>
  <c r="Z112" i="3"/>
  <c r="AA111" i="3"/>
  <c r="Z111" i="3"/>
  <c r="AA110" i="3"/>
  <c r="Z110" i="3"/>
  <c r="AA109" i="3"/>
  <c r="Z109" i="3"/>
  <c r="AA108" i="3"/>
  <c r="Z108" i="3"/>
  <c r="AA107" i="3"/>
  <c r="Z107" i="3"/>
  <c r="AA106" i="3"/>
  <c r="Z106" i="3"/>
  <c r="AA105" i="3"/>
  <c r="Z105" i="3"/>
  <c r="AA104" i="3"/>
  <c r="Z104" i="3"/>
  <c r="AA103" i="3"/>
  <c r="Z103" i="3"/>
  <c r="AA102" i="3"/>
  <c r="Z102" i="3"/>
  <c r="AA101" i="3"/>
  <c r="Z101" i="3"/>
  <c r="AA100" i="3"/>
  <c r="Z100" i="3"/>
  <c r="AA99" i="3"/>
  <c r="Z99" i="3"/>
  <c r="AA98" i="3"/>
  <c r="Z98" i="3"/>
  <c r="AA97" i="3"/>
  <c r="Z97" i="3"/>
  <c r="AA96" i="3"/>
  <c r="Z96" i="3"/>
  <c r="AA95" i="3"/>
  <c r="Z95" i="3"/>
  <c r="AA94" i="3"/>
  <c r="Z94" i="3"/>
  <c r="AA93" i="3"/>
  <c r="Z93" i="3"/>
  <c r="AA92" i="3"/>
  <c r="Z92" i="3"/>
  <c r="AA91" i="3"/>
  <c r="Z91" i="3"/>
  <c r="AA90" i="3"/>
  <c r="Z90" i="3"/>
  <c r="AA89" i="3"/>
  <c r="Z89" i="3"/>
  <c r="AA88" i="3"/>
  <c r="Z88" i="3"/>
  <c r="AA87" i="3"/>
  <c r="Z87" i="3"/>
  <c r="AA86" i="3"/>
  <c r="Z86" i="3"/>
  <c r="AA85" i="3"/>
  <c r="Z85" i="3"/>
  <c r="AA84" i="3"/>
  <c r="Z84" i="3"/>
  <c r="AA83" i="3"/>
  <c r="Z83" i="3"/>
  <c r="AA82" i="3"/>
  <c r="Z82" i="3"/>
  <c r="AA81" i="3"/>
  <c r="Z81" i="3"/>
  <c r="AA80" i="3"/>
  <c r="Z80" i="3"/>
  <c r="AA79" i="3"/>
  <c r="Z79" i="3"/>
  <c r="AA78" i="3"/>
  <c r="Z78" i="3"/>
  <c r="AA77" i="3"/>
  <c r="Z77" i="3"/>
  <c r="AA76" i="3"/>
  <c r="Z76" i="3"/>
  <c r="AA75" i="3"/>
  <c r="Z75" i="3"/>
  <c r="AA74" i="3"/>
  <c r="Z74" i="3"/>
  <c r="AA73" i="3"/>
  <c r="Z73" i="3"/>
  <c r="AA72" i="3"/>
  <c r="Z72" i="3"/>
  <c r="AA71" i="3"/>
  <c r="Z71" i="3"/>
  <c r="AA70" i="3"/>
  <c r="Z70" i="3"/>
  <c r="AA69" i="3"/>
  <c r="Z69" i="3"/>
  <c r="AA68" i="3"/>
  <c r="Z68" i="3"/>
  <c r="AA67" i="3"/>
  <c r="Z67" i="3"/>
  <c r="AA66" i="3"/>
  <c r="Z66" i="3"/>
  <c r="AA65" i="3"/>
  <c r="Z65" i="3"/>
  <c r="AA64" i="3"/>
  <c r="Z64" i="3"/>
  <c r="AA63" i="3"/>
  <c r="Z63" i="3"/>
  <c r="AA62" i="3"/>
  <c r="Z62" i="3"/>
  <c r="AA61" i="3"/>
  <c r="Z61" i="3"/>
  <c r="AA60" i="3"/>
  <c r="Z60" i="3"/>
  <c r="AA59" i="3"/>
  <c r="Z59" i="3"/>
  <c r="AA58" i="3"/>
  <c r="Z58" i="3"/>
  <c r="AA57" i="3"/>
  <c r="Z57" i="3"/>
  <c r="AA56" i="3"/>
  <c r="Z56" i="3"/>
  <c r="AA55" i="3"/>
  <c r="Z55" i="3"/>
  <c r="AA54" i="3"/>
  <c r="Z54" i="3"/>
  <c r="AA53" i="3"/>
  <c r="Z53" i="3"/>
  <c r="AA52" i="3"/>
  <c r="Z52" i="3"/>
  <c r="AA51" i="3"/>
  <c r="Z51" i="3"/>
  <c r="AA50" i="3"/>
  <c r="Z50" i="3"/>
  <c r="AA49" i="3"/>
  <c r="Z49" i="3"/>
  <c r="AA48" i="3"/>
  <c r="Z48" i="3"/>
  <c r="AA47" i="3"/>
  <c r="Z47" i="3"/>
  <c r="AA46" i="3"/>
  <c r="Z46" i="3"/>
  <c r="AA45" i="3"/>
  <c r="Z45" i="3"/>
  <c r="AA44" i="3"/>
  <c r="Z44" i="3"/>
  <c r="AA43" i="3"/>
  <c r="Z43" i="3"/>
  <c r="AA42" i="3"/>
  <c r="Z42" i="3"/>
  <c r="AA41" i="3"/>
  <c r="Z41" i="3"/>
  <c r="AA40" i="3"/>
  <c r="Z40" i="3"/>
  <c r="AA39" i="3"/>
  <c r="Z39" i="3"/>
  <c r="AA38" i="3"/>
  <c r="Z38" i="3"/>
  <c r="AA37" i="3"/>
  <c r="Z37" i="3"/>
  <c r="AA36" i="3"/>
  <c r="Z36" i="3"/>
  <c r="AA35" i="3"/>
  <c r="Z35" i="3"/>
  <c r="AA34" i="3"/>
  <c r="Z34" i="3"/>
  <c r="AA33" i="3"/>
  <c r="Z33" i="3"/>
  <c r="AA32" i="3"/>
  <c r="Z32" i="3"/>
  <c r="AA31" i="3"/>
  <c r="Z31" i="3"/>
  <c r="AA30" i="3"/>
  <c r="Z30" i="3"/>
  <c r="AA29" i="3"/>
  <c r="Z29" i="3"/>
  <c r="AA28" i="3"/>
  <c r="Z28" i="3"/>
  <c r="AA27" i="3"/>
  <c r="Z27" i="3"/>
  <c r="AA26" i="3"/>
  <c r="Z26" i="3"/>
  <c r="AA25" i="3"/>
  <c r="Z25" i="3"/>
  <c r="AA24" i="3"/>
  <c r="Z24" i="3"/>
  <c r="AA23" i="3"/>
  <c r="Z23" i="3"/>
  <c r="AA22" i="3"/>
  <c r="Z22" i="3"/>
  <c r="AA21" i="3"/>
  <c r="Z21" i="3"/>
  <c r="AA20" i="3"/>
  <c r="Z20" i="3"/>
  <c r="AA19" i="3"/>
  <c r="Z19" i="3"/>
  <c r="AA18" i="3"/>
  <c r="Z18" i="3"/>
  <c r="AA17" i="3"/>
  <c r="Z17" i="3"/>
  <c r="AA16" i="3"/>
  <c r="Z16" i="3"/>
  <c r="AA15" i="3"/>
  <c r="Z15" i="3"/>
  <c r="AA14" i="3"/>
  <c r="Z14" i="3"/>
  <c r="AA13" i="3"/>
  <c r="Z13" i="3"/>
  <c r="AA12" i="3"/>
  <c r="Z12" i="3"/>
  <c r="AA11" i="3"/>
  <c r="Z11" i="3"/>
  <c r="AA10" i="3"/>
  <c r="Z10" i="3"/>
  <c r="AA9" i="3"/>
  <c r="Z9" i="3"/>
  <c r="AA8" i="3"/>
  <c r="Z8" i="3"/>
  <c r="AA7" i="3"/>
  <c r="Z7" i="3"/>
  <c r="AA6" i="3"/>
  <c r="Z6" i="3"/>
  <c r="AA5" i="3"/>
  <c r="Z5" i="3"/>
  <c r="AA4" i="3"/>
  <c r="Z4" i="3"/>
  <c r="AA980" i="3"/>
  <c r="Z980" i="3"/>
  <c r="AA1009" i="3"/>
  <c r="Z1009" i="3"/>
  <c r="AA1041" i="3"/>
  <c r="Z1041" i="3"/>
  <c r="AA1010" i="3"/>
  <c r="Z1010" i="3"/>
  <c r="AA984" i="3"/>
  <c r="Z984" i="3"/>
  <c r="AA981" i="3"/>
  <c r="Z981" i="3"/>
  <c r="AA997" i="3"/>
  <c r="Z997" i="3"/>
  <c r="AA989" i="3"/>
  <c r="Z989" i="3"/>
  <c r="AA975" i="3"/>
  <c r="Z975" i="3"/>
  <c r="AA1038" i="3"/>
  <c r="Z1038" i="3"/>
  <c r="AA990" i="3"/>
  <c r="Z990" i="3"/>
  <c r="AA986" i="3"/>
  <c r="Z986" i="3"/>
  <c r="AA1007" i="3"/>
  <c r="Z1007" i="3"/>
  <c r="AA974" i="3"/>
  <c r="Z974" i="3"/>
  <c r="AA1026" i="3"/>
  <c r="Z1026" i="3"/>
  <c r="AA1024" i="3"/>
  <c r="Z1024" i="3"/>
  <c r="AA1029" i="3"/>
  <c r="Z1029" i="3"/>
  <c r="AA1060" i="3"/>
  <c r="Z1060" i="3"/>
  <c r="AA1030" i="3"/>
  <c r="Z1030" i="3"/>
  <c r="AA1033" i="3"/>
  <c r="Z1033" i="3"/>
  <c r="AA1048" i="3"/>
  <c r="Z1048" i="3"/>
  <c r="AA1069" i="3"/>
  <c r="Z1069" i="3"/>
  <c r="AA1028" i="3"/>
  <c r="Z1028" i="3"/>
  <c r="AA1018" i="3"/>
  <c r="Z1018" i="3"/>
  <c r="AA1034" i="3"/>
  <c r="Z1034" i="3"/>
  <c r="AA1017" i="3"/>
  <c r="Z1017" i="3"/>
  <c r="AA1076" i="3"/>
  <c r="Z1076" i="3"/>
  <c r="AA995" i="3"/>
  <c r="Z995" i="3"/>
  <c r="AA1072" i="3"/>
  <c r="Z1072" i="3"/>
  <c r="AA1012" i="3"/>
  <c r="Z1012" i="3"/>
  <c r="AA1075" i="3"/>
  <c r="Z1075" i="3"/>
  <c r="AA1045" i="3"/>
  <c r="Z1045" i="3"/>
  <c r="AA1074" i="3"/>
  <c r="Z1074" i="3"/>
  <c r="AA1073" i="3"/>
  <c r="Z1073" i="3"/>
  <c r="AA1071" i="3"/>
  <c r="Z1071" i="3"/>
  <c r="AA1070" i="3"/>
  <c r="Z1070" i="3"/>
  <c r="AA1068" i="3"/>
  <c r="Z1068" i="3"/>
  <c r="AA1067" i="3"/>
  <c r="Z1067" i="3"/>
  <c r="AA1066" i="3"/>
  <c r="Z1066" i="3"/>
  <c r="AA1065" i="3"/>
  <c r="Z1065" i="3"/>
  <c r="AA1064" i="3"/>
  <c r="Z1064" i="3"/>
  <c r="AA1063" i="3"/>
  <c r="Z1063" i="3"/>
  <c r="AA1062" i="3"/>
  <c r="Z1062" i="3"/>
  <c r="AA1061" i="3"/>
  <c r="Z1061" i="3"/>
  <c r="AA1059" i="3"/>
  <c r="Z1059" i="3"/>
  <c r="AA1058" i="3"/>
  <c r="Z1058" i="3"/>
  <c r="AA1057" i="3"/>
  <c r="Z1057" i="3"/>
  <c r="AA1056" i="3"/>
  <c r="Z1056" i="3"/>
  <c r="AA1055" i="3"/>
  <c r="Z1055" i="3"/>
  <c r="AA1054" i="3"/>
  <c r="Z1054" i="3"/>
  <c r="AA1053" i="3"/>
  <c r="Z1053" i="3"/>
  <c r="AA1052" i="3"/>
  <c r="Z1052" i="3"/>
  <c r="AA1051" i="3"/>
  <c r="Z1051" i="3"/>
  <c r="AA1050" i="3"/>
  <c r="Z1050" i="3"/>
  <c r="AA1049" i="3"/>
  <c r="Z1049" i="3"/>
  <c r="AA1047" i="3"/>
  <c r="Z1047" i="3"/>
  <c r="AA1046" i="3"/>
  <c r="Z1046" i="3"/>
  <c r="AA996" i="3"/>
  <c r="Z996" i="3"/>
  <c r="AA1044" i="3"/>
  <c r="Z1044" i="3"/>
  <c r="AA1043" i="3"/>
  <c r="Z1043" i="3"/>
  <c r="AA1042" i="3"/>
  <c r="Z1042" i="3"/>
  <c r="AA982" i="3"/>
  <c r="Z982" i="3"/>
  <c r="AA1040" i="3"/>
  <c r="Z1040" i="3"/>
  <c r="AA1039" i="3"/>
  <c r="Z1039" i="3"/>
  <c r="AA1037" i="3"/>
  <c r="Z1037" i="3"/>
  <c r="AA1036" i="3"/>
  <c r="Z1036" i="3"/>
  <c r="AA1035" i="3"/>
  <c r="Z1035" i="3"/>
  <c r="AA976" i="3"/>
  <c r="Z976" i="3"/>
  <c r="AA1031" i="3"/>
  <c r="Z1031" i="3"/>
  <c r="AA985" i="3"/>
  <c r="Z985" i="3"/>
  <c r="AA1027" i="3"/>
  <c r="Z1027" i="3"/>
  <c r="AA1025" i="3"/>
  <c r="Z1025" i="3"/>
  <c r="AA1023" i="3"/>
  <c r="Z1023" i="3"/>
  <c r="AA1022" i="3"/>
  <c r="Z1022" i="3"/>
  <c r="AA1021" i="3"/>
  <c r="Z1021" i="3"/>
  <c r="AA1020" i="3"/>
  <c r="Z1020" i="3"/>
  <c r="AA1019" i="3"/>
  <c r="Z1019" i="3"/>
  <c r="AA1016" i="3"/>
  <c r="Z1016" i="3"/>
  <c r="AA1015" i="3"/>
  <c r="Z1015" i="3"/>
  <c r="AA1014" i="3"/>
  <c r="Z1014" i="3"/>
  <c r="AA1013" i="3"/>
  <c r="Z1013" i="3"/>
  <c r="AA1011" i="3"/>
  <c r="Z1011" i="3"/>
  <c r="AA1008" i="3"/>
  <c r="Z1008" i="3"/>
  <c r="AA1004" i="3"/>
  <c r="Z1004" i="3"/>
  <c r="AA1003" i="3"/>
  <c r="Z1003" i="3"/>
  <c r="AA1002" i="3"/>
  <c r="Z1002" i="3"/>
  <c r="AA1006" i="3"/>
  <c r="Z1006" i="3"/>
  <c r="AA999" i="3"/>
  <c r="Z999" i="3"/>
  <c r="AA998" i="3"/>
  <c r="Z998" i="3"/>
  <c r="AA1005" i="3"/>
  <c r="Z1005" i="3"/>
  <c r="AA1032" i="3"/>
  <c r="Z1032" i="3"/>
  <c r="AA994" i="3"/>
  <c r="Z994" i="3"/>
  <c r="AA993" i="3"/>
  <c r="Z993" i="3"/>
  <c r="AA992" i="3"/>
  <c r="Z992" i="3"/>
  <c r="AA991" i="3"/>
  <c r="Z991" i="3"/>
  <c r="AA988" i="3"/>
  <c r="Z988" i="3"/>
  <c r="AA987" i="3"/>
  <c r="Z987" i="3"/>
  <c r="AA1001" i="3"/>
  <c r="Z1001" i="3"/>
  <c r="AA983" i="3"/>
  <c r="Z983" i="3"/>
  <c r="AA978" i="3"/>
  <c r="Z978" i="3"/>
  <c r="AA979" i="3"/>
  <c r="Z979" i="3"/>
  <c r="AA977" i="3"/>
  <c r="Z977" i="3"/>
  <c r="AA1000" i="3"/>
  <c r="Z1000" i="3"/>
</calcChain>
</file>

<file path=xl/sharedStrings.xml><?xml version="1.0" encoding="utf-8"?>
<sst xmlns="http://schemas.openxmlformats.org/spreadsheetml/2006/main" count="7961" uniqueCount="2200">
  <si>
    <t>P16015</t>
  </si>
  <si>
    <t>P16110</t>
  </si>
  <si>
    <t>Q62009</t>
  </si>
  <si>
    <t>P01867</t>
  </si>
  <si>
    <t>P19096</t>
  </si>
  <si>
    <t>Q00915</t>
  </si>
  <si>
    <t>P01837</t>
  </si>
  <si>
    <t>Q9D1H9</t>
  </si>
  <si>
    <t>P68040</t>
  </si>
  <si>
    <t>P06330</t>
  </si>
  <si>
    <t>Q61233</t>
  </si>
  <si>
    <t>O89053</t>
  </si>
  <si>
    <t>Q91XV3</t>
  </si>
  <si>
    <t>P57780</t>
  </si>
  <si>
    <t>P97449</t>
  </si>
  <si>
    <t>Q7TPR4</t>
  </si>
  <si>
    <t>E9Q5D9</t>
  </si>
  <si>
    <t>P09470</t>
  </si>
  <si>
    <t>P12265</t>
  </si>
  <si>
    <t>Q08879</t>
  </si>
  <si>
    <t>P20152</t>
  </si>
  <si>
    <t>Q8BHN3</t>
  </si>
  <si>
    <t>O70423</t>
  </si>
  <si>
    <t>P10107</t>
  </si>
  <si>
    <t>Q62465</t>
  </si>
  <si>
    <t>Q9D154</t>
  </si>
  <si>
    <t>Q62059</t>
  </si>
  <si>
    <t>Q60605</t>
  </si>
  <si>
    <t>Q9CX80</t>
  </si>
  <si>
    <t>P15116</t>
  </si>
  <si>
    <t>Q9JK53</t>
  </si>
  <si>
    <t>Q91ZX7</t>
  </si>
  <si>
    <t>P24549</t>
  </si>
  <si>
    <t>E9QKR0</t>
  </si>
  <si>
    <t>Q9CQI6</t>
  </si>
  <si>
    <t>P51885</t>
  </si>
  <si>
    <t>P40124</t>
  </si>
  <si>
    <t>P97315</t>
  </si>
  <si>
    <t>P26350</t>
  </si>
  <si>
    <t>P28654</t>
  </si>
  <si>
    <t>P50543</t>
  </si>
  <si>
    <t>O08529</t>
  </si>
  <si>
    <t>P42208</t>
  </si>
  <si>
    <t>P01873</t>
  </si>
  <si>
    <t>Q9WV32</t>
  </si>
  <si>
    <t>Q9CPW4</t>
  </si>
  <si>
    <t>Q9DCT8</t>
  </si>
  <si>
    <t>Q61599</t>
  </si>
  <si>
    <t>Q9WVA4</t>
  </si>
  <si>
    <t>P05125</t>
  </si>
  <si>
    <t>P97443</t>
  </si>
  <si>
    <t>P68510</t>
  </si>
  <si>
    <t>Q64339</t>
  </si>
  <si>
    <t>P08003</t>
  </si>
  <si>
    <t>P01869</t>
  </si>
  <si>
    <t>Q62422</t>
  </si>
  <si>
    <t>P40142</t>
  </si>
  <si>
    <t>E9Q5W3</t>
  </si>
  <si>
    <t>P68372</t>
  </si>
  <si>
    <t>E9Q7Q3</t>
  </si>
  <si>
    <t>Q8BTM8</t>
  </si>
  <si>
    <t>P10126</t>
  </si>
  <si>
    <t>E9PWE8</t>
  </si>
  <si>
    <t>O70433</t>
  </si>
  <si>
    <t>Q91W90</t>
  </si>
  <si>
    <t>E9Q9F5</t>
  </si>
  <si>
    <t>P63101</t>
  </si>
  <si>
    <t>F6VW30</t>
  </si>
  <si>
    <t>Q9CQV8</t>
  </si>
  <si>
    <t>P14069</t>
  </si>
  <si>
    <t>Q8CI94</t>
  </si>
  <si>
    <t>P19324</t>
  </si>
  <si>
    <t>P30115</t>
  </si>
  <si>
    <t>A6H584</t>
  </si>
  <si>
    <t>Q9ERS2</t>
  </si>
  <si>
    <t>Q9R0P9</t>
  </si>
  <si>
    <t>P97290</t>
  </si>
  <si>
    <t>Q9JM14</t>
  </si>
  <si>
    <t>P11352</t>
  </si>
  <si>
    <t>Q9CQC7</t>
  </si>
  <si>
    <t>Q9Z0J0</t>
  </si>
  <si>
    <t>O35639</t>
  </si>
  <si>
    <t>P08113</t>
  </si>
  <si>
    <t>P58252</t>
  </si>
  <si>
    <t>P51150</t>
  </si>
  <si>
    <t>O55126</t>
  </si>
  <si>
    <t>Q9JM76</t>
  </si>
  <si>
    <t>E9QAQ5</t>
  </si>
  <si>
    <t>Q6P069</t>
  </si>
  <si>
    <t>Q9JKR6</t>
  </si>
  <si>
    <t>O88456</t>
  </si>
  <si>
    <t>O70475</t>
  </si>
  <si>
    <t>F8WJE0</t>
  </si>
  <si>
    <t>B1AX58</t>
  </si>
  <si>
    <t>Q3TLP8</t>
  </si>
  <si>
    <t>Q8BGK2</t>
  </si>
  <si>
    <t>P48962</t>
  </si>
  <si>
    <t>Q62000</t>
  </si>
  <si>
    <t>Q9Z1Q5</t>
  </si>
  <si>
    <t>Q8BIJ6</t>
  </si>
  <si>
    <t>Q9CPT4</t>
  </si>
  <si>
    <t>Q8C1B7</t>
  </si>
  <si>
    <t>Q9CZ30</t>
  </si>
  <si>
    <t>Q6IRU2</t>
  </si>
  <si>
    <t>Q91WD5</t>
  </si>
  <si>
    <t>P00405</t>
  </si>
  <si>
    <t>Q9DC70</t>
  </si>
  <si>
    <t>Q9Z1D1</t>
  </si>
  <si>
    <t>Q9D8U8</t>
  </si>
  <si>
    <t>P14211</t>
  </si>
  <si>
    <t>P61982</t>
  </si>
  <si>
    <t>Q91VH6</t>
  </si>
  <si>
    <t>Q61941</t>
  </si>
  <si>
    <t>P16675</t>
  </si>
  <si>
    <t>Q8C243</t>
  </si>
  <si>
    <t>Q8BYC3</t>
  </si>
  <si>
    <t>P53996</t>
  </si>
  <si>
    <t>P07356</t>
  </si>
  <si>
    <t>O88342</t>
  </si>
  <si>
    <t>Q99LC3</t>
  </si>
  <si>
    <t>Q8VEM8</t>
  </si>
  <si>
    <t>Q99KK7</t>
  </si>
  <si>
    <t>P62141</t>
  </si>
  <si>
    <t>Q9CR62</t>
  </si>
  <si>
    <t>Q99LD8</t>
  </si>
  <si>
    <t>Q9JII6</t>
  </si>
  <si>
    <t>P97429</t>
  </si>
  <si>
    <t>Q9CPQ8</t>
  </si>
  <si>
    <t>P51881</t>
  </si>
  <si>
    <t>P03953</t>
  </si>
  <si>
    <t>P52196</t>
  </si>
  <si>
    <t>Q3TJM2</t>
  </si>
  <si>
    <t>A8DUK4</t>
  </si>
  <si>
    <t>Q8BPD5</t>
  </si>
  <si>
    <t>Q80XN0</t>
  </si>
  <si>
    <t>Q06770</t>
  </si>
  <si>
    <t>Q9R111</t>
  </si>
  <si>
    <t>P15105</t>
  </si>
  <si>
    <t>O08795</t>
  </si>
  <si>
    <t>Q9CQW1</t>
  </si>
  <si>
    <t>P84084</t>
  </si>
  <si>
    <t>Q60932</t>
  </si>
  <si>
    <t>Q6PHQ9</t>
  </si>
  <si>
    <t>Q9DC69</t>
  </si>
  <si>
    <t>Q9CZS1</t>
  </si>
  <si>
    <t>Q60931</t>
  </si>
  <si>
    <t>Q61239</t>
  </si>
  <si>
    <t>Q1XH17</t>
  </si>
  <si>
    <t>P40336</t>
  </si>
  <si>
    <t>Q60936</t>
  </si>
  <si>
    <t>Q01853</t>
  </si>
  <si>
    <t>F6ZSC6</t>
  </si>
  <si>
    <t>Q544X6</t>
  </si>
  <si>
    <t>P80314</t>
  </si>
  <si>
    <t>Q9R0Q7</t>
  </si>
  <si>
    <t>O08553</t>
  </si>
  <si>
    <t>P62259</t>
  </si>
  <si>
    <t>Q61553</t>
  </si>
  <si>
    <t>F8WGL3</t>
  </si>
  <si>
    <t>Q9D0M3</t>
  </si>
  <si>
    <t>P06801</t>
  </si>
  <si>
    <t>F7AWB4</t>
  </si>
  <si>
    <t>Q99KQ4</t>
  </si>
  <si>
    <t>Q9QUI0</t>
  </si>
  <si>
    <t>E9PX78</t>
  </si>
  <si>
    <t>P09055</t>
  </si>
  <si>
    <t>P59017</t>
  </si>
  <si>
    <t>F7AXC4</t>
  </si>
  <si>
    <t>P52825</t>
  </si>
  <si>
    <t>E9QA16</t>
  </si>
  <si>
    <t>P00493</t>
  </si>
  <si>
    <t>Q8K4F5</t>
  </si>
  <si>
    <t>Q9D6Y9</t>
  </si>
  <si>
    <t>E9Q3A4</t>
  </si>
  <si>
    <t>P61222</t>
  </si>
  <si>
    <t>O70492</t>
  </si>
  <si>
    <t>Q61598</t>
  </si>
  <si>
    <t>Q61166</t>
  </si>
  <si>
    <t>P39054</t>
  </si>
  <si>
    <t>Q9D1X0</t>
  </si>
  <si>
    <t>P09103</t>
  </si>
  <si>
    <t>A2AFQ2</t>
  </si>
  <si>
    <t>Q8C266</t>
  </si>
  <si>
    <t>P70697</t>
  </si>
  <si>
    <t>P48036</t>
  </si>
  <si>
    <t>Q9CRB6</t>
  </si>
  <si>
    <t>Q71RI9</t>
  </si>
  <si>
    <t>Q9DCD0</t>
  </si>
  <si>
    <t>P31938</t>
  </si>
  <si>
    <t>P15327</t>
  </si>
  <si>
    <t>P08752</t>
  </si>
  <si>
    <t>Q5SXR6</t>
  </si>
  <si>
    <t>Q61207</t>
  </si>
  <si>
    <t>Q7M6Y3</t>
  </si>
  <si>
    <t>Q9JJU8</t>
  </si>
  <si>
    <t>Q64726</t>
  </si>
  <si>
    <t>Q8BMS1</t>
  </si>
  <si>
    <t>P24527</t>
  </si>
  <si>
    <t>P17742</t>
  </si>
  <si>
    <t>P13707</t>
  </si>
  <si>
    <t>F8WJ05</t>
  </si>
  <si>
    <t>Q99JY0</t>
  </si>
  <si>
    <t>Q64442</t>
  </si>
  <si>
    <t>Q9WUR9</t>
  </si>
  <si>
    <t>Q99JY9</t>
  </si>
  <si>
    <t>F6XUP5</t>
  </si>
  <si>
    <t>Q7TSV4</t>
  </si>
  <si>
    <t>F8WGT0</t>
  </si>
  <si>
    <t>Q00519</t>
  </si>
  <si>
    <t>Q9CPX4</t>
  </si>
  <si>
    <t>Q64010</t>
  </si>
  <si>
    <t>E9QMV2</t>
  </si>
  <si>
    <t>P61161</t>
  </si>
  <si>
    <t>Q9D8S4</t>
  </si>
  <si>
    <t>Q91VB8</t>
  </si>
  <si>
    <t>P63254</t>
  </si>
  <si>
    <t>Q62048</t>
  </si>
  <si>
    <t>P70404</t>
  </si>
  <si>
    <t>Q62426</t>
  </si>
  <si>
    <t>P53986</t>
  </si>
  <si>
    <t>Q7TMK9</t>
  </si>
  <si>
    <t>Q9ES46</t>
  </si>
  <si>
    <t>Q921G7</t>
  </si>
  <si>
    <t>Q9CZN7</t>
  </si>
  <si>
    <t>P50462</t>
  </si>
  <si>
    <t>P80313</t>
  </si>
  <si>
    <t>Q8R2Y2</t>
  </si>
  <si>
    <t>Q3UQY4</t>
  </si>
  <si>
    <t>Q8CJ53</t>
  </si>
  <si>
    <t>O55234</t>
  </si>
  <si>
    <t>Q06890</t>
  </si>
  <si>
    <t>Q8BT60</t>
  </si>
  <si>
    <t>P10630</t>
  </si>
  <si>
    <t>Q91XF0</t>
  </si>
  <si>
    <t>P10605</t>
  </si>
  <si>
    <t>P62137</t>
  </si>
  <si>
    <t>P08207</t>
  </si>
  <si>
    <t>Q9CQ54</t>
  </si>
  <si>
    <t>Q9D1A2</t>
  </si>
  <si>
    <t>Q9WUB3</t>
  </si>
  <si>
    <t>Q3UKW2</t>
  </si>
  <si>
    <t>P27612</t>
  </si>
  <si>
    <t>Q9JHR7</t>
  </si>
  <si>
    <t>Q8CC13</t>
  </si>
  <si>
    <t>Q6ZQ38</t>
  </si>
  <si>
    <t>P63005</t>
  </si>
  <si>
    <t>P62821</t>
  </si>
  <si>
    <t>P27773</t>
  </si>
  <si>
    <t>P97372</t>
  </si>
  <si>
    <t>P63330</t>
  </si>
  <si>
    <t>Q9QYB1</t>
  </si>
  <si>
    <t>P11531</t>
  </si>
  <si>
    <t>Q06138</t>
  </si>
  <si>
    <t>P07901</t>
  </si>
  <si>
    <t>P17182</t>
  </si>
  <si>
    <t>P97352</t>
  </si>
  <si>
    <t>P06745</t>
  </si>
  <si>
    <t>P16045</t>
  </si>
  <si>
    <t>Q99L47</t>
  </si>
  <si>
    <t>Q9CQI3</t>
  </si>
  <si>
    <t>Q64669</t>
  </si>
  <si>
    <t>E9Q3H6</t>
  </si>
  <si>
    <t>Q8BHD0</t>
  </si>
  <si>
    <t>P10711</t>
  </si>
  <si>
    <t>Q9CWK8</t>
  </si>
  <si>
    <t>P23953</t>
  </si>
  <si>
    <t>P49817</t>
  </si>
  <si>
    <t>Q80YD1</t>
  </si>
  <si>
    <t>Q76LV0</t>
  </si>
  <si>
    <t>P62774</t>
  </si>
  <si>
    <t>Q8C1A5</t>
  </si>
  <si>
    <t>Q62425</t>
  </si>
  <si>
    <t>Q8K183</t>
  </si>
  <si>
    <t>P62827</t>
  </si>
  <si>
    <t>F6SJE0</t>
  </si>
  <si>
    <t>Q9CPY7</t>
  </si>
  <si>
    <t>Q9Z1N5</t>
  </si>
  <si>
    <t>Q3U3G8</t>
  </si>
  <si>
    <t>P26041</t>
  </si>
  <si>
    <t>Q3TZ89</t>
  </si>
  <si>
    <t>Q9D172</t>
  </si>
  <si>
    <t>P12787</t>
  </si>
  <si>
    <t>Q64727</t>
  </si>
  <si>
    <t>Q9Z1Q9</t>
  </si>
  <si>
    <t>Q9R1P3</t>
  </si>
  <si>
    <t>Q01730</t>
  </si>
  <si>
    <t>Q9CWJ9</t>
  </si>
  <si>
    <t>P00920</t>
  </si>
  <si>
    <t>P06728</t>
  </si>
  <si>
    <t>Q60930</t>
  </si>
  <si>
    <t>Q8R164</t>
  </si>
  <si>
    <t>F8WIV2</t>
  </si>
  <si>
    <t>B1AQF4</t>
  </si>
  <si>
    <t>Q6A0C7</t>
  </si>
  <si>
    <t>O35226</t>
  </si>
  <si>
    <t>Q9R0P5</t>
  </si>
  <si>
    <t>Q02053</t>
  </si>
  <si>
    <t>Q921I1</t>
  </si>
  <si>
    <t>P37804</t>
  </si>
  <si>
    <t>O09061</t>
  </si>
  <si>
    <t>Q8BH64</t>
  </si>
  <si>
    <t>P12815</t>
  </si>
  <si>
    <t>Q91ZE0</t>
  </si>
  <si>
    <t>Q8VCT3</t>
  </si>
  <si>
    <t>P34022</t>
  </si>
  <si>
    <t>Q99MN9</t>
  </si>
  <si>
    <t>P19783</t>
  </si>
  <si>
    <t>Q9CQQ7</t>
  </si>
  <si>
    <t>E9QK48</t>
  </si>
  <si>
    <t>P18572</t>
  </si>
  <si>
    <t>P61089</t>
  </si>
  <si>
    <t>Q9R0P3</t>
  </si>
  <si>
    <t>P14094</t>
  </si>
  <si>
    <t>P34884</t>
  </si>
  <si>
    <t>Q9CQ75</t>
  </si>
  <si>
    <t>O70435</t>
  </si>
  <si>
    <t>Q60668</t>
  </si>
  <si>
    <t>Q3UDC3</t>
  </si>
  <si>
    <t>Q99PL5</t>
  </si>
  <si>
    <t>Q9D4E6</t>
  </si>
  <si>
    <t>B9EHC7</t>
  </si>
  <si>
    <t>P61082</t>
  </si>
  <si>
    <t>Q9CQB4</t>
  </si>
  <si>
    <t>Q9QUM9</t>
  </si>
  <si>
    <t>O35855</t>
  </si>
  <si>
    <t>Q91VR2</t>
  </si>
  <si>
    <t>Q8BYM8</t>
  </si>
  <si>
    <t>O55023</t>
  </si>
  <si>
    <t>P63017</t>
  </si>
  <si>
    <t>O09111</t>
  </si>
  <si>
    <t>P60843</t>
  </si>
  <si>
    <t>Q05816</t>
  </si>
  <si>
    <t>O35386</t>
  </si>
  <si>
    <t>Q91ZJ5</t>
  </si>
  <si>
    <t>P14824</t>
  </si>
  <si>
    <t>P47199</t>
  </si>
  <si>
    <t>Q91VD9</t>
  </si>
  <si>
    <t>P20029</t>
  </si>
  <si>
    <t>P56391</t>
  </si>
  <si>
    <t>Q924X2</t>
  </si>
  <si>
    <t>Q922B2</t>
  </si>
  <si>
    <t>Q8C166</t>
  </si>
  <si>
    <t>Q8BK30</t>
  </si>
  <si>
    <t>P50247</t>
  </si>
  <si>
    <t>P61205</t>
  </si>
  <si>
    <t>Q8R1G2</t>
  </si>
  <si>
    <t>Q91YT0</t>
  </si>
  <si>
    <t>Q14BI5</t>
  </si>
  <si>
    <t>F8WIY0</t>
  </si>
  <si>
    <t>Q9DBJ1</t>
  </si>
  <si>
    <t>P50516</t>
  </si>
  <si>
    <t>D3Z576</t>
  </si>
  <si>
    <t>P26645</t>
  </si>
  <si>
    <t>Q61206</t>
  </si>
  <si>
    <t>F6ZJB0</t>
  </si>
  <si>
    <t>Q9Z2U0</t>
  </si>
  <si>
    <t>Q8CG76</t>
  </si>
  <si>
    <t>Q923D2</t>
  </si>
  <si>
    <t>P50544</t>
  </si>
  <si>
    <t>Q924D0</t>
  </si>
  <si>
    <t>P15626</t>
  </si>
  <si>
    <t>Q91VA7</t>
  </si>
  <si>
    <t>Q8VDK1</t>
  </si>
  <si>
    <t>Q9EPB4</t>
  </si>
  <si>
    <t>Q8BFP9</t>
  </si>
  <si>
    <t>Q99KC8</t>
  </si>
  <si>
    <t>F8WI94</t>
  </si>
  <si>
    <t>P63328</t>
  </si>
  <si>
    <t>P11499</t>
  </si>
  <si>
    <t>B1B1A8</t>
  </si>
  <si>
    <t>F8WGC2</t>
  </si>
  <si>
    <t>Q8BXK9</t>
  </si>
  <si>
    <t>D3YVN7</t>
  </si>
  <si>
    <t>Q9WTP6</t>
  </si>
  <si>
    <t>Q8BTS3</t>
  </si>
  <si>
    <t>P10639</t>
  </si>
  <si>
    <t>P62814</t>
  </si>
  <si>
    <t>Q3U367</t>
  </si>
  <si>
    <t>Q9DB60</t>
  </si>
  <si>
    <t>Q6WVG3</t>
  </si>
  <si>
    <t>Q9DAR7</t>
  </si>
  <si>
    <t>Q8R2Q4</t>
  </si>
  <si>
    <t>Q9DCT2</t>
  </si>
  <si>
    <t>Q9CZU6</t>
  </si>
  <si>
    <t>P10649</t>
  </si>
  <si>
    <t>P35505</t>
  </si>
  <si>
    <t>P54071</t>
  </si>
  <si>
    <t>Q9R1P1</t>
  </si>
  <si>
    <t>Q9R1P0</t>
  </si>
  <si>
    <t>P59999</t>
  </si>
  <si>
    <t>P51859</t>
  </si>
  <si>
    <t>P26040</t>
  </si>
  <si>
    <t>Q564G0</t>
  </si>
  <si>
    <t>Q8VCA8</t>
  </si>
  <si>
    <t>P53994</t>
  </si>
  <si>
    <t>Q9CZ13</t>
  </si>
  <si>
    <t>O08804</t>
  </si>
  <si>
    <t>P61979</t>
  </si>
  <si>
    <t>P62737</t>
  </si>
  <si>
    <t>Q9Z2U1</t>
  </si>
  <si>
    <t>D3YTT7</t>
  </si>
  <si>
    <t>P57759</t>
  </si>
  <si>
    <t>Q8BWT1</t>
  </si>
  <si>
    <t>E9QPD4</t>
  </si>
  <si>
    <t>P70460</t>
  </si>
  <si>
    <t>Q91X72</t>
  </si>
  <si>
    <t>Q3TYK4</t>
  </si>
  <si>
    <t>Q04447</t>
  </si>
  <si>
    <t>P63073</t>
  </si>
  <si>
    <t>E9Q0H7</t>
  </si>
  <si>
    <t>Q9CU62</t>
  </si>
  <si>
    <t>Q08857</t>
  </si>
  <si>
    <t>D3YW52</t>
  </si>
  <si>
    <t>Q8BKC5</t>
  </si>
  <si>
    <t>Q9WUM3</t>
  </si>
  <si>
    <t>E9PZD8</t>
  </si>
  <si>
    <t>Q9DB77</t>
  </si>
  <si>
    <t>Q9WTQ5</t>
  </si>
  <si>
    <t>Q8R146</t>
  </si>
  <si>
    <t>Q9D7G0</t>
  </si>
  <si>
    <t>P47811</t>
  </si>
  <si>
    <t>P53395</t>
  </si>
  <si>
    <t>Q9D1Q6</t>
  </si>
  <si>
    <t>P80315</t>
  </si>
  <si>
    <t>Q9CX34</t>
  </si>
  <si>
    <t>Q6P6M7</t>
  </si>
  <si>
    <t>Q99PT1</t>
  </si>
  <si>
    <t>P14685</t>
  </si>
  <si>
    <t>Q9R0Q6</t>
  </si>
  <si>
    <t>O08997</t>
  </si>
  <si>
    <t>Q93092</t>
  </si>
  <si>
    <t>P42932</t>
  </si>
  <si>
    <t>Q9CXW3</t>
  </si>
  <si>
    <t>P36552</t>
  </si>
  <si>
    <t>P24270</t>
  </si>
  <si>
    <t>Q9Z2M7</t>
  </si>
  <si>
    <t>Q60864</t>
  </si>
  <si>
    <t>Q9CQZ5</t>
  </si>
  <si>
    <t>P05202</t>
  </si>
  <si>
    <t>Q6PB66</t>
  </si>
  <si>
    <t>Q9D6R2</t>
  </si>
  <si>
    <t>Q8CAK1</t>
  </si>
  <si>
    <t>Q9DBF1</t>
  </si>
  <si>
    <t>P61971</t>
  </si>
  <si>
    <t>O70400</t>
  </si>
  <si>
    <t>Q9R0X4</t>
  </si>
  <si>
    <t>E9Q5L3</t>
  </si>
  <si>
    <t>Q8K2C6</t>
  </si>
  <si>
    <t>Q9WTP7</t>
  </si>
  <si>
    <t>P49443</t>
  </si>
  <si>
    <t>P49182</t>
  </si>
  <si>
    <t>A2AUC9</t>
  </si>
  <si>
    <t>P20108</t>
  </si>
  <si>
    <t>Q9CY64</t>
  </si>
  <si>
    <t>Q9CQ60</t>
  </si>
  <si>
    <t>Q9DCX2</t>
  </si>
  <si>
    <t>Q3TMH2</t>
  </si>
  <si>
    <t>P35486</t>
  </si>
  <si>
    <t>Q9QZ88</t>
  </si>
  <si>
    <t>Q8BTY1</t>
  </si>
  <si>
    <t>Q8BGC4</t>
  </si>
  <si>
    <t>Q9EQH2</t>
  </si>
  <si>
    <t>P54822</t>
  </si>
  <si>
    <t>P46656</t>
  </si>
  <si>
    <t>Q7TQ48</t>
  </si>
  <si>
    <t>Q60631</t>
  </si>
  <si>
    <t>O08677</t>
  </si>
  <si>
    <t>F6SY09</t>
  </si>
  <si>
    <t>Q6R0H7</t>
  </si>
  <si>
    <t>Q9DB20</t>
  </si>
  <si>
    <t>P07724</t>
  </si>
  <si>
    <t>O09131</t>
  </si>
  <si>
    <t>Q8C483</t>
  </si>
  <si>
    <t>Q9JMH6</t>
  </si>
  <si>
    <t>Q9CX56</t>
  </si>
  <si>
    <t>Q3U1J4</t>
  </si>
  <si>
    <t>Q8BZF8</t>
  </si>
  <si>
    <t>P80316</t>
  </si>
  <si>
    <t>P62071</t>
  </si>
  <si>
    <t>D3Z041</t>
  </si>
  <si>
    <t>P09671</t>
  </si>
  <si>
    <t>P32921</t>
  </si>
  <si>
    <t>Q6P1B1</t>
  </si>
  <si>
    <t>P56480</t>
  </si>
  <si>
    <t>E9Q7L0</t>
  </si>
  <si>
    <t>Q3UPL0</t>
  </si>
  <si>
    <t>Q9CR16</t>
  </si>
  <si>
    <t>O09174</t>
  </si>
  <si>
    <t>A3KMP2</t>
  </si>
  <si>
    <t>Q64514</t>
  </si>
  <si>
    <t>Q91YI0</t>
  </si>
  <si>
    <t>Q9CQN1</t>
  </si>
  <si>
    <t>Q9CQM9</t>
  </si>
  <si>
    <t>P06151</t>
  </si>
  <si>
    <t>Q8QZV3</t>
  </si>
  <si>
    <t>D3Z494</t>
  </si>
  <si>
    <t>Q8BWF0</t>
  </si>
  <si>
    <t>P0CG50</t>
  </si>
  <si>
    <t>P61148</t>
  </si>
  <si>
    <t>Q9DCZ1</t>
  </si>
  <si>
    <t>Q9D051</t>
  </si>
  <si>
    <t>P21300</t>
  </si>
  <si>
    <t>Q99KR3</t>
  </si>
  <si>
    <t>P70296</t>
  </si>
  <si>
    <t>Q9QXC1</t>
  </si>
  <si>
    <t>Q9CVB6</t>
  </si>
  <si>
    <t>P10833</t>
  </si>
  <si>
    <t>Q8K4Z3</t>
  </si>
  <si>
    <t>Q8R3B1</t>
  </si>
  <si>
    <t>Q9Z0P4</t>
  </si>
  <si>
    <t>Q3U3J1</t>
  </si>
  <si>
    <t>Q9R1P4</t>
  </si>
  <si>
    <t>Q6P8J7</t>
  </si>
  <si>
    <t>Q8VDN2</t>
  </si>
  <si>
    <t>O35864</t>
  </si>
  <si>
    <t>Q9D0K2</t>
  </si>
  <si>
    <t>Q8BH58</t>
  </si>
  <si>
    <t>Q9EQP2</t>
  </si>
  <si>
    <t>P70195</t>
  </si>
  <si>
    <t>Q60994</t>
  </si>
  <si>
    <t>O54724</t>
  </si>
  <si>
    <t>P35700</t>
  </si>
  <si>
    <t>Q8R016</t>
  </si>
  <si>
    <t>Q9CZR8</t>
  </si>
  <si>
    <t>Q8BFS6</t>
  </si>
  <si>
    <t>Q20BD0</t>
  </si>
  <si>
    <t>Q6W8Q3</t>
  </si>
  <si>
    <t>Q8VDC3</t>
  </si>
  <si>
    <t>Q99L13</t>
  </si>
  <si>
    <t>Q9D8W5</t>
  </si>
  <si>
    <t>P12382</t>
  </si>
  <si>
    <t>P29758</t>
  </si>
  <si>
    <t>Q9D881</t>
  </si>
  <si>
    <t>Q9JLT4</t>
  </si>
  <si>
    <t>F8WIA1</t>
  </si>
  <si>
    <t>Q5XJY5</t>
  </si>
  <si>
    <t>Q9CPP6</t>
  </si>
  <si>
    <t>Q5SW19</t>
  </si>
  <si>
    <t>Q9WUA2</t>
  </si>
  <si>
    <t>Q8BL66</t>
  </si>
  <si>
    <t>Q60692</t>
  </si>
  <si>
    <t>Q922D4</t>
  </si>
  <si>
    <t>Q91Z53</t>
  </si>
  <si>
    <t>Q8CIB5</t>
  </si>
  <si>
    <t>Q3TS19</t>
  </si>
  <si>
    <t>P26516</t>
  </si>
  <si>
    <t>Q8BMS4</t>
  </si>
  <si>
    <t>Q07113</t>
  </si>
  <si>
    <t>Q8C605</t>
  </si>
  <si>
    <t>Q9WUM5</t>
  </si>
  <si>
    <t>P97371</t>
  </si>
  <si>
    <t>Q9Z1Z2</t>
  </si>
  <si>
    <t>Q6ZWZ6</t>
  </si>
  <si>
    <t>P01027</t>
  </si>
  <si>
    <t>Q9D819</t>
  </si>
  <si>
    <t>P17710</t>
  </si>
  <si>
    <t>Q9CQA3</t>
  </si>
  <si>
    <t>Q9D7X8</t>
  </si>
  <si>
    <t>Q9CZD3</t>
  </si>
  <si>
    <t>F6YBI4</t>
  </si>
  <si>
    <t>Q9D020</t>
  </si>
  <si>
    <t>P50580</t>
  </si>
  <si>
    <t>Q8CBU2</t>
  </si>
  <si>
    <t>P68037</t>
  </si>
  <si>
    <t>Q61035</t>
  </si>
  <si>
    <t>P46638</t>
  </si>
  <si>
    <t>O35685</t>
  </si>
  <si>
    <t>Q8CIN4</t>
  </si>
  <si>
    <t>Q80Y14</t>
  </si>
  <si>
    <t>Q3TXS7</t>
  </si>
  <si>
    <t>Q61129</t>
  </si>
  <si>
    <t>Q8K3A0</t>
  </si>
  <si>
    <t>Q91WK1</t>
  </si>
  <si>
    <t>Q9WTX5</t>
  </si>
  <si>
    <t>Q9JHI5</t>
  </si>
  <si>
    <t>Q9Z0F7</t>
  </si>
  <si>
    <t>P51660</t>
  </si>
  <si>
    <t>P61027</t>
  </si>
  <si>
    <t>Q00898</t>
  </si>
  <si>
    <t>Q99JI4</t>
  </si>
  <si>
    <t>P60335</t>
  </si>
  <si>
    <t>O70250</t>
  </si>
  <si>
    <t>Q4VAA2</t>
  </si>
  <si>
    <t>P70122</t>
  </si>
  <si>
    <t>E9QJT5</t>
  </si>
  <si>
    <t>Q9CZ44</t>
  </si>
  <si>
    <t>O08807</t>
  </si>
  <si>
    <t>P63085</t>
  </si>
  <si>
    <t>Q11011</t>
  </si>
  <si>
    <t>Q8BMF4</t>
  </si>
  <si>
    <t>Q9QUH0</t>
  </si>
  <si>
    <t>Q6GT24</t>
  </si>
  <si>
    <t>P56382</t>
  </si>
  <si>
    <t>Q561M1</t>
  </si>
  <si>
    <t>Q9D273</t>
  </si>
  <si>
    <t>P24472</t>
  </si>
  <si>
    <t>P59325</t>
  </si>
  <si>
    <t>P10518</t>
  </si>
  <si>
    <t>Q9WVE8</t>
  </si>
  <si>
    <t>P29595</t>
  </si>
  <si>
    <t>Q9DCM0</t>
  </si>
  <si>
    <t>Q811I0</t>
  </si>
  <si>
    <t>Q58A65</t>
  </si>
  <si>
    <t>Q9QZ23</t>
  </si>
  <si>
    <t>Q99JW2</t>
  </si>
  <si>
    <t>Q9JKB1</t>
  </si>
  <si>
    <t>Q62523</t>
  </si>
  <si>
    <t>Q924M7</t>
  </si>
  <si>
    <t>P28474</t>
  </si>
  <si>
    <t>Q76MZ3</t>
  </si>
  <si>
    <t>Q8VCW8</t>
  </si>
  <si>
    <t>Q9DCV4</t>
  </si>
  <si>
    <t>Q91VT4</t>
  </si>
  <si>
    <t>Q99KJ8</t>
  </si>
  <si>
    <t>P56380</t>
  </si>
  <si>
    <t>Q9CQM5</t>
  </si>
  <si>
    <t>P28650</t>
  </si>
  <si>
    <t>Q9D997</t>
  </si>
  <si>
    <t>Q8C7G9</t>
  </si>
  <si>
    <t>P97823</t>
  </si>
  <si>
    <t>Q9Z2Y8</t>
  </si>
  <si>
    <t>P24369</t>
  </si>
  <si>
    <t>E9Q616</t>
  </si>
  <si>
    <t>Q9JK42</t>
  </si>
  <si>
    <t>B8JJL8</t>
  </si>
  <si>
    <t>Q8R5L1</t>
  </si>
  <si>
    <t>Q8R001</t>
  </si>
  <si>
    <t>Q8K1M6</t>
  </si>
  <si>
    <t>Q8BVU5</t>
  </si>
  <si>
    <t>P50396</t>
  </si>
  <si>
    <t>P47934</t>
  </si>
  <si>
    <t>Q91VI7</t>
  </si>
  <si>
    <t>F8WH86</t>
  </si>
  <si>
    <t>P55264</t>
  </si>
  <si>
    <t>Q62165</t>
  </si>
  <si>
    <t>Q91VK1</t>
  </si>
  <si>
    <t>P48774</t>
  </si>
  <si>
    <t>Q9CPU0</t>
  </si>
  <si>
    <t>Q8CHT0</t>
  </si>
  <si>
    <t>P51174</t>
  </si>
  <si>
    <t>P49442</t>
  </si>
  <si>
    <t>Q91ZA3</t>
  </si>
  <si>
    <t>P56399</t>
  </si>
  <si>
    <t>P38060</t>
  </si>
  <si>
    <t>Q9CQR4</t>
  </si>
  <si>
    <t>Q69Z91</t>
  </si>
  <si>
    <t>P09542</t>
  </si>
  <si>
    <t>Q9D8N0</t>
  </si>
  <si>
    <t>D3Z7X0</t>
  </si>
  <si>
    <t>Q8K0Z7</t>
  </si>
  <si>
    <t>P61202</t>
  </si>
  <si>
    <t>F6Y3F4</t>
  </si>
  <si>
    <t>Q9WVL0</t>
  </si>
  <si>
    <t>Q6NZJ6</t>
  </si>
  <si>
    <t>P05132</t>
  </si>
  <si>
    <t>P26883</t>
  </si>
  <si>
    <t>Q8C5H8</t>
  </si>
  <si>
    <t>E9QN99</t>
  </si>
  <si>
    <t>E9Q8I0</t>
  </si>
  <si>
    <t>Q9D0S9</t>
  </si>
  <si>
    <t>Q8R2P8</t>
  </si>
  <si>
    <t>Q9D113</t>
  </si>
  <si>
    <t>O70318</t>
  </si>
  <si>
    <t>Q9Z2I9</t>
  </si>
  <si>
    <t>Q3UGR5</t>
  </si>
  <si>
    <t>Q9CQF4</t>
  </si>
  <si>
    <t>P45591</t>
  </si>
  <si>
    <t>P97807</t>
  </si>
  <si>
    <t>Q8VE38</t>
  </si>
  <si>
    <t>Q02819</t>
  </si>
  <si>
    <t>Q9Z0S1</t>
  </si>
  <si>
    <t>Q61033</t>
  </si>
  <si>
    <t>Q8R086</t>
  </si>
  <si>
    <t>Q8C878</t>
  </si>
  <si>
    <t>Q60759</t>
  </si>
  <si>
    <t>Q91YY4</t>
  </si>
  <si>
    <t>Q91V16</t>
  </si>
  <si>
    <t>P48428</t>
  </si>
  <si>
    <t>Q61171</t>
  </si>
  <si>
    <t>Q99LP6</t>
  </si>
  <si>
    <t>Q80W21</t>
  </si>
  <si>
    <t>Q07417</t>
  </si>
  <si>
    <t>Q9WVJ2</t>
  </si>
  <si>
    <t>Q9WVQ5</t>
  </si>
  <si>
    <t>P47738</t>
  </si>
  <si>
    <t>Q3URE1</t>
  </si>
  <si>
    <t>P17751</t>
  </si>
  <si>
    <t>Q61578</t>
  </si>
  <si>
    <t>B2RPU8</t>
  </si>
  <si>
    <t>Q8K2B3</t>
  </si>
  <si>
    <t>Q8BG32</t>
  </si>
  <si>
    <t>O88569</t>
  </si>
  <si>
    <t>P09411</t>
  </si>
  <si>
    <t>Q8BMF3</t>
  </si>
  <si>
    <t>P99028</t>
  </si>
  <si>
    <t>P19157</t>
  </si>
  <si>
    <t>P70168</t>
  </si>
  <si>
    <t>Q9DCL8</t>
  </si>
  <si>
    <t>Q9DAK9</t>
  </si>
  <si>
    <t>E9Q120</t>
  </si>
  <si>
    <t>Q9JMA1</t>
  </si>
  <si>
    <t>O35593</t>
  </si>
  <si>
    <t>P63158</t>
  </si>
  <si>
    <t>Q8R4S0</t>
  </si>
  <si>
    <t>Q9JHW2</t>
  </si>
  <si>
    <t>Q9DBG5</t>
  </si>
  <si>
    <t>P34914</t>
  </si>
  <si>
    <t>P97384</t>
  </si>
  <si>
    <t>E9Q447</t>
  </si>
  <si>
    <t>Q8BKZ9</t>
  </si>
  <si>
    <t>Q99LX0</t>
  </si>
  <si>
    <t>P32261</t>
  </si>
  <si>
    <t>Q99KR7</t>
  </si>
  <si>
    <t>Q99NF7</t>
  </si>
  <si>
    <t>Q9DBP5</t>
  </si>
  <si>
    <t>Q8QZR5</t>
  </si>
  <si>
    <t>P85094</t>
  </si>
  <si>
    <t>P47791</t>
  </si>
  <si>
    <t>F8WIS7</t>
  </si>
  <si>
    <t>Q9D404</t>
  </si>
  <si>
    <t>Q8BJU0</t>
  </si>
  <si>
    <t>Q9D6J6</t>
  </si>
  <si>
    <t>Q78IK2</t>
  </si>
  <si>
    <t>Q62446</t>
  </si>
  <si>
    <t>Q7TQI3</t>
  </si>
  <si>
    <t>Q9Z1A1</t>
  </si>
  <si>
    <t>Q9Z0X1</t>
  </si>
  <si>
    <t>Q9CZ42</t>
  </si>
  <si>
    <t>Q9D1E6</t>
  </si>
  <si>
    <t>Q8JZN5</t>
  </si>
  <si>
    <t>D3YTN4</t>
  </si>
  <si>
    <t>Q3U2G2</t>
  </si>
  <si>
    <t>P51125</t>
  </si>
  <si>
    <t>Q9WTR5</t>
  </si>
  <si>
    <t>Q99KI0</t>
  </si>
  <si>
    <t>O35206</t>
  </si>
  <si>
    <t>Q61425</t>
  </si>
  <si>
    <t>Q9D0I6</t>
  </si>
  <si>
    <t>Q8K3C3</t>
  </si>
  <si>
    <t>Q7TSZ0</t>
  </si>
  <si>
    <t>Q9QYR9</t>
  </si>
  <si>
    <t>Q60597</t>
  </si>
  <si>
    <t>Q8BGD9</t>
  </si>
  <si>
    <t>Q9WUL7</t>
  </si>
  <si>
    <t>O08663</t>
  </si>
  <si>
    <t>Q9DBD0</t>
  </si>
  <si>
    <t>P22907</t>
  </si>
  <si>
    <t>O88712</t>
  </si>
  <si>
    <t>Q3UM45</t>
  </si>
  <si>
    <t>P45376</t>
  </si>
  <si>
    <t>Q9EQ20</t>
  </si>
  <si>
    <t>Q8VDG5</t>
  </si>
  <si>
    <t>E9Q5J9</t>
  </si>
  <si>
    <t>Q8K010</t>
  </si>
  <si>
    <t>Q91V64</t>
  </si>
  <si>
    <t>P83940</t>
  </si>
  <si>
    <t>P52480</t>
  </si>
  <si>
    <t>O54988</t>
  </si>
  <si>
    <t>P04117</t>
  </si>
  <si>
    <t>Q8VDM4</t>
  </si>
  <si>
    <t>F8VPN4</t>
  </si>
  <si>
    <t>Q8K1Z0</t>
  </si>
  <si>
    <t>Q91XH5</t>
  </si>
  <si>
    <t>P97927</t>
  </si>
  <si>
    <t>Q8BHG2</t>
  </si>
  <si>
    <t>P62075</t>
  </si>
  <si>
    <t>P17183</t>
  </si>
  <si>
    <t>Q8BVI4</t>
  </si>
  <si>
    <t>F7ABS0</t>
  </si>
  <si>
    <t>Q8CGC7</t>
  </si>
  <si>
    <t>P21550</t>
  </si>
  <si>
    <t>P45952</t>
  </si>
  <si>
    <t>O88544</t>
  </si>
  <si>
    <t>P63038</t>
  </si>
  <si>
    <t>Q9D0F9</t>
  </si>
  <si>
    <t>Q8C6I2</t>
  </si>
  <si>
    <t>P26443</t>
  </si>
  <si>
    <t>Q5SPV7</t>
  </si>
  <si>
    <t>Q99P30</t>
  </si>
  <si>
    <t>Q8QZS1</t>
  </si>
  <si>
    <t>O88696</t>
  </si>
  <si>
    <t>Q61247</t>
  </si>
  <si>
    <t>Q9CR24</t>
  </si>
  <si>
    <t>Q8BGQ7</t>
  </si>
  <si>
    <t>Q99J39</t>
  </si>
  <si>
    <t>Q8VDQ1</t>
  </si>
  <si>
    <t>Q3UHX2</t>
  </si>
  <si>
    <t>Q9CPV4</t>
  </si>
  <si>
    <t>P48722</t>
  </si>
  <si>
    <t>P63028</t>
  </si>
  <si>
    <t>P62334</t>
  </si>
  <si>
    <t>Q9D0I9</t>
  </si>
  <si>
    <t>F7AA26</t>
  </si>
  <si>
    <t>Q8VE95</t>
  </si>
  <si>
    <t>Q8R550</t>
  </si>
  <si>
    <t>P48758</t>
  </si>
  <si>
    <t>Q8BG05</t>
  </si>
  <si>
    <t>P40936</t>
  </si>
  <si>
    <t>Q9CYR0</t>
  </si>
  <si>
    <t>Q9JI46</t>
  </si>
  <si>
    <t>P30416</t>
  </si>
  <si>
    <t>O70251</t>
  </si>
  <si>
    <t>Q62261</t>
  </si>
  <si>
    <t>E9QPX3</t>
  </si>
  <si>
    <t>D3YXK8</t>
  </si>
  <si>
    <t>Q8BVQ9</t>
  </si>
  <si>
    <t>Q922B1</t>
  </si>
  <si>
    <t>P05201</t>
  </si>
  <si>
    <t>Q9ERE7</t>
  </si>
  <si>
    <t>Q3ULJ0</t>
  </si>
  <si>
    <t>P35385</t>
  </si>
  <si>
    <t>Q9CZL5</t>
  </si>
  <si>
    <t>P08249</t>
  </si>
  <si>
    <t>P14152</t>
  </si>
  <si>
    <t>Q03734</t>
  </si>
  <si>
    <t>Q91XE4</t>
  </si>
  <si>
    <t>Q8K0E8</t>
  </si>
  <si>
    <t>Q9DB15</t>
  </si>
  <si>
    <t>Q6P8I4</t>
  </si>
  <si>
    <t>Q00897</t>
  </si>
  <si>
    <t>Q3TC72</t>
  </si>
  <si>
    <t>P99029</t>
  </si>
  <si>
    <t>O35215</t>
  </si>
  <si>
    <t>Q8CDN6</t>
  </si>
  <si>
    <t>P47857</t>
  </si>
  <si>
    <t>Q9D1P4</t>
  </si>
  <si>
    <t>P50171</t>
  </si>
  <si>
    <t>P32020</t>
  </si>
  <si>
    <t>Q9WVA2</t>
  </si>
  <si>
    <t>P22599</t>
  </si>
  <si>
    <t>Q921H8</t>
  </si>
  <si>
    <t>Q8BP40</t>
  </si>
  <si>
    <t>Q9WUR2</t>
  </si>
  <si>
    <t>F6ZM12</t>
  </si>
  <si>
    <t>Q9D6Y7</t>
  </si>
  <si>
    <t>P97450</t>
  </si>
  <si>
    <t>P16125</t>
  </si>
  <si>
    <t>F7BX26</t>
  </si>
  <si>
    <t>B8JJN0</t>
  </si>
  <si>
    <t>Q9CQ92</t>
  </si>
  <si>
    <t>Q9D1I5</t>
  </si>
  <si>
    <t>Q8R4N0</t>
  </si>
  <si>
    <t>P63242</t>
  </si>
  <si>
    <t>Q9CQJ6</t>
  </si>
  <si>
    <t>Q8BH95</t>
  </si>
  <si>
    <t>P17563</t>
  </si>
  <si>
    <t>P08228</t>
  </si>
  <si>
    <t>Q8K1M3</t>
  </si>
  <si>
    <t>P29699</t>
  </si>
  <si>
    <t>O35857</t>
  </si>
  <si>
    <t>P70349</t>
  </si>
  <si>
    <t>P54728</t>
  </si>
  <si>
    <t>Q8R1H0</t>
  </si>
  <si>
    <t>Q2TPA8</t>
  </si>
  <si>
    <t>Q01279</t>
  </si>
  <si>
    <t>A3KG59</t>
  </si>
  <si>
    <t>Q8K411</t>
  </si>
  <si>
    <t>Q8VBW6</t>
  </si>
  <si>
    <t>P07310</t>
  </si>
  <si>
    <t>P97493</t>
  </si>
  <si>
    <t>P07759</t>
  </si>
  <si>
    <t>Q62234</t>
  </si>
  <si>
    <t>Q8R3Q6</t>
  </si>
  <si>
    <t>Q64737</t>
  </si>
  <si>
    <t>E9QK49</t>
  </si>
  <si>
    <t>A6ZI44</t>
  </si>
  <si>
    <t>P21614</t>
  </si>
  <si>
    <t>P62196</t>
  </si>
  <si>
    <t>E0CYV0</t>
  </si>
  <si>
    <t>P58771</t>
  </si>
  <si>
    <t>Q3UZG4</t>
  </si>
  <si>
    <t>P52503</t>
  </si>
  <si>
    <t>Q99KB8</t>
  </si>
  <si>
    <t>Q78J03</t>
  </si>
  <si>
    <t>Q3UER8</t>
  </si>
  <si>
    <t>Q8K0D5</t>
  </si>
  <si>
    <t>D3Z5N4</t>
  </si>
  <si>
    <t>Q8WTY4</t>
  </si>
  <si>
    <t>Q91V77</t>
  </si>
  <si>
    <t>A2BFF9</t>
  </si>
  <si>
    <t>Q9D0M5</t>
  </si>
  <si>
    <t>Q8BZA9</t>
  </si>
  <si>
    <t>D3YU59</t>
  </si>
  <si>
    <t>Q6P9R2</t>
  </si>
  <si>
    <t>Q9Z2I8</t>
  </si>
  <si>
    <t>Q8CC36</t>
  </si>
  <si>
    <t>Q64433</t>
  </si>
  <si>
    <t>F6ZR71</t>
  </si>
  <si>
    <t>Q9DCM2</t>
  </si>
  <si>
    <t>P27546</t>
  </si>
  <si>
    <t>Q9JLZ3</t>
  </si>
  <si>
    <t>P48787</t>
  </si>
  <si>
    <t>D3YZD8</t>
  </si>
  <si>
    <t>B9EIE8</t>
  </si>
  <si>
    <t>P16332</t>
  </si>
  <si>
    <t>Q91UZ5</t>
  </si>
  <si>
    <t>Q9DCB8</t>
  </si>
  <si>
    <t>E9QPE4</t>
  </si>
  <si>
    <t>Q9CR98</t>
  </si>
  <si>
    <t>Q9CQ62</t>
  </si>
  <si>
    <t>Q91VM9</t>
  </si>
  <si>
    <t>Q9D3D9</t>
  </si>
  <si>
    <t>Q9WV98</t>
  </si>
  <si>
    <t>Q99LB2</t>
  </si>
  <si>
    <t>Q91WU5</t>
  </si>
  <si>
    <t>Q8C0M9</t>
  </si>
  <si>
    <t>Q9DC61</t>
  </si>
  <si>
    <t>Q9D8S9</t>
  </si>
  <si>
    <t>P35235</t>
  </si>
  <si>
    <t>E9PZF0</t>
  </si>
  <si>
    <t>E9Q0S6</t>
  </si>
  <si>
    <t>P19123</t>
  </si>
  <si>
    <t>P70695</t>
  </si>
  <si>
    <t>P21981</t>
  </si>
  <si>
    <t>P07758</t>
  </si>
  <si>
    <t>D3Z7Q5</t>
  </si>
  <si>
    <t>P49813</t>
  </si>
  <si>
    <t>Q9DCW4</t>
  </si>
  <si>
    <t>Q3V384</t>
  </si>
  <si>
    <t>Q9D7J9</t>
  </si>
  <si>
    <t>O08749</t>
  </si>
  <si>
    <t>E9PX89</t>
  </si>
  <si>
    <t>Q9D892</t>
  </si>
  <si>
    <t>Q9CXT8</t>
  </si>
  <si>
    <t>O08528</t>
  </si>
  <si>
    <t>E9PXE5</t>
  </si>
  <si>
    <t>Q9CZ04</t>
  </si>
  <si>
    <t>O35459</t>
  </si>
  <si>
    <t>Q99LC5</t>
  </si>
  <si>
    <t>P54775</t>
  </si>
  <si>
    <t>Q63918</t>
  </si>
  <si>
    <t>Q03265</t>
  </si>
  <si>
    <t>P51667</t>
  </si>
  <si>
    <t>P62192</t>
  </si>
  <si>
    <t>Q9DCS3</t>
  </si>
  <si>
    <t>Q8VEK3</t>
  </si>
  <si>
    <t>Q9D6S7</t>
  </si>
  <si>
    <t>O55137</t>
  </si>
  <si>
    <t>Q8R1C9</t>
  </si>
  <si>
    <t>Q3THK7</t>
  </si>
  <si>
    <t>A3KGQ6</t>
  </si>
  <si>
    <t>P28665</t>
  </si>
  <si>
    <t>Q9WV35</t>
  </si>
  <si>
    <t>F6Z0K0</t>
  </si>
  <si>
    <t>P56213</t>
  </si>
  <si>
    <t>P62960</t>
  </si>
  <si>
    <t>Q9DCL9</t>
  </si>
  <si>
    <t>P07309</t>
  </si>
  <si>
    <t>B7ZCF1</t>
  </si>
  <si>
    <t>Q9QZV4</t>
  </si>
  <si>
    <t>P97379</t>
  </si>
  <si>
    <t>P60840</t>
  </si>
  <si>
    <t>Q61768</t>
  </si>
  <si>
    <t>Q5EBP8</t>
  </si>
  <si>
    <t>P09528</t>
  </si>
  <si>
    <t>Q9CQ89</t>
  </si>
  <si>
    <t>E9QA63</t>
  </si>
  <si>
    <t>E9QMK9</t>
  </si>
  <si>
    <t>Q9CR21</t>
  </si>
  <si>
    <t>Q3U111</t>
  </si>
  <si>
    <t>Q9D2G2</t>
  </si>
  <si>
    <t>Q8VBT1</t>
  </si>
  <si>
    <t>Q60590</t>
  </si>
  <si>
    <t>Q9CR68</t>
  </si>
  <si>
    <t>Q9Z1P6</t>
  </si>
  <si>
    <t>P11404</t>
  </si>
  <si>
    <t>P10493</t>
  </si>
  <si>
    <t>Q9DC77</t>
  </si>
  <si>
    <t>Q99L45</t>
  </si>
  <si>
    <t>Q8VCT4</t>
  </si>
  <si>
    <t>Q9EQH3</t>
  </si>
  <si>
    <t>Q9Z2I0</t>
  </si>
  <si>
    <t>Q8QZT1</t>
  </si>
  <si>
    <t>Q9CY58</t>
  </si>
  <si>
    <t>Q9R0Y5</t>
  </si>
  <si>
    <t>Q9CPU5</t>
  </si>
  <si>
    <t>A2A5Y6</t>
  </si>
  <si>
    <t>Q6P3Z7</t>
  </si>
  <si>
    <t>Q61937</t>
  </si>
  <si>
    <t>E9Q8T1</t>
  </si>
  <si>
    <t>Q8BG40</t>
  </si>
  <si>
    <t>Q5EBG6</t>
  </si>
  <si>
    <t>Q9QYJ0</t>
  </si>
  <si>
    <t>E9QNX3</t>
  </si>
  <si>
    <t>A2AGQ1</t>
  </si>
  <si>
    <t>A2AQ53</t>
  </si>
  <si>
    <t>P04247</t>
  </si>
  <si>
    <t>Q9JKS4</t>
  </si>
  <si>
    <t>Q9JLV1</t>
  </si>
  <si>
    <t>F8WJI6</t>
  </si>
  <si>
    <t>Q9QYG0</t>
  </si>
  <si>
    <t>E9QP49</t>
  </si>
  <si>
    <t>Q80X50</t>
  </si>
  <si>
    <t>E9PV24</t>
  </si>
  <si>
    <t>E9QPU9</t>
  </si>
  <si>
    <t>Q149B8</t>
  </si>
  <si>
    <t>E9QN70</t>
  </si>
  <si>
    <t>A2ASS6</t>
  </si>
  <si>
    <t>Q61292</t>
  </si>
  <si>
    <t>F8VQ43</t>
  </si>
  <si>
    <t>E9QKI3</t>
  </si>
  <si>
    <t>F8VQJ3</t>
  </si>
  <si>
    <t>O35943</t>
  </si>
  <si>
    <t>P14602</t>
  </si>
  <si>
    <t>P70670</t>
  </si>
  <si>
    <t>Q792Z0</t>
  </si>
  <si>
    <t>P23927</t>
  </si>
  <si>
    <t>Q9CQX8</t>
  </si>
  <si>
    <t>Q02566</t>
  </si>
  <si>
    <t>E9QLJ0</t>
  </si>
  <si>
    <t>Q8C845</t>
  </si>
  <si>
    <t>O88492</t>
  </si>
  <si>
    <t>Q3UEB3</t>
  </si>
  <si>
    <t>B7ZMP8</t>
  </si>
  <si>
    <t>F8VQC7</t>
  </si>
  <si>
    <t>B7ZCI2</t>
  </si>
  <si>
    <t>E9QKG5</t>
  </si>
  <si>
    <t>F7CK47</t>
  </si>
  <si>
    <t>P56392</t>
  </si>
  <si>
    <t>Q9JJW5</t>
  </si>
  <si>
    <t>Q8R123</t>
  </si>
  <si>
    <t>A2BIN1</t>
  </si>
  <si>
    <t>O35129</t>
  </si>
  <si>
    <t>Q8K182</t>
  </si>
  <si>
    <t>A2AMM0</t>
  </si>
  <si>
    <t>Q99JX3</t>
  </si>
  <si>
    <t>B1AQZ0</t>
  </si>
  <si>
    <t>Q3TLP5</t>
  </si>
  <si>
    <t>E9PZ16</t>
  </si>
  <si>
    <t>Q99LB4</t>
  </si>
  <si>
    <t>E9PX42</t>
  </si>
  <si>
    <t>P97355</t>
  </si>
  <si>
    <t>Q3THS6</t>
  </si>
  <si>
    <t>E9Q3P4</t>
  </si>
  <si>
    <t>E9Q3X0</t>
  </si>
  <si>
    <t>E9QLA0</t>
  </si>
  <si>
    <t>F2Z456</t>
  </si>
  <si>
    <t>E9Q9M1</t>
  </si>
  <si>
    <t>F7DBB3</t>
  </si>
  <si>
    <t>F8WGX5</t>
  </si>
  <si>
    <t>F8WIT2</t>
  </si>
  <si>
    <t>O35350</t>
  </si>
  <si>
    <t>O55042</t>
  </si>
  <si>
    <t>O88543</t>
  </si>
  <si>
    <t>P11152</t>
  </si>
  <si>
    <t>P19221</t>
  </si>
  <si>
    <t>P23591</t>
  </si>
  <si>
    <t>P31001</t>
  </si>
  <si>
    <t>P31428</t>
  </si>
  <si>
    <t>P58389</t>
  </si>
  <si>
    <t>P60766</t>
  </si>
  <si>
    <t>P61087</t>
  </si>
  <si>
    <t>P62858</t>
  </si>
  <si>
    <t>P63280</t>
  </si>
  <si>
    <t>P99026</t>
  </si>
  <si>
    <t>P99027</t>
  </si>
  <si>
    <t>Q3TML0</t>
  </si>
  <si>
    <t>Q91V41</t>
  </si>
  <si>
    <t>Q64152</t>
  </si>
  <si>
    <t>Q80X90</t>
  </si>
  <si>
    <t>Q8BH59</t>
  </si>
  <si>
    <t>Q8CGA0</t>
  </si>
  <si>
    <t>Q8CHP8</t>
  </si>
  <si>
    <t>Q8CI51</t>
  </si>
  <si>
    <t>Q8R0N6</t>
  </si>
  <si>
    <t>Q8VEE1</t>
  </si>
  <si>
    <t>Q91VF2</t>
  </si>
  <si>
    <t>Q9CPQ1</t>
  </si>
  <si>
    <t>Q9CQ65</t>
  </si>
  <si>
    <t>Q9CRC3</t>
  </si>
  <si>
    <t>Q9CT10</t>
  </si>
  <si>
    <t>Q9CY75</t>
  </si>
  <si>
    <t>Q9D0R2</t>
  </si>
  <si>
    <t>Q9D967</t>
  </si>
  <si>
    <t>Fc 1 placebo</t>
  </si>
  <si>
    <t>Fc 2 placebo</t>
  </si>
  <si>
    <t>Fc 3 placebo</t>
  </si>
  <si>
    <t>Fc 4 placebo</t>
  </si>
  <si>
    <t>Fc 1 SAR/placebo</t>
  </si>
  <si>
    <t>Fc 2 SAR/placebo</t>
  </si>
  <si>
    <t>Fc 3 SAR / placebo</t>
  </si>
  <si>
    <t>Fc 4 SAR / placebo</t>
  </si>
  <si>
    <t/>
  </si>
  <si>
    <t>SAM affected</t>
  </si>
  <si>
    <t>SAM from Mev</t>
  </si>
  <si>
    <t>Fc 1 SAR</t>
  </si>
  <si>
    <t>Fc 2 SAR</t>
  </si>
  <si>
    <t>Fc 3 SAR</t>
  </si>
  <si>
    <t>Fc 4 SAR</t>
  </si>
  <si>
    <t>Alpha-actinin-1</t>
  </si>
  <si>
    <t>Plasma protease C1 inhibitor</t>
  </si>
  <si>
    <t>WD repeat, SAM and U-box domain-containing protein 1</t>
  </si>
  <si>
    <t>Collagen alpha-5(VI) chain;Collagen alpha-6(VI) chain</t>
  </si>
  <si>
    <t>26S proteasome non-ATPase regulatory subunit 12</t>
  </si>
  <si>
    <t>Peroxiredoxin-4</t>
  </si>
  <si>
    <t>Programmed cell death protein 5</t>
  </si>
  <si>
    <t>Protein CutA</t>
  </si>
  <si>
    <t>Phenylalanine--tRNA ligase beta subunit</t>
  </si>
  <si>
    <t>Short/branched chain specific acyl-CoA dehydrogenase, mitochondrial</t>
  </si>
  <si>
    <t>Kinectin</t>
  </si>
  <si>
    <t>A-kinase anchor protein 1, mitochondrial</t>
  </si>
  <si>
    <t>Abhydrolase domain-containing protein 14B</t>
  </si>
  <si>
    <t>Meiosis arrest female protein 1</t>
  </si>
  <si>
    <t>Alpha-2-macroglobulin receptor-associated protein</t>
  </si>
  <si>
    <t>Ribosome maturation protein SBDS</t>
  </si>
  <si>
    <t>Dynamin-2;Dynamin-1;Dynamin-3</t>
  </si>
  <si>
    <t>26S proteasome non-ATPase regulatory subunit 4</t>
  </si>
  <si>
    <t>Frataxin, mitochondrial;Frataxin intermediate form;Frataxin mature form</t>
  </si>
  <si>
    <t>Membrane primary amine oxidase</t>
  </si>
  <si>
    <t>Ig gamma-2B chain C region</t>
  </si>
  <si>
    <t>Transcription elongation factor A protein 1</t>
  </si>
  <si>
    <t>Ras-related protein R-Ras</t>
  </si>
  <si>
    <t>Beta-glucuronidase</t>
  </si>
  <si>
    <t>Mitogen-activated protein kinase 14</t>
  </si>
  <si>
    <t>Tropomodulin-1</t>
  </si>
  <si>
    <t>Troponin T, cardiac muscle</t>
  </si>
  <si>
    <t>Cellular nucleic acid-binding protein</t>
  </si>
  <si>
    <t>Transcription elongation factor B polypeptide 1</t>
  </si>
  <si>
    <t>Proteasome activator complex subunit 2</t>
  </si>
  <si>
    <t>Ras GTPase-activating protein-binding protein 2</t>
  </si>
  <si>
    <t>Aminopeptidase N</t>
  </si>
  <si>
    <t>Carbonic anhydrase 1</t>
  </si>
  <si>
    <t>Low molecular weight phosphotyrosine protein phosphatase</t>
  </si>
  <si>
    <t>Coatomer subunit delta</t>
  </si>
  <si>
    <t>Ubiquitin-like protein ISG15</t>
  </si>
  <si>
    <t>Zinc-alpha-2-glycoprotein</t>
  </si>
  <si>
    <t>40S ribosomal protein S12</t>
  </si>
  <si>
    <t>5-oxoprolinase</t>
  </si>
  <si>
    <t>Bleomycin hydrolase</t>
  </si>
  <si>
    <t>Amyloid beta A4 precursor protein-binding family B member 3</t>
  </si>
  <si>
    <t>Phosphopantothenate--cysteine ligase</t>
  </si>
  <si>
    <t>Basic leucine zipper and W2 domain-containing protein 2</t>
  </si>
  <si>
    <t>3-ketoacyl-CoA thiolase A, peroxisomal;3-ketoacyl-CoA thiolase B, peroxisomal</t>
  </si>
  <si>
    <t>Serine/threonine-protein phosphatase 6 regulatory subunit 3</t>
  </si>
  <si>
    <t>Actin-related protein 2/3 complex subunit 5</t>
  </si>
  <si>
    <t>Suppressor of G2 allele of SKP1 homolog</t>
  </si>
  <si>
    <t>DNL-type zinc finger protein</t>
  </si>
  <si>
    <t>Ribose-phosphate pyrophosphokinase 1</t>
  </si>
  <si>
    <t>Sorting nexin-5</t>
  </si>
  <si>
    <t>Beta-parvin</t>
  </si>
  <si>
    <t>Hypoxia up-regulated protein 1</t>
  </si>
  <si>
    <t>5(3)-deoxyribonucleotidase, cytosolic type</t>
  </si>
  <si>
    <t>Adenylate kinase isoenzyme 4, mitochondrial</t>
  </si>
  <si>
    <t>Gamma-synuclein</t>
  </si>
  <si>
    <t>Eukaryotic translation initiation factor 3 subunit G</t>
  </si>
  <si>
    <t>Ras-related protein Rab-5C;Ras-related protein Rab-5B;Ras-related protein Rab-5A</t>
  </si>
  <si>
    <t>Microtubule-associated protein;Microtubule-associated protein tau</t>
  </si>
  <si>
    <t>Peroxisomal acyl-coenzyme A oxidase 1;Acyl-coenzyme A oxidase</t>
  </si>
  <si>
    <t>UPF0587 protein C1orf123 homolog</t>
  </si>
  <si>
    <t>Complement component C8 alpha chain</t>
  </si>
  <si>
    <t>3-hydroxyacyl-CoA dehydrogenase type-2</t>
  </si>
  <si>
    <t>26S protease regulatory subunit 6A</t>
  </si>
  <si>
    <t>Myosin-binding protein C, cardiac-type</t>
  </si>
  <si>
    <t>Collagen alpha-1(XV) chain;Endostatin</t>
  </si>
  <si>
    <t>ATP synthase subunit gamma, mitochondrial;ATP synthase gamma chain</t>
  </si>
  <si>
    <t>Heterogeneous nuclear ribonucleoprotein A3</t>
  </si>
  <si>
    <t>Eukaryotic translation initiation factor 4 gamma 3</t>
  </si>
  <si>
    <t>Muscle-related coiled-coil protein</t>
  </si>
  <si>
    <t>A-kinase anchor protein 2</t>
  </si>
  <si>
    <t>Fibrillin-1</t>
  </si>
  <si>
    <t>Kynurenine--oxoglutarate transaminase 1</t>
  </si>
  <si>
    <t>Titin</t>
  </si>
  <si>
    <t>NSFL1 cofactor p47</t>
  </si>
  <si>
    <t>Golgi reassembly-stacking protein 2</t>
  </si>
  <si>
    <t>Ribosome-binding protein 1</t>
  </si>
  <si>
    <t>Cytoplasmic dynein 1 intermediate chain 2</t>
  </si>
  <si>
    <t>Major urinary protein 6;Major urinary protein 2;Major urinary protein 1;Major urinary proteins 11 and 8</t>
  </si>
  <si>
    <t>Peptidase M20 domain-containing protein 2</t>
  </si>
  <si>
    <t>Actin-related protein 2/3 complex subunit 5;Actin-related protein 2/3 complex subunit 5-like protein</t>
  </si>
  <si>
    <t>Spectrin alpha chain, brain</t>
  </si>
  <si>
    <t>Tetratricopeptide repeat protein 38</t>
  </si>
  <si>
    <t>Fructose-bisphosphate aldolase;Fructose-bisphosphate aldolase A</t>
  </si>
  <si>
    <t>SH3 domain-containing kinase-binding protein 1</t>
  </si>
  <si>
    <t>Dual specificity protein phosphatase 3</t>
  </si>
  <si>
    <t>Septin-8</t>
  </si>
  <si>
    <t>Microtubule-actin cross-linking factor 1</t>
  </si>
  <si>
    <t>Growth factor receptor-bound protein 2</t>
  </si>
  <si>
    <t>Apoptosis-inducing factor 1, mitochondrial</t>
  </si>
  <si>
    <t>Plastin-3</t>
  </si>
  <si>
    <t>Peroxiredoxin-1</t>
  </si>
  <si>
    <t>Cordon-bleu protein-like 1</t>
  </si>
  <si>
    <t>Enoyl-CoA hydratase domain-containing protein 2, mitochondrial</t>
  </si>
  <si>
    <t>Basement membrane-specific heparan sulfate proteoglycan core protein;Endorepellin;LG3 peptide</t>
  </si>
  <si>
    <t>Myosin light chain kinase, smooth muscle;Myosin light chain kinase, smooth muscle, deglutamylated form</t>
  </si>
  <si>
    <t>Coiled-coil-helix-coiled-coil-helix domain-containing protein 2, mitochondrial</t>
  </si>
  <si>
    <t>Filamin-A</t>
  </si>
  <si>
    <t>Nebulette</t>
  </si>
  <si>
    <t>Copine-1</t>
  </si>
  <si>
    <t>Muscular LMNA-interacting protein</t>
  </si>
  <si>
    <t>Programmed cell death 6-interacting protein</t>
  </si>
  <si>
    <t>Complement factor B;Complement factor B Ba fragment;Complement factor B Bb fragment</t>
  </si>
  <si>
    <t>Calsequestrin;Calsequestrin-2</t>
  </si>
  <si>
    <t>LYR motif-containing protein 7</t>
  </si>
  <si>
    <t>GTPase IMAP family member 4</t>
  </si>
  <si>
    <t>40S ribosomal protein SA</t>
  </si>
  <si>
    <t>Kininogen-1;Kininogen-1 heavy chain;Bradykinin;Kininogen-1 light chain</t>
  </si>
  <si>
    <t>LIM and calponin homology domains-containing protein 1</t>
  </si>
  <si>
    <t>Coronin-1B</t>
  </si>
  <si>
    <t>NADH dehydrogenase [ubiquinone] flavoprotein 1, mitochondrial</t>
  </si>
  <si>
    <t>Ras-related protein Rab-39A;Ras-related protein Rab-6A;Ras-related protein Rab-6B</t>
  </si>
  <si>
    <t>Elongation factor Tu;Elongation factor Tu, mitochondrial</t>
  </si>
  <si>
    <t>Calpain small subunit 1;Calpain small subunit 2</t>
  </si>
  <si>
    <t>Alpha-2-macroglobulin;Alpha-2-macroglobulin 165 kDa subunit;Alpha-2-macroglobulin 35 kDa subunit</t>
  </si>
  <si>
    <t>Filamin-C</t>
  </si>
  <si>
    <t>Vacuolar protein sorting-associated protein 29</t>
  </si>
  <si>
    <t>Ubiquitin thioesterase OTUB1</t>
  </si>
  <si>
    <t>N-acetyl-D-glucosamine kinase</t>
  </si>
  <si>
    <t>Eukaryotic translation initiation factor 1;Eukaryotic translation initiation factor 1b</t>
  </si>
  <si>
    <t>NADH dehydrogenase [ubiquinone] iron-sulfur protein 2, mitochondrial</t>
  </si>
  <si>
    <t>Nitrilase homolog 1</t>
  </si>
  <si>
    <t>Microtubule-associated protein RP/EB family member 2</t>
  </si>
  <si>
    <t>Cadherin-2</t>
  </si>
  <si>
    <t>Thiosulfate sulfurtransferase;Sulfurtransferase</t>
  </si>
  <si>
    <t>UPF0366 protein C11orf67 homolog</t>
  </si>
  <si>
    <t>Guanine nucleotide-binding protein subunit beta-4;Guanine nucleotide-binding protein G(I)/G(S)/G(T) subunit beta-1;Guanine nucleotide-binding protein G(I)/G(S)/G(T) subunit beta-2;Guanine nucleotide-binding protein G(I)/G(S)/G(T) subunit beta-3</t>
  </si>
  <si>
    <t>Long-chain-fatty-acid--CoA ligase 1</t>
  </si>
  <si>
    <t>3(2),5-bisphosphate nucleotidase 1</t>
  </si>
  <si>
    <t>Thioredoxin reductase 2, mitochondrial</t>
  </si>
  <si>
    <t>Peroxiredoxin-6</t>
  </si>
  <si>
    <t>D-beta-hydroxybutyrate dehydrogenase, mitochondrial</t>
  </si>
  <si>
    <t>CAP-Gly domain-containing linker protein 1</t>
  </si>
  <si>
    <t>Uncharacterized protein C6orf203 homolog</t>
  </si>
  <si>
    <t>Protein phosphatase inhibitor 2</t>
  </si>
  <si>
    <t>Protein PRRC2C</t>
  </si>
  <si>
    <t>SH3 domain-binding glutamic acid-rich protein</t>
  </si>
  <si>
    <t>Glycogenin-1</t>
  </si>
  <si>
    <t>Prostaglandin E synthase 3</t>
  </si>
  <si>
    <t>O-phosphoseryl-tRNA(Sec) selenium transferase</t>
  </si>
  <si>
    <t>Eukaryotic translation initiation factor 2 subunit 2</t>
  </si>
  <si>
    <t>Argininosuccinate lyase</t>
  </si>
  <si>
    <t>Protein-L-isoaspartate O-methyltransferase;Protein-L-isoaspartate(D-aspartate) O-methyltransferase</t>
  </si>
  <si>
    <t>T-complex protein 1 subunit epsilon</t>
  </si>
  <si>
    <t>NEDD8-activating enzyme E1 regulatory subunit</t>
  </si>
  <si>
    <t>C-Jun-amino-terminal kinase-interacting protein 4</t>
  </si>
  <si>
    <t>Eukaryotic translation initiation factor 4 gamma 1</t>
  </si>
  <si>
    <t>Heterogeneous nuclear ribonucleoprotein K</t>
  </si>
  <si>
    <t>Proteasome subunit alpha type-4;Proteasome subunit alpha type</t>
  </si>
  <si>
    <t>Dihydropyrimidinase-related protein 3</t>
  </si>
  <si>
    <t>Cytochrome c oxidase subunit 5B, mitochondrial</t>
  </si>
  <si>
    <t>Glyceraldehyde-3-phosphate dehydrogenase</t>
  </si>
  <si>
    <t>Eukaryotic translation initiation factor 3 subunit B</t>
  </si>
  <si>
    <t>BolA-like protein 3</t>
  </si>
  <si>
    <t>Dystonin</t>
  </si>
  <si>
    <t>Thioredoxin domain-containing protein 5</t>
  </si>
  <si>
    <t>Hydroxyacylglutathione hydrolase, mitochondrial</t>
  </si>
  <si>
    <t>SAM domain and HD domain-containing protein 1</t>
  </si>
  <si>
    <t>Versican core protein</t>
  </si>
  <si>
    <t>Ubiquitin carboxyl-terminal hydrolase 14;Ubiquitin carboxyl-terminal hydrolase</t>
  </si>
  <si>
    <t>Sulfated glycoprotein 1</t>
  </si>
  <si>
    <t>Spermine synthase</t>
  </si>
  <si>
    <t>Ceruloplasmin</t>
  </si>
  <si>
    <t>Nucleoside diphosphate kinase;Nucleoside diphosphate kinase B</t>
  </si>
  <si>
    <t>Vimentin</t>
  </si>
  <si>
    <t>S-adenosylmethionine synthase isoform type-2;S-adenosylmethionine synthase</t>
  </si>
  <si>
    <t>Prolyl endopeptidase</t>
  </si>
  <si>
    <t>26S protease regulatory subunit 8</t>
  </si>
  <si>
    <t>Polyubiquitin-C;Ubiquitin;Ubiquitin-related 1;Ubiquitin-related 2;Polyubiquitin-B;Ubiquitin;Ubiquitin-40S ribosomal protein S27a;Ubiquitin;40S ribosomal protein S27a;Ubiquitin-60S ribosomal protein L40;Ubiquitin;60S ribosomal protein L40</t>
  </si>
  <si>
    <t>Lon protease homolog;Lon protease homolog, mitochondrial</t>
  </si>
  <si>
    <t>Septin-7</t>
  </si>
  <si>
    <t>Adenylosuccinate lyase</t>
  </si>
  <si>
    <t>cAMP-dependent protein kinase type I-alpha regulatory subunit</t>
  </si>
  <si>
    <t>Succinyl-CoA ligase [GDP-forming] subunit beta, mitochondrial</t>
  </si>
  <si>
    <t>Proteasome subunit alpha type;Proteasome subunit alpha type-2</t>
  </si>
  <si>
    <t>Proteasome subunit alpha type-1;Proteasome subunit alpha type</t>
  </si>
  <si>
    <t>Major vault protein</t>
  </si>
  <si>
    <t>RNA-binding protein with multiple splicing</t>
  </si>
  <si>
    <t>Insulin-like growth factor-binding protein 7</t>
  </si>
  <si>
    <t>26S proteasome non-ATPase regulatory subunit 13</t>
  </si>
  <si>
    <t>Nucleophosmin</t>
  </si>
  <si>
    <t>Cathepsin Z</t>
  </si>
  <si>
    <t>Ubiquitin-conjugating enzyme E2 K</t>
  </si>
  <si>
    <t>Guanylate kinase</t>
  </si>
  <si>
    <t>Mitochondrial inner membrane protein</t>
  </si>
  <si>
    <t>NADH-cytochrome b5 reductase 3;NADH-cytochrome b5 reductase 3 membrane-bound form;NADH-cytochrome b5 reductase 3 soluble form</t>
  </si>
  <si>
    <t>Complement factor H</t>
  </si>
  <si>
    <t>Cytosolic purine 5-nucleotidase</t>
  </si>
  <si>
    <t>Ubiquitin-associated protein 2-like</t>
  </si>
  <si>
    <t>Mitogen-activated protein kinase 1</t>
  </si>
  <si>
    <t>Glycogen synthase kinase-3 beta</t>
  </si>
  <si>
    <t>Acylphosphatase;Acylphosphatase-1</t>
  </si>
  <si>
    <t>Echinoderm microtubule-associated protein-like 2</t>
  </si>
  <si>
    <t>Eukaryotic peptide chain release factor GTP-binding subunit ERF3A;Eukaryotic peptide chain release factor GTP-binding subunit ERF3B</t>
  </si>
  <si>
    <t>Cardiomyopathy-associated protein 5</t>
  </si>
  <si>
    <t>UPF0317 protein C14orf159 homolog, mitochondrial</t>
  </si>
  <si>
    <t>Costars family protein ABRACL</t>
  </si>
  <si>
    <t>Laminin subunit beta-1</t>
  </si>
  <si>
    <t>Uncharacterized protein C1orf170 homolog</t>
  </si>
  <si>
    <t>EH domain-binding protein 1-like protein 1</t>
  </si>
  <si>
    <t>Oxysterol-binding protein;Oxysterol-binding protein 1</t>
  </si>
  <si>
    <t>Microtubule-associated protein 4;Microtubule-associated protein</t>
  </si>
  <si>
    <t>NADH dehydrogenase [ubiquinone] iron-sulfur protein 4, mitochondrial</t>
  </si>
  <si>
    <t>Septin-11</t>
  </si>
  <si>
    <t>Insulin-degrading enzyme</t>
  </si>
  <si>
    <t>Phosphatidylinositol transfer protein alpha isoform</t>
  </si>
  <si>
    <t>Galectin-3</t>
  </si>
  <si>
    <t>Heterogeneous nuclear ribonucleoproteins A2/B1</t>
  </si>
  <si>
    <t>Lactation elevated protein 1</t>
  </si>
  <si>
    <t>14-3-3 protein theta</t>
  </si>
  <si>
    <t>Acyl-CoA-binding protein</t>
  </si>
  <si>
    <t>Ubiquitin-fold modifier 1</t>
  </si>
  <si>
    <t>Ribosyldihydronicotinamide dehydrogenase [quinone]</t>
  </si>
  <si>
    <t>EH domain-containing protein 1</t>
  </si>
  <si>
    <t>Heat shock protein 75 kDa, mitochondrial</t>
  </si>
  <si>
    <t>Trans-1,2-dihydrobenzene-1,2-diol dehydrogenase</t>
  </si>
  <si>
    <t>Glutathione reductase, mitochondrial</t>
  </si>
  <si>
    <t>Acyl carrier protein, mitochondrial;Acyl carrier protein</t>
  </si>
  <si>
    <t>Ras GTPase-activating-like protein IQGAP1</t>
  </si>
  <si>
    <t>NHL repeat-containing protein 2</t>
  </si>
  <si>
    <t>Calcium-binding mitochondrial carrier protein Aralar2</t>
  </si>
  <si>
    <t>Heterogeneous nuclear ribonucleoprotein D0</t>
  </si>
  <si>
    <t>UDP-N-acetylhexosamine pyrophosphorylase-like protein 1</t>
  </si>
  <si>
    <t>Parathymosin</t>
  </si>
  <si>
    <t>Serine/threonine-protein phosphatase</t>
  </si>
  <si>
    <t>Ferrochelatase;Ferrochelatase, mitochondrial</t>
  </si>
  <si>
    <t>Microtubule-associated protein</t>
  </si>
  <si>
    <t>Laminin subunit alpha-2</t>
  </si>
  <si>
    <t>Laminin subunit gamma-1</t>
  </si>
  <si>
    <t>Annexin;Annexin A7</t>
  </si>
  <si>
    <t>Talin-1</t>
  </si>
  <si>
    <t>DmX-like protein 1</t>
  </si>
  <si>
    <t>Transcription elongation factor B polypeptide 2</t>
  </si>
  <si>
    <t>Endoplasmic reticulum aminopeptidase 1</t>
  </si>
  <si>
    <t>Nesprin-1</t>
  </si>
  <si>
    <t>Annexin</t>
  </si>
  <si>
    <t>Serpin B6</t>
  </si>
  <si>
    <t>Platelet-activating factor acetylhydrolase IB subunit beta</t>
  </si>
  <si>
    <t>Isocitrate dehydrogenase [NADP];Isocitrate dehydrogenase [NADP] cytoplasmic</t>
  </si>
  <si>
    <t>Inter-alpha-trypsin inhibitor heavy chain H1</t>
  </si>
  <si>
    <t>Glutathione S-transferase P 1;Glutathione S-transferase P 2</t>
  </si>
  <si>
    <t>Coiled-coil domain-containing protein 58</t>
  </si>
  <si>
    <t>Hexokinase-2</t>
  </si>
  <si>
    <t>Calpain-2 catalytic subunit</t>
  </si>
  <si>
    <t>Dihydropyrimidinase-related protein 2</t>
  </si>
  <si>
    <t>Methionine aminopeptidase 2</t>
  </si>
  <si>
    <t>Dihydrolipoyl dehydrogenase, mitochondrial;Dihydrolipoyl dehydrogenase</t>
  </si>
  <si>
    <t>Glucosidase 2 subunit beta</t>
  </si>
  <si>
    <t>Copper transport protein ATOX1</t>
  </si>
  <si>
    <t>Proteasome subunit beta type-1</t>
  </si>
  <si>
    <t>NADH dehydrogenase [ubiquinone] 1 beta subcomplex subunit 11, mitochondrial</t>
  </si>
  <si>
    <t>Glutathione S-transferase omega-1</t>
  </si>
  <si>
    <t>Alpha-methylacyl-CoA racemase</t>
  </si>
  <si>
    <t>Prohibitin-2</t>
  </si>
  <si>
    <t>D-dopachrome decarboxylase</t>
  </si>
  <si>
    <t>Calpain-1 catalytic subunit</t>
  </si>
  <si>
    <t>Phytanoyl-CoA dioxygenase, peroxisomal</t>
  </si>
  <si>
    <t>Delta(3,5)-Delta(2,4)-dienoyl-CoA isomerase, mitochondrial</t>
  </si>
  <si>
    <t>26S proteasome non-ATPase regulatory subunit 14</t>
  </si>
  <si>
    <t>Annexin A3</t>
  </si>
  <si>
    <t>AP-1 complex subunit beta-1;AP-2 complex subunit beta</t>
  </si>
  <si>
    <t>Nuclear migration protein nudC</t>
  </si>
  <si>
    <t>Branched-chain-amino-acid aminotransferase, mitochondrial;Branched-chain-amino-acid aminotransferase</t>
  </si>
  <si>
    <t>Mitochondrial import inner membrane translocase subunit TIM44</t>
  </si>
  <si>
    <t>COP9 signalosome complex subunit 5</t>
  </si>
  <si>
    <t>Polymerase I and transcript release factor</t>
  </si>
  <si>
    <t>STE20-like serine/threonine-protein kinase</t>
  </si>
  <si>
    <t>Inositol monophosphatase 1</t>
  </si>
  <si>
    <t>Alpha-synuclein;Beta-synuclein</t>
  </si>
  <si>
    <t>Protein NipSnap homolog 2</t>
  </si>
  <si>
    <t>Acyl-coenzyme A thioesterase 1</t>
  </si>
  <si>
    <t>Sarcoplasmic/endoplasmic reticulum calcium ATPase 2</t>
  </si>
  <si>
    <t>Proteasome subunit beta type-5</t>
  </si>
  <si>
    <t>Phosphoglycerate mutase 2</t>
  </si>
  <si>
    <t>Elongation factor 1-beta</t>
  </si>
  <si>
    <t>Band 4.1-like protein 2</t>
  </si>
  <si>
    <t>Glutathione peroxidase;Phospholipid hydroperoxide glutathione peroxidase, nuclear;Phospholipid hydroperoxide glutathione peroxidase, mitochondrial</t>
  </si>
  <si>
    <t>PDZ and LIM domain protein 1</t>
  </si>
  <si>
    <t>Four and a half LIM domains protein 2</t>
  </si>
  <si>
    <t>Proteasome subunit alpha type-3</t>
  </si>
  <si>
    <t>UDP-glucose 6-dehydrogenase</t>
  </si>
  <si>
    <t>Sorting nexin-3</t>
  </si>
  <si>
    <t>WD repeat-containing protein 1</t>
  </si>
  <si>
    <t>Perilipin-4</t>
  </si>
  <si>
    <t>COP9 signalosome complex subunit 3</t>
  </si>
  <si>
    <t>COP9 signalosome complex subunit 4</t>
  </si>
  <si>
    <t>Putative ATP-dependent Clp protease proteolytic subunit, mitochondrial</t>
  </si>
  <si>
    <t>C-terminal-binding protein 1</t>
  </si>
  <si>
    <t>Target of Myb protein 1</t>
  </si>
  <si>
    <t>Coronin-1A</t>
  </si>
  <si>
    <t>Cytochrome c oxidase subunit 2</t>
  </si>
  <si>
    <t>Hypoxanthine-guanine phosphoribosyltransferase</t>
  </si>
  <si>
    <t>Carbonic anhydrase 2</t>
  </si>
  <si>
    <t>Complement C3;Complement C3 beta chain;Complement C3 alpha chain;C3a anaphylatoxin;Complement C3b alpha chain;Complement C3c alpha chain fragment 1;Complement C3dg fragment;Complement C3g fragment;Complement C3d fragment;Complement C3f fragment;Complement C3c alpha chain fragment 2</t>
  </si>
  <si>
    <t>Ig heavy chain V region AC38 205.12;Ig heavy chain V region MOPC 104E;Ig heavy chain V region J558</t>
  </si>
  <si>
    <t>Ig kappa chain C region</t>
  </si>
  <si>
    <t>Ig gamma-1 chain C region, membrane-bound form;Ig gamma-1 chain C region secreted form</t>
  </si>
  <si>
    <t>Ig mu chain C region membrane-bound form;Ig mu chain C region secreted form</t>
  </si>
  <si>
    <t>Complement factor D</t>
  </si>
  <si>
    <t>Fatty acid-binding protein, adipocyte</t>
  </si>
  <si>
    <t>Myoglobin</t>
  </si>
  <si>
    <t>Natriuretic peptides A;Atrial natriuretic factor;Auriculin-B;Auriculin-A;Atriopeptin-1;Atriopeptin-2;Natriuretic peptide</t>
  </si>
  <si>
    <t>cAMP-dependent protein kinase catalytic subunit alpha;cAMP-dependent protein kinase catalytic subunit beta</t>
  </si>
  <si>
    <t>Aspartate aminotransferase, cytoplasmic</t>
  </si>
  <si>
    <t>Aspartate aminotransferase, mitochondrial</t>
  </si>
  <si>
    <t>L-lactate dehydrogenase A chain;L-lactate dehydrogenase</t>
  </si>
  <si>
    <t>Apolipoprotein A-IV</t>
  </si>
  <si>
    <t>Glucose-6-phosphate isomerase</t>
  </si>
  <si>
    <t>NADP-dependent malic enzyme;Malic enzyme</t>
  </si>
  <si>
    <t>Transthyretin</t>
  </si>
  <si>
    <t>Creatine kinase M-type</t>
  </si>
  <si>
    <t>Annexin A2;Annexin</t>
  </si>
  <si>
    <t>Serum albumin</t>
  </si>
  <si>
    <t>Alpha-1-antitrypsin 1-1</t>
  </si>
  <si>
    <t>Serine protease inhibitor A3K</t>
  </si>
  <si>
    <t>Heat shock protein HSP 90-alpha</t>
  </si>
  <si>
    <t>Protein disulfide-isomerase A4</t>
  </si>
  <si>
    <t>Endoplasmin</t>
  </si>
  <si>
    <t>Protein S100-A10</t>
  </si>
  <si>
    <t>Superoxide dismutase [Cu-Zn]</t>
  </si>
  <si>
    <t>Malate dehydrogenase, mitochondrial</t>
  </si>
  <si>
    <t>Guanine nucleotide-binding protein G(i) subunit alpha-2;Guanine nucleotide-binding protein G(i) subunit alpha-1;Guanine nucleotide-binding protein G(k) subunit alpha;Guanine nucleotide-binding protein G(o) subunit alpha</t>
  </si>
  <si>
    <t>Integrin beta-1</t>
  </si>
  <si>
    <t>Protein disulfide-isomerase</t>
  </si>
  <si>
    <t>Phosphoglycerate kinase 1</t>
  </si>
  <si>
    <t>Angiotensin-converting enzyme;Angiotensin-converting enzyme, soluble form</t>
  </si>
  <si>
    <t>Ferritin heavy chain</t>
  </si>
  <si>
    <t>Myosin light chain 3</t>
  </si>
  <si>
    <t>Superoxide dismutase [Mn], mitochondrial</t>
  </si>
  <si>
    <t>Annexin A1;Annexin</t>
  </si>
  <si>
    <t>Elongation factor 1-alpha 1</t>
  </si>
  <si>
    <t>Nidogen-1</t>
  </si>
  <si>
    <t>Delta-aminolevulinic acid dehydratase</t>
  </si>
  <si>
    <t>Cathepsin B;Cathepsin B light chain;Cathepsin B heavy chain</t>
  </si>
  <si>
    <t>Eukaryotic initiation factor 4A-II</t>
  </si>
  <si>
    <t>Thioredoxin</t>
  </si>
  <si>
    <t>Glutathione S-transferase Mu 1</t>
  </si>
  <si>
    <t>Lipoprotein lipase</t>
  </si>
  <si>
    <t>Glutathione peroxidase 1</t>
  </si>
  <si>
    <t>Fatty acid-binding protein, heart</t>
  </si>
  <si>
    <t>Heat shock protein HSP 90-beta</t>
  </si>
  <si>
    <t>Dystrophin</t>
  </si>
  <si>
    <t>6-phosphofructokinase, liver type</t>
  </si>
  <si>
    <t>Cytochrome c oxidase subunit 5A, mitochondrial</t>
  </si>
  <si>
    <t>Programmed cell death protein 6</t>
  </si>
  <si>
    <t>Glycerol-3-phosphate dehydrogenase [NAD(+)], cytoplasmic</t>
  </si>
  <si>
    <t>Protein S100-A6</t>
  </si>
  <si>
    <t>Sodium/potassium-transporting ATPase subunit beta-1</t>
  </si>
  <si>
    <t>Malate dehydrogenase, cytoplasmic</t>
  </si>
  <si>
    <t>Calreticulin</t>
  </si>
  <si>
    <t>Heat shock protein beta-1</t>
  </si>
  <si>
    <t>26S proteasome non-ATPase regulatory subunit 3</t>
  </si>
  <si>
    <t>Annexin A6</t>
  </si>
  <si>
    <t>Glutamine synthetase</t>
  </si>
  <si>
    <t>Bisphosphoglycerate mutase;Phosphoglycerate mutase</t>
  </si>
  <si>
    <t>Glutathione S-transferase Mu 2</t>
  </si>
  <si>
    <t>Carbonic anhydrase 3</t>
  </si>
  <si>
    <t>Galectin-1</t>
  </si>
  <si>
    <t>L-lactate dehydrogenase B chain;L-lactate dehydrogenase</t>
  </si>
  <si>
    <t>Methylmalonyl-CoA mutase, mitochondrial</t>
  </si>
  <si>
    <t>Lysosomal protective protein;Lysosomal protective protein 32 kDa chain;Lysosomal protective protein 20 kDa chain</t>
  </si>
  <si>
    <t>Alpha-enolase;Enolase</t>
  </si>
  <si>
    <t>Gamma-enolase;Enolase</t>
  </si>
  <si>
    <t>Selenium-binding protein 1;Selenium-binding protein 2</t>
  </si>
  <si>
    <t>Hexokinase-1</t>
  </si>
  <si>
    <t>Peptidyl-prolyl cis-trans isomerase A;Peptidyl-prolyl cis-trans isomerase</t>
  </si>
  <si>
    <t>Triosephosphate isomerase</t>
  </si>
  <si>
    <t>Cathepsin D</t>
  </si>
  <si>
    <t>Basigin</t>
  </si>
  <si>
    <t>Cofilin-1</t>
  </si>
  <si>
    <t>Fatty acid synthase;[Acyl-carrier-protein] S-acetyltransferase;[Acyl-carrier-protein] S-malonyltransferase;3-oxoacyl-[acyl-carrier-protein] synthase;3-oxoacyl-[acyl-carrier-protein] reductase;3-hydroxypalmitoyl-[acyl-carrier-protein] dehydratase;Enoyl-[acyl-carrier-protein] reductase;Oleoyl-[acyl-carrier-protein] hydrolase</t>
  </si>
  <si>
    <t>Troponin C, slow skeletal and cardiac muscles</t>
  </si>
  <si>
    <t>Prothrombin;Activation peptide fragment 1;Activation peptide fragment 2;Thrombin light chain;Thrombin heavy chain</t>
  </si>
  <si>
    <t>Serpin H1</t>
  </si>
  <si>
    <t>Cytochrome c oxidase subunit 4 isoform 1, mitochondrial</t>
  </si>
  <si>
    <t>78 kDa glucose-regulated protein</t>
  </si>
  <si>
    <t>Thioredoxin-dependent peroxide reductase, mitochondrial</t>
  </si>
  <si>
    <t>Aldose reductase-related protein 1</t>
  </si>
  <si>
    <t>Beta-enolase</t>
  </si>
  <si>
    <t>Vitamin D-binding protein</t>
  </si>
  <si>
    <t>Protein-glutamine gamma-glutamyltransferase 2</t>
  </si>
  <si>
    <t>Alpha-1-antitrypsin 1-2</t>
  </si>
  <si>
    <t>Porphobilinogen deaminase</t>
  </si>
  <si>
    <t>GDP-L-fucose synthase</t>
  </si>
  <si>
    <t>Alpha-crystallin B chain</t>
  </si>
  <si>
    <t>Carboxylesterase 1C</t>
  </si>
  <si>
    <t>Catalase</t>
  </si>
  <si>
    <t>Peptidyl-prolyl cis-trans isomerase B</t>
  </si>
  <si>
    <t>Glutathione S-transferase A4</t>
  </si>
  <si>
    <t>Leukotriene A-4 hydrolase</t>
  </si>
  <si>
    <t>Retinal dehydrogenase 1</t>
  </si>
  <si>
    <t>Ezrin</t>
  </si>
  <si>
    <t>Moesin</t>
  </si>
  <si>
    <t>Radixin</t>
  </si>
  <si>
    <t>Prothymosin alpha;Thymosin alpha</t>
  </si>
  <si>
    <t>Glutamate dehydrogenase 1, mitochondrial</t>
  </si>
  <si>
    <t>26S proteasome non-ATPase regulatory subunit 7</t>
  </si>
  <si>
    <t>Serine--tRNA ligase, cytoplasmic</t>
  </si>
  <si>
    <t>Myristoylated alanine-rich C-kinase substrate</t>
  </si>
  <si>
    <t>Peptidyl-prolyl cis-trans isomerase FKBP1A</t>
  </si>
  <si>
    <t>Phospholipase A-2-activating protein</t>
  </si>
  <si>
    <t>Protein disulfide-isomerase A3</t>
  </si>
  <si>
    <t>Cytoplasmic aconitate hydratase</t>
  </si>
  <si>
    <t>Alcohol dehydrogenase class-3</t>
  </si>
  <si>
    <t>Adenylosuccinate synthetase isozyme 1</t>
  </si>
  <si>
    <t>Decorin</t>
  </si>
  <si>
    <t>Murinoglobulin-1</t>
  </si>
  <si>
    <t>Polyadenylate-binding protein 1</t>
  </si>
  <si>
    <t>NEDD8</t>
  </si>
  <si>
    <t>Alpha-2-HS-glycoprotein</t>
  </si>
  <si>
    <t>Ornithine aminotransferase, mitochondrial</t>
  </si>
  <si>
    <t>Glutathione S-transferase A3;Glutathione S-transferase A1;Glutathione S-transferase;Glutathione S-transferase A2</t>
  </si>
  <si>
    <t>Peptidyl-prolyl cis-trans isomerase FKBP4;Peptidyl-prolyl cis-trans isomerase FKBP4, N-terminally processed;Peptidyl-prolyl cis-trans isomerase</t>
  </si>
  <si>
    <t>Desmin</t>
  </si>
  <si>
    <t>Aminoacyl tRNA synthase complex-interacting multifunctional protein 1;Endothelial monocyte-activating polypeptide 2</t>
  </si>
  <si>
    <t>Dipeptidase 1</t>
  </si>
  <si>
    <t>Dual specificity mitogen-activated protein kinase kinase 1;SH2 domain-containing protein 6</t>
  </si>
  <si>
    <t>Non-specific lipid-transfer protein</t>
  </si>
  <si>
    <t>Antithrombin-III</t>
  </si>
  <si>
    <t>Tryptophan--tRNA ligase, cytoplasmic;T1-TrpRS;T2-TrpRS</t>
  </si>
  <si>
    <t>Ran-specific GTPase-activating protein</t>
  </si>
  <si>
    <t>Macrophage migration inhibitory factor</t>
  </si>
  <si>
    <t>Epoxide hydrolase 2</t>
  </si>
  <si>
    <t>Tyrosine-protein phosphatase non-receptor type 11</t>
  </si>
  <si>
    <t>Ras-related protein Rab-21</t>
  </si>
  <si>
    <t>Heat shock protein beta-7</t>
  </si>
  <si>
    <t>Pyruvate dehydrogenase E1 component subunit alpha, somatic form, mitochondrial</t>
  </si>
  <si>
    <t>Fumarylacetoacetase</t>
  </si>
  <si>
    <t>Coproporphyrinogen-III oxidase, mitochondrial</t>
  </si>
  <si>
    <t>Protein phosphatase 1B</t>
  </si>
  <si>
    <t>Transgelin</t>
  </si>
  <si>
    <t>Hydroxymethylglutaryl-CoA lyase, mitochondrial</t>
  </si>
  <si>
    <t>Adenylyl cyclase-associated protein 1</t>
  </si>
  <si>
    <t>Transketolase</t>
  </si>
  <si>
    <t>Vacuolar protein sorting-associated protein 26A</t>
  </si>
  <si>
    <t>Indolethylamine N-methyltransferase</t>
  </si>
  <si>
    <t>Septin-2</t>
  </si>
  <si>
    <t>T-complex protein 1 subunit theta</t>
  </si>
  <si>
    <t>Aldose reductase</t>
  </si>
  <si>
    <t>Cofilin-2</t>
  </si>
  <si>
    <t>Medium-chain specific acyl-CoA dehydrogenase, mitochondrial</t>
  </si>
  <si>
    <t>26S protease regulatory subunit 7</t>
  </si>
  <si>
    <t>Ras-related protein Rab-11B;Ras-related protein Rab-11A</t>
  </si>
  <si>
    <t>Adrenodoxin, mitochondrial</t>
  </si>
  <si>
    <t>Quinone oxidoreductase</t>
  </si>
  <si>
    <t>Aldehyde dehydrogenase, mitochondrial</t>
  </si>
  <si>
    <t>6-phosphofructokinase, muscle type</t>
  </si>
  <si>
    <t>Carnitine O-acetyltransferase</t>
  </si>
  <si>
    <t>Annexin A5</t>
  </si>
  <si>
    <t>Tubulin-specific chaperone A</t>
  </si>
  <si>
    <t>Heat shock 70 kDa protein 4L</t>
  </si>
  <si>
    <t>Carbonyl reductase [NADPH] 1</t>
  </si>
  <si>
    <t>Glutathione S-transferase Mu 5</t>
  </si>
  <si>
    <t>Troponin I, cardiac muscle</t>
  </si>
  <si>
    <t>ADP/ATP translocase 1</t>
  </si>
  <si>
    <t>Heparin cofactor 2</t>
  </si>
  <si>
    <t>Heterogeneous nuclear ribonucleoprotein A1</t>
  </si>
  <si>
    <t>Inositol polyphosphate 1-phosphatase</t>
  </si>
  <si>
    <t>Protein phosphatase 1A</t>
  </si>
  <si>
    <t>Caveolin-1;Caveolin</t>
  </si>
  <si>
    <t>2-oxoisovalerate dehydrogenase subunit alpha, mitochondrial</t>
  </si>
  <si>
    <t>Estradiol 17-beta-dehydrogenase 8</t>
  </si>
  <si>
    <t>Adenosylhomocysteinase</t>
  </si>
  <si>
    <t>Rab GDP dissociation inhibitor alpha</t>
  </si>
  <si>
    <t>Cysteine and glycine-rich protein 3</t>
  </si>
  <si>
    <t>V-type proton ATPase catalytic subunit A</t>
  </si>
  <si>
    <t>Protein S100-A11</t>
  </si>
  <si>
    <t>Very long-chain specific acyl-CoA dehydrogenase, mitochondrial</t>
  </si>
  <si>
    <t>Proliferation-associated protein 2G4</t>
  </si>
  <si>
    <t>Calpastatin</t>
  </si>
  <si>
    <t>Ras-related protein Rab-7a</t>
  </si>
  <si>
    <t>Long-chain specific acyl-CoA dehydrogenase, mitochondrial</t>
  </si>
  <si>
    <t>Peroxisomal multifunctional enzyme type 2;(3R)-hydroxyacyl-CoA dehydrogenase;Enoyl-CoA hydratase 2</t>
  </si>
  <si>
    <t>Myosin regulatory light chain 2, ventricular/cardiac muscle isoform</t>
  </si>
  <si>
    <t>Hepatoma-derived growth factor</t>
  </si>
  <si>
    <t>ADP/ATP translocase 2</t>
  </si>
  <si>
    <t>Lumican</t>
  </si>
  <si>
    <t>Pyruvate kinase isozymes M1/M2</t>
  </si>
  <si>
    <t>NADH dehydrogenase [ubiquinone] iron-sulfur protein 6, mitochondrial</t>
  </si>
  <si>
    <t>Carnitine O-palmitoyltransferase 2, mitochondrial</t>
  </si>
  <si>
    <t>Lipoamide acyltransferase component of branched-chain alpha-keto acid dehydrogenase complex, mitochondrial</t>
  </si>
  <si>
    <t>Monocarboxylate transporter 1</t>
  </si>
  <si>
    <t>Ras-related protein Rab-2A;Ras-related protein Rab-2B</t>
  </si>
  <si>
    <t>Isocitrate dehydrogenase [NADP], mitochondrial</t>
  </si>
  <si>
    <t>UV excision repair protein RAD23 homolog B</t>
  </si>
  <si>
    <t>26S protease regulatory subunit 6B</t>
  </si>
  <si>
    <t>Adenosine kinase</t>
  </si>
  <si>
    <t>FAD-linked sulfhydryl oxidase ALR</t>
  </si>
  <si>
    <t>Acylphosphatase;Acylphosphatase-2</t>
  </si>
  <si>
    <t>Bis(5-nucleosyl)-tetraphosphatase [asymmetrical]</t>
  </si>
  <si>
    <t>ATP synthase subunit epsilon, mitochondrial</t>
  </si>
  <si>
    <t>Cytochrome c oxidase subunit 6B1</t>
  </si>
  <si>
    <t>Cytochrome c oxidase subunit 7A1, mitochondrial</t>
  </si>
  <si>
    <t>Ubiquitin carboxyl-terminal hydrolase 5;Ubiquitin carboxyl-terminal hydrolase</t>
  </si>
  <si>
    <t>ATP synthase subunit beta, mitochondrial</t>
  </si>
  <si>
    <t>Endoplasmic reticulum resident protein 29</t>
  </si>
  <si>
    <t>Alpha-actinin-4</t>
  </si>
  <si>
    <t>Elongation factor 2</t>
  </si>
  <si>
    <t>Serine/threonine-protein phosphatase 2A activator</t>
  </si>
  <si>
    <t>Tropomyosin alpha-1 chain</t>
  </si>
  <si>
    <t>Bcl-2-like protein 13</t>
  </si>
  <si>
    <t>Eukaryotic translation initiation factor 5</t>
  </si>
  <si>
    <t>Actin-related protein 2/3 complex subunit 4</t>
  </si>
  <si>
    <t>Poly(rC)-binding protein 1</t>
  </si>
  <si>
    <t>Cell division control protein 42 homolog</t>
  </si>
  <si>
    <t>Alpha-endosulfine</t>
  </si>
  <si>
    <t>Eukaryotic initiation factor 4A-I</t>
  </si>
  <si>
    <t>Ras-related protein Rab-10</t>
  </si>
  <si>
    <t>NEDD8-conjugating enzyme Ubc12</t>
  </si>
  <si>
    <t>Ubiquitin-conjugating enzyme E2 N</t>
  </si>
  <si>
    <t>Fibroblast growth factor 1</t>
  </si>
  <si>
    <t>Actin-related protein 2</t>
  </si>
  <si>
    <t>COP9 signalosome complex subunit 2</t>
  </si>
  <si>
    <t>ADP-ribosylation factor 3;ADP-ribosylation factor 1;ADP-ribosylation factor 2</t>
  </si>
  <si>
    <t>ATP-binding cassette sub-family E member 1</t>
  </si>
  <si>
    <t>Nuclear transport factor 2</t>
  </si>
  <si>
    <t>14-3-3 protein gamma;14-3-3 protein gamma, N-terminally processed</t>
  </si>
  <si>
    <t>Ras-related protein R-Ras2</t>
  </si>
  <si>
    <t>Mitochondrial import inner membrane translocase subunit Tim13</t>
  </si>
  <si>
    <t>Serine/threonine-protein phosphatase PP1-alpha catalytic subunit;Serine/threonine-protein phosphatase</t>
  </si>
  <si>
    <t>Serine/threonine-protein phosphatase PP1-beta catalytic subunit</t>
  </si>
  <si>
    <t>26S protease regulatory subunit 4</t>
  </si>
  <si>
    <t>Calmodulin;Calmodulin-like protein 3</t>
  </si>
  <si>
    <t>14-3-3 protein epsilon</t>
  </si>
  <si>
    <t>26S protease regulatory subunit 10B</t>
  </si>
  <si>
    <t>Actin, aortic smooth muscle;Actin, alpha cardiac muscle 1;Actin, gamma-enteric smooth muscle</t>
  </si>
  <si>
    <t>Myotrophin</t>
  </si>
  <si>
    <t>V-type proton ATPase subunit B, brain isoform</t>
  </si>
  <si>
    <t>Ras-related protein Rab-1A</t>
  </si>
  <si>
    <t>GTP-binding nuclear protein Ran</t>
  </si>
  <si>
    <t>40S ribosomal protein S28</t>
  </si>
  <si>
    <t>Nuclease-sensitive element-binding protein 1</t>
  </si>
  <si>
    <t>Ras-related C3 botulinum toxin substrate 1;Ras-related C3 botulinum toxin substrate 3;Ras-related C3 botulinum toxin substrate 2</t>
  </si>
  <si>
    <t>Platelet-activating factor acetylhydrolase IB subunit alpha</t>
  </si>
  <si>
    <t>Heat shock cognate 71 kDa protein</t>
  </si>
  <si>
    <t>Translationally-controlled tumor protein</t>
  </si>
  <si>
    <t>60 kDa heat shock protein, mitochondrial</t>
  </si>
  <si>
    <t>Eukaryotic translation initiation factor 4E</t>
  </si>
  <si>
    <t>Guanine nucleotide-binding protein G(s) subunit alpha isoforms XLas;Guanine nucleotide-binding protein G(s) subunit alpha isoforms short</t>
  </si>
  <si>
    <t>14-3-3 protein zeta/delta</t>
  </si>
  <si>
    <t>High mobility group protein B1</t>
  </si>
  <si>
    <t>Eukaryotic translation initiation factor 5A-1;Eukaryotic translation initiation factor 5A-2</t>
  </si>
  <si>
    <t>Cysteine-rich protein 1</t>
  </si>
  <si>
    <t>SUMO-conjugating enzyme UBC9</t>
  </si>
  <si>
    <t>Serine/threonine-protein phosphatase 2B catalytic subunit alpha isoform</t>
  </si>
  <si>
    <t>Serine/threonine-protein phosphatase 2A catalytic subunit alpha isoform;Serine/threonine-protein phosphatase 2A catalytic subunit beta isoform</t>
  </si>
  <si>
    <t>Ubiquitin-conjugating enzyme E2 L3</t>
  </si>
  <si>
    <t>Guanine nucleotide-binding protein subunit beta-2-like 1</t>
  </si>
  <si>
    <t>Tubulin beta-4B chain;Tubulin beta-5 chain;Tubulin beta-4A chain;Tubulin beta-2A chain;Tubulin beta-2B chain</t>
  </si>
  <si>
    <t>14-3-3 protein eta</t>
  </si>
  <si>
    <t>Importin subunit beta-1</t>
  </si>
  <si>
    <t>Proteasome subunit beta type-7</t>
  </si>
  <si>
    <t>Phosphatidylethanolamine-binding protein 1;Hippocampal cholinergic neurostimulating peptide</t>
  </si>
  <si>
    <t>Histidine triad nucleotide-binding protein 1</t>
  </si>
  <si>
    <t>Isocitrate dehydrogenase [NAD] subunit gamma 1, mitochondrial</t>
  </si>
  <si>
    <t>Vasodilator-stimulated phosphoprotein</t>
  </si>
  <si>
    <t>Nascent polypeptide-associated complex subunit alpha, muscle-specific form</t>
  </si>
  <si>
    <t>Fructose-1,6-bisphosphatase isozyme 2</t>
  </si>
  <si>
    <t>Uroporphyrinogen decarboxylase</t>
  </si>
  <si>
    <t>T-complex protein 1 subunit eta</t>
  </si>
  <si>
    <t>T-complex protein 1 subunit beta</t>
  </si>
  <si>
    <t>T-complex protein 1 subunit delta</t>
  </si>
  <si>
    <t>ADP-ribosylation factor 5</t>
  </si>
  <si>
    <t>Isochorismatase domain-containing protein 2A, mitochondrial</t>
  </si>
  <si>
    <t>Cysteine and glycine-rich protein 1</t>
  </si>
  <si>
    <t>Protein S100-A13</t>
  </si>
  <si>
    <t>Proteasome activator complex subunit 1</t>
  </si>
  <si>
    <t>Annexin A11;Annexin</t>
  </si>
  <si>
    <t>Annexin A4;Annexin</t>
  </si>
  <si>
    <t>SET and MYND domain-containing protein 1</t>
  </si>
  <si>
    <t>ATP synthase-coupling factor 6, mitochondrial</t>
  </si>
  <si>
    <t>Thioredoxin, mitochondrial</t>
  </si>
  <si>
    <t>Fumarate hydratase, mitochondrial</t>
  </si>
  <si>
    <t>Acyl-protein thioesterase 1</t>
  </si>
  <si>
    <t>Laminin subunit alpha-4</t>
  </si>
  <si>
    <t>Proteasome subunit beta type-4</t>
  </si>
  <si>
    <t>60S acidic ribosomal protein P2</t>
  </si>
  <si>
    <t>Cytochrome b-c1 complex subunit 6, mitochondrial</t>
  </si>
  <si>
    <t>Peroxiredoxin-5, mitochondrial</t>
  </si>
  <si>
    <t>Xanthine dehydrogenase/oxidase;Xanthine dehydrogenase;Xanthine oxidase</t>
  </si>
  <si>
    <t>Alpha-1-antitrypsin 1-4</t>
  </si>
  <si>
    <t>Alpha-1-antitrypsin 1-5</t>
  </si>
  <si>
    <t>Retinol-binding protein 1</t>
  </si>
  <si>
    <t>Epidermal growth factor receptor</t>
  </si>
  <si>
    <t>Ras suppressor protein 1</t>
  </si>
  <si>
    <t>Transitional endoplasmic reticulum ATPase</t>
  </si>
  <si>
    <t>Ubiquitin-like modifier-activating enzyme 1</t>
  </si>
  <si>
    <t>Myosin-6</t>
  </si>
  <si>
    <t>Nucleobindin-1</t>
  </si>
  <si>
    <t>ATP synthase subunit alpha, mitochondrial;ATP synthase subunit alpha</t>
  </si>
  <si>
    <t>Serine protease inhibitor A3M</t>
  </si>
  <si>
    <t>Creatine kinase B-type</t>
  </si>
  <si>
    <t>Fatty acid-binding protein, epidermal</t>
  </si>
  <si>
    <t>Calcium-binding protein 39</t>
  </si>
  <si>
    <t>Corticosteroid-binding globulin</t>
  </si>
  <si>
    <t>Clusterin;Clusterin beta chain;Clusterin alpha chain</t>
  </si>
  <si>
    <t>Cation-independent mannose-6-phosphate receptor</t>
  </si>
  <si>
    <t>Short-chain specific acyl-CoA dehydrogenase, mitochondrial</t>
  </si>
  <si>
    <t>Platelet glycoprotein 4</t>
  </si>
  <si>
    <t>Fibulin-1</t>
  </si>
  <si>
    <t>Puromycin-sensitive aminopeptidase</t>
  </si>
  <si>
    <t>Tripartite motif-containing protein 72</t>
  </si>
  <si>
    <t>Heterogeneous nuclear ribonucleoprotein A/B</t>
  </si>
  <si>
    <t>Hydroxysteroid dehydrogenase-like protein 2</t>
  </si>
  <si>
    <t>Fumarylacetoacetate hydrolase domain-containing protein 2A</t>
  </si>
  <si>
    <t>Enoyl-CoA delta isomerase 2, mitochondrial</t>
  </si>
  <si>
    <t>Eukaryotic translation initiation factor 4B</t>
  </si>
  <si>
    <t>GMP synthase [glutamine-hydrolyzing]</t>
  </si>
  <si>
    <t>Ubiquinone biosynthesis monooxygenase COQ6</t>
  </si>
  <si>
    <t>NEDD8-activating enzyme E1 catalytic subunit</t>
  </si>
  <si>
    <t>Secernin-3</t>
  </si>
  <si>
    <t>Protein disulfide-isomerase A6</t>
  </si>
  <si>
    <t>Lamina-associated polypeptide 2, isoforms alpha/zeta;Lamina-associated polypeptide 2, isoforms beta/delta/epsilon/gamma</t>
  </si>
  <si>
    <t>26S proteasome non-ATPase regulatory subunit 1</t>
  </si>
  <si>
    <t>Protein transport protein Sec31B</t>
  </si>
  <si>
    <t>DNA damage-binding protein 1</t>
  </si>
  <si>
    <t>Heat shock 70 kDa protein 4</t>
  </si>
  <si>
    <t>4-trimethylaminobutyraldehyde dehydrogenase</t>
  </si>
  <si>
    <t>Serine hydrolase-like protein</t>
  </si>
  <si>
    <t>Poly(U)-binding-splicing factor PUF60</t>
  </si>
  <si>
    <t>Fibrinogen gamma chain</t>
  </si>
  <si>
    <t>Haloacid dehalogenase-like hydrolase domain-containing protein 2</t>
  </si>
  <si>
    <t>28 kDa heat- and acid-stable phosphoprotein</t>
  </si>
  <si>
    <t>Glycerol-3-phosphate dehydrogenase 1-like protein</t>
  </si>
  <si>
    <t>Protein phosphatase 1 regulatory subunit 7</t>
  </si>
  <si>
    <t>Protein transport protein Sec31A</t>
  </si>
  <si>
    <t>Acylpyruvase FAHD1, mitochondrial</t>
  </si>
  <si>
    <t>Acyl-CoA synthetase family member 3, mitochondrial</t>
  </si>
  <si>
    <t>Protein CDV3</t>
  </si>
  <si>
    <t>Deoxyguanosine kinase, mitochondrial;Deoxycytidine kinase</t>
  </si>
  <si>
    <t>Ras-related protein Rab-14</t>
  </si>
  <si>
    <t>Heat shock protein beta-6</t>
  </si>
  <si>
    <t>Alpha-2-antiplasmin</t>
  </si>
  <si>
    <t>Adapter molecule crk</t>
  </si>
  <si>
    <t>Protein KIAA0664</t>
  </si>
  <si>
    <t>Clathrin heavy chain 1</t>
  </si>
  <si>
    <t>Alpha-1-acid glycoprotein 1</t>
  </si>
  <si>
    <t>2-oxoglutarate dehydrogenase, mitochondrial</t>
  </si>
  <si>
    <t>Myosin light polypeptide 6;Myosin light chain 6B</t>
  </si>
  <si>
    <t>Proteasome subunit beta type-6</t>
  </si>
  <si>
    <t>Glutaryl-CoA dehydrogenase, mitochondrial</t>
  </si>
  <si>
    <t>Stress-induced-phosphoprotein 1</t>
  </si>
  <si>
    <t>Voltage-dependent anion-selective channel protein 2</t>
  </si>
  <si>
    <t>Voltage-dependent anion-selective channel protein 3</t>
  </si>
  <si>
    <t>Voltage-dependent anion-selective channel protein 1</t>
  </si>
  <si>
    <t>Chaperone activity of bc1 complex-like, mitochondrial</t>
  </si>
  <si>
    <t>Adiponectin</t>
  </si>
  <si>
    <t>Histidine--tRNA ligase, cytoplasmic</t>
  </si>
  <si>
    <t>Complement factor I;Complement factor I heavy chain;Complement factor I light chain</t>
  </si>
  <si>
    <t>Microtubule-associated protein RP/EB family member 1</t>
  </si>
  <si>
    <t>Peroxiredoxin-2</t>
  </si>
  <si>
    <t>Plastin-2</t>
  </si>
  <si>
    <t>Protein farnesyltransferase/geranylgeranyltransferase type-1 subunit alpha</t>
  </si>
  <si>
    <t>Laminin subunit beta-2</t>
  </si>
  <si>
    <t>Hydroxyacyl-coenzyme A dehydrogenase, mitochondrial</t>
  </si>
  <si>
    <t>Fascin</t>
  </si>
  <si>
    <t>NADPH:adrenodoxin oxidoreductase, mitochondrial</t>
  </si>
  <si>
    <t>Rab GDP dissociation inhibitor beta</t>
  </si>
  <si>
    <t>Rho GDP-dissociation inhibitor 2</t>
  </si>
  <si>
    <t>Kinesin-1 heavy chain</t>
  </si>
  <si>
    <t>NAD(P) transhydrogenase, mitochondrial</t>
  </si>
  <si>
    <t>Mimecan</t>
  </si>
  <si>
    <t>Periostin</t>
  </si>
  <si>
    <t>Astrocytic phosphoprotein PEA-15</t>
  </si>
  <si>
    <t>Dystroglycan;Alpha-dystroglycan;Beta-dystroglycan</t>
  </si>
  <si>
    <t>Myomesin-1</t>
  </si>
  <si>
    <t>Spectrin beta chain, brain 1</t>
  </si>
  <si>
    <t>Osteoclast-stimulating factor 1</t>
  </si>
  <si>
    <t>NADH dehydrogenase [ubiquinone] 1 alpha subcomplex subunit 4</t>
  </si>
  <si>
    <t>Cystatin-B</t>
  </si>
  <si>
    <t>Peptidyl-prolyl cis-trans isomerase FKBP3</t>
  </si>
  <si>
    <t>Synaptic vesicle membrane protein VAT-1 homolog</t>
  </si>
  <si>
    <t>Zyxin</t>
  </si>
  <si>
    <t>Serum deprivation-response protein</t>
  </si>
  <si>
    <t>Sepiapterin reductase</t>
  </si>
  <si>
    <t>Transcription factor BTF3</t>
  </si>
  <si>
    <t>10 kDa heat shock protein, mitochondrial</t>
  </si>
  <si>
    <t>Sorbitol dehydrogenase</t>
  </si>
  <si>
    <t>Tripeptidyl-peptidase 2</t>
  </si>
  <si>
    <t>NAD(P)H dehydrogenase [quinone] 1</t>
  </si>
  <si>
    <t>Vinculin</t>
  </si>
  <si>
    <t>Trifunctional purine biosynthetic protein adenosine-3;Phosphoribosylamine--glycine ligase;Phosphoribosylformylglycinamidine cyclo-ligase;Phosphoribosylglycinamide formyltransferase</t>
  </si>
  <si>
    <t>Acetyl-coenzyme A synthetase 2-like, mitochondrial</t>
  </si>
  <si>
    <t>Tropomyosin alpha-4 chain</t>
  </si>
  <si>
    <t>Sorcin</t>
  </si>
  <si>
    <t>Xaa-Pro aminopeptidase 1</t>
  </si>
  <si>
    <t>PEST proteolytic signal-containing nuclear protein</t>
  </si>
  <si>
    <t>Creatine kinase S-type, mitochondrial</t>
  </si>
  <si>
    <t>Serine/threonine-protein kinase OSR1</t>
  </si>
  <si>
    <t>Leucine-rich PPR motif-containing protein, mitochondrial</t>
  </si>
  <si>
    <t>Purkinje cell protein 4-like protein 1</t>
  </si>
  <si>
    <t>BTB/POZ domain-containing protein KCTD12</t>
  </si>
  <si>
    <t>Fetuin-B</t>
  </si>
  <si>
    <t>Cullin-associated NEDD8-dissociated protein 1</t>
  </si>
  <si>
    <t>Kynurenine--oxoglutarate transaminase 3</t>
  </si>
  <si>
    <t>Serine/threonine-protein phosphatase 2A 65 kDa regulatory subunit A alpha isoform</t>
  </si>
  <si>
    <t>Up-regulated during skeletal muscle growth protein 5</t>
  </si>
  <si>
    <t>Methionine-R-sulfoxide reductase B2, mitochondrial</t>
  </si>
  <si>
    <t>Phosphatidylinositol-binding clathrin assembly protein</t>
  </si>
  <si>
    <t>Heterogeneous nuclear ribonucleoprotein Q</t>
  </si>
  <si>
    <t>Sarcalumenin</t>
  </si>
  <si>
    <t>Phosphoglucomutase-2</t>
  </si>
  <si>
    <t>Stress-70 protein, mitochondrial</t>
  </si>
  <si>
    <t>Glutathione S-transferase Mu 7</t>
  </si>
  <si>
    <t>Filamin-B</t>
  </si>
  <si>
    <t>Glutaredoxin-related protein 5, mitochondrial</t>
  </si>
  <si>
    <t>ATP-dependent RNA helicase SUPV3L1, mitochondrial</t>
  </si>
  <si>
    <t>ATP synthase mitochondrial F1 complex assembly factor 1</t>
  </si>
  <si>
    <t>[Pyruvate dehydrogenase [lipoamide]] kinase isozyme 1, mitochondrial</t>
  </si>
  <si>
    <t>Calcineurin-like phosphoesterase domain-containing protein 1</t>
  </si>
  <si>
    <t>26S proteasome non-ATPase regulatory subunit 11</t>
  </si>
  <si>
    <t>Katanin p80 WD40-containing subunit B1</t>
  </si>
  <si>
    <t>Zinc-binding alcohol dehydrogenase domain-containing protein 2</t>
  </si>
  <si>
    <t>[Protein ADP-ribosylarginine] hydrolase-like protein 1</t>
  </si>
  <si>
    <t>Alanine--tRNA ligase, cytoplasmic</t>
  </si>
  <si>
    <t>TIP41-like protein</t>
  </si>
  <si>
    <t>Calcium-binding mitochondrial carrier protein Aralar1</t>
  </si>
  <si>
    <t>EH domain-containing protein 2</t>
  </si>
  <si>
    <t>Enoyl-CoA hydratase, mitochondrial</t>
  </si>
  <si>
    <t>Neutral alpha-glucosidase AB</t>
  </si>
  <si>
    <t>Isoleucine--tRNA ligase, mitochondrial</t>
  </si>
  <si>
    <t>Small glutamine-rich tetratricopeptide repeat-containing protein alpha</t>
  </si>
  <si>
    <t>NADH dehydrogenase [ubiquinone] flavoprotein 3, mitochondrial</t>
  </si>
  <si>
    <t>Importin-5</t>
  </si>
  <si>
    <t>Pyruvate dehydrogenase protein X component, mitochondrial</t>
  </si>
  <si>
    <t>Early endosome antigen 1</t>
  </si>
  <si>
    <t>NADP-dependent malic enzyme, mitochondrial</t>
  </si>
  <si>
    <t>Dihydrolipoyllysine-residue acetyltransferase component of pyruvate dehydrogenase complex, mitochondrial</t>
  </si>
  <si>
    <t>Trifunctional enzyme subunit alpha, mitochondrial;Long-chain enoyl-CoA hydratase;Long chain 3-hydroxyacyl-CoA dehydrogenase</t>
  </si>
  <si>
    <t>Hexaprenyldihydroxybenzoate methyltransferase, mitochondrial</t>
  </si>
  <si>
    <t>Lysophosphatidic acid phosphatase type 6</t>
  </si>
  <si>
    <t>Apolipoprotein A-I;Truncated apolipoprotein A-I</t>
  </si>
  <si>
    <t>Copine-3</t>
  </si>
  <si>
    <t>Dihydropteridine reductase</t>
  </si>
  <si>
    <t>ADP-ribose pyrophosphatase, mitochondrial</t>
  </si>
  <si>
    <t>Succinate-semialdehyde dehydrogenase, mitochondrial</t>
  </si>
  <si>
    <t>3-ketoacyl-CoA thiolase, mitochondrial</t>
  </si>
  <si>
    <t>Chloride intracellular channel protein 5</t>
  </si>
  <si>
    <t>Probable cysteine--tRNA ligase, mitochondrial</t>
  </si>
  <si>
    <t>Probable fructose-2,6-bisphosphatase TIGAR</t>
  </si>
  <si>
    <t>Phosphoglucomutase-like protein 5</t>
  </si>
  <si>
    <t>L-asparaginase</t>
  </si>
  <si>
    <t>Thimet oligopeptidase</t>
  </si>
  <si>
    <t>NAD kinase domain-containing protein 1</t>
  </si>
  <si>
    <t>6-phosphofructokinase;6-phosphofructokinase type C</t>
  </si>
  <si>
    <t>Succinate dehydrogenase assembly factor 2, mitochondrial</t>
  </si>
  <si>
    <t>EF-hand domain-containing protein D2</t>
  </si>
  <si>
    <t>Putative transferase CAF17 homolog, mitochondrial</t>
  </si>
  <si>
    <t>Cerebral dopamine neurotrophic factor</t>
  </si>
  <si>
    <t>Thioredoxin-like protein 1</t>
  </si>
  <si>
    <t>Aflatoxin B1 aldehyde reductase member 2</t>
  </si>
  <si>
    <t>Protein phosphatase 1F</t>
  </si>
  <si>
    <t>Bifunctional glutamate/proline--tRNA ligase;Glutamate--tRNA ligase;Proline--tRNA ligase</t>
  </si>
  <si>
    <t>Phosphoglycolate phosphatase</t>
  </si>
  <si>
    <t>Delta-1-pyrroline-5-carboxylate dehydrogenase, mitochondrial</t>
  </si>
  <si>
    <t>PDZ and LIM domain protein 5</t>
  </si>
  <si>
    <t>Glycogen phosphorylase, brain form</t>
  </si>
  <si>
    <t>Fermitin family homolog 2</t>
  </si>
  <si>
    <t>Serine/threonine-protein kinase PAK 2;PAK-2p27;PAK-2p34</t>
  </si>
  <si>
    <t>Cdc42-interacting protein 4</t>
  </si>
  <si>
    <t>Acyl-CoA dehydrogenase family member 9, mitochondrial</t>
  </si>
  <si>
    <t>Elongation factor G, mitochondrial</t>
  </si>
  <si>
    <t>Fibrinogen beta chain;Fibrinopeptide B;Fibrinogen beta chain</t>
  </si>
  <si>
    <t>Translational activator of cytochrome c oxidase 1</t>
  </si>
  <si>
    <t>Pyridoxal kinase</t>
  </si>
  <si>
    <t>cAMP-dependent protein kinase type II-alpha regulatory subunit</t>
  </si>
  <si>
    <t>Dynamin-1-like protein</t>
  </si>
  <si>
    <t>Ubiquinone biosynthesis protein COQ9, mitochondrial</t>
  </si>
  <si>
    <t>Succinate dehydrogenase [ubiquinone] flavoprotein subunit, mitochondrial</t>
  </si>
  <si>
    <t>NAD-dependent protein deacylase sirtuin-5, mitochondrial</t>
  </si>
  <si>
    <t>Iron-sulfur cluster co-chaperone protein HscB, mitochondrial</t>
  </si>
  <si>
    <t>Protein LZIC</t>
  </si>
  <si>
    <t>Presequence protease, mitochondrial</t>
  </si>
  <si>
    <t>Abhydrolase domain-containing protein 11</t>
  </si>
  <si>
    <t>NAD(P)H-hydrate epimerase</t>
  </si>
  <si>
    <t>Alanine aminotransferase 1</t>
  </si>
  <si>
    <t>3-hydroxyisobutyryl-CoA hydrolase, mitochondrial</t>
  </si>
  <si>
    <t>Acetyl-CoA acetyltransferase, mitochondrial</t>
  </si>
  <si>
    <t>Enoyl-CoA delta isomerase 1, mitochondrial</t>
  </si>
  <si>
    <t>Sulfite oxidase, mitochondrial</t>
  </si>
  <si>
    <t>Hydroxyacid-oxoacid transhydrogenase, mitochondrial</t>
  </si>
  <si>
    <t>FAD synthase;Molybdenum cofactor biosynthesis protein-like region;FAD synthase region</t>
  </si>
  <si>
    <t>Acylamino-acid-releasing enzyme</t>
  </si>
  <si>
    <t>Valacyclovir hydrolase</t>
  </si>
  <si>
    <t>Carboxymethylenebutenolidase homolog</t>
  </si>
  <si>
    <t>Homeodomain-only protein</t>
  </si>
  <si>
    <t>Single-stranded DNA-binding protein, mitochondrial</t>
  </si>
  <si>
    <t>Lysyl-tRNA synthetase;Lysine--tRNA ligase</t>
  </si>
  <si>
    <t>Ribosome-releasing factor 2, mitochondrial</t>
  </si>
  <si>
    <t>Cell surface glycoprotein MUC18</t>
  </si>
  <si>
    <t>1-phosphatidylinositol 4,5-bisphosphate phosphodiesterase delta-1</t>
  </si>
  <si>
    <t>Citrate lyase subunit beta-like protein, mitochondrial</t>
  </si>
  <si>
    <t>Protein phosphatase 1 regulatory subunit 14C</t>
  </si>
  <si>
    <t>Complement component 1 Q subcomponent-binding protein, mitochondrial</t>
  </si>
  <si>
    <t>Beta-taxilin</t>
  </si>
  <si>
    <t>Secernin-2</t>
  </si>
  <si>
    <t>Aminopeptidase B</t>
  </si>
  <si>
    <t>Carboxylesterase 1D</t>
  </si>
  <si>
    <t>Acyl-CoA synthetase family member 2, mitochondrial</t>
  </si>
  <si>
    <t>26S proteasome non-ATPase regulatory subunit 2</t>
  </si>
  <si>
    <t>Sodium/potassium-transporting ATPase subunit alpha-1</t>
  </si>
  <si>
    <t>Prostaglandin reductase 2</t>
  </si>
  <si>
    <t>Oxidoreductase NAD-binding domain-containing protein 1</t>
  </si>
  <si>
    <t>UPF0598 protein C8orf82 homolog</t>
  </si>
  <si>
    <t>LIM and cysteine-rich domains protein 1</t>
  </si>
  <si>
    <t>Heterogeneous nuclear ribonucleoprotein U</t>
  </si>
  <si>
    <t>Phosphate carrier protein, mitochondrial</t>
  </si>
  <si>
    <t>Anamorsin</t>
  </si>
  <si>
    <t>Inositol monophosphatase 2</t>
  </si>
  <si>
    <t>LYR motif-containing protein 5</t>
  </si>
  <si>
    <t>Isochorismatase domain-containing protein 1</t>
  </si>
  <si>
    <t>Protein S100-A1</t>
  </si>
  <si>
    <t>Hemoglobin subunit alpha</t>
  </si>
  <si>
    <t>NADH-ubiquinone oxidoreductase 75 kDa subunit, mitochondrial</t>
  </si>
  <si>
    <t>Histamine N-methyltransferase</t>
  </si>
  <si>
    <t>Protein MEMO1</t>
  </si>
  <si>
    <t>Ribonuclease inhibitor</t>
  </si>
  <si>
    <t>Inorganic pyrophosphatase 2, mitochondrial</t>
  </si>
  <si>
    <t>Carbonyl reductase family member 4</t>
  </si>
  <si>
    <t>SPRY domain-containing protein 4</t>
  </si>
  <si>
    <t>Arsenite methyltransferase</t>
  </si>
  <si>
    <t>Hemopexin</t>
  </si>
  <si>
    <t>Aspartoacylase-2</t>
  </si>
  <si>
    <t>Pyridoxine-5-phosphate oxidase</t>
  </si>
  <si>
    <t>Brain acid soluble protein 1</t>
  </si>
  <si>
    <t>ATP synthase mitochondrial F1 complex assembly factor 2</t>
  </si>
  <si>
    <t>Glyoxylate reductase/hydroxypyruvate reductase</t>
  </si>
  <si>
    <t>Propionyl-CoA carboxylase alpha chain, mitochondrial</t>
  </si>
  <si>
    <t>Trimethyllysine dioxygenase, mitochondrial</t>
  </si>
  <si>
    <t>UTP--glucose-1-phosphate uridylyltransferase</t>
  </si>
  <si>
    <t>Prolow-density lipoprotein receptor-related protein 1;Low-density lipoprotein receptor-related protein 1 85 kDa subunit;Low-density lipoprotein receptor-related protein 1 515 kDa subunit;Low-density lipoprotein receptor-related protein 1 intracellular domain</t>
  </si>
  <si>
    <t>Electron transfer flavoprotein-ubiquinone oxidoreductase, mitochondrial</t>
  </si>
  <si>
    <t>Serotransferrin</t>
  </si>
  <si>
    <t>O-acetyl-ADP-ribose deacetylase MACROD1</t>
  </si>
  <si>
    <t>Aspartate--tRNA ligase, cytoplasmic</t>
  </si>
  <si>
    <t>Flavin reductase (NADPH)</t>
  </si>
  <si>
    <t>Reticulon-4-interacting protein 1, mitochondrial</t>
  </si>
  <si>
    <t>Mannose-6-phosphate isomerase</t>
  </si>
  <si>
    <t>Carnitine O-palmitoyltransferase 1, muscle isoform</t>
  </si>
  <si>
    <t>Transaldolase</t>
  </si>
  <si>
    <t>Malonyl-CoA decarboxylase, mitochondrial</t>
  </si>
  <si>
    <t>26S proteasome non-ATPase regulatory subunit 6</t>
  </si>
  <si>
    <t>Aminoacylase-1</t>
  </si>
  <si>
    <t>Trifunctional enzyme subunit beta, mitochondrial;3-ketoacyl-CoA thiolase</t>
  </si>
  <si>
    <t>Actin-related protein 3</t>
  </si>
  <si>
    <t>von Willebrand factor A domain-containing protein 5A</t>
  </si>
  <si>
    <t>Aconitate hydratase, mitochondrial</t>
  </si>
  <si>
    <t>Dynactin subunit 2</t>
  </si>
  <si>
    <t>Dipeptidyl peptidase 3</t>
  </si>
  <si>
    <t>Nicotinamide phosphoribosyltransferase</t>
  </si>
  <si>
    <t>Beta-lactamase-like protein 2</t>
  </si>
  <si>
    <t>Peptidyl-prolyl cis-trans isomerase F, mitochondrial</t>
  </si>
  <si>
    <t>3-hydroxyisobutyrate dehydrogenase, mitochondrial</t>
  </si>
  <si>
    <t>Hsc70-interacting protein</t>
  </si>
  <si>
    <t>Dehydrogenase/reductase SDR family member 4</t>
  </si>
  <si>
    <t>Macrophage-capping protein</t>
  </si>
  <si>
    <t>NADH dehydrogenase [ubiquinone] 1 alpha subcomplex subunit 10, mitochondrial</t>
  </si>
  <si>
    <t>Electron transfer flavoprotein subunit alpha, mitochondrial</t>
  </si>
  <si>
    <t>N(G),N(G)-dimethylarginine dimethylaminohydrolase 2</t>
  </si>
  <si>
    <t>GrpE protein homolog 1, mitochondrial</t>
  </si>
  <si>
    <t>Protein DJ-1</t>
  </si>
  <si>
    <t>Propionyl-CoA carboxylase beta chain, mitochondrial</t>
  </si>
  <si>
    <t>Peroxisomal coenzyme A diphosphatase NUDT7</t>
  </si>
  <si>
    <t>Rho GDP-dissociation inhibitor 1</t>
  </si>
  <si>
    <t>NADH dehydrogenase [ubiquinone] 1 alpha subcomplex subunit 5</t>
  </si>
  <si>
    <t>Cytochrome c oxidase subunit 6C</t>
  </si>
  <si>
    <t>ATP synthase subunit g, mitochondrial</t>
  </si>
  <si>
    <t>UPF0556 protein C19orf10 homolog</t>
  </si>
  <si>
    <t>Lactoylglutathione lyase</t>
  </si>
  <si>
    <t>Glyoxalase domain-containing protein 4</t>
  </si>
  <si>
    <t>Ferritin;Ferritin light chain 1;Ferritin light chain 2</t>
  </si>
  <si>
    <t>Cytosol aminopeptidase</t>
  </si>
  <si>
    <t>NADH dehydrogenase [ubiquinone] 1 subunit C2</t>
  </si>
  <si>
    <t>6-phosphogluconolactonase</t>
  </si>
  <si>
    <t>2,4-dienoyl-CoA reductase, mitochondrial</t>
  </si>
  <si>
    <t>S-methyl-5-thioadenosine phosphorylase</t>
  </si>
  <si>
    <t>NADH dehydrogenase [ubiquinone] 1 alpha subcomplex subunit 2</t>
  </si>
  <si>
    <t>Mitochondrial fission 1 protein</t>
  </si>
  <si>
    <t>Succinate dehydrogenase [ubiquinone] iron-sulfur subunit, mitochondrial</t>
  </si>
  <si>
    <t>Cytochrome b-c1 complex subunit 7</t>
  </si>
  <si>
    <t>NADH dehydrogenase [ubiquinone] 1 beta subcomplex subunit 4</t>
  </si>
  <si>
    <t>Glia maturation factor beta</t>
  </si>
  <si>
    <t>Coactosin-like protein</t>
  </si>
  <si>
    <t>Density-regulated protein</t>
  </si>
  <si>
    <t>Thioredoxin domain-containing protein 17</t>
  </si>
  <si>
    <t>Glutaredoxin-3</t>
  </si>
  <si>
    <t>ATP synthase subunit b, mitochondrial</t>
  </si>
  <si>
    <t>Acyl-coenzyme A thioesterase 13</t>
  </si>
  <si>
    <t>14-3-3 protein beta/alpha;14-3-3 protein beta/alpha, N-terminally processed</t>
  </si>
  <si>
    <t>Synaptobrevin homolog YKT6</t>
  </si>
  <si>
    <t>28S ribosomal protein S36, mitochondrial</t>
  </si>
  <si>
    <t>NADH dehydrogenase [ubiquinone] 1 alpha subcomplex subunit 6</t>
  </si>
  <si>
    <t>Peptidyl-prolyl cis-trans isomerase D</t>
  </si>
  <si>
    <t>Nucleoside diphosphate-linked moiety X motif 8, mitochondrial</t>
  </si>
  <si>
    <t>Mitochondrial 2-oxoglutarate/malate carrier protein</t>
  </si>
  <si>
    <t>Cytochrome b-c1 complex subunit Rieske, mitochondrial;Cytochrome b-c1 complex subunit 11</t>
  </si>
  <si>
    <t>Protein FAM136A</t>
  </si>
  <si>
    <t>Tubulin polymerization-promoting protein family member 3</t>
  </si>
  <si>
    <t>UPF0235 protein C15orf40 homolog</t>
  </si>
  <si>
    <t>Ran-binding protein 3</t>
  </si>
  <si>
    <t>Structural maintenance of chromosomes protein 1A</t>
  </si>
  <si>
    <t>Actin-related protein 2/3 complex subunit 2</t>
  </si>
  <si>
    <t>Bifunctional purine biosynthesis protein PURH;Phosphoribosylaminoimidazolecarboxamide formyltransferase;IMP cyclohydrolase</t>
  </si>
  <si>
    <t>Sorting nexin-2</t>
  </si>
  <si>
    <t>26S proteasome non-ATPase regulatory subunit 8</t>
  </si>
  <si>
    <t>Cytoglobin</t>
  </si>
  <si>
    <t>Mitochondrial-processing peptidase subunit beta</t>
  </si>
  <si>
    <t>Calcyclin-binding protein</t>
  </si>
  <si>
    <t>Plasminogen activator inhibitor 1 RNA-binding protein</t>
  </si>
  <si>
    <t>Biliverdin reductase A</t>
  </si>
  <si>
    <t>Glycine cleavage system H protein, mitochondrial</t>
  </si>
  <si>
    <t>COP9 signalosome complex subunit 7a</t>
  </si>
  <si>
    <t>Cytochrome b-c1 complex subunit 1, mitochondrial</t>
  </si>
  <si>
    <t>Obg-like ATPase 1</t>
  </si>
  <si>
    <t>ATP-dependent (S)-NAD(P)H-hydrate dehydratase</t>
  </si>
  <si>
    <t>Glycine--tRNA ligase</t>
  </si>
  <si>
    <t>Pterin-4-alpha-carbinolamine dehydratase 2</t>
  </si>
  <si>
    <t>Serine hydroxymethyltransferase</t>
  </si>
  <si>
    <t>Elongation factor Ts, mitochondrial</t>
  </si>
  <si>
    <t>Aldehyde dehydrogenase X, mitochondrial</t>
  </si>
  <si>
    <t>Citrate synthase, mitochondrial</t>
  </si>
  <si>
    <t>Cytosolic 5-nucleotidase 3</t>
  </si>
  <si>
    <t>Pyruvate dehydrogenase E1 component subunit beta, mitochondrial</t>
  </si>
  <si>
    <t>Phosphoglucomutase-1</t>
  </si>
  <si>
    <t>Arginine--tRNA ligase, cytoplasmic</t>
  </si>
  <si>
    <t>Succinyl-CoA:3-ketoacid-coenzyme A transferase 1, mitochondrial</t>
  </si>
  <si>
    <t>Cytochrome c1, heme protein, mitochondrial</t>
  </si>
  <si>
    <t>Dynein light chain 2, cytoplasmic;Dynein light chain 1, cytoplasmic</t>
  </si>
  <si>
    <t>Threonine--tRNA ligase, cytoplasmic</t>
  </si>
  <si>
    <t>Histidine triad nucleotide-binding protein 2, mitochondrial</t>
  </si>
  <si>
    <t>Leukocyte elastase inhibitor A</t>
  </si>
  <si>
    <t>ES1 protein homolog, mitochondrial</t>
  </si>
  <si>
    <t>Cytosolic non-specific dipeptidase</t>
  </si>
  <si>
    <t>Tubulin-folding cofactor B</t>
  </si>
  <si>
    <t>Microfibril-associated glycoprotein 4</t>
  </si>
  <si>
    <t>Methylmalonyl-CoA epimerase, mitochondrial</t>
  </si>
  <si>
    <t>Cysteine and histidine-rich domain-containing protein 1</t>
  </si>
  <si>
    <t>Endoplasmic reticulum resident protein 44</t>
  </si>
  <si>
    <t>Nucleolar protein 3</t>
  </si>
  <si>
    <t>Cob(I)yrinic acid a,c-diamide adenosyltransferase, mitochondrial</t>
  </si>
  <si>
    <t>Dihydrolipoyllysine-residue succinyltransferase component of 2-oxoglutarate dehydrogenase complex, mitochondrial</t>
  </si>
  <si>
    <t>ATP synthase subunit delta, mitochondrial</t>
  </si>
  <si>
    <t>3-oxoacyl-[acyl-carrier-protein] synthase, mitochondrial</t>
  </si>
  <si>
    <t>NADH dehydrogenase [ubiquinone] flavoprotein 2, mitochondrial</t>
  </si>
  <si>
    <t>Isocitrate dehydrogenase [NAD] subunit alpha, mitochondrial</t>
  </si>
  <si>
    <t>Ribosome-recycling factor, mitochondrial</t>
  </si>
  <si>
    <t>Mitochondrial peptide methionine sulfoxide reductase</t>
  </si>
  <si>
    <t>1,4-alpha-glucan-branching enzyme</t>
  </si>
  <si>
    <t>Enoyl-CoA hydratase domain-containing protein 3, mitochondrial</t>
  </si>
  <si>
    <t>Gamma-glutamylcyclotransferase</t>
  </si>
  <si>
    <t>Inorganic pyrophosphatase</t>
  </si>
  <si>
    <t>Inosine triphosphate pyrophosphatase</t>
  </si>
  <si>
    <t>Elongation factor 1-gamma</t>
  </si>
  <si>
    <t>Oligoribonuclease, mitochondrial</t>
  </si>
  <si>
    <t>BolA-like protein 1</t>
  </si>
  <si>
    <t>Magnesium-dependent phosphatase 1</t>
  </si>
  <si>
    <t>14 kDa phosphohistidine phosphatase</t>
  </si>
  <si>
    <t>m7GpppX diphosphatase</t>
  </si>
  <si>
    <t>39S ribosomal protein L12, mitochondrial</t>
  </si>
  <si>
    <t>ATP synthase subunit O, mitochondrial</t>
  </si>
  <si>
    <t>Prostamide/prostaglandin F synthase</t>
  </si>
  <si>
    <t>Cytochrome b-c1 complex subunit 2, mitochondrial</t>
  </si>
  <si>
    <t>Inhibitor of carbonic anhydrase</t>
  </si>
  <si>
    <t>Alpha-aminoadipic semialdehyde dehydrogenase</t>
  </si>
  <si>
    <t>Perilipin-3</t>
  </si>
  <si>
    <t>Phosphoglycerate mutase 1</t>
  </si>
  <si>
    <t>UMP-CMP kinase</t>
  </si>
  <si>
    <t>Mitochondrial-processing peptidase subunit alpha</t>
  </si>
  <si>
    <t>NADH dehydrogenase [ubiquinone] 1 alpha subcomplex subunit 9, mitochondrial</t>
  </si>
  <si>
    <t>NADH dehydrogenase [ubiquinone] iron-sulfur protein 7, mitochondrial</t>
  </si>
  <si>
    <t>Small muscular protein</t>
  </si>
  <si>
    <t>Iron-sulfur cluster assembly 2 homolog, mitochondrial</t>
  </si>
  <si>
    <t>6-phosphogluconate dehydrogenase, decarboxylating</t>
  </si>
  <si>
    <t>Multifunctional protein ADE2;Phosphoribosylaminoimidazole-succinocarboxamide synthase;Phosphoribosylaminoimidazole carboxylase</t>
  </si>
  <si>
    <t>Protein ETHE1, mitochondrial</t>
  </si>
  <si>
    <t>Glutathione S-transferase kappa 1</t>
  </si>
  <si>
    <t>Trans-2-enoyl-CoA reductase, mitochondrial</t>
  </si>
  <si>
    <t>NADH dehydrogenase [ubiquinone] iron-sulfur protein 3, mitochondrial</t>
  </si>
  <si>
    <t>Cysteine-rich protein 2</t>
  </si>
  <si>
    <t>Regulator of microtubule dynamics protein 1</t>
  </si>
  <si>
    <t>Electron transfer flavoprotein subunit beta</t>
  </si>
  <si>
    <t>ATP synthase subunit d, mitochondrial</t>
  </si>
  <si>
    <t>GMP reductase 1</t>
  </si>
  <si>
    <t>Apoptosis-associated speck-like protein containing a CARD</t>
  </si>
  <si>
    <t>Methylmalonate-semialdehyde dehydrogenase [acylating], mitochondrial</t>
  </si>
  <si>
    <t>Vacuolar protein sorting-associated protein 35</t>
  </si>
  <si>
    <t>EH domain-containing protein 4</t>
  </si>
  <si>
    <t>LDLR chaperone MESD</t>
  </si>
  <si>
    <t>NADH dehydrogenase [ubiquinone] 1 alpha subcomplex subunit 13</t>
  </si>
  <si>
    <t>Isovaleryl-CoA dehydrogenase, mitochondrial</t>
  </si>
  <si>
    <t>Omega-amidase NIT2</t>
  </si>
  <si>
    <t>Diphosphoinositol polyphosphate phosphohydrolase 1</t>
  </si>
  <si>
    <t>Alcohol dehydrogenase [NADP(+)]</t>
  </si>
  <si>
    <t>SH3 domain-binding glutamic acid-rich-like protein</t>
  </si>
  <si>
    <t>Myozenin-2</t>
  </si>
  <si>
    <t>[Pyruvate dehydrogenase [lipoamide]] kinase isozyme 2, mitochondrial</t>
  </si>
  <si>
    <t>Prolargin</t>
  </si>
  <si>
    <t>Ubiquitin carboxyl-terminal hydrolase isozyme L3;Ubiquitin carboxyl-terminal hydrolase isozyme L4</t>
  </si>
  <si>
    <t>LIM domain-binding protein 3</t>
  </si>
  <si>
    <t>BAG family molecular chaperone regulator 3</t>
  </si>
  <si>
    <t>Methylglutaconyl-CoA hydratase, mitochondrial</t>
  </si>
  <si>
    <t>Actin-related protein 2/3 complex subunit 3</t>
  </si>
  <si>
    <t>Thioredoxin reductase 1, cytoplasmic</t>
  </si>
  <si>
    <t>Glutaredoxin-1</t>
  </si>
  <si>
    <t>Transforming protein RhoA</t>
  </si>
  <si>
    <t>Proteasome subunit alpha type-6</t>
  </si>
  <si>
    <t>Chloride intracellular channel protein 4</t>
  </si>
  <si>
    <t>Protein NDRG2</t>
  </si>
  <si>
    <t>DnaJ homolog subfamily A member 2</t>
  </si>
  <si>
    <t>Acyl-coenzyme A thioesterase 2, mitochondrial</t>
  </si>
  <si>
    <t>NFU1 iron-sulfur cluster scaffold homolog, mitochondrial</t>
  </si>
  <si>
    <t>S-formylglutathione hydrolase</t>
  </si>
  <si>
    <t>Destrin</t>
  </si>
  <si>
    <t>Ubiquitin carboxyl-terminal hydrolase isozyme L1</t>
  </si>
  <si>
    <t>Actin-related protein 2/3 complex subunit 1A</t>
  </si>
  <si>
    <t>Acyl-coenzyme A thioesterase 9, mitochondrial;Acyl-coenzyme A thioesterase 10, mitochondrial</t>
  </si>
  <si>
    <t>Adenylate kinase isoenzyme 1</t>
  </si>
  <si>
    <t>Guanine deaminase</t>
  </si>
  <si>
    <t>Proteasome subunit beta type-3</t>
  </si>
  <si>
    <t>Proteasome subunit beta type-2</t>
  </si>
  <si>
    <t>Adenylate kinase 2, mitochondrial</t>
  </si>
  <si>
    <t>GTP:AMP phosphotransferase, mitochondrial</t>
  </si>
  <si>
    <t>A-kinase anchor protein 12</t>
  </si>
  <si>
    <t>Cadherin-13</t>
  </si>
  <si>
    <t>S-phase kinase-associated protein 1</t>
  </si>
  <si>
    <t>Glycogen phosphorylase, muscle form;Phosphorylase</t>
  </si>
  <si>
    <t>ADP-ribosylation factor-like protein 3</t>
  </si>
  <si>
    <t>Succinyl-CoA ligase [ADP/GDP-forming] subunit alpha, mitochondrial</t>
  </si>
  <si>
    <t>Actin-related protein 2/3 complex subunit 1B</t>
  </si>
  <si>
    <t>Probable C-&gt;U-editing enzyme APOBEC-2</t>
  </si>
  <si>
    <t>Mitochondrial import inner membrane translocase subunit Tim9</t>
  </si>
  <si>
    <t>Mitochondrial import inner membrane translocase subunit Tim8 A;Putative mitochondrial import inner membrane translocase subunit Tim8 A-B</t>
  </si>
  <si>
    <t>Transgelin-2</t>
  </si>
  <si>
    <t>Protein kinase C and casein kinase substrate in neurons protein 2</t>
  </si>
  <si>
    <t>Maleylacetoacetate isomerase</t>
  </si>
  <si>
    <t>Probable methylthioribulose-1-phosphate dehydratase</t>
  </si>
  <si>
    <t>Epididymal secretory protein E1</t>
  </si>
  <si>
    <t>Paralemmin-1</t>
  </si>
  <si>
    <t>Spliceosome RNA helicase Ddx39b;ATP-dependent RNA helicase DDX39A</t>
  </si>
  <si>
    <t>NADH dehydrogenase [ubiquinone] 1 alpha subcomplex subunit 7</t>
  </si>
  <si>
    <t>Chloride intracellular channel protein 1</t>
  </si>
  <si>
    <t>Valine--tRNA ligase</t>
  </si>
  <si>
    <t>Serine-threonine kinase receptor-associated protein</t>
  </si>
  <si>
    <t>LETM1 and EF-hand domain-containing protein 1, mitochondrial</t>
  </si>
  <si>
    <t>Succinyl-CoA ligase [ADP-forming] subunit beta, mitochondrial</t>
  </si>
  <si>
    <t>Phosphomannomutase 2</t>
  </si>
  <si>
    <t>Proteasome subunit alpha type-7;Proteasome subunit alpha type-7-like</t>
  </si>
  <si>
    <t>Proteasome subunit alpha type-5;Proteasome subunit alpha type</t>
  </si>
  <si>
    <t>Proline synthase co-transcribed bacterial homolog protein</t>
  </si>
  <si>
    <t>name</t>
  </si>
  <si>
    <t>Average placebo</t>
  </si>
  <si>
    <t>Average SAR</t>
  </si>
  <si>
    <t>t test</t>
  </si>
  <si>
    <t>SEM placebo</t>
  </si>
  <si>
    <t>SEM SAR</t>
  </si>
  <si>
    <t>SAR dampens</t>
  </si>
  <si>
    <t>delta</t>
  </si>
  <si>
    <t>Transforming acidic coiled-coil-containing protein 2</t>
  </si>
  <si>
    <t>SAR inreases</t>
  </si>
  <si>
    <t>delta &gt; 0.58 upon SAR</t>
  </si>
  <si>
    <t xml:space="preserve">SAR and placebo </t>
  </si>
  <si>
    <t>Uniprot ID</t>
  </si>
  <si>
    <t>Name</t>
  </si>
  <si>
    <t>Replicate 1 , log2 (placebo / sham)</t>
  </si>
  <si>
    <t>Replicate 2 , log2 (placebo / sham)</t>
  </si>
  <si>
    <t>Replicate 3 , log2 (placebo / sham)</t>
  </si>
  <si>
    <t>Replicate 4 , log2 (placebo / sham)</t>
  </si>
  <si>
    <t>Replicate 2 , log2 (SAR / sham)</t>
  </si>
  <si>
    <t>Replicate 1 , log2 (SAR / sham)</t>
  </si>
  <si>
    <t>Replicate 3 , log2 (SAR / sham)</t>
  </si>
  <si>
    <t>Replicate 4 , log2 (SAR / sham)</t>
  </si>
  <si>
    <t>Replicate 1 , log2 (SAR / placebo)</t>
  </si>
  <si>
    <t>Replicate 2 , log2 (SAR / placebo)</t>
  </si>
  <si>
    <t>Replicate 3 , log2 (SAR / placebo)</t>
  </si>
  <si>
    <t>Replicate 4 , log2 (SAR / placebo)</t>
  </si>
  <si>
    <t>Affected in "placebo / sham" according to "signfiance analysis of microarrays"</t>
  </si>
  <si>
    <t>no</t>
  </si>
  <si>
    <t>yes</t>
  </si>
  <si>
    <t>Protein Agl</t>
  </si>
  <si>
    <t>Myomesin 2</t>
  </si>
  <si>
    <t>Tropomyosin alpha-3 chain</t>
  </si>
  <si>
    <t>Inter alpha-trypsin inhibitor, heavy chain 4</t>
  </si>
  <si>
    <t>Polyadenylate-binding protein</t>
  </si>
  <si>
    <t xml:space="preserve"> Protein Ogdhl</t>
  </si>
  <si>
    <t>Protein Ahnak</t>
  </si>
  <si>
    <t>Protein Cald1</t>
  </si>
  <si>
    <t>Kelch-like protein 41</t>
  </si>
  <si>
    <t>Protein Coq10a</t>
  </si>
  <si>
    <t>Beta-globin</t>
  </si>
  <si>
    <t>Guanylate-binding protein 9</t>
  </si>
  <si>
    <t>Protein Cenpf</t>
  </si>
  <si>
    <t>MCG142264, isoform CRA_a</t>
  </si>
  <si>
    <t>NK13</t>
  </si>
  <si>
    <t>Protein Tns1</t>
  </si>
  <si>
    <t>Isocitrate dehydrogenase [NAD] subunit, mitochondrial</t>
  </si>
  <si>
    <t>Histidine-rich Ca2+ binding protein</t>
  </si>
  <si>
    <t>Fibrinogen alpha chain</t>
  </si>
  <si>
    <t>Protein Ahnak2</t>
  </si>
  <si>
    <t>MCG142036</t>
  </si>
  <si>
    <t>Protein Tfg</t>
  </si>
  <si>
    <t>Protein Prss3</t>
  </si>
  <si>
    <t>Overview of proteins that were identified and quantified in at least three of the four replicate experiments. See main text for details on data analysis.</t>
  </si>
  <si>
    <t>Name(s)</t>
  </si>
  <si>
    <t>Additional file 2</t>
  </si>
  <si>
    <t>Replicate 1 , log2 (SAR1 / sham)</t>
  </si>
  <si>
    <t>Replicate 2 , log2 (SAR1 / sham)</t>
  </si>
  <si>
    <t>Replicate 3 , log2 (SAR1 / sham)</t>
  </si>
  <si>
    <t>Replicate 4 , log2 (SAR1 / sham)</t>
  </si>
  <si>
    <t>Replicate 1 , log2 (SAR1 / placebo)</t>
  </si>
  <si>
    <t>Replicate 2 , log2 (SAR1 / placebo)</t>
  </si>
  <si>
    <t>Replicate 3 , log2 (SAR1 / placebo)</t>
  </si>
  <si>
    <t>Replicate 4 , log2 (SAR1 / placebo)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</si>
</sst>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</font>
    <font>
      <sz val="12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2" fontId="3" fillId="0" borderId="0" xfId="0" applyNumberFormat="1" applyFont="1"/>
    <xf numFmtId="1" fontId="3" fillId="0" borderId="0" xfId="0" applyNumberFormat="1" applyFont="1"/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1" fontId="4" fillId="0" borderId="0" xfId="0" applyNumberFormat="1" applyFont="1"/>
    <xf numFmtId="0" fontId="3" fillId="0" borderId="0" xfId="0" applyFont="1" applyAlignment="1">
      <alignment vertical="center" wrapText="1"/>
    </xf>
    <xf numFmtId="0" fontId="3" fillId="2" borderId="0" xfId="0" applyFont="1" applyFill="1"/>
    <xf numFmtId="2" fontId="3" fillId="0" borderId="0" xfId="0" applyNumberFormat="1" applyFont="1" applyAlignment="1">
      <alignment horizontal="left" textRotation="90" wrapText="1"/>
    </xf>
    <xf numFmtId="2" fontId="4" fillId="0" borderId="0" xfId="0" applyNumberFormat="1" applyFont="1" applyAlignment="1">
      <alignment horizontal="left" textRotation="90" wrapText="1"/>
    </xf>
    <xf numFmtId="0" fontId="3" fillId="0" borderId="0" xfId="0" applyFont="1" applyAlignment="1">
      <alignment horizontal="left" textRotation="90"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textRotation="90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left" vertical="top"/>
    </xf>
  </cellXfs>
  <cellStyles count="255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212" builtinId="9" hidden="1"/>
    <cellStyle name="Besuchter Hyperlink" xfId="214" builtinId="9" hidden="1"/>
    <cellStyle name="Besuchter Hyperlink" xfId="216" builtinId="9" hidden="1"/>
    <cellStyle name="Besuchter Hyperlink" xfId="218" builtinId="9" hidden="1"/>
    <cellStyle name="Besuchter Hyperlink" xfId="220" builtinId="9" hidden="1"/>
    <cellStyle name="Besuchter Hyperlink" xfId="222" builtinId="9" hidden="1"/>
    <cellStyle name="Besuchter Hyperlink" xfId="224" builtinId="9" hidden="1"/>
    <cellStyle name="Besuchter Hyperlink" xfId="226" builtinId="9" hidden="1"/>
    <cellStyle name="Besuchter Hyperlink" xfId="228" builtinId="9" hidden="1"/>
    <cellStyle name="Besuchter Hyperlink" xfId="230" builtinId="9" hidden="1"/>
    <cellStyle name="Besuchter Hyperlink" xfId="232" builtinId="9" hidden="1"/>
    <cellStyle name="Besuchter Hyperlink" xfId="234" builtinId="9" hidden="1"/>
    <cellStyle name="Besuchter Hyperlink" xfId="236" builtinId="9" hidden="1"/>
    <cellStyle name="Besuchter Hyperlink" xfId="238" builtinId="9" hidden="1"/>
    <cellStyle name="Besuchter Hyperlink" xfId="240" builtinId="9" hidden="1"/>
    <cellStyle name="Besuchter Hyperlink" xfId="242" builtinId="9" hidden="1"/>
    <cellStyle name="Besuchter Hyperlink" xfId="244" builtinId="9" hidden="1"/>
    <cellStyle name="Besuchter Hyperlink" xfId="246" builtinId="9" hidden="1"/>
    <cellStyle name="Besuchter Hyperlink" xfId="248" builtinId="9" hidden="1"/>
    <cellStyle name="Besuchter Hyperlink" xfId="250" builtinId="9" hidden="1"/>
    <cellStyle name="Besuchter Hyperlink" xfId="252" builtinId="9" hidden="1"/>
    <cellStyle name="Besuchter Hyperlink" xfId="2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76"/>
  <sheetViews>
    <sheetView workbookViewId="0">
      <selection activeCell="A2" sqref="A2:O1076"/>
    </sheetView>
  </sheetViews>
  <sheetFormatPr baseColWidth="10" defaultColWidth="10.875" defaultRowHeight="15" x14ac:dyDescent="0.2"/>
  <cols>
    <col min="1" max="1" width="10.875" style="1"/>
    <col min="2" max="2" width="51.125" style="1" customWidth="1"/>
    <col min="3" max="3" width="19.625" style="1" customWidth="1"/>
    <col min="4" max="15" width="10.875" style="2"/>
    <col min="16" max="17" width="10.875" style="3"/>
    <col min="18" max="22" width="10.875" style="2"/>
    <col min="23" max="24" width="10.875" style="3"/>
    <col min="25" max="25" width="10.875" style="2"/>
    <col min="26" max="27" width="10.875" style="3"/>
    <col min="28" max="30" width="10.875" style="2"/>
    <col min="31" max="38" width="10.875" style="1"/>
    <col min="39" max="42" width="11.5" style="1" customWidth="1"/>
    <col min="43" max="16384" width="10.875" style="1"/>
  </cols>
  <sheetData>
    <row r="1" spans="1:42" x14ac:dyDescent="0.2">
      <c r="P1" s="3">
        <f>SUM(P3:P3000)</f>
        <v>104</v>
      </c>
      <c r="R1" s="2">
        <f>AVERAGE(R3:R3000)</f>
        <v>2.6908070085838137E-3</v>
      </c>
      <c r="S1" s="2">
        <f>AVERAGE(S3:S3000)</f>
        <v>5.7489059766659915E-4</v>
      </c>
      <c r="W1" s="3">
        <f>SUM(W3:W3000)</f>
        <v>107</v>
      </c>
      <c r="X1" s="3">
        <f>COUNTIF(X3:X3000,2)</f>
        <v>23</v>
      </c>
      <c r="AE1" s="1">
        <f>AVERAGE(AE3:AE3000)</f>
        <v>0.1429082507479961</v>
      </c>
      <c r="AF1" s="1">
        <f t="shared" ref="AF1:AP1" si="0">AVERAGE(AF3:AF3000)</f>
        <v>0.17215205668590991</v>
      </c>
      <c r="AG1" s="1">
        <f t="shared" si="0"/>
        <v>0.5491012419400999</v>
      </c>
      <c r="AH1" s="1">
        <f t="shared" si="0"/>
        <v>0.30824213173740123</v>
      </c>
      <c r="AI1" s="1">
        <f t="shared" si="0"/>
        <v>0.15405962600987286</v>
      </c>
      <c r="AJ1" s="1">
        <f t="shared" si="0"/>
        <v>0.14016442071516627</v>
      </c>
      <c r="AK1" s="1">
        <f t="shared" si="0"/>
        <v>0.1636409499527364</v>
      </c>
      <c r="AL1" s="1">
        <f t="shared" si="0"/>
        <v>0.40346621274311034</v>
      </c>
      <c r="AM1" s="1">
        <f t="shared" si="0"/>
        <v>4.9123564567644197E-2</v>
      </c>
      <c r="AN1" s="1">
        <f t="shared" si="0"/>
        <v>3.2051930211545974E-2</v>
      </c>
      <c r="AO1" s="1">
        <f t="shared" si="0"/>
        <v>-0.28593791832039828</v>
      </c>
      <c r="AP1" s="1">
        <f t="shared" si="0"/>
        <v>0.16490427150049211</v>
      </c>
    </row>
    <row r="2" spans="1:42" s="4" customFormat="1" ht="81.95" customHeight="1" x14ac:dyDescent="0.2">
      <c r="A2" s="4" t="s">
        <v>2149</v>
      </c>
      <c r="B2" s="4" t="s">
        <v>2150</v>
      </c>
      <c r="C2" s="12" t="s">
        <v>2163</v>
      </c>
      <c r="D2" s="10" t="s">
        <v>2151</v>
      </c>
      <c r="E2" s="10" t="s">
        <v>2152</v>
      </c>
      <c r="F2" s="10" t="s">
        <v>2153</v>
      </c>
      <c r="G2" s="10" t="s">
        <v>2154</v>
      </c>
      <c r="H2" s="10" t="s">
        <v>2156</v>
      </c>
      <c r="I2" s="10" t="s">
        <v>2155</v>
      </c>
      <c r="J2" s="10" t="s">
        <v>2157</v>
      </c>
      <c r="K2" s="10" t="s">
        <v>2158</v>
      </c>
      <c r="L2" s="11" t="s">
        <v>2159</v>
      </c>
      <c r="M2" s="11" t="s">
        <v>2160</v>
      </c>
      <c r="N2" s="11" t="s">
        <v>2161</v>
      </c>
      <c r="O2" s="11" t="s">
        <v>2162</v>
      </c>
      <c r="P2" s="6" t="s">
        <v>1083</v>
      </c>
      <c r="Q2" s="6" t="s">
        <v>2137</v>
      </c>
      <c r="R2" s="5" t="s">
        <v>2138</v>
      </c>
      <c r="S2" s="5" t="s">
        <v>2139</v>
      </c>
      <c r="T2" s="5" t="s">
        <v>2141</v>
      </c>
      <c r="U2" s="5" t="s">
        <v>2142</v>
      </c>
      <c r="V2" s="5" t="s">
        <v>2140</v>
      </c>
      <c r="W2" s="6" t="s">
        <v>2147</v>
      </c>
      <c r="X2" s="6" t="s">
        <v>2148</v>
      </c>
      <c r="Y2" s="5" t="s">
        <v>2144</v>
      </c>
      <c r="Z2" s="6" t="s">
        <v>2146</v>
      </c>
      <c r="AA2" s="6" t="s">
        <v>2143</v>
      </c>
      <c r="AB2" s="5" t="s">
        <v>1084</v>
      </c>
      <c r="AC2" s="5"/>
      <c r="AD2" s="5"/>
      <c r="AE2" s="4" t="s">
        <v>1074</v>
      </c>
      <c r="AF2" s="4" t="s">
        <v>1075</v>
      </c>
      <c r="AG2" s="4" t="s">
        <v>1076</v>
      </c>
      <c r="AH2" s="4" t="s">
        <v>1077</v>
      </c>
      <c r="AI2" s="4" t="s">
        <v>1085</v>
      </c>
      <c r="AJ2" s="4" t="s">
        <v>1086</v>
      </c>
      <c r="AK2" s="4" t="s">
        <v>1087</v>
      </c>
      <c r="AL2" s="4" t="s">
        <v>1088</v>
      </c>
      <c r="AM2" s="4" t="s">
        <v>1078</v>
      </c>
      <c r="AN2" s="4" t="s">
        <v>1079</v>
      </c>
      <c r="AO2" s="4" t="s">
        <v>1080</v>
      </c>
      <c r="AP2" s="4" t="s">
        <v>1081</v>
      </c>
    </row>
    <row r="3" spans="1:42" x14ac:dyDescent="0.2">
      <c r="A3" s="1" t="s">
        <v>952</v>
      </c>
      <c r="B3" s="1" t="str">
        <f t="shared" ref="B3:B66" si="1">VLOOKUP(A3,AC:AD,2,FALSE)</f>
        <v>Kinesin-1 heavy chain</v>
      </c>
      <c r="C3" s="13" t="str">
        <f>IF(P3=1, "yes","no")</f>
        <v>no</v>
      </c>
      <c r="D3" s="14">
        <f t="shared" ref="D3:D66" si="2">IF(LEN(AE3)&gt;0,AE3-AE$1,"")</f>
        <v>-0.72589565074799611</v>
      </c>
      <c r="E3" s="14">
        <f t="shared" ref="E3:E66" si="3">IF(LEN(AF3)&gt;0,AF3-AF$1,"")</f>
        <v>-0.40432165668590991</v>
      </c>
      <c r="F3" s="14">
        <f t="shared" ref="F3:F66" si="4">IF(LEN(AG3)&gt;0,AG3-AG$1,"")</f>
        <v>-1.0021253419400999</v>
      </c>
      <c r="G3" s="14">
        <f t="shared" ref="G3:G66" si="5">IF(LEN(AH3)&gt;0,AH3-AH$1,"")</f>
        <v>-0.55069213173740117</v>
      </c>
      <c r="H3" s="14">
        <f t="shared" ref="H3:H66" si="6">IF(LEN(AI3)&gt;0,AI3-AI$1,"")</f>
        <v>0.38239117399012712</v>
      </c>
      <c r="I3" s="14">
        <f t="shared" ref="I3:I66" si="7">IF(LEN(AJ3)&gt;0,AJ3-AJ$1,"")</f>
        <v>0.14180057928483375</v>
      </c>
      <c r="J3" s="14">
        <f t="shared" ref="J3:J66" si="8">IF(LEN(AK3)&gt;0,AK3-AK$1,"")</f>
        <v>0.37320765004726364</v>
      </c>
      <c r="K3" s="14">
        <f t="shared" ref="K3:K66" si="9">IF(LEN(AL3)&gt;0,AL3-AL$1,"")</f>
        <v>0.58879288725688961</v>
      </c>
      <c r="L3" s="14">
        <f t="shared" ref="L3:L66" si="10">IF(LEN(AM3)&gt;0,AM3-AM$1,"")</f>
        <v>0.9110174354323558</v>
      </c>
      <c r="M3" s="14">
        <f t="shared" ref="M3:M66" si="11">IF(LEN(AN3)&gt;0,AN3-AN$1,"")</f>
        <v>0.72556886978845403</v>
      </c>
      <c r="N3" s="14">
        <f t="shared" ref="N3:N66" si="12">IF(LEN(AO3)&gt;0,AO3-AO$1,"")</f>
        <v>1.2390914183203983</v>
      </c>
      <c r="O3" s="14">
        <f t="shared" ref="O3:O66" si="13">IF(LEN(AP3)&gt;0,AP3-AP$1,"")</f>
        <v>1.2431557284995081</v>
      </c>
      <c r="P3" s="3">
        <f t="shared" ref="P3:P66" si="14">COUNTIF(AB:AB,A3)</f>
        <v>0</v>
      </c>
      <c r="Q3" s="3" t="str">
        <f>B3</f>
        <v>Kinesin-1 heavy chain</v>
      </c>
      <c r="R3" s="2">
        <f t="shared" ref="R3:R66" si="15">AVERAGE(D3:G3)</f>
        <v>-0.6707586952778517</v>
      </c>
      <c r="S3" s="2">
        <f t="shared" ref="S3:S66" si="16">AVERAGE(H3:K3)</f>
        <v>0.37154807264477852</v>
      </c>
      <c r="T3" s="2">
        <f>STDEV(D3:G3)/SQRT(COUNT(D3:G3))</f>
        <v>0.12853294441269295</v>
      </c>
      <c r="U3" s="2">
        <f>STDEV(H3:K3)/SQRT(COUNT(H3:K3))</f>
        <v>9.1332518499240234E-2</v>
      </c>
      <c r="V3" s="2">
        <f t="shared" ref="V3:V66" si="17">_xlfn.T.TEST(D3:G3,H3:K3,2,3)</f>
        <v>8.732851713964526E-4</v>
      </c>
      <c r="W3" s="3">
        <f t="shared" ref="W3:W66" si="18">IF(ABS(R3-S3)&gt;0.57,1,0)</f>
        <v>1</v>
      </c>
      <c r="X3" s="3">
        <f>P3+W3</f>
        <v>1</v>
      </c>
      <c r="Y3" s="2">
        <f t="shared" ref="Y3:Y66" si="19">R3-S3</f>
        <v>-1.0423067679226303</v>
      </c>
      <c r="Z3" s="7">
        <f>IF(Y3&gt;0,1,0)</f>
        <v>0</v>
      </c>
      <c r="AA3" s="7">
        <f>IF(Y3&lt;0,1,0)</f>
        <v>1</v>
      </c>
      <c r="AC3" s="1" t="s">
        <v>387</v>
      </c>
      <c r="AD3" s="1" t="s">
        <v>2106</v>
      </c>
      <c r="AE3" s="1">
        <v>-0.58298740000000004</v>
      </c>
      <c r="AF3" s="1">
        <v>-0.2321696</v>
      </c>
      <c r="AG3" s="1">
        <v>-0.45302409999999999</v>
      </c>
      <c r="AH3" s="1">
        <v>-0.24245</v>
      </c>
      <c r="AI3" s="1">
        <v>0.53645080000000001</v>
      </c>
      <c r="AJ3" s="1">
        <v>0.28196500000000002</v>
      </c>
      <c r="AK3" s="1">
        <v>0.53684860000000001</v>
      </c>
      <c r="AL3" s="1">
        <v>0.99225909999999995</v>
      </c>
      <c r="AM3" s="1">
        <v>0.96014100000000002</v>
      </c>
      <c r="AN3" s="1">
        <v>0.75762079999999998</v>
      </c>
      <c r="AO3" s="1">
        <v>0.95315349999999999</v>
      </c>
      <c r="AP3" s="1">
        <v>1.4080600000000001</v>
      </c>
    </row>
    <row r="4" spans="1:42" x14ac:dyDescent="0.2">
      <c r="A4" s="1" t="s">
        <v>971</v>
      </c>
      <c r="B4" s="1" t="str">
        <f t="shared" si="1"/>
        <v>LETM1 and EF-hand domain-containing protein 1, mitochondrial</v>
      </c>
      <c r="C4" s="13" t="str">
        <f t="shared" ref="C4:C67" si="20">IF(P4=1, "yes","no")</f>
        <v>no</v>
      </c>
      <c r="D4" s="14">
        <f t="shared" si="2"/>
        <v>-0.91553685074799607</v>
      </c>
      <c r="E4" s="14">
        <f t="shared" si="3"/>
        <v>-1.0229514566859099</v>
      </c>
      <c r="F4" s="14" t="str">
        <f t="shared" si="4"/>
        <v/>
      </c>
      <c r="G4" s="14">
        <f t="shared" si="5"/>
        <v>-0.87783043173740127</v>
      </c>
      <c r="H4" s="14">
        <f t="shared" si="6"/>
        <v>-0.23091805600987286</v>
      </c>
      <c r="I4" s="14">
        <f t="shared" si="7"/>
        <v>-0.4484087207151663</v>
      </c>
      <c r="J4" s="14" t="str">
        <f t="shared" si="8"/>
        <v/>
      </c>
      <c r="K4" s="14">
        <f t="shared" si="9"/>
        <v>-0.39832104474311036</v>
      </c>
      <c r="L4" s="14">
        <f t="shared" si="10"/>
        <v>0.61134873543235579</v>
      </c>
      <c r="M4" s="14">
        <f t="shared" si="11"/>
        <v>9.2011469788454037E-2</v>
      </c>
      <c r="N4" s="14" t="str">
        <f t="shared" si="12"/>
        <v/>
      </c>
      <c r="O4" s="14">
        <f t="shared" si="13"/>
        <v>0.54403342849950787</v>
      </c>
      <c r="P4" s="3">
        <f t="shared" si="14"/>
        <v>0</v>
      </c>
      <c r="Q4" s="3" t="str">
        <f t="shared" ref="Q4:Q67" si="21">B4</f>
        <v>LETM1 and EF-hand domain-containing protein 1, mitochondrial</v>
      </c>
      <c r="R4" s="2">
        <f t="shared" si="15"/>
        <v>-0.93877291305710242</v>
      </c>
      <c r="S4" s="2">
        <f t="shared" si="16"/>
        <v>-0.35921594048938316</v>
      </c>
      <c r="T4" s="2">
        <f>STDEV(D4:G4)/SQRT(COUNT(D4:G4))</f>
        <v>4.3473991896500308E-2</v>
      </c>
      <c r="U4" s="2">
        <f t="shared" ref="U4:U67" si="22">STDEV(H4:K4)/SQRT(COUNT(H4:K4))</f>
        <v>6.5758280068010516E-2</v>
      </c>
      <c r="V4" s="2">
        <f t="shared" si="17"/>
        <v>3.1226299876274612E-3</v>
      </c>
      <c r="W4" s="3">
        <f t="shared" si="18"/>
        <v>1</v>
      </c>
      <c r="X4" s="3">
        <f t="shared" ref="X4:X67" si="23">P4+W4</f>
        <v>1</v>
      </c>
      <c r="Y4" s="2">
        <f t="shared" si="19"/>
        <v>-0.57955697256771921</v>
      </c>
      <c r="Z4" s="7">
        <f t="shared" ref="Z4:Z67" si="24">IF(Y4&gt;0,1,0)</f>
        <v>0</v>
      </c>
      <c r="AA4" s="7">
        <f t="shared" ref="AA4:AA67" si="25">IF(Y4&lt;0,1,0)</f>
        <v>1</v>
      </c>
      <c r="AC4" s="1" t="s">
        <v>223</v>
      </c>
      <c r="AD4" s="1" t="s">
        <v>2005</v>
      </c>
      <c r="AE4" s="1">
        <v>-0.7726286</v>
      </c>
      <c r="AF4" s="1">
        <v>-0.85079939999999998</v>
      </c>
      <c r="AG4" s="1" t="s">
        <v>1082</v>
      </c>
      <c r="AH4" s="1">
        <v>-0.56958830000000005</v>
      </c>
      <c r="AI4" s="1">
        <v>-7.6858430000000005E-2</v>
      </c>
      <c r="AJ4" s="1">
        <v>-0.30824430000000003</v>
      </c>
      <c r="AK4" s="1" t="s">
        <v>1082</v>
      </c>
      <c r="AL4" s="1">
        <v>5.1451680000000003E-3</v>
      </c>
      <c r="AM4" s="1">
        <v>0.66047230000000001</v>
      </c>
      <c r="AN4" s="1">
        <v>0.1240634</v>
      </c>
      <c r="AO4" s="1" t="s">
        <v>1082</v>
      </c>
      <c r="AP4" s="1">
        <v>0.7089377</v>
      </c>
    </row>
    <row r="5" spans="1:42" x14ac:dyDescent="0.2">
      <c r="A5" s="1" t="s">
        <v>419</v>
      </c>
      <c r="B5" s="1" t="str">
        <f t="shared" si="1"/>
        <v>Ribose-phosphate pyrophosphokinase 1</v>
      </c>
      <c r="C5" s="13" t="str">
        <f t="shared" si="20"/>
        <v>no</v>
      </c>
      <c r="D5" s="14">
        <f t="shared" si="2"/>
        <v>5.8474649252003907E-2</v>
      </c>
      <c r="E5" s="14">
        <f t="shared" si="3"/>
        <v>-7.1312156685909914E-2</v>
      </c>
      <c r="F5" s="14">
        <f t="shared" si="4"/>
        <v>9.4570258059900048E-2</v>
      </c>
      <c r="G5" s="14" t="str">
        <f t="shared" si="5"/>
        <v/>
      </c>
      <c r="H5" s="14">
        <f t="shared" si="6"/>
        <v>0.41960567399012716</v>
      </c>
      <c r="I5" s="14">
        <f t="shared" si="7"/>
        <v>0.63317907928483375</v>
      </c>
      <c r="J5" s="14">
        <f t="shared" si="8"/>
        <v>0.43100315004726364</v>
      </c>
      <c r="K5" s="14" t="str">
        <f t="shared" si="9"/>
        <v/>
      </c>
      <c r="L5" s="14">
        <f t="shared" si="10"/>
        <v>0.39395263543235576</v>
      </c>
      <c r="M5" s="14">
        <f t="shared" si="11"/>
        <v>0.74025596978845409</v>
      </c>
      <c r="N5" s="14">
        <f t="shared" si="12"/>
        <v>0.35509017832039824</v>
      </c>
      <c r="O5" s="14" t="str">
        <f t="shared" si="13"/>
        <v/>
      </c>
      <c r="P5" s="3">
        <f t="shared" si="14"/>
        <v>0</v>
      </c>
      <c r="Q5" s="3" t="str">
        <f t="shared" si="21"/>
        <v>Ribose-phosphate pyrophosphokinase 1</v>
      </c>
      <c r="R5" s="2">
        <f t="shared" si="15"/>
        <v>2.724425020866468E-2</v>
      </c>
      <c r="S5" s="2">
        <f t="shared" si="16"/>
        <v>0.49459596777407483</v>
      </c>
      <c r="T5" s="2">
        <f t="shared" ref="T5:T68" si="26">STDEV(D5:G5)/SQRT(COUNT(D5:G5))</f>
        <v>5.0367804693010922E-2</v>
      </c>
      <c r="U5" s="2">
        <f t="shared" si="22"/>
        <v>6.9369625226321271E-2</v>
      </c>
      <c r="V5" s="2">
        <f t="shared" si="17"/>
        <v>7.135748814087765E-3</v>
      </c>
      <c r="W5" s="3">
        <f t="shared" si="18"/>
        <v>0</v>
      </c>
      <c r="X5" s="3">
        <f t="shared" si="23"/>
        <v>0</v>
      </c>
      <c r="Y5" s="2">
        <f t="shared" si="19"/>
        <v>-0.46735171756541016</v>
      </c>
      <c r="Z5" s="7">
        <f t="shared" si="24"/>
        <v>0</v>
      </c>
      <c r="AA5" s="7">
        <f t="shared" si="25"/>
        <v>1</v>
      </c>
      <c r="AC5" s="1" t="s">
        <v>765</v>
      </c>
      <c r="AD5" s="1" t="s">
        <v>1606</v>
      </c>
      <c r="AE5" s="1">
        <v>0.2013829</v>
      </c>
      <c r="AF5" s="1">
        <v>0.1008399</v>
      </c>
      <c r="AG5" s="1">
        <v>0.64367149999999995</v>
      </c>
      <c r="AH5" s="1" t="s">
        <v>1082</v>
      </c>
      <c r="AI5" s="1">
        <v>0.57366530000000004</v>
      </c>
      <c r="AJ5" s="1">
        <v>0.77334349999999996</v>
      </c>
      <c r="AK5" s="1">
        <v>0.59464410000000001</v>
      </c>
      <c r="AL5" s="1" t="s">
        <v>1082</v>
      </c>
      <c r="AM5" s="1">
        <v>0.44307619999999998</v>
      </c>
      <c r="AN5" s="1">
        <v>0.77230790000000005</v>
      </c>
      <c r="AO5" s="1">
        <v>6.9152259999999993E-2</v>
      </c>
      <c r="AP5" s="1" t="s">
        <v>1082</v>
      </c>
    </row>
    <row r="6" spans="1:42" x14ac:dyDescent="0.2">
      <c r="A6" s="1" t="s">
        <v>130</v>
      </c>
      <c r="B6" s="1" t="str">
        <f t="shared" si="1"/>
        <v>Thiosulfate sulfurtransferase;Sulfurtransferase</v>
      </c>
      <c r="C6" s="13" t="str">
        <f t="shared" si="20"/>
        <v>no</v>
      </c>
      <c r="D6" s="14">
        <f t="shared" si="2"/>
        <v>0.56063544925200393</v>
      </c>
      <c r="E6" s="14">
        <f t="shared" si="3"/>
        <v>0.66935584331409004</v>
      </c>
      <c r="F6" s="14">
        <f t="shared" si="4"/>
        <v>0.29616795805990015</v>
      </c>
      <c r="G6" s="14">
        <f t="shared" si="5"/>
        <v>0.22548056826259877</v>
      </c>
      <c r="H6" s="14">
        <f t="shared" si="6"/>
        <v>-0.11309706600987285</v>
      </c>
      <c r="I6" s="14">
        <f t="shared" si="7"/>
        <v>0.1522754792848337</v>
      </c>
      <c r="J6" s="14">
        <f t="shared" si="8"/>
        <v>-0.59385824995273639</v>
      </c>
      <c r="K6" s="14">
        <f t="shared" si="9"/>
        <v>-0.26835561274311037</v>
      </c>
      <c r="L6" s="14">
        <f t="shared" si="10"/>
        <v>-0.50339236456764413</v>
      </c>
      <c r="M6" s="14">
        <f t="shared" si="11"/>
        <v>-0.75335353021154594</v>
      </c>
      <c r="N6" s="14">
        <f t="shared" si="12"/>
        <v>-0.75061808167960176</v>
      </c>
      <c r="O6" s="14">
        <f t="shared" si="13"/>
        <v>-0.39643617150049215</v>
      </c>
      <c r="P6" s="3">
        <f t="shared" si="14"/>
        <v>0</v>
      </c>
      <c r="Q6" s="3" t="str">
        <f t="shared" si="21"/>
        <v>Thiosulfate sulfurtransferase;Sulfurtransferase</v>
      </c>
      <c r="R6" s="2">
        <f t="shared" si="15"/>
        <v>0.43790995472214822</v>
      </c>
      <c r="S6" s="2">
        <f t="shared" si="16"/>
        <v>-0.20575886235522148</v>
      </c>
      <c r="T6" s="2">
        <f t="shared" si="26"/>
        <v>0.10561162507156925</v>
      </c>
      <c r="U6" s="2">
        <f t="shared" si="22"/>
        <v>0.15580818498725296</v>
      </c>
      <c r="V6" s="2">
        <f t="shared" si="17"/>
        <v>1.7314479287274261E-2</v>
      </c>
      <c r="W6" s="3">
        <f t="shared" si="18"/>
        <v>1</v>
      </c>
      <c r="X6" s="3">
        <f t="shared" si="23"/>
        <v>1</v>
      </c>
      <c r="Y6" s="2">
        <f t="shared" si="19"/>
        <v>0.64366881707736967</v>
      </c>
      <c r="Z6" s="7">
        <f t="shared" si="24"/>
        <v>1</v>
      </c>
      <c r="AA6" s="7">
        <f t="shared" si="25"/>
        <v>0</v>
      </c>
      <c r="AC6" s="1" t="s">
        <v>208</v>
      </c>
      <c r="AD6" s="1" t="s">
        <v>1667</v>
      </c>
      <c r="AE6" s="1">
        <v>0.70354369999999999</v>
      </c>
      <c r="AF6" s="1">
        <v>0.84150789999999998</v>
      </c>
      <c r="AG6" s="1">
        <v>0.84526920000000005</v>
      </c>
      <c r="AH6" s="1">
        <v>0.53372269999999999</v>
      </c>
      <c r="AI6" s="1">
        <v>4.0962560000000002E-2</v>
      </c>
      <c r="AJ6" s="1">
        <v>0.29243989999999997</v>
      </c>
      <c r="AK6" s="1">
        <v>-0.43021730000000002</v>
      </c>
      <c r="AL6" s="1">
        <v>0.1351106</v>
      </c>
      <c r="AM6" s="1">
        <v>-0.45426879999999997</v>
      </c>
      <c r="AN6" s="1">
        <v>-0.72130159999999999</v>
      </c>
      <c r="AO6" s="1">
        <v>-1.036556</v>
      </c>
      <c r="AP6" s="1">
        <v>-0.23153190000000001</v>
      </c>
    </row>
    <row r="7" spans="1:42" x14ac:dyDescent="0.2">
      <c r="A7" s="1" t="s">
        <v>491</v>
      </c>
      <c r="B7" s="1" t="str">
        <f t="shared" si="1"/>
        <v>Heat shock protein 75 kDa, mitochondrial</v>
      </c>
      <c r="C7" s="13" t="str">
        <f t="shared" si="20"/>
        <v>no</v>
      </c>
      <c r="D7" s="14">
        <f t="shared" si="2"/>
        <v>-2.37513507479961E-2</v>
      </c>
      <c r="E7" s="14">
        <f t="shared" si="3"/>
        <v>0.55924584331409011</v>
      </c>
      <c r="F7" s="14">
        <f t="shared" si="4"/>
        <v>0.14956175805990013</v>
      </c>
      <c r="G7" s="14">
        <f t="shared" si="5"/>
        <v>0.37066106826259881</v>
      </c>
      <c r="H7" s="14">
        <f t="shared" si="6"/>
        <v>-0.37019232600987284</v>
      </c>
      <c r="I7" s="14">
        <f t="shared" si="7"/>
        <v>-0.18434872071516628</v>
      </c>
      <c r="J7" s="14">
        <f t="shared" si="8"/>
        <v>-0.59247864995273636</v>
      </c>
      <c r="K7" s="14">
        <f t="shared" si="9"/>
        <v>-4.4845812743110336E-2</v>
      </c>
      <c r="L7" s="14">
        <f t="shared" si="10"/>
        <v>-0.33500556456764424</v>
      </c>
      <c r="M7" s="14">
        <f t="shared" si="11"/>
        <v>-0.78492643021154596</v>
      </c>
      <c r="N7" s="14">
        <f t="shared" si="12"/>
        <v>-0.66906658167960176</v>
      </c>
      <c r="O7" s="14">
        <f t="shared" si="13"/>
        <v>-0.4422458715004921</v>
      </c>
      <c r="P7" s="3">
        <f t="shared" si="14"/>
        <v>0</v>
      </c>
      <c r="Q7" s="3" t="str">
        <f t="shared" si="21"/>
        <v>Heat shock protein 75 kDa, mitochondrial</v>
      </c>
      <c r="R7" s="2">
        <f t="shared" si="15"/>
        <v>0.26392932972214822</v>
      </c>
      <c r="S7" s="2">
        <f t="shared" si="16"/>
        <v>-0.29796637735522147</v>
      </c>
      <c r="T7" s="2">
        <f t="shared" si="26"/>
        <v>0.12729350028433353</v>
      </c>
      <c r="U7" s="2">
        <f t="shared" si="22"/>
        <v>0.11864971502267666</v>
      </c>
      <c r="V7" s="2">
        <f t="shared" si="17"/>
        <v>1.8057540723893879E-2</v>
      </c>
      <c r="W7" s="3">
        <f t="shared" si="18"/>
        <v>0</v>
      </c>
      <c r="X7" s="3">
        <f t="shared" si="23"/>
        <v>0</v>
      </c>
      <c r="Y7" s="2">
        <f t="shared" si="19"/>
        <v>0.56189570707736969</v>
      </c>
      <c r="Z7" s="7">
        <f t="shared" si="24"/>
        <v>1</v>
      </c>
      <c r="AA7" s="7">
        <f t="shared" si="25"/>
        <v>0</v>
      </c>
      <c r="AC7" s="1" t="s">
        <v>842</v>
      </c>
      <c r="AD7" s="1" t="s">
        <v>1629</v>
      </c>
      <c r="AE7" s="1">
        <v>0.1191569</v>
      </c>
      <c r="AF7" s="1">
        <v>0.73139790000000005</v>
      </c>
      <c r="AG7" s="1">
        <v>0.69866300000000003</v>
      </c>
      <c r="AH7" s="1">
        <v>0.67890320000000004</v>
      </c>
      <c r="AI7" s="1">
        <v>-0.21613270000000001</v>
      </c>
      <c r="AJ7" s="1">
        <v>-4.4184300000000003E-2</v>
      </c>
      <c r="AK7" s="1">
        <v>-0.42883769999999999</v>
      </c>
      <c r="AL7" s="1">
        <v>0.35862040000000001</v>
      </c>
      <c r="AM7" s="1">
        <v>-0.28588200000000002</v>
      </c>
      <c r="AN7" s="1">
        <v>-0.7528745</v>
      </c>
      <c r="AO7" s="1">
        <v>-0.95500450000000003</v>
      </c>
      <c r="AP7" s="1">
        <v>-0.27734160000000002</v>
      </c>
    </row>
    <row r="8" spans="1:42" x14ac:dyDescent="0.2">
      <c r="A8" s="1" t="s">
        <v>825</v>
      </c>
      <c r="B8" s="1" t="str">
        <f t="shared" si="1"/>
        <v>Cysteine and histidine-rich domain-containing protein 1</v>
      </c>
      <c r="C8" s="13" t="str">
        <f t="shared" si="20"/>
        <v>no</v>
      </c>
      <c r="D8" s="14">
        <f t="shared" si="2"/>
        <v>-0.40392425074799609</v>
      </c>
      <c r="E8" s="14">
        <f t="shared" si="3"/>
        <v>-0.15274770668590992</v>
      </c>
      <c r="F8" s="14">
        <f t="shared" si="4"/>
        <v>-0.32654394194009989</v>
      </c>
      <c r="G8" s="14">
        <f t="shared" si="5"/>
        <v>-0.49106153173740119</v>
      </c>
      <c r="H8" s="14">
        <f t="shared" si="6"/>
        <v>-6.3070796009872851E-2</v>
      </c>
      <c r="I8" s="14">
        <f t="shared" si="7"/>
        <v>-0.17831967071516627</v>
      </c>
      <c r="J8" s="14">
        <f t="shared" si="8"/>
        <v>-8.80398899527364E-2</v>
      </c>
      <c r="K8" s="14">
        <f t="shared" si="9"/>
        <v>2.3527787256889643E-2</v>
      </c>
      <c r="L8" s="14">
        <f t="shared" si="10"/>
        <v>0.26423833543235581</v>
      </c>
      <c r="M8" s="14">
        <f t="shared" si="11"/>
        <v>6.4479859788454025E-2</v>
      </c>
      <c r="N8" s="14">
        <f t="shared" si="12"/>
        <v>0.13233091832039828</v>
      </c>
      <c r="O8" s="14">
        <f t="shared" si="13"/>
        <v>0.37293842849950787</v>
      </c>
      <c r="P8" s="3">
        <f t="shared" si="14"/>
        <v>0</v>
      </c>
      <c r="Q8" s="3" t="str">
        <f t="shared" si="21"/>
        <v>Cysteine and histidine-rich domain-containing protein 1</v>
      </c>
      <c r="R8" s="2">
        <f t="shared" si="15"/>
        <v>-0.3435693577778518</v>
      </c>
      <c r="S8" s="2">
        <f t="shared" si="16"/>
        <v>-7.6475642355221474E-2</v>
      </c>
      <c r="T8" s="2">
        <f t="shared" si="26"/>
        <v>7.1937137948497903E-2</v>
      </c>
      <c r="U8" s="2">
        <f t="shared" si="22"/>
        <v>4.1519386811870528E-2</v>
      </c>
      <c r="V8" s="2">
        <f t="shared" si="17"/>
        <v>2.4994234529012123E-2</v>
      </c>
      <c r="W8" s="3">
        <f t="shared" si="18"/>
        <v>0</v>
      </c>
      <c r="X8" s="3">
        <f t="shared" si="23"/>
        <v>0</v>
      </c>
      <c r="Y8" s="2">
        <f t="shared" si="19"/>
        <v>-0.26709371542263033</v>
      </c>
      <c r="Z8" s="7">
        <f t="shared" si="24"/>
        <v>0</v>
      </c>
      <c r="AA8" s="7">
        <f t="shared" si="25"/>
        <v>1</v>
      </c>
      <c r="AC8" s="1" t="s">
        <v>279</v>
      </c>
      <c r="AD8" s="1" t="s">
        <v>1702</v>
      </c>
      <c r="AE8" s="1">
        <v>-0.26101600000000003</v>
      </c>
      <c r="AF8" s="1">
        <v>1.9404350000000001E-2</v>
      </c>
      <c r="AG8" s="1">
        <v>0.22255730000000001</v>
      </c>
      <c r="AH8" s="1">
        <v>-0.18281939999999999</v>
      </c>
      <c r="AI8" s="1">
        <v>9.0988830000000007E-2</v>
      </c>
      <c r="AJ8" s="1">
        <v>-3.8155250000000002E-2</v>
      </c>
      <c r="AK8" s="1">
        <v>7.5601059999999998E-2</v>
      </c>
      <c r="AL8" s="1">
        <v>0.42699399999999998</v>
      </c>
      <c r="AM8" s="1">
        <v>0.31336190000000003</v>
      </c>
      <c r="AN8" s="1">
        <v>9.6531790000000006E-2</v>
      </c>
      <c r="AO8" s="1">
        <v>-0.15360699999999999</v>
      </c>
      <c r="AP8" s="1">
        <v>0.53784270000000001</v>
      </c>
    </row>
    <row r="9" spans="1:42" x14ac:dyDescent="0.2">
      <c r="A9" s="1" t="s">
        <v>942</v>
      </c>
      <c r="B9" s="1" t="str">
        <f t="shared" si="1"/>
        <v>Probable C-&gt;U-editing enzyme APOBEC-2</v>
      </c>
      <c r="C9" s="13" t="str">
        <f t="shared" si="20"/>
        <v>no</v>
      </c>
      <c r="D9" s="14">
        <f t="shared" si="2"/>
        <v>-0.68717465074799611</v>
      </c>
      <c r="E9" s="14">
        <f t="shared" si="3"/>
        <v>-0.68240505668590989</v>
      </c>
      <c r="F9" s="14">
        <f t="shared" si="4"/>
        <v>-0.2105342419400999</v>
      </c>
      <c r="G9" s="14">
        <f t="shared" si="5"/>
        <v>-0.51263323173740116</v>
      </c>
      <c r="H9" s="14">
        <f t="shared" si="6"/>
        <v>-0.11871732600987286</v>
      </c>
      <c r="I9" s="14">
        <f t="shared" si="7"/>
        <v>2.5545079284833738E-2</v>
      </c>
      <c r="J9" s="14">
        <f t="shared" si="8"/>
        <v>-0.11039050995273639</v>
      </c>
      <c r="K9" s="14">
        <f t="shared" si="9"/>
        <v>-0.23196781274311035</v>
      </c>
      <c r="L9" s="14">
        <f t="shared" si="10"/>
        <v>0.60356943543235575</v>
      </c>
      <c r="M9" s="14">
        <f t="shared" si="11"/>
        <v>0.59377956978845403</v>
      </c>
      <c r="N9" s="14">
        <f t="shared" si="12"/>
        <v>0.21804441832039828</v>
      </c>
      <c r="O9" s="14">
        <f t="shared" si="13"/>
        <v>0.32443312849950789</v>
      </c>
      <c r="P9" s="3">
        <f t="shared" si="14"/>
        <v>0</v>
      </c>
      <c r="Q9" s="3" t="str">
        <f t="shared" si="21"/>
        <v>Probable C-&gt;U-editing enzyme APOBEC-2</v>
      </c>
      <c r="R9" s="2">
        <f t="shared" si="15"/>
        <v>-0.52318679527785172</v>
      </c>
      <c r="S9" s="2">
        <f t="shared" si="16"/>
        <v>-0.10888264235522147</v>
      </c>
      <c r="T9" s="2">
        <f t="shared" si="26"/>
        <v>0.11184269769022323</v>
      </c>
      <c r="U9" s="2">
        <f t="shared" si="22"/>
        <v>5.2693900802994992E-2</v>
      </c>
      <c r="V9" s="2">
        <f t="shared" si="17"/>
        <v>2.5842396388444933E-2</v>
      </c>
      <c r="W9" s="3">
        <f t="shared" si="18"/>
        <v>0</v>
      </c>
      <c r="X9" s="3">
        <f t="shared" si="23"/>
        <v>0</v>
      </c>
      <c r="Y9" s="2">
        <f t="shared" si="19"/>
        <v>-0.41430415292263023</v>
      </c>
      <c r="Z9" s="7">
        <f t="shared" si="24"/>
        <v>0</v>
      </c>
      <c r="AA9" s="7">
        <f t="shared" si="25"/>
        <v>1</v>
      </c>
      <c r="AC9" s="1" t="s">
        <v>731</v>
      </c>
      <c r="AD9" s="1" t="s">
        <v>1704</v>
      </c>
      <c r="AE9" s="1">
        <v>-0.54426640000000004</v>
      </c>
      <c r="AF9" s="1">
        <v>-0.51025299999999996</v>
      </c>
      <c r="AG9" s="1">
        <v>0.33856700000000001</v>
      </c>
      <c r="AH9" s="1">
        <v>-0.20439109999999999</v>
      </c>
      <c r="AI9" s="1">
        <v>3.53423E-2</v>
      </c>
      <c r="AJ9" s="1">
        <v>0.16570950000000001</v>
      </c>
      <c r="AK9" s="1">
        <v>5.3250440000000003E-2</v>
      </c>
      <c r="AL9" s="1">
        <v>0.1714984</v>
      </c>
      <c r="AM9" s="1">
        <v>0.65269299999999997</v>
      </c>
      <c r="AN9" s="1">
        <v>0.62583149999999999</v>
      </c>
      <c r="AO9" s="1">
        <v>-6.7893499999999996E-2</v>
      </c>
      <c r="AP9" s="1">
        <v>0.48933739999999998</v>
      </c>
    </row>
    <row r="10" spans="1:42" x14ac:dyDescent="0.2">
      <c r="A10" s="1" t="s">
        <v>946</v>
      </c>
      <c r="B10" s="1" t="str">
        <f t="shared" si="1"/>
        <v>Multifunctional protein ADE2;Phosphoribosylaminoimidazole-succinocarboxamide synthase;Phosphoribosylaminoimidazole carboxylase</v>
      </c>
      <c r="C10" s="13" t="str">
        <f t="shared" si="20"/>
        <v>no</v>
      </c>
      <c r="D10" s="14">
        <f t="shared" si="2"/>
        <v>-0.69487425074799603</v>
      </c>
      <c r="E10" s="14">
        <f t="shared" si="3"/>
        <v>-9.7984436685909906E-2</v>
      </c>
      <c r="F10" s="14">
        <f t="shared" si="4"/>
        <v>-0.80065714194009985</v>
      </c>
      <c r="G10" s="14">
        <f t="shared" si="5"/>
        <v>-0.7830156317374013</v>
      </c>
      <c r="H10" s="14">
        <f t="shared" si="6"/>
        <v>0.25769197399012711</v>
      </c>
      <c r="I10" s="14">
        <f t="shared" si="7"/>
        <v>0.40673417928483374</v>
      </c>
      <c r="J10" s="14">
        <f t="shared" si="8"/>
        <v>-0.19551330995273641</v>
      </c>
      <c r="K10" s="14">
        <f t="shared" si="9"/>
        <v>-0.25733411274311035</v>
      </c>
      <c r="L10" s="14">
        <f t="shared" si="10"/>
        <v>0.89850513543235577</v>
      </c>
      <c r="M10" s="14">
        <f t="shared" si="11"/>
        <v>0.21526806978845403</v>
      </c>
      <c r="N10" s="14">
        <f t="shared" si="12"/>
        <v>0.66089391832039834</v>
      </c>
      <c r="O10" s="14">
        <f t="shared" si="13"/>
        <v>0.40069292849950788</v>
      </c>
      <c r="P10" s="3">
        <f t="shared" si="14"/>
        <v>0</v>
      </c>
      <c r="Q10" s="3" t="str">
        <f t="shared" si="21"/>
        <v>Multifunctional protein ADE2;Phosphoribosylaminoimidazole-succinocarboxamide synthase;Phosphoribosylaminoimidazole carboxylase</v>
      </c>
      <c r="R10" s="2">
        <f t="shared" si="15"/>
        <v>-0.59413286527785181</v>
      </c>
      <c r="S10" s="2">
        <f t="shared" si="16"/>
        <v>5.2894682644778535E-2</v>
      </c>
      <c r="T10" s="2">
        <f t="shared" si="26"/>
        <v>0.16699327986902515</v>
      </c>
      <c r="U10" s="2">
        <f t="shared" si="22"/>
        <v>0.16459362993927065</v>
      </c>
      <c r="V10" s="2">
        <f t="shared" si="17"/>
        <v>3.2883268709999851E-2</v>
      </c>
      <c r="W10" s="3">
        <f t="shared" si="18"/>
        <v>1</v>
      </c>
      <c r="X10" s="3">
        <f t="shared" si="23"/>
        <v>1</v>
      </c>
      <c r="Y10" s="2">
        <f t="shared" si="19"/>
        <v>-0.6470275479226304</v>
      </c>
      <c r="Z10" s="7">
        <f t="shared" si="24"/>
        <v>0</v>
      </c>
      <c r="AA10" s="7">
        <f t="shared" si="25"/>
        <v>1</v>
      </c>
      <c r="AC10" s="1" t="s">
        <v>740</v>
      </c>
      <c r="AD10" s="1" t="s">
        <v>2097</v>
      </c>
      <c r="AE10" s="1">
        <v>-0.55196599999999996</v>
      </c>
      <c r="AF10" s="1">
        <v>7.4167620000000004E-2</v>
      </c>
      <c r="AG10" s="1">
        <v>-0.2515559</v>
      </c>
      <c r="AH10" s="1">
        <v>-0.47477350000000001</v>
      </c>
      <c r="AI10" s="1">
        <v>0.4117516</v>
      </c>
      <c r="AJ10" s="1">
        <v>0.54689860000000001</v>
      </c>
      <c r="AK10" s="1">
        <v>-3.1872360000000002E-2</v>
      </c>
      <c r="AL10" s="1">
        <v>0.14613209999999999</v>
      </c>
      <c r="AM10" s="1">
        <v>0.94762869999999999</v>
      </c>
      <c r="AN10" s="1">
        <v>0.24732000000000001</v>
      </c>
      <c r="AO10" s="1">
        <v>0.37495600000000001</v>
      </c>
      <c r="AP10" s="1">
        <v>0.56559720000000002</v>
      </c>
    </row>
    <row r="11" spans="1:42" x14ac:dyDescent="0.2">
      <c r="A11" s="1" t="s">
        <v>242</v>
      </c>
      <c r="B11" s="1" t="str">
        <f t="shared" si="1"/>
        <v>Insulin-degrading enzyme</v>
      </c>
      <c r="C11" s="13" t="str">
        <f t="shared" si="20"/>
        <v>no</v>
      </c>
      <c r="D11" s="14">
        <f t="shared" si="2"/>
        <v>0.31557874925200391</v>
      </c>
      <c r="E11" s="14">
        <f t="shared" si="3"/>
        <v>0.82510944331409009</v>
      </c>
      <c r="F11" s="14">
        <f t="shared" si="4"/>
        <v>0.66147475805990019</v>
      </c>
      <c r="G11" s="14">
        <f t="shared" si="5"/>
        <v>0.78382086826259878</v>
      </c>
      <c r="H11" s="14">
        <f t="shared" si="6"/>
        <v>0.44659077399012714</v>
      </c>
      <c r="I11" s="14">
        <f t="shared" si="7"/>
        <v>0.21960337928483376</v>
      </c>
      <c r="J11" s="14">
        <f t="shared" si="8"/>
        <v>0.1215837500472636</v>
      </c>
      <c r="K11" s="14">
        <f t="shared" si="9"/>
        <v>-0.34305385274311034</v>
      </c>
      <c r="L11" s="14">
        <f t="shared" si="10"/>
        <v>6.0705035432355801E-2</v>
      </c>
      <c r="M11" s="14">
        <f t="shared" si="11"/>
        <v>-0.75497173021154595</v>
      </c>
      <c r="N11" s="14">
        <f t="shared" si="12"/>
        <v>-0.40135038167960169</v>
      </c>
      <c r="O11" s="14">
        <f t="shared" si="13"/>
        <v>-0.82992417150049214</v>
      </c>
      <c r="P11" s="3">
        <f t="shared" si="14"/>
        <v>0</v>
      </c>
      <c r="Q11" s="3" t="str">
        <f t="shared" si="21"/>
        <v>Insulin-degrading enzyme</v>
      </c>
      <c r="R11" s="2">
        <f t="shared" si="15"/>
        <v>0.64649595472214827</v>
      </c>
      <c r="S11" s="2">
        <f t="shared" si="16"/>
        <v>0.11118101264477855</v>
      </c>
      <c r="T11" s="2">
        <f t="shared" si="26"/>
        <v>0.1156472624014782</v>
      </c>
      <c r="U11" s="2">
        <f t="shared" si="22"/>
        <v>0.16600518251774371</v>
      </c>
      <c r="V11" s="2">
        <f t="shared" si="17"/>
        <v>4.2652497264648093E-2</v>
      </c>
      <c r="W11" s="3">
        <f t="shared" si="18"/>
        <v>0</v>
      </c>
      <c r="X11" s="3">
        <f t="shared" si="23"/>
        <v>0</v>
      </c>
      <c r="Y11" s="2">
        <f t="shared" si="19"/>
        <v>0.53531494207736974</v>
      </c>
      <c r="Z11" s="7">
        <f t="shared" si="24"/>
        <v>1</v>
      </c>
      <c r="AA11" s="7">
        <f t="shared" si="25"/>
        <v>0</v>
      </c>
      <c r="AC11" s="1" t="s">
        <v>1072</v>
      </c>
      <c r="AD11" s="1" t="s">
        <v>2016</v>
      </c>
      <c r="AE11" s="1">
        <v>0.45848699999999998</v>
      </c>
      <c r="AF11" s="1">
        <v>0.99726150000000002</v>
      </c>
      <c r="AG11" s="1">
        <v>1.2105760000000001</v>
      </c>
      <c r="AH11" s="1">
        <v>1.092063</v>
      </c>
      <c r="AI11" s="1">
        <v>0.60065040000000003</v>
      </c>
      <c r="AJ11" s="1">
        <v>0.35976780000000003</v>
      </c>
      <c r="AK11" s="1">
        <v>0.2852247</v>
      </c>
      <c r="AL11" s="1">
        <v>6.0412359999999998E-2</v>
      </c>
      <c r="AM11" s="1">
        <v>0.1098286</v>
      </c>
      <c r="AN11" s="1">
        <v>-0.7229198</v>
      </c>
      <c r="AO11" s="1">
        <v>-0.68728829999999996</v>
      </c>
      <c r="AP11" s="1">
        <v>-0.6650199</v>
      </c>
    </row>
    <row r="12" spans="1:42" x14ac:dyDescent="0.2">
      <c r="A12" s="1" t="s">
        <v>243</v>
      </c>
      <c r="B12" s="1" t="str">
        <f t="shared" si="1"/>
        <v>AP-1 complex subunit beta-1;AP-2 complex subunit beta</v>
      </c>
      <c r="C12" s="13" t="str">
        <f t="shared" si="20"/>
        <v>no</v>
      </c>
      <c r="D12" s="14">
        <f t="shared" si="2"/>
        <v>0.31316184925200385</v>
      </c>
      <c r="E12" s="14">
        <f t="shared" si="3"/>
        <v>0.41666034331409008</v>
      </c>
      <c r="F12" s="14">
        <f t="shared" si="4"/>
        <v>-8.3179041940099896E-2</v>
      </c>
      <c r="G12" s="14">
        <f t="shared" si="5"/>
        <v>2.9698268262598748E-2</v>
      </c>
      <c r="H12" s="14">
        <f t="shared" si="6"/>
        <v>0.27718887399012715</v>
      </c>
      <c r="I12" s="14">
        <f t="shared" si="7"/>
        <v>0.84842577928483376</v>
      </c>
      <c r="J12" s="14">
        <f t="shared" si="8"/>
        <v>0.53217475004726367</v>
      </c>
      <c r="K12" s="14">
        <f t="shared" si="9"/>
        <v>0.72693078725688975</v>
      </c>
      <c r="L12" s="14">
        <f t="shared" si="10"/>
        <v>0.16188863543235582</v>
      </c>
      <c r="M12" s="14">
        <f t="shared" si="11"/>
        <v>0.16014226978845403</v>
      </c>
      <c r="N12" s="14">
        <f t="shared" si="12"/>
        <v>1.1282329183203983</v>
      </c>
      <c r="O12" s="14">
        <f t="shared" si="13"/>
        <v>0.62586782849950784</v>
      </c>
      <c r="P12" s="3">
        <f t="shared" si="14"/>
        <v>0</v>
      </c>
      <c r="Q12" s="3" t="str">
        <f t="shared" si="21"/>
        <v>AP-1 complex subunit beta-1;AP-2 complex subunit beta</v>
      </c>
      <c r="R12" s="2">
        <f t="shared" si="15"/>
        <v>0.1690853547221482</v>
      </c>
      <c r="S12" s="2">
        <f t="shared" si="16"/>
        <v>0.59618004764477861</v>
      </c>
      <c r="T12" s="2">
        <f t="shared" si="26"/>
        <v>0.11730213728777551</v>
      </c>
      <c r="U12" s="2">
        <f t="shared" si="22"/>
        <v>0.1246915233786494</v>
      </c>
      <c r="V12" s="2">
        <f t="shared" si="17"/>
        <v>4.700433494282219E-2</v>
      </c>
      <c r="W12" s="3">
        <f t="shared" si="18"/>
        <v>0</v>
      </c>
      <c r="X12" s="3">
        <f t="shared" si="23"/>
        <v>0</v>
      </c>
      <c r="Y12" s="2">
        <f t="shared" si="19"/>
        <v>-0.42709469292263041</v>
      </c>
      <c r="Z12" s="7">
        <f t="shared" si="24"/>
        <v>0</v>
      </c>
      <c r="AA12" s="7">
        <f t="shared" si="25"/>
        <v>1</v>
      </c>
      <c r="AC12" s="1" t="s">
        <v>841</v>
      </c>
      <c r="AD12" s="1" t="s">
        <v>1879</v>
      </c>
      <c r="AE12" s="1">
        <v>0.45607009999999998</v>
      </c>
      <c r="AF12" s="1">
        <v>0.58881240000000001</v>
      </c>
      <c r="AG12" s="1">
        <v>0.46592220000000001</v>
      </c>
      <c r="AH12" s="1">
        <v>0.33794039999999997</v>
      </c>
      <c r="AI12" s="1">
        <v>0.43124849999999998</v>
      </c>
      <c r="AJ12" s="1">
        <v>0.98859019999999997</v>
      </c>
      <c r="AK12" s="1">
        <v>0.69581570000000004</v>
      </c>
      <c r="AL12" s="1">
        <v>1.1303970000000001</v>
      </c>
      <c r="AM12" s="1">
        <v>0.21101220000000001</v>
      </c>
      <c r="AN12" s="1">
        <v>0.19219420000000001</v>
      </c>
      <c r="AO12" s="1">
        <v>0.84229500000000002</v>
      </c>
      <c r="AP12" s="1">
        <v>0.79077209999999998</v>
      </c>
    </row>
    <row r="13" spans="1:42" x14ac:dyDescent="0.2">
      <c r="A13" s="1" t="s">
        <v>485</v>
      </c>
      <c r="B13" s="1" t="str">
        <f t="shared" si="1"/>
        <v>Protein transport protein Sec31A</v>
      </c>
      <c r="C13" s="13" t="str">
        <f t="shared" si="20"/>
        <v>no</v>
      </c>
      <c r="D13" s="14">
        <f t="shared" si="2"/>
        <v>-1.8977250747996097E-2</v>
      </c>
      <c r="E13" s="14">
        <f t="shared" si="3"/>
        <v>-2.1094456685909924E-2</v>
      </c>
      <c r="F13" s="14">
        <f t="shared" si="4"/>
        <v>-0.12751434194009992</v>
      </c>
      <c r="G13" s="14">
        <f t="shared" si="5"/>
        <v>0.11875186826259876</v>
      </c>
      <c r="H13" s="14">
        <f t="shared" si="6"/>
        <v>0.26159087399012715</v>
      </c>
      <c r="I13" s="14">
        <f t="shared" si="7"/>
        <v>0.24602107928483374</v>
      </c>
      <c r="J13" s="14">
        <f t="shared" si="8"/>
        <v>0.10730645004726361</v>
      </c>
      <c r="K13" s="14">
        <f t="shared" si="9"/>
        <v>0.6045777872568896</v>
      </c>
      <c r="L13" s="14">
        <f t="shared" si="10"/>
        <v>0.34198433543235579</v>
      </c>
      <c r="M13" s="14">
        <f t="shared" si="11"/>
        <v>0.21112956978845401</v>
      </c>
      <c r="N13" s="14">
        <f t="shared" si="12"/>
        <v>0.39963841832039826</v>
      </c>
      <c r="O13" s="14">
        <f t="shared" si="13"/>
        <v>0.4317446284995079</v>
      </c>
      <c r="P13" s="3">
        <f t="shared" si="14"/>
        <v>0</v>
      </c>
      <c r="Q13" s="3" t="str">
        <f t="shared" si="21"/>
        <v>Protein transport protein Sec31A</v>
      </c>
      <c r="R13" s="2">
        <f t="shared" si="15"/>
        <v>-1.2208545277851798E-2</v>
      </c>
      <c r="S13" s="2">
        <f t="shared" si="16"/>
        <v>0.30487404764477855</v>
      </c>
      <c r="T13" s="2">
        <f t="shared" si="26"/>
        <v>5.0473451316752446E-2</v>
      </c>
      <c r="U13" s="2">
        <f t="shared" si="22"/>
        <v>0.10574828295073042</v>
      </c>
      <c r="V13" s="2">
        <f t="shared" si="17"/>
        <v>4.9771975583466403E-2</v>
      </c>
      <c r="W13" s="3">
        <f t="shared" si="18"/>
        <v>0</v>
      </c>
      <c r="X13" s="3">
        <f t="shared" si="23"/>
        <v>0</v>
      </c>
      <c r="Y13" s="2">
        <f t="shared" si="19"/>
        <v>-0.31708259292263036</v>
      </c>
      <c r="Z13" s="7">
        <f t="shared" si="24"/>
        <v>0</v>
      </c>
      <c r="AA13" s="7">
        <f t="shared" si="25"/>
        <v>1</v>
      </c>
      <c r="AC13" s="1" t="s">
        <v>598</v>
      </c>
      <c r="AD13" s="1" t="s">
        <v>2121</v>
      </c>
      <c r="AE13" s="1">
        <v>0.123931</v>
      </c>
      <c r="AF13" s="1">
        <v>0.15105759999999999</v>
      </c>
      <c r="AG13" s="1">
        <v>0.42158689999999999</v>
      </c>
      <c r="AH13" s="1">
        <v>0.42699399999999998</v>
      </c>
      <c r="AI13" s="1">
        <v>0.41565049999999998</v>
      </c>
      <c r="AJ13" s="1">
        <v>0.38618550000000001</v>
      </c>
      <c r="AK13" s="1">
        <v>0.2709474</v>
      </c>
      <c r="AL13" s="1">
        <v>1.0080439999999999</v>
      </c>
      <c r="AM13" s="1">
        <v>0.39110790000000001</v>
      </c>
      <c r="AN13" s="1">
        <v>0.24318149999999999</v>
      </c>
      <c r="AO13" s="1">
        <v>0.1137005</v>
      </c>
      <c r="AP13" s="1">
        <v>0.59664890000000004</v>
      </c>
    </row>
    <row r="14" spans="1:42" x14ac:dyDescent="0.2">
      <c r="A14" s="1" t="s">
        <v>233</v>
      </c>
      <c r="B14" s="1" t="str">
        <f t="shared" si="1"/>
        <v>Pyridoxine-5-phosphate oxidase</v>
      </c>
      <c r="C14" s="13" t="str">
        <f t="shared" si="20"/>
        <v>no</v>
      </c>
      <c r="D14" s="14">
        <f t="shared" si="2"/>
        <v>0.3300993492520039</v>
      </c>
      <c r="E14" s="14">
        <f t="shared" si="3"/>
        <v>-0.1618287566859099</v>
      </c>
      <c r="F14" s="14">
        <f t="shared" si="4"/>
        <v>0.1845133580599001</v>
      </c>
      <c r="G14" s="14">
        <f t="shared" si="5"/>
        <v>0.19876646826259881</v>
      </c>
      <c r="H14" s="14">
        <f t="shared" si="6"/>
        <v>-9.608954600987285E-2</v>
      </c>
      <c r="I14" s="14">
        <f t="shared" si="7"/>
        <v>-0.12427974071516627</v>
      </c>
      <c r="J14" s="14">
        <f t="shared" si="8"/>
        <v>-0.34827864995273639</v>
      </c>
      <c r="K14" s="14">
        <f t="shared" si="9"/>
        <v>-0.14255381274311035</v>
      </c>
      <c r="L14" s="14">
        <f t="shared" si="10"/>
        <v>-0.34043306456764422</v>
      </c>
      <c r="M14" s="14">
        <f t="shared" si="11"/>
        <v>-0.18118843021154599</v>
      </c>
      <c r="N14" s="14">
        <f t="shared" si="12"/>
        <v>-0.2505023816796017</v>
      </c>
      <c r="O14" s="14">
        <f t="shared" si="13"/>
        <v>-0.41843667150049213</v>
      </c>
      <c r="P14" s="3">
        <f t="shared" si="14"/>
        <v>0</v>
      </c>
      <c r="Q14" s="3" t="str">
        <f t="shared" si="21"/>
        <v>Pyridoxine-5-phosphate oxidase</v>
      </c>
      <c r="R14" s="2">
        <f t="shared" si="15"/>
        <v>0.13788760472214823</v>
      </c>
      <c r="S14" s="2">
        <f t="shared" si="16"/>
        <v>-0.17780043735522144</v>
      </c>
      <c r="T14" s="2">
        <f t="shared" si="26"/>
        <v>0.10514095655007849</v>
      </c>
      <c r="U14" s="2">
        <f t="shared" si="22"/>
        <v>5.7623982456872058E-2</v>
      </c>
      <c r="V14" s="2">
        <f t="shared" si="17"/>
        <v>4.9787161991659092E-2</v>
      </c>
      <c r="W14" s="3">
        <f t="shared" si="18"/>
        <v>0</v>
      </c>
      <c r="X14" s="3">
        <f t="shared" si="23"/>
        <v>0</v>
      </c>
      <c r="Y14" s="2">
        <f t="shared" si="19"/>
        <v>0.31568804207736967</v>
      </c>
      <c r="Z14" s="7">
        <f t="shared" si="24"/>
        <v>1</v>
      </c>
      <c r="AA14" s="7">
        <f t="shared" si="25"/>
        <v>0</v>
      </c>
      <c r="AC14" s="1" t="s">
        <v>184</v>
      </c>
      <c r="AD14" s="1" t="s">
        <v>1536</v>
      </c>
      <c r="AE14" s="1">
        <v>0.47300759999999997</v>
      </c>
      <c r="AF14" s="1">
        <v>1.0323300000000001E-2</v>
      </c>
      <c r="AG14" s="1">
        <v>0.73361460000000001</v>
      </c>
      <c r="AH14" s="1">
        <v>0.50700860000000003</v>
      </c>
      <c r="AI14" s="1">
        <v>5.797008E-2</v>
      </c>
      <c r="AJ14" s="1">
        <v>1.5884680000000002E-2</v>
      </c>
      <c r="AK14" s="1">
        <v>-0.18463769999999999</v>
      </c>
      <c r="AL14" s="1">
        <v>0.26091239999999999</v>
      </c>
      <c r="AM14" s="1">
        <v>-0.2913095</v>
      </c>
      <c r="AN14" s="1">
        <v>-0.14913650000000001</v>
      </c>
      <c r="AO14" s="1">
        <v>-0.53644029999999998</v>
      </c>
      <c r="AP14" s="1">
        <v>-0.25353239999999999</v>
      </c>
    </row>
    <row r="15" spans="1:42" x14ac:dyDescent="0.2">
      <c r="A15" s="1" t="s">
        <v>394</v>
      </c>
      <c r="B15" s="1" t="str">
        <f t="shared" si="1"/>
        <v>Ras-related protein Rab-2A;Ras-related protein Rab-2B</v>
      </c>
      <c r="C15" s="13" t="str">
        <f t="shared" si="20"/>
        <v>no</v>
      </c>
      <c r="D15" s="14">
        <f t="shared" si="2"/>
        <v>9.4410649252003903E-2</v>
      </c>
      <c r="E15" s="14">
        <f t="shared" si="3"/>
        <v>0.69952824331409003</v>
      </c>
      <c r="F15" s="14">
        <f t="shared" si="4"/>
        <v>0.84607075805990017</v>
      </c>
      <c r="G15" s="14">
        <f t="shared" si="5"/>
        <v>0.60668676826259882</v>
      </c>
      <c r="H15" s="14">
        <f t="shared" si="6"/>
        <v>-0.54039592600987285</v>
      </c>
      <c r="I15" s="14">
        <f t="shared" si="7"/>
        <v>0.36612677928483378</v>
      </c>
      <c r="J15" s="14">
        <f t="shared" si="8"/>
        <v>-0.46410704995273644</v>
      </c>
      <c r="K15" s="14">
        <f t="shared" si="9"/>
        <v>0.14115788725688971</v>
      </c>
      <c r="L15" s="14">
        <f t="shared" si="10"/>
        <v>-0.72966756456764426</v>
      </c>
      <c r="M15" s="14">
        <f t="shared" si="11"/>
        <v>-0.21898703021154597</v>
      </c>
      <c r="N15" s="14">
        <f t="shared" si="12"/>
        <v>-1.4040480816796017</v>
      </c>
      <c r="O15" s="14">
        <f t="shared" si="13"/>
        <v>-0.55327867150049215</v>
      </c>
      <c r="P15" s="3">
        <f t="shared" si="14"/>
        <v>0</v>
      </c>
      <c r="Q15" s="3" t="str">
        <f t="shared" si="21"/>
        <v>Ras-related protein Rab-2A;Ras-related protein Rab-2B</v>
      </c>
      <c r="R15" s="2">
        <f t="shared" si="15"/>
        <v>0.56167410472214818</v>
      </c>
      <c r="S15" s="2">
        <f t="shared" si="16"/>
        <v>-0.12430457735522144</v>
      </c>
      <c r="T15" s="2">
        <f t="shared" si="26"/>
        <v>0.16336219897657511</v>
      </c>
      <c r="U15" s="2">
        <f t="shared" si="22"/>
        <v>0.22353056586336859</v>
      </c>
      <c r="V15" s="2">
        <f t="shared" si="17"/>
        <v>5.1639347864808102E-2</v>
      </c>
      <c r="W15" s="3">
        <f t="shared" si="18"/>
        <v>1</v>
      </c>
      <c r="X15" s="3">
        <f t="shared" si="23"/>
        <v>1</v>
      </c>
      <c r="Y15" s="2">
        <f t="shared" si="19"/>
        <v>0.68597868207736967</v>
      </c>
      <c r="Z15" s="7">
        <f t="shared" si="24"/>
        <v>1</v>
      </c>
      <c r="AA15" s="7">
        <f t="shared" si="25"/>
        <v>0</v>
      </c>
      <c r="AC15" s="1" t="s">
        <v>346</v>
      </c>
      <c r="AD15" s="1" t="s">
        <v>1198</v>
      </c>
      <c r="AE15" s="1">
        <v>0.2373189</v>
      </c>
      <c r="AF15" s="1">
        <v>0.87168029999999996</v>
      </c>
      <c r="AG15" s="1">
        <v>1.3951720000000001</v>
      </c>
      <c r="AH15" s="1">
        <v>0.91492890000000004</v>
      </c>
      <c r="AI15" s="1">
        <v>-0.38633630000000002</v>
      </c>
      <c r="AJ15" s="1">
        <v>0.50629120000000005</v>
      </c>
      <c r="AK15" s="1">
        <v>-0.30046610000000001</v>
      </c>
      <c r="AL15" s="1">
        <v>0.54462410000000006</v>
      </c>
      <c r="AM15" s="1">
        <v>-0.68054400000000004</v>
      </c>
      <c r="AN15" s="1">
        <v>-0.18693509999999999</v>
      </c>
      <c r="AO15" s="1">
        <v>-1.689986</v>
      </c>
      <c r="AP15" s="1">
        <v>-0.38837440000000001</v>
      </c>
    </row>
    <row r="16" spans="1:42" x14ac:dyDescent="0.2">
      <c r="A16" s="1" t="s">
        <v>246</v>
      </c>
      <c r="B16" s="1" t="str">
        <f t="shared" si="1"/>
        <v>Ras-related protein Rab-1A</v>
      </c>
      <c r="C16" s="13" t="str">
        <f t="shared" si="20"/>
        <v>no</v>
      </c>
      <c r="D16" s="14">
        <f t="shared" si="2"/>
        <v>0.30324214925200388</v>
      </c>
      <c r="E16" s="14" t="str">
        <f t="shared" si="3"/>
        <v/>
      </c>
      <c r="F16" s="14">
        <f t="shared" si="4"/>
        <v>0.98026975805990013</v>
      </c>
      <c r="G16" s="14">
        <f t="shared" si="5"/>
        <v>0.59749476826259873</v>
      </c>
      <c r="H16" s="14">
        <f t="shared" si="6"/>
        <v>-0.3206108260098729</v>
      </c>
      <c r="I16" s="14" t="str">
        <f t="shared" si="7"/>
        <v/>
      </c>
      <c r="J16" s="14">
        <f t="shared" si="8"/>
        <v>-0.14074049995273641</v>
      </c>
      <c r="K16" s="14">
        <f t="shared" si="9"/>
        <v>0.22732978725688968</v>
      </c>
      <c r="L16" s="14">
        <f t="shared" si="10"/>
        <v>-0.64271756456764417</v>
      </c>
      <c r="M16" s="14" t="str">
        <f t="shared" si="11"/>
        <v/>
      </c>
      <c r="N16" s="14">
        <f t="shared" si="12"/>
        <v>-1.0242440816796017</v>
      </c>
      <c r="O16" s="14">
        <f t="shared" si="13"/>
        <v>-0.20977002150049212</v>
      </c>
      <c r="P16" s="3">
        <f t="shared" si="14"/>
        <v>0</v>
      </c>
      <c r="Q16" s="3" t="str">
        <f t="shared" si="21"/>
        <v>Ras-related protein Rab-1A</v>
      </c>
      <c r="R16" s="2">
        <f t="shared" si="15"/>
        <v>0.62700222519150095</v>
      </c>
      <c r="S16" s="2">
        <f t="shared" si="16"/>
        <v>-7.8007179568573212E-2</v>
      </c>
      <c r="T16" s="2">
        <f t="shared" si="26"/>
        <v>0.19599712011731429</v>
      </c>
      <c r="U16" s="2">
        <f t="shared" si="22"/>
        <v>0.1612568665531337</v>
      </c>
      <c r="V16" s="2">
        <f t="shared" si="17"/>
        <v>5.202092107346945E-2</v>
      </c>
      <c r="W16" s="3">
        <f t="shared" si="18"/>
        <v>1</v>
      </c>
      <c r="X16" s="3">
        <f t="shared" si="23"/>
        <v>1</v>
      </c>
      <c r="Y16" s="2">
        <f t="shared" si="19"/>
        <v>0.70500940476007412</v>
      </c>
      <c r="Z16" s="7">
        <f t="shared" si="24"/>
        <v>1</v>
      </c>
      <c r="AA16" s="7">
        <f t="shared" si="25"/>
        <v>0</v>
      </c>
      <c r="AB16" s="8" t="s">
        <v>7</v>
      </c>
      <c r="AC16" s="1" t="s">
        <v>1025</v>
      </c>
      <c r="AD16" s="1" t="s">
        <v>1163</v>
      </c>
      <c r="AE16" s="1">
        <v>0.4461504</v>
      </c>
      <c r="AF16" s="1" t="s">
        <v>1082</v>
      </c>
      <c r="AG16" s="1">
        <v>1.529371</v>
      </c>
      <c r="AH16" s="1">
        <v>0.90573689999999996</v>
      </c>
      <c r="AI16" s="1">
        <v>-0.16655120000000001</v>
      </c>
      <c r="AJ16" s="1" t="s">
        <v>1082</v>
      </c>
      <c r="AK16" s="1">
        <v>2.2900449999999999E-2</v>
      </c>
      <c r="AL16" s="1">
        <v>0.63079600000000002</v>
      </c>
      <c r="AM16" s="1">
        <v>-0.59359399999999996</v>
      </c>
      <c r="AN16" s="1" t="s">
        <v>1082</v>
      </c>
      <c r="AO16" s="1">
        <v>-1.310182</v>
      </c>
      <c r="AP16" s="1">
        <v>-4.4865750000000003E-2</v>
      </c>
    </row>
    <row r="17" spans="1:42" x14ac:dyDescent="0.2">
      <c r="A17" s="1" t="s">
        <v>653</v>
      </c>
      <c r="B17" s="1" t="str">
        <f t="shared" si="1"/>
        <v>Eukaryotic translation initiation factor 4 gamma 1</v>
      </c>
      <c r="C17" s="13" t="str">
        <f t="shared" si="20"/>
        <v>no</v>
      </c>
      <c r="D17" s="14">
        <f t="shared" si="2"/>
        <v>-0.19863452074799609</v>
      </c>
      <c r="E17" s="14">
        <f t="shared" si="3"/>
        <v>0.1422575433140901</v>
      </c>
      <c r="F17" s="14">
        <f t="shared" si="4"/>
        <v>0.2717925580599001</v>
      </c>
      <c r="G17" s="14">
        <f t="shared" si="5"/>
        <v>1.0426118682625987</v>
      </c>
      <c r="H17" s="14">
        <f t="shared" si="6"/>
        <v>-0.26321612600987288</v>
      </c>
      <c r="I17" s="14">
        <f t="shared" si="7"/>
        <v>1.6639579284833728E-2</v>
      </c>
      <c r="J17" s="14">
        <f t="shared" si="8"/>
        <v>-0.83986734995273638</v>
      </c>
      <c r="K17" s="14">
        <f t="shared" si="9"/>
        <v>-0.82871071274311037</v>
      </c>
      <c r="L17" s="14">
        <f t="shared" si="10"/>
        <v>0.1990469354323558</v>
      </c>
      <c r="M17" s="14">
        <f t="shared" si="11"/>
        <v>-7.6813540211545975E-2</v>
      </c>
      <c r="N17" s="14">
        <f t="shared" si="12"/>
        <v>-0.73539808167960175</v>
      </c>
      <c r="O17" s="14">
        <f t="shared" si="13"/>
        <v>-1.8235332715004919</v>
      </c>
      <c r="P17" s="3">
        <f t="shared" si="14"/>
        <v>0</v>
      </c>
      <c r="Q17" s="3" t="str">
        <f t="shared" si="21"/>
        <v>Eukaryotic translation initiation factor 4 gamma 1</v>
      </c>
      <c r="R17" s="2">
        <f t="shared" si="15"/>
        <v>0.31450686222214819</v>
      </c>
      <c r="S17" s="2">
        <f t="shared" si="16"/>
        <v>-0.4787886523552215</v>
      </c>
      <c r="T17" s="2">
        <f t="shared" si="26"/>
        <v>0.26219352241903809</v>
      </c>
      <c r="U17" s="2">
        <f t="shared" si="22"/>
        <v>0.21306179092494335</v>
      </c>
      <c r="V17" s="2">
        <f t="shared" si="17"/>
        <v>5.897591878184423E-2</v>
      </c>
      <c r="W17" s="3">
        <f t="shared" si="18"/>
        <v>1</v>
      </c>
      <c r="X17" s="3">
        <f t="shared" si="23"/>
        <v>1</v>
      </c>
      <c r="Y17" s="2">
        <f t="shared" si="19"/>
        <v>0.79329551457736969</v>
      </c>
      <c r="Z17" s="7">
        <f t="shared" si="24"/>
        <v>1</v>
      </c>
      <c r="AA17" s="7">
        <f t="shared" si="25"/>
        <v>0</v>
      </c>
      <c r="AB17" s="8" t="s">
        <v>94</v>
      </c>
      <c r="AC17" s="1" t="s">
        <v>657</v>
      </c>
      <c r="AD17" s="1" t="s">
        <v>1101</v>
      </c>
      <c r="AE17" s="1">
        <v>-5.5726270000000001E-2</v>
      </c>
      <c r="AF17" s="1">
        <v>0.31440960000000001</v>
      </c>
      <c r="AG17" s="1">
        <v>0.82089380000000001</v>
      </c>
      <c r="AH17" s="1">
        <v>1.350854</v>
      </c>
      <c r="AI17" s="1">
        <v>-0.1091565</v>
      </c>
      <c r="AJ17" s="1">
        <v>0.156804</v>
      </c>
      <c r="AK17" s="1">
        <v>-0.67622640000000001</v>
      </c>
      <c r="AL17" s="1">
        <v>-0.42524450000000003</v>
      </c>
      <c r="AM17" s="1">
        <v>0.24817049999999999</v>
      </c>
      <c r="AN17" s="1">
        <v>-4.476161E-2</v>
      </c>
      <c r="AO17" s="1">
        <v>-1.021336</v>
      </c>
      <c r="AP17" s="1">
        <v>-1.6586289999999999</v>
      </c>
    </row>
    <row r="18" spans="1:42" x14ac:dyDescent="0.2">
      <c r="A18" s="1" t="s">
        <v>9</v>
      </c>
      <c r="B18" s="1" t="str">
        <f t="shared" si="1"/>
        <v>Ig heavy chain V region AC38 205.12;Ig heavy chain V region MOPC 104E;Ig heavy chain V region J558</v>
      </c>
      <c r="C18" s="13" t="str">
        <f t="shared" si="20"/>
        <v>no</v>
      </c>
      <c r="D18" s="14">
        <f t="shared" si="2"/>
        <v>2.0267927492520039</v>
      </c>
      <c r="E18" s="14" t="str">
        <f t="shared" si="3"/>
        <v/>
      </c>
      <c r="F18" s="14">
        <f t="shared" si="4"/>
        <v>1.1424327580599001</v>
      </c>
      <c r="G18" s="14">
        <f t="shared" si="5"/>
        <v>8.1700468262598747E-2</v>
      </c>
      <c r="H18" s="14">
        <f t="shared" si="6"/>
        <v>-5.0604260098728593E-3</v>
      </c>
      <c r="I18" s="14" t="str">
        <f t="shared" si="7"/>
        <v/>
      </c>
      <c r="J18" s="14">
        <f t="shared" si="8"/>
        <v>-1.1390942499527363</v>
      </c>
      <c r="K18" s="14">
        <f t="shared" si="9"/>
        <v>-1.0700410127431104</v>
      </c>
      <c r="L18" s="14">
        <f t="shared" si="10"/>
        <v>-1.9737415645676442</v>
      </c>
      <c r="M18" s="14" t="str">
        <f t="shared" si="11"/>
        <v/>
      </c>
      <c r="N18" s="14">
        <f t="shared" si="12"/>
        <v>-2.5114250816796018</v>
      </c>
      <c r="O18" s="14">
        <f t="shared" si="13"/>
        <v>-0.98712677150049211</v>
      </c>
      <c r="P18" s="3">
        <f t="shared" si="14"/>
        <v>0</v>
      </c>
      <c r="Q18" s="3" t="str">
        <f t="shared" si="21"/>
        <v>Ig heavy chain V region AC38 205.12;Ig heavy chain V region MOPC 104E;Ig heavy chain V region J558</v>
      </c>
      <c r="R18" s="2">
        <f t="shared" si="15"/>
        <v>1.0836419918581675</v>
      </c>
      <c r="S18" s="2">
        <f t="shared" si="16"/>
        <v>-0.73806522956857312</v>
      </c>
      <c r="T18" s="2">
        <f t="shared" si="26"/>
        <v>0.56226869645335986</v>
      </c>
      <c r="U18" s="2">
        <f t="shared" si="22"/>
        <v>0.36704410221951039</v>
      </c>
      <c r="V18" s="2">
        <f t="shared" si="17"/>
        <v>6.2794831077510743E-2</v>
      </c>
      <c r="W18" s="3">
        <f t="shared" si="18"/>
        <v>1</v>
      </c>
      <c r="X18" s="3">
        <f t="shared" si="23"/>
        <v>1</v>
      </c>
      <c r="Y18" s="2">
        <f t="shared" si="19"/>
        <v>1.8217072214267405</v>
      </c>
      <c r="Z18" s="7">
        <f t="shared" si="24"/>
        <v>1</v>
      </c>
      <c r="AA18" s="7">
        <f t="shared" si="25"/>
        <v>0</v>
      </c>
      <c r="AC18" s="1" t="s">
        <v>804</v>
      </c>
      <c r="AD18" s="1" t="s">
        <v>1207</v>
      </c>
      <c r="AE18" s="1">
        <v>2.1697009999999999</v>
      </c>
      <c r="AF18" s="1" t="s">
        <v>1082</v>
      </c>
      <c r="AG18" s="1">
        <v>1.6915340000000001</v>
      </c>
      <c r="AH18" s="1">
        <v>0.38994259999999997</v>
      </c>
      <c r="AI18" s="1">
        <v>0.1489992</v>
      </c>
      <c r="AJ18" s="1" t="s">
        <v>1082</v>
      </c>
      <c r="AK18" s="1">
        <v>-0.97545329999999997</v>
      </c>
      <c r="AL18" s="1">
        <v>-0.66657480000000002</v>
      </c>
      <c r="AM18" s="1">
        <v>-1.9246179999999999</v>
      </c>
      <c r="AN18" s="1" t="s">
        <v>1082</v>
      </c>
      <c r="AO18" s="1">
        <v>-2.7973629999999998</v>
      </c>
      <c r="AP18" s="1">
        <v>-0.82222249999999997</v>
      </c>
    </row>
    <row r="19" spans="1:42" x14ac:dyDescent="0.2">
      <c r="A19" s="1" t="s">
        <v>6</v>
      </c>
      <c r="B19" s="1" t="str">
        <f t="shared" si="1"/>
        <v>Ig kappa chain C region</v>
      </c>
      <c r="C19" s="13" t="str">
        <f t="shared" si="20"/>
        <v>no</v>
      </c>
      <c r="D19" s="14">
        <f t="shared" si="2"/>
        <v>2.2311577492520041</v>
      </c>
      <c r="E19" s="14">
        <f t="shared" si="3"/>
        <v>0.79648094331409003</v>
      </c>
      <c r="F19" s="14">
        <f t="shared" si="4"/>
        <v>2.1080127580599002</v>
      </c>
      <c r="G19" s="14">
        <f t="shared" si="5"/>
        <v>0.29553266826259872</v>
      </c>
      <c r="H19" s="14">
        <f t="shared" si="6"/>
        <v>-0.15901658900987287</v>
      </c>
      <c r="I19" s="14">
        <f t="shared" si="7"/>
        <v>0.45329887928483376</v>
      </c>
      <c r="J19" s="14">
        <f t="shared" si="8"/>
        <v>-4.3554549952736402E-2</v>
      </c>
      <c r="K19" s="14">
        <f t="shared" si="9"/>
        <v>-0.12855291274311031</v>
      </c>
      <c r="L19" s="14">
        <f t="shared" si="10"/>
        <v>-2.3381745645676442</v>
      </c>
      <c r="M19" s="14">
        <f t="shared" si="11"/>
        <v>-0.32364403021154597</v>
      </c>
      <c r="N19" s="14">
        <f t="shared" si="12"/>
        <v>-2.1058960816796013</v>
      </c>
      <c r="O19" s="14">
        <f t="shared" si="13"/>
        <v>-0.3796298715004921</v>
      </c>
      <c r="P19" s="3">
        <f t="shared" si="14"/>
        <v>0</v>
      </c>
      <c r="Q19" s="3" t="str">
        <f t="shared" si="21"/>
        <v>Ig kappa chain C region</v>
      </c>
      <c r="R19" s="2">
        <f t="shared" si="15"/>
        <v>1.3577960297221483</v>
      </c>
      <c r="S19" s="2">
        <f t="shared" si="16"/>
        <v>3.0543706894778547E-2</v>
      </c>
      <c r="T19" s="2">
        <f t="shared" si="26"/>
        <v>0.48036998830298971</v>
      </c>
      <c r="U19" s="2">
        <f t="shared" si="22"/>
        <v>0.14302019892718176</v>
      </c>
      <c r="V19" s="2">
        <f t="shared" si="17"/>
        <v>6.5054653554342326E-2</v>
      </c>
      <c r="W19" s="3">
        <f t="shared" si="18"/>
        <v>1</v>
      </c>
      <c r="X19" s="3">
        <f t="shared" si="23"/>
        <v>1</v>
      </c>
      <c r="Y19" s="2">
        <f t="shared" si="19"/>
        <v>1.3272523228273698</v>
      </c>
      <c r="Z19" s="7">
        <f t="shared" si="24"/>
        <v>1</v>
      </c>
      <c r="AA19" s="7">
        <f t="shared" si="25"/>
        <v>0</v>
      </c>
      <c r="AC19" s="1" t="s">
        <v>775</v>
      </c>
      <c r="AD19" s="1" t="s">
        <v>1833</v>
      </c>
      <c r="AE19" s="1">
        <v>2.374066</v>
      </c>
      <c r="AF19" s="1">
        <v>0.96863299999999997</v>
      </c>
      <c r="AG19" s="1">
        <v>2.657114</v>
      </c>
      <c r="AH19" s="1">
        <v>0.60377479999999994</v>
      </c>
      <c r="AI19" s="1">
        <v>-4.956963E-3</v>
      </c>
      <c r="AJ19" s="1">
        <v>0.59346330000000003</v>
      </c>
      <c r="AK19" s="1">
        <v>0.1200864</v>
      </c>
      <c r="AL19" s="1">
        <v>0.27491330000000003</v>
      </c>
      <c r="AM19" s="1">
        <v>-2.2890510000000002</v>
      </c>
      <c r="AN19" s="1">
        <v>-0.29159210000000002</v>
      </c>
      <c r="AO19" s="1">
        <v>-2.3918339999999998</v>
      </c>
      <c r="AP19" s="1">
        <v>-0.21472559999999999</v>
      </c>
    </row>
    <row r="20" spans="1:42" x14ac:dyDescent="0.2">
      <c r="A20" s="1" t="s">
        <v>510</v>
      </c>
      <c r="B20" s="1" t="str">
        <f t="shared" si="1"/>
        <v>2-oxoisovalerate dehydrogenase subunit alpha, mitochondrial</v>
      </c>
      <c r="C20" s="13" t="str">
        <f t="shared" si="20"/>
        <v>no</v>
      </c>
      <c r="D20" s="14">
        <f t="shared" si="2"/>
        <v>-4.9077750747996099E-2</v>
      </c>
      <c r="E20" s="14">
        <f t="shared" si="3"/>
        <v>-0.38615245668590992</v>
      </c>
      <c r="F20" s="14">
        <f t="shared" si="4"/>
        <v>-0.90737024194009996</v>
      </c>
      <c r="G20" s="14">
        <f t="shared" si="5"/>
        <v>2.4692368262598796E-2</v>
      </c>
      <c r="H20" s="14">
        <f t="shared" si="6"/>
        <v>0.97106237399012707</v>
      </c>
      <c r="I20" s="14">
        <f t="shared" si="7"/>
        <v>-0.40656122071516626</v>
      </c>
      <c r="J20" s="14">
        <f t="shared" si="8"/>
        <v>0.88828805004726352</v>
      </c>
      <c r="K20" s="14">
        <f t="shared" si="9"/>
        <v>1.0387167872568897</v>
      </c>
      <c r="L20" s="14">
        <f t="shared" si="10"/>
        <v>0.83621653543235575</v>
      </c>
      <c r="M20" s="14">
        <f t="shared" si="11"/>
        <v>-0.31927123021154596</v>
      </c>
      <c r="N20" s="14">
        <f t="shared" si="12"/>
        <v>1.5595729183203983</v>
      </c>
      <c r="O20" s="14">
        <f t="shared" si="13"/>
        <v>1.0205187284995079</v>
      </c>
      <c r="P20" s="3">
        <f t="shared" si="14"/>
        <v>0</v>
      </c>
      <c r="Q20" s="3" t="str">
        <f t="shared" si="21"/>
        <v>2-oxoisovalerate dehydrogenase subunit alpha, mitochondrial</v>
      </c>
      <c r="R20" s="2">
        <f t="shared" si="15"/>
        <v>-0.32947702027785181</v>
      </c>
      <c r="S20" s="2">
        <f t="shared" si="16"/>
        <v>0.62287649764477848</v>
      </c>
      <c r="T20" s="2">
        <f t="shared" si="26"/>
        <v>0.21237396004595477</v>
      </c>
      <c r="U20" s="2">
        <f t="shared" si="22"/>
        <v>0.34452163201095326</v>
      </c>
      <c r="V20" s="2">
        <f t="shared" si="17"/>
        <v>6.5386125896725808E-2</v>
      </c>
      <c r="W20" s="3">
        <f t="shared" si="18"/>
        <v>1</v>
      </c>
      <c r="X20" s="3">
        <f t="shared" si="23"/>
        <v>1</v>
      </c>
      <c r="Y20" s="2">
        <f t="shared" si="19"/>
        <v>-0.95235351792263034</v>
      </c>
      <c r="Z20" s="7">
        <f t="shared" si="24"/>
        <v>0</v>
      </c>
      <c r="AA20" s="7">
        <f t="shared" si="25"/>
        <v>1</v>
      </c>
      <c r="AC20" s="1" t="s">
        <v>898</v>
      </c>
      <c r="AD20" s="1" t="s">
        <v>1984</v>
      </c>
      <c r="AE20" s="1">
        <v>9.3830499999999997E-2</v>
      </c>
      <c r="AF20" s="1">
        <v>-0.21400040000000001</v>
      </c>
      <c r="AG20" s="1">
        <v>-0.358269</v>
      </c>
      <c r="AH20" s="1">
        <v>0.33293450000000002</v>
      </c>
      <c r="AI20" s="1">
        <v>1.125122</v>
      </c>
      <c r="AJ20" s="1">
        <v>-0.26639679999999999</v>
      </c>
      <c r="AK20" s="1">
        <v>1.0519289999999999</v>
      </c>
      <c r="AL20" s="1">
        <v>1.442183</v>
      </c>
      <c r="AM20" s="1">
        <v>0.88534009999999996</v>
      </c>
      <c r="AN20" s="1">
        <v>-0.28721930000000001</v>
      </c>
      <c r="AO20" s="1">
        <v>1.2736350000000001</v>
      </c>
      <c r="AP20" s="1">
        <v>1.1854229999999999</v>
      </c>
    </row>
    <row r="21" spans="1:42" x14ac:dyDescent="0.2">
      <c r="A21" s="1" t="s">
        <v>671</v>
      </c>
      <c r="B21" s="1" t="str">
        <f t="shared" si="1"/>
        <v>Lamina-associated polypeptide 2, isoforms alpha/zeta;Lamina-associated polypeptide 2, isoforms beta/delta/epsilon/gamma</v>
      </c>
      <c r="C21" s="13" t="str">
        <f t="shared" si="20"/>
        <v>no</v>
      </c>
      <c r="D21" s="14">
        <f t="shared" si="2"/>
        <v>-0.2187019307479961</v>
      </c>
      <c r="E21" s="14">
        <f t="shared" si="3"/>
        <v>-0.8231922566859099</v>
      </c>
      <c r="F21" s="14" t="str">
        <f t="shared" si="4"/>
        <v/>
      </c>
      <c r="G21" s="14">
        <f t="shared" si="5"/>
        <v>-3.9981431737401207E-2</v>
      </c>
      <c r="H21" s="14">
        <f t="shared" si="6"/>
        <v>-0.94025822600987286</v>
      </c>
      <c r="I21" s="14">
        <f t="shared" si="7"/>
        <v>-1.0927216207151662</v>
      </c>
      <c r="J21" s="14" t="str">
        <f t="shared" si="8"/>
        <v/>
      </c>
      <c r="K21" s="14">
        <f t="shared" si="9"/>
        <v>-1.3165759127431103</v>
      </c>
      <c r="L21" s="14">
        <f t="shared" si="10"/>
        <v>-0.85100666456764418</v>
      </c>
      <c r="M21" s="14">
        <f t="shared" si="11"/>
        <v>-0.17618983021154599</v>
      </c>
      <c r="N21" s="14" t="str">
        <f t="shared" si="12"/>
        <v/>
      </c>
      <c r="O21" s="14">
        <f t="shared" si="13"/>
        <v>-0.69820927150049217</v>
      </c>
      <c r="P21" s="3">
        <f t="shared" si="14"/>
        <v>0</v>
      </c>
      <c r="Q21" s="3" t="str">
        <f t="shared" si="21"/>
        <v>Lamina-associated polypeptide 2, isoforms alpha/zeta;Lamina-associated polypeptide 2, isoforms beta/delta/epsilon/gamma</v>
      </c>
      <c r="R21" s="2">
        <f t="shared" si="15"/>
        <v>-0.36062520639043577</v>
      </c>
      <c r="S21" s="2">
        <f t="shared" si="16"/>
        <v>-1.1165185864893832</v>
      </c>
      <c r="T21" s="2">
        <f t="shared" si="26"/>
        <v>0.23696797336766895</v>
      </c>
      <c r="U21" s="2">
        <f t="shared" si="22"/>
        <v>0.10928322839013048</v>
      </c>
      <c r="V21" s="2">
        <f t="shared" si="17"/>
        <v>6.7701325719849728E-2</v>
      </c>
      <c r="W21" s="3">
        <f t="shared" si="18"/>
        <v>1</v>
      </c>
      <c r="X21" s="3">
        <f t="shared" si="23"/>
        <v>1</v>
      </c>
      <c r="Y21" s="2">
        <f t="shared" si="19"/>
        <v>0.75589338009894735</v>
      </c>
      <c r="Z21" s="7">
        <f t="shared" si="24"/>
        <v>1</v>
      </c>
      <c r="AA21" s="7">
        <f t="shared" si="25"/>
        <v>0</v>
      </c>
      <c r="AC21" s="1" t="s">
        <v>1030</v>
      </c>
      <c r="AD21" s="1" t="s">
        <v>1239</v>
      </c>
      <c r="AE21" s="1">
        <v>-7.5793680000000002E-2</v>
      </c>
      <c r="AF21" s="1">
        <v>-0.65104019999999996</v>
      </c>
      <c r="AG21" s="1" t="s">
        <v>1082</v>
      </c>
      <c r="AH21" s="1">
        <v>0.26826070000000002</v>
      </c>
      <c r="AI21" s="1">
        <v>-0.78619859999999997</v>
      </c>
      <c r="AJ21" s="1">
        <v>-0.95255719999999999</v>
      </c>
      <c r="AK21" s="1" t="s">
        <v>1082</v>
      </c>
      <c r="AL21" s="1">
        <v>-0.91310970000000002</v>
      </c>
      <c r="AM21" s="1">
        <v>-0.80188309999999996</v>
      </c>
      <c r="AN21" s="1">
        <v>-0.14413790000000001</v>
      </c>
      <c r="AO21" s="1" t="s">
        <v>1082</v>
      </c>
      <c r="AP21" s="1">
        <v>-0.53330500000000003</v>
      </c>
    </row>
    <row r="22" spans="1:42" x14ac:dyDescent="0.2">
      <c r="A22" s="1" t="s">
        <v>978</v>
      </c>
      <c r="B22" s="1" t="str">
        <f t="shared" si="1"/>
        <v>Nucleophosmin</v>
      </c>
      <c r="C22" s="13" t="str">
        <f t="shared" si="20"/>
        <v>no</v>
      </c>
      <c r="D22" s="14">
        <f t="shared" si="2"/>
        <v>-1.010370850747996</v>
      </c>
      <c r="E22" s="14">
        <f t="shared" si="3"/>
        <v>-0.8753414566859099</v>
      </c>
      <c r="F22" s="14" t="str">
        <f t="shared" si="4"/>
        <v/>
      </c>
      <c r="G22" s="14">
        <f t="shared" si="5"/>
        <v>-0.59795853173740121</v>
      </c>
      <c r="H22" s="14">
        <f t="shared" si="6"/>
        <v>-1.2418546260098728</v>
      </c>
      <c r="I22" s="14">
        <f t="shared" si="7"/>
        <v>-1.2909194207151662</v>
      </c>
      <c r="J22" s="14" t="str">
        <f t="shared" si="8"/>
        <v/>
      </c>
      <c r="K22" s="14">
        <f t="shared" si="9"/>
        <v>-1.0446422127431103</v>
      </c>
      <c r="L22" s="14">
        <f t="shared" si="10"/>
        <v>-0.15779776456764419</v>
      </c>
      <c r="M22" s="14">
        <f t="shared" si="11"/>
        <v>-0.28149683021154598</v>
      </c>
      <c r="N22" s="14" t="str">
        <f t="shared" si="12"/>
        <v/>
      </c>
      <c r="O22" s="14">
        <f t="shared" si="13"/>
        <v>-0.48429187150049213</v>
      </c>
      <c r="P22" s="3">
        <f t="shared" si="14"/>
        <v>0</v>
      </c>
      <c r="Q22" s="3" t="str">
        <f t="shared" si="21"/>
        <v>Nucleophosmin</v>
      </c>
      <c r="R22" s="2">
        <f t="shared" si="15"/>
        <v>-0.82789027972376905</v>
      </c>
      <c r="S22" s="2">
        <f t="shared" si="16"/>
        <v>-1.192472086489383</v>
      </c>
      <c r="T22" s="2">
        <f t="shared" si="26"/>
        <v>0.12139424871638077</v>
      </c>
      <c r="U22" s="2">
        <f t="shared" si="22"/>
        <v>7.5259755068135772E-2</v>
      </c>
      <c r="V22" s="2">
        <f t="shared" si="17"/>
        <v>7.531545136942655E-2</v>
      </c>
      <c r="W22" s="3">
        <f t="shared" si="18"/>
        <v>0</v>
      </c>
      <c r="X22" s="3">
        <f t="shared" si="23"/>
        <v>0</v>
      </c>
      <c r="Y22" s="2">
        <f t="shared" si="19"/>
        <v>0.36458180676561391</v>
      </c>
      <c r="Z22" s="7">
        <f t="shared" si="24"/>
        <v>1</v>
      </c>
      <c r="AA22" s="7">
        <f t="shared" si="25"/>
        <v>0</v>
      </c>
      <c r="AC22" s="1" t="s">
        <v>640</v>
      </c>
      <c r="AD22" s="1" t="s">
        <v>1545</v>
      </c>
      <c r="AE22" s="1">
        <v>-0.86746259999999997</v>
      </c>
      <c r="AF22" s="1">
        <v>-0.70318939999999996</v>
      </c>
      <c r="AG22" s="1" t="s">
        <v>1082</v>
      </c>
      <c r="AH22" s="1">
        <v>-0.28971639999999999</v>
      </c>
      <c r="AI22" s="1">
        <v>-1.0877950000000001</v>
      </c>
      <c r="AJ22" s="1">
        <v>-1.150755</v>
      </c>
      <c r="AK22" s="1" t="s">
        <v>1082</v>
      </c>
      <c r="AL22" s="1">
        <v>-0.64117599999999997</v>
      </c>
      <c r="AM22" s="1">
        <v>-0.1086742</v>
      </c>
      <c r="AN22" s="1">
        <v>-0.2494449</v>
      </c>
      <c r="AO22" s="1" t="s">
        <v>1082</v>
      </c>
      <c r="AP22" s="1">
        <v>-0.31938759999999999</v>
      </c>
    </row>
    <row r="23" spans="1:42" x14ac:dyDescent="0.2">
      <c r="A23" s="1" t="s">
        <v>876</v>
      </c>
      <c r="B23" s="1" t="str">
        <f t="shared" si="1"/>
        <v>Glycogenin-1</v>
      </c>
      <c r="C23" s="13" t="str">
        <f t="shared" si="20"/>
        <v>no</v>
      </c>
      <c r="D23" s="14">
        <f t="shared" si="2"/>
        <v>-0.47029275074799615</v>
      </c>
      <c r="E23" s="14">
        <f t="shared" si="3"/>
        <v>-0.49511855668590987</v>
      </c>
      <c r="F23" s="14">
        <f t="shared" si="4"/>
        <v>-0.62290443194009992</v>
      </c>
      <c r="G23" s="14">
        <f t="shared" si="5"/>
        <v>-0.59795853173740121</v>
      </c>
      <c r="H23" s="14">
        <f t="shared" si="6"/>
        <v>-0.36182062600987286</v>
      </c>
      <c r="I23" s="14">
        <f t="shared" si="7"/>
        <v>-0.33589002071516627</v>
      </c>
      <c r="J23" s="14">
        <f t="shared" si="8"/>
        <v>0.1800511500472636</v>
      </c>
      <c r="K23" s="14">
        <f t="shared" si="9"/>
        <v>-0.32017212274311035</v>
      </c>
      <c r="L23" s="14">
        <f t="shared" si="10"/>
        <v>9.7140535432355818E-2</v>
      </c>
      <c r="M23" s="14">
        <f t="shared" si="11"/>
        <v>0.20612346978845403</v>
      </c>
      <c r="N23" s="14">
        <f t="shared" si="12"/>
        <v>0.9299788183203983</v>
      </c>
      <c r="O23" s="14">
        <f t="shared" si="13"/>
        <v>0.3489906284995079</v>
      </c>
      <c r="P23" s="3">
        <f t="shared" si="14"/>
        <v>0</v>
      </c>
      <c r="Q23" s="3" t="str">
        <f t="shared" si="21"/>
        <v>Glycogenin-1</v>
      </c>
      <c r="R23" s="2">
        <f t="shared" si="15"/>
        <v>-0.54656856777785179</v>
      </c>
      <c r="S23" s="2">
        <f t="shared" si="16"/>
        <v>-0.20945790485522148</v>
      </c>
      <c r="T23" s="2">
        <f t="shared" si="26"/>
        <v>3.75646070768903E-2</v>
      </c>
      <c r="U23" s="2">
        <f t="shared" si="22"/>
        <v>0.13011995126677878</v>
      </c>
      <c r="V23" s="2">
        <f t="shared" si="17"/>
        <v>7.657658682158465E-2</v>
      </c>
      <c r="W23" s="3">
        <f t="shared" si="18"/>
        <v>0</v>
      </c>
      <c r="X23" s="3">
        <f t="shared" si="23"/>
        <v>0</v>
      </c>
      <c r="Y23" s="2">
        <f t="shared" si="19"/>
        <v>-0.33711066292263031</v>
      </c>
      <c r="Z23" s="7">
        <f t="shared" si="24"/>
        <v>0</v>
      </c>
      <c r="AA23" s="7">
        <f t="shared" si="25"/>
        <v>1</v>
      </c>
      <c r="AC23" s="1" t="s">
        <v>1010</v>
      </c>
      <c r="AD23" s="1" t="s">
        <v>1834</v>
      </c>
      <c r="AE23" s="1">
        <v>-0.32738450000000002</v>
      </c>
      <c r="AF23" s="1">
        <v>-0.32296649999999999</v>
      </c>
      <c r="AG23" s="1">
        <v>-7.3803190000000005E-2</v>
      </c>
      <c r="AH23" s="1">
        <v>-0.28971639999999999</v>
      </c>
      <c r="AI23" s="1">
        <v>-0.207761</v>
      </c>
      <c r="AJ23" s="1">
        <v>-0.1957256</v>
      </c>
      <c r="AK23" s="1">
        <v>0.3436921</v>
      </c>
      <c r="AL23" s="1">
        <v>8.3294090000000001E-2</v>
      </c>
      <c r="AM23" s="1">
        <v>0.14626410000000001</v>
      </c>
      <c r="AN23" s="1">
        <v>0.23817540000000001</v>
      </c>
      <c r="AO23" s="1">
        <v>0.64404090000000003</v>
      </c>
      <c r="AP23" s="1">
        <v>0.51389490000000004</v>
      </c>
    </row>
    <row r="24" spans="1:42" x14ac:dyDescent="0.2">
      <c r="A24" s="1" t="s">
        <v>332</v>
      </c>
      <c r="B24" s="1" t="str">
        <f t="shared" si="1"/>
        <v>Phytanoyl-CoA dioxygenase, peroxisomal</v>
      </c>
      <c r="C24" s="13" t="str">
        <f t="shared" si="20"/>
        <v>no</v>
      </c>
      <c r="D24" s="14">
        <f t="shared" si="2"/>
        <v>0.1645202492520039</v>
      </c>
      <c r="E24" s="14">
        <f t="shared" si="3"/>
        <v>0.37480984331409006</v>
      </c>
      <c r="F24" s="14" t="str">
        <f t="shared" si="4"/>
        <v/>
      </c>
      <c r="G24" s="14">
        <f t="shared" si="5"/>
        <v>-9.6911131737401235E-2</v>
      </c>
      <c r="H24" s="14">
        <f t="shared" si="6"/>
        <v>-0.69102312600987292</v>
      </c>
      <c r="I24" s="14">
        <f t="shared" si="7"/>
        <v>-0.10297254071516627</v>
      </c>
      <c r="J24" s="14" t="str">
        <f t="shared" si="8"/>
        <v/>
      </c>
      <c r="K24" s="14">
        <f t="shared" si="9"/>
        <v>-0.92431591274311031</v>
      </c>
      <c r="L24" s="14">
        <f t="shared" si="10"/>
        <v>-1.0711625645676441</v>
      </c>
      <c r="M24" s="14">
        <f t="shared" si="11"/>
        <v>-0.37972613021154594</v>
      </c>
      <c r="N24" s="14" t="str">
        <f t="shared" si="12"/>
        <v/>
      </c>
      <c r="O24" s="14">
        <f t="shared" si="13"/>
        <v>-0.73586157150049214</v>
      </c>
      <c r="P24" s="3">
        <f t="shared" si="14"/>
        <v>0</v>
      </c>
      <c r="Q24" s="3" t="str">
        <f t="shared" si="21"/>
        <v>Phytanoyl-CoA dioxygenase, peroxisomal</v>
      </c>
      <c r="R24" s="2">
        <f t="shared" si="15"/>
        <v>0.14747298694289759</v>
      </c>
      <c r="S24" s="2">
        <f t="shared" si="16"/>
        <v>-0.57277052648938309</v>
      </c>
      <c r="T24" s="2">
        <f t="shared" si="26"/>
        <v>0.1364406176572297</v>
      </c>
      <c r="U24" s="2">
        <f t="shared" si="22"/>
        <v>0.2443624300525577</v>
      </c>
      <c r="V24" s="2">
        <f t="shared" si="17"/>
        <v>7.8643682806603152E-2</v>
      </c>
      <c r="W24" s="3">
        <f t="shared" si="18"/>
        <v>1</v>
      </c>
      <c r="X24" s="3">
        <f t="shared" si="23"/>
        <v>1</v>
      </c>
      <c r="Y24" s="2">
        <f t="shared" si="19"/>
        <v>0.72024351343228066</v>
      </c>
      <c r="Z24" s="7">
        <f t="shared" si="24"/>
        <v>1</v>
      </c>
      <c r="AA24" s="7">
        <f t="shared" si="25"/>
        <v>0</v>
      </c>
      <c r="AC24" s="1" t="s">
        <v>606</v>
      </c>
      <c r="AD24" s="1" t="s">
        <v>1760</v>
      </c>
      <c r="AE24" s="1">
        <v>0.30742849999999999</v>
      </c>
      <c r="AF24" s="1">
        <v>0.5469619</v>
      </c>
      <c r="AG24" s="1" t="s">
        <v>1082</v>
      </c>
      <c r="AH24" s="1">
        <v>0.21133099999999999</v>
      </c>
      <c r="AI24" s="1">
        <v>-0.53696350000000004</v>
      </c>
      <c r="AJ24" s="1">
        <v>3.7191879999999997E-2</v>
      </c>
      <c r="AK24" s="1" t="s">
        <v>1082</v>
      </c>
      <c r="AL24" s="1">
        <v>-0.52084969999999997</v>
      </c>
      <c r="AM24" s="1">
        <v>-1.0220389999999999</v>
      </c>
      <c r="AN24" s="1">
        <v>-0.34767419999999999</v>
      </c>
      <c r="AO24" s="1" t="s">
        <v>1082</v>
      </c>
      <c r="AP24" s="1">
        <v>-0.5709573</v>
      </c>
    </row>
    <row r="25" spans="1:42" x14ac:dyDescent="0.2">
      <c r="A25" s="1" t="s">
        <v>360</v>
      </c>
      <c r="B25" s="1" t="str">
        <f t="shared" si="1"/>
        <v>Glutathione S-transferase Mu 2</v>
      </c>
      <c r="C25" s="13" t="str">
        <f t="shared" si="20"/>
        <v>no</v>
      </c>
      <c r="D25" s="14">
        <f t="shared" si="2"/>
        <v>0.12899544925200393</v>
      </c>
      <c r="E25" s="14">
        <f t="shared" si="3"/>
        <v>0.35332364331409005</v>
      </c>
      <c r="F25" s="14">
        <f t="shared" si="4"/>
        <v>-0.16660004194009992</v>
      </c>
      <c r="G25" s="14">
        <f t="shared" si="5"/>
        <v>0.26724416826259878</v>
      </c>
      <c r="H25" s="14">
        <f t="shared" si="6"/>
        <v>-0.40895142600987289</v>
      </c>
      <c r="I25" s="14">
        <f t="shared" si="7"/>
        <v>-0.18546766071516627</v>
      </c>
      <c r="J25" s="14">
        <f t="shared" si="8"/>
        <v>6.9265350047263613E-2</v>
      </c>
      <c r="K25" s="14">
        <f t="shared" si="9"/>
        <v>-0.12802921274311035</v>
      </c>
      <c r="L25" s="14">
        <f t="shared" si="10"/>
        <v>-0.59183396456764426</v>
      </c>
      <c r="M25" s="14">
        <f t="shared" si="11"/>
        <v>-0.55199373021154596</v>
      </c>
      <c r="N25" s="14">
        <f t="shared" si="12"/>
        <v>0.20694762832039826</v>
      </c>
      <c r="O25" s="14">
        <f t="shared" si="13"/>
        <v>-0.3854848715004921</v>
      </c>
      <c r="P25" s="3">
        <f t="shared" si="14"/>
        <v>0</v>
      </c>
      <c r="Q25" s="3" t="str">
        <f t="shared" si="21"/>
        <v>Glutathione S-transferase Mu 2</v>
      </c>
      <c r="R25" s="2">
        <f t="shared" si="15"/>
        <v>0.1457408047221482</v>
      </c>
      <c r="S25" s="2">
        <f t="shared" si="16"/>
        <v>-0.16329573735522146</v>
      </c>
      <c r="T25" s="2">
        <f t="shared" si="26"/>
        <v>0.11390453373075285</v>
      </c>
      <c r="U25" s="2">
        <f t="shared" si="22"/>
        <v>9.8389827847324252E-2</v>
      </c>
      <c r="V25" s="2">
        <f t="shared" si="17"/>
        <v>8.6854557631038012E-2</v>
      </c>
      <c r="W25" s="3">
        <f t="shared" si="18"/>
        <v>0</v>
      </c>
      <c r="X25" s="3">
        <f t="shared" si="23"/>
        <v>0</v>
      </c>
      <c r="Y25" s="2">
        <f t="shared" si="19"/>
        <v>0.30903654207736964</v>
      </c>
      <c r="Z25" s="7">
        <f t="shared" si="24"/>
        <v>1</v>
      </c>
      <c r="AA25" s="7">
        <f t="shared" si="25"/>
        <v>0</v>
      </c>
      <c r="AC25" s="1" t="s">
        <v>244</v>
      </c>
      <c r="AD25" s="1" t="s">
        <v>1781</v>
      </c>
      <c r="AE25" s="1">
        <v>0.27190370000000003</v>
      </c>
      <c r="AF25" s="1">
        <v>0.52547569999999999</v>
      </c>
      <c r="AG25" s="1">
        <v>0.38250119999999999</v>
      </c>
      <c r="AH25" s="1">
        <v>0.57548630000000001</v>
      </c>
      <c r="AI25" s="1">
        <v>-0.2548918</v>
      </c>
      <c r="AJ25" s="1">
        <v>-4.5303240000000002E-2</v>
      </c>
      <c r="AK25" s="1">
        <v>0.23290630000000001</v>
      </c>
      <c r="AL25" s="1">
        <v>0.27543699999999999</v>
      </c>
      <c r="AM25" s="1">
        <v>-0.54271040000000004</v>
      </c>
      <c r="AN25" s="1">
        <v>-0.51994180000000001</v>
      </c>
      <c r="AO25" s="1">
        <v>-7.8990290000000005E-2</v>
      </c>
      <c r="AP25" s="1">
        <v>-0.22058059999999999</v>
      </c>
    </row>
    <row r="26" spans="1:42" x14ac:dyDescent="0.2">
      <c r="A26" s="1" t="s">
        <v>551</v>
      </c>
      <c r="B26" s="1" t="str">
        <f t="shared" si="1"/>
        <v>Serine-threonine kinase receptor-associated protein</v>
      </c>
      <c r="C26" s="13" t="str">
        <f t="shared" si="20"/>
        <v>no</v>
      </c>
      <c r="D26" s="14">
        <f t="shared" si="2"/>
        <v>-9.132739074799609E-2</v>
      </c>
      <c r="E26" s="14">
        <f t="shared" si="3"/>
        <v>-0.39136715668590993</v>
      </c>
      <c r="F26" s="14">
        <f t="shared" si="4"/>
        <v>-0.32444354194009994</v>
      </c>
      <c r="G26" s="14">
        <f t="shared" si="5"/>
        <v>-0.3349713917374012</v>
      </c>
      <c r="H26" s="14">
        <f t="shared" si="6"/>
        <v>-7.8869236009872862E-2</v>
      </c>
      <c r="I26" s="14">
        <f t="shared" si="7"/>
        <v>-2.6379020715166276E-2</v>
      </c>
      <c r="J26" s="14">
        <f t="shared" si="8"/>
        <v>-0.13111692995273638</v>
      </c>
      <c r="K26" s="14">
        <f t="shared" si="9"/>
        <v>-0.23759491274311034</v>
      </c>
      <c r="L26" s="14">
        <f t="shared" si="10"/>
        <v>-2.7075324567644197E-2</v>
      </c>
      <c r="M26" s="14">
        <f t="shared" si="11"/>
        <v>0.15571586978845403</v>
      </c>
      <c r="N26" s="14">
        <f t="shared" si="12"/>
        <v>-1.2468681679601745E-2</v>
      </c>
      <c r="O26" s="14">
        <f t="shared" si="13"/>
        <v>0.27125762849950785</v>
      </c>
      <c r="P26" s="3">
        <f t="shared" si="14"/>
        <v>0</v>
      </c>
      <c r="Q26" s="3" t="str">
        <f t="shared" si="21"/>
        <v>Serine-threonine kinase receptor-associated protein</v>
      </c>
      <c r="R26" s="2">
        <f t="shared" si="15"/>
        <v>-0.2855273702778518</v>
      </c>
      <c r="S26" s="2">
        <f t="shared" si="16"/>
        <v>-0.11849002485522146</v>
      </c>
      <c r="T26" s="2">
        <f t="shared" si="26"/>
        <v>6.6379509960552904E-2</v>
      </c>
      <c r="U26" s="2">
        <f t="shared" si="22"/>
        <v>4.5092180626232367E-2</v>
      </c>
      <c r="V26" s="2">
        <f t="shared" si="17"/>
        <v>8.8887500045568738E-2</v>
      </c>
      <c r="W26" s="3">
        <f t="shared" si="18"/>
        <v>0</v>
      </c>
      <c r="X26" s="3">
        <f t="shared" si="23"/>
        <v>0</v>
      </c>
      <c r="Y26" s="2">
        <f t="shared" si="19"/>
        <v>-0.16703734542263032</v>
      </c>
      <c r="Z26" s="7">
        <f t="shared" si="24"/>
        <v>0</v>
      </c>
      <c r="AA26" s="7">
        <f t="shared" si="25"/>
        <v>1</v>
      </c>
      <c r="AC26" s="1" t="s">
        <v>853</v>
      </c>
      <c r="AD26" s="1" t="s">
        <v>1691</v>
      </c>
      <c r="AE26" s="1">
        <v>5.1580859999999999E-2</v>
      </c>
      <c r="AF26" s="1">
        <v>-0.2192151</v>
      </c>
      <c r="AG26" s="1">
        <v>0.22465769999999999</v>
      </c>
      <c r="AH26" s="1">
        <v>-2.6729260000000001E-2</v>
      </c>
      <c r="AI26" s="1">
        <v>7.5190389999999996E-2</v>
      </c>
      <c r="AJ26" s="1">
        <v>0.11378539999999999</v>
      </c>
      <c r="AK26" s="1">
        <v>3.2524020000000001E-2</v>
      </c>
      <c r="AL26" s="1">
        <v>0.1658713</v>
      </c>
      <c r="AM26" s="1">
        <v>2.204824E-2</v>
      </c>
      <c r="AN26" s="1">
        <v>0.18776780000000001</v>
      </c>
      <c r="AO26" s="1">
        <v>-0.29840660000000002</v>
      </c>
      <c r="AP26" s="1">
        <v>0.43616189999999999</v>
      </c>
    </row>
    <row r="27" spans="1:42" x14ac:dyDescent="0.2">
      <c r="A27" s="1" t="s">
        <v>89</v>
      </c>
      <c r="B27" s="1" t="str">
        <f t="shared" si="1"/>
        <v>Hypoxia up-regulated protein 1</v>
      </c>
      <c r="C27" s="13" t="str">
        <f t="shared" si="20"/>
        <v>no</v>
      </c>
      <c r="D27" s="14">
        <f t="shared" si="2"/>
        <v>0.7452407492520039</v>
      </c>
      <c r="E27" s="14">
        <f t="shared" si="3"/>
        <v>0.33832554331409004</v>
      </c>
      <c r="F27" s="14">
        <f t="shared" si="4"/>
        <v>0.41673845805990006</v>
      </c>
      <c r="G27" s="14" t="str">
        <f t="shared" si="5"/>
        <v/>
      </c>
      <c r="H27" s="14">
        <f t="shared" si="6"/>
        <v>0.14048767399012715</v>
      </c>
      <c r="I27" s="14">
        <f t="shared" si="7"/>
        <v>0.21516707928483375</v>
      </c>
      <c r="J27" s="14">
        <f t="shared" si="8"/>
        <v>6.4715950047263604E-2</v>
      </c>
      <c r="K27" s="14" t="str">
        <f t="shared" si="9"/>
        <v/>
      </c>
      <c r="L27" s="14">
        <f t="shared" si="10"/>
        <v>-0.35830426456764419</v>
      </c>
      <c r="M27" s="14">
        <f t="shared" si="11"/>
        <v>-2.3421565211545974E-2</v>
      </c>
      <c r="N27" s="14">
        <f t="shared" si="12"/>
        <v>-0.41742268167960173</v>
      </c>
      <c r="O27" s="14" t="str">
        <f t="shared" si="13"/>
        <v/>
      </c>
      <c r="P27" s="3">
        <f t="shared" si="14"/>
        <v>0</v>
      </c>
      <c r="Q27" s="3" t="str">
        <f t="shared" si="21"/>
        <v>Hypoxia up-regulated protein 1</v>
      </c>
      <c r="R27" s="2">
        <f t="shared" si="15"/>
        <v>0.50010158354199796</v>
      </c>
      <c r="S27" s="2">
        <f t="shared" si="16"/>
        <v>0.14012356777407484</v>
      </c>
      <c r="T27" s="2">
        <f t="shared" si="26"/>
        <v>0.12464222695844532</v>
      </c>
      <c r="U27" s="2">
        <f t="shared" si="22"/>
        <v>4.3431881539630311E-2</v>
      </c>
      <c r="V27" s="2">
        <f t="shared" si="17"/>
        <v>8.8955029233026409E-2</v>
      </c>
      <c r="W27" s="3">
        <f t="shared" si="18"/>
        <v>0</v>
      </c>
      <c r="X27" s="3">
        <f t="shared" si="23"/>
        <v>0</v>
      </c>
      <c r="Y27" s="2">
        <f t="shared" si="19"/>
        <v>0.3599780157679231</v>
      </c>
      <c r="Z27" s="7">
        <f t="shared" si="24"/>
        <v>1</v>
      </c>
      <c r="AA27" s="7">
        <f t="shared" si="25"/>
        <v>0</v>
      </c>
      <c r="AC27" s="1" t="s">
        <v>965</v>
      </c>
      <c r="AD27" s="1" t="s">
        <v>1427</v>
      </c>
      <c r="AE27" s="1">
        <v>0.88814899999999997</v>
      </c>
      <c r="AF27" s="1">
        <v>0.51047759999999998</v>
      </c>
      <c r="AG27" s="1">
        <v>0.96583969999999997</v>
      </c>
      <c r="AH27" s="1" t="s">
        <v>1082</v>
      </c>
      <c r="AI27" s="1">
        <v>0.29454730000000001</v>
      </c>
      <c r="AJ27" s="1">
        <v>0.35533150000000002</v>
      </c>
      <c r="AK27" s="1">
        <v>0.2283569</v>
      </c>
      <c r="AL27" s="1" t="s">
        <v>1082</v>
      </c>
      <c r="AM27" s="1">
        <v>-0.30918069999999997</v>
      </c>
      <c r="AN27" s="1">
        <v>8.6303649999999992E-3</v>
      </c>
      <c r="AO27" s="1">
        <v>-0.7033606</v>
      </c>
      <c r="AP27" s="1" t="s">
        <v>1082</v>
      </c>
    </row>
    <row r="28" spans="1:42" x14ac:dyDescent="0.2">
      <c r="A28" s="1" t="s">
        <v>424</v>
      </c>
      <c r="B28" s="1" t="str">
        <f t="shared" si="1"/>
        <v>Suppressor of G2 allele of SKP1 homolog</v>
      </c>
      <c r="C28" s="13" t="str">
        <f t="shared" si="20"/>
        <v>no</v>
      </c>
      <c r="D28" s="14">
        <f t="shared" si="2"/>
        <v>5.2187249252003909E-2</v>
      </c>
      <c r="E28" s="14">
        <f t="shared" si="3"/>
        <v>0.10202834331409008</v>
      </c>
      <c r="F28" s="14">
        <f t="shared" si="4"/>
        <v>-0.20654654194009991</v>
      </c>
      <c r="G28" s="14" t="str">
        <f t="shared" si="5"/>
        <v/>
      </c>
      <c r="H28" s="14">
        <f t="shared" si="6"/>
        <v>-0.47947242600987283</v>
      </c>
      <c r="I28" s="14">
        <f t="shared" si="7"/>
        <v>-0.12704857071516626</v>
      </c>
      <c r="J28" s="14">
        <f t="shared" si="8"/>
        <v>-0.42612724995273643</v>
      </c>
      <c r="K28" s="14" t="str">
        <f t="shared" si="9"/>
        <v/>
      </c>
      <c r="L28" s="14">
        <f t="shared" si="10"/>
        <v>-0.43304826456764423</v>
      </c>
      <c r="M28" s="14">
        <f t="shared" si="11"/>
        <v>0.25127726978845405</v>
      </c>
      <c r="N28" s="14">
        <f t="shared" si="12"/>
        <v>-0.3393508816796017</v>
      </c>
      <c r="O28" s="14" t="str">
        <f t="shared" si="13"/>
        <v/>
      </c>
      <c r="P28" s="3">
        <f t="shared" si="14"/>
        <v>0</v>
      </c>
      <c r="Q28" s="3" t="str">
        <f t="shared" si="21"/>
        <v>Suppressor of G2 allele of SKP1 homolog</v>
      </c>
      <c r="R28" s="2">
        <f t="shared" si="15"/>
        <v>-1.7443649791335308E-2</v>
      </c>
      <c r="S28" s="2">
        <f t="shared" si="16"/>
        <v>-0.3442160822259252</v>
      </c>
      <c r="T28" s="2">
        <f t="shared" si="26"/>
        <v>9.5639882769684381E-2</v>
      </c>
      <c r="U28" s="2">
        <f t="shared" si="22"/>
        <v>0.10967029830963569</v>
      </c>
      <c r="V28" s="2">
        <f t="shared" si="17"/>
        <v>8.9311955833341172E-2</v>
      </c>
      <c r="W28" s="3">
        <f t="shared" si="18"/>
        <v>0</v>
      </c>
      <c r="X28" s="3">
        <f t="shared" si="23"/>
        <v>0</v>
      </c>
      <c r="Y28" s="2">
        <f t="shared" si="19"/>
        <v>0.32677243243458987</v>
      </c>
      <c r="Z28" s="7">
        <f t="shared" si="24"/>
        <v>1</v>
      </c>
      <c r="AA28" s="7">
        <f t="shared" si="25"/>
        <v>0</v>
      </c>
      <c r="AC28" s="1" t="s">
        <v>981</v>
      </c>
      <c r="AD28" s="1" t="s">
        <v>1719</v>
      </c>
      <c r="AE28" s="1">
        <v>0.19509550000000001</v>
      </c>
      <c r="AF28" s="1">
        <v>0.27418039999999999</v>
      </c>
      <c r="AG28" s="1">
        <v>0.34255469999999999</v>
      </c>
      <c r="AH28" s="1" t="s">
        <v>1082</v>
      </c>
      <c r="AI28" s="1">
        <v>-0.3254128</v>
      </c>
      <c r="AJ28" s="1">
        <v>1.311585E-2</v>
      </c>
      <c r="AK28" s="1">
        <v>-0.26248630000000001</v>
      </c>
      <c r="AL28" s="1" t="s">
        <v>1082</v>
      </c>
      <c r="AM28" s="1">
        <v>-0.38392470000000001</v>
      </c>
      <c r="AN28" s="1">
        <v>0.2833292</v>
      </c>
      <c r="AO28" s="1">
        <v>-0.62528879999999998</v>
      </c>
      <c r="AP28" s="1" t="s">
        <v>1082</v>
      </c>
    </row>
    <row r="29" spans="1:42" x14ac:dyDescent="0.2">
      <c r="A29" s="1" t="s">
        <v>879</v>
      </c>
      <c r="B29" s="1" t="str">
        <f t="shared" si="1"/>
        <v>Cytoplasmic dynein 1 intermediate chain 2</v>
      </c>
      <c r="C29" s="13" t="str">
        <f t="shared" si="20"/>
        <v>no</v>
      </c>
      <c r="D29" s="14">
        <f t="shared" si="2"/>
        <v>-0.4711076507479961</v>
      </c>
      <c r="E29" s="14">
        <f t="shared" si="3"/>
        <v>-0.12022951668590991</v>
      </c>
      <c r="F29" s="14">
        <f t="shared" si="4"/>
        <v>-0.31447734194009991</v>
      </c>
      <c r="G29" s="14">
        <f t="shared" si="5"/>
        <v>-0.15412153173740123</v>
      </c>
      <c r="H29" s="14">
        <f t="shared" si="6"/>
        <v>7.059807399012713E-2</v>
      </c>
      <c r="I29" s="14">
        <f t="shared" si="7"/>
        <v>0.32099937928483374</v>
      </c>
      <c r="J29" s="14">
        <f t="shared" si="8"/>
        <v>-0.15802530895273639</v>
      </c>
      <c r="K29" s="14">
        <f t="shared" si="9"/>
        <v>-0.15118871274311035</v>
      </c>
      <c r="L29" s="14">
        <f t="shared" si="10"/>
        <v>0.45157653543235576</v>
      </c>
      <c r="M29" s="14">
        <f t="shared" si="11"/>
        <v>0.50678416978845409</v>
      </c>
      <c r="N29" s="14">
        <f t="shared" si="12"/>
        <v>-0.54139528167960171</v>
      </c>
      <c r="O29" s="14">
        <f t="shared" si="13"/>
        <v>7.5837428499507892E-2</v>
      </c>
      <c r="P29" s="3">
        <f t="shared" si="14"/>
        <v>0</v>
      </c>
      <c r="Q29" s="3" t="str">
        <f t="shared" si="21"/>
        <v>Cytoplasmic dynein 1 intermediate chain 2</v>
      </c>
      <c r="R29" s="2">
        <f t="shared" si="15"/>
        <v>-0.26498401027785179</v>
      </c>
      <c r="S29" s="2">
        <f t="shared" si="16"/>
        <v>2.0595857894778531E-2</v>
      </c>
      <c r="T29" s="2">
        <f t="shared" si="26"/>
        <v>8.071601328262254E-2</v>
      </c>
      <c r="U29" s="2">
        <f t="shared" si="22"/>
        <v>0.11334238587615951</v>
      </c>
      <c r="V29" s="2">
        <f t="shared" si="17"/>
        <v>9.0983007962845461E-2</v>
      </c>
      <c r="W29" s="3">
        <f t="shared" si="18"/>
        <v>0</v>
      </c>
      <c r="X29" s="3">
        <f t="shared" si="23"/>
        <v>0</v>
      </c>
      <c r="Y29" s="2">
        <f t="shared" si="19"/>
        <v>-0.28557986817263031</v>
      </c>
      <c r="Z29" s="7">
        <f t="shared" si="24"/>
        <v>0</v>
      </c>
      <c r="AA29" s="7">
        <f t="shared" si="25"/>
        <v>1</v>
      </c>
      <c r="AB29" s="8" t="s">
        <v>4</v>
      </c>
      <c r="AC29" s="1" t="s">
        <v>751</v>
      </c>
      <c r="AD29" s="1" t="s">
        <v>1130</v>
      </c>
      <c r="AE29" s="1">
        <v>-0.32819939999999997</v>
      </c>
      <c r="AF29" s="1">
        <v>5.1922540000000003E-2</v>
      </c>
      <c r="AG29" s="1">
        <v>0.2346239</v>
      </c>
      <c r="AH29" s="1">
        <v>0.1541206</v>
      </c>
      <c r="AI29" s="1">
        <v>0.22465769999999999</v>
      </c>
      <c r="AJ29" s="1">
        <v>0.46116380000000001</v>
      </c>
      <c r="AK29" s="1">
        <v>5.6156410000000002E-3</v>
      </c>
      <c r="AL29" s="1">
        <v>0.25227749999999999</v>
      </c>
      <c r="AM29" s="1">
        <v>0.50070009999999998</v>
      </c>
      <c r="AN29" s="1">
        <v>0.53883610000000004</v>
      </c>
      <c r="AO29" s="1">
        <v>-0.82733319999999999</v>
      </c>
      <c r="AP29" s="1">
        <v>0.2407417</v>
      </c>
    </row>
    <row r="30" spans="1:42" x14ac:dyDescent="0.2">
      <c r="A30" s="1" t="s">
        <v>321</v>
      </c>
      <c r="B30" s="1" t="str">
        <f t="shared" si="1"/>
        <v>NEDD8-conjugating enzyme Ubc12</v>
      </c>
      <c r="C30" s="13" t="str">
        <f t="shared" si="20"/>
        <v>no</v>
      </c>
      <c r="D30" s="14">
        <f t="shared" si="2"/>
        <v>0.17451154925200388</v>
      </c>
      <c r="E30" s="14">
        <f t="shared" si="3"/>
        <v>-0.12777730668590992</v>
      </c>
      <c r="F30" s="14">
        <f t="shared" si="4"/>
        <v>0.10460085805990005</v>
      </c>
      <c r="G30" s="14">
        <f t="shared" si="5"/>
        <v>-0.12553793173740121</v>
      </c>
      <c r="H30" s="14">
        <f t="shared" si="6"/>
        <v>3.2694473990127149E-2</v>
      </c>
      <c r="I30" s="14">
        <f t="shared" si="7"/>
        <v>-0.28773162071516628</v>
      </c>
      <c r="J30" s="14">
        <f t="shared" si="8"/>
        <v>-0.36968684995273637</v>
      </c>
      <c r="K30" s="14">
        <f t="shared" si="9"/>
        <v>-0.30500700274311032</v>
      </c>
      <c r="L30" s="14">
        <f t="shared" si="10"/>
        <v>-0.1686182645676442</v>
      </c>
      <c r="M30" s="14">
        <f t="shared" si="11"/>
        <v>-0.22956923021154599</v>
      </c>
      <c r="N30" s="14">
        <f t="shared" si="12"/>
        <v>-0.48733168167960172</v>
      </c>
      <c r="O30" s="14">
        <f t="shared" si="13"/>
        <v>-0.3385327715004921</v>
      </c>
      <c r="P30" s="3">
        <f t="shared" si="14"/>
        <v>0</v>
      </c>
      <c r="Q30" s="3" t="str">
        <f t="shared" si="21"/>
        <v>NEDD8-conjugating enzyme Ubc12</v>
      </c>
      <c r="R30" s="2">
        <f t="shared" si="15"/>
        <v>6.449292222148198E-3</v>
      </c>
      <c r="S30" s="2">
        <f t="shared" si="16"/>
        <v>-0.23243274985522147</v>
      </c>
      <c r="T30" s="2">
        <f t="shared" si="26"/>
        <v>7.8164388341358693E-2</v>
      </c>
      <c r="U30" s="2">
        <f t="shared" si="22"/>
        <v>9.0118496121375444E-2</v>
      </c>
      <c r="V30" s="2">
        <f t="shared" si="17"/>
        <v>9.3061941584846777E-2</v>
      </c>
      <c r="W30" s="3">
        <f t="shared" si="18"/>
        <v>0</v>
      </c>
      <c r="X30" s="3">
        <f t="shared" si="23"/>
        <v>0</v>
      </c>
      <c r="Y30" s="2">
        <f t="shared" si="19"/>
        <v>0.23888204207736968</v>
      </c>
      <c r="Z30" s="7">
        <f t="shared" si="24"/>
        <v>1</v>
      </c>
      <c r="AA30" s="7">
        <f t="shared" si="25"/>
        <v>0</v>
      </c>
      <c r="AC30" s="1" t="s">
        <v>191</v>
      </c>
      <c r="AD30" s="1" t="s">
        <v>1723</v>
      </c>
      <c r="AE30" s="1">
        <v>0.31741979999999997</v>
      </c>
      <c r="AF30" s="1">
        <v>4.4374749999999998E-2</v>
      </c>
      <c r="AG30" s="1">
        <v>0.65370209999999995</v>
      </c>
      <c r="AH30" s="1">
        <v>0.18270420000000001</v>
      </c>
      <c r="AI30" s="1">
        <v>0.18675410000000001</v>
      </c>
      <c r="AJ30" s="1">
        <v>-0.14756720000000001</v>
      </c>
      <c r="AK30" s="1">
        <v>-0.2060459</v>
      </c>
      <c r="AL30" s="1">
        <v>9.8459210000000005E-2</v>
      </c>
      <c r="AM30" s="1">
        <v>-0.1194947</v>
      </c>
      <c r="AN30" s="1">
        <v>-0.19751730000000001</v>
      </c>
      <c r="AO30" s="1">
        <v>-0.7732696</v>
      </c>
      <c r="AP30" s="1">
        <v>-0.17362849999999999</v>
      </c>
    </row>
    <row r="31" spans="1:42" x14ac:dyDescent="0.2">
      <c r="A31" s="1" t="s">
        <v>1051</v>
      </c>
      <c r="B31" s="1" t="str">
        <f t="shared" si="1"/>
        <v>Ubiquitin-conjugating enzyme E2 K</v>
      </c>
      <c r="C31" s="13" t="str">
        <f t="shared" si="20"/>
        <v>no</v>
      </c>
      <c r="D31" s="14" t="str">
        <f t="shared" si="2"/>
        <v/>
      </c>
      <c r="E31" s="14">
        <f t="shared" si="3"/>
        <v>0.67380924331409009</v>
      </c>
      <c r="F31" s="14">
        <f t="shared" si="4"/>
        <v>0.31023225805990007</v>
      </c>
      <c r="G31" s="14">
        <f t="shared" si="5"/>
        <v>0.69236386826259888</v>
      </c>
      <c r="H31" s="14" t="str">
        <f t="shared" si="6"/>
        <v/>
      </c>
      <c r="I31" s="14">
        <f t="shared" si="7"/>
        <v>1.3134792848337185E-3</v>
      </c>
      <c r="J31" s="14">
        <f t="shared" si="8"/>
        <v>-0.88985054995273638</v>
      </c>
      <c r="K31" s="14">
        <f t="shared" si="9"/>
        <v>3.667978725688964E-2</v>
      </c>
      <c r="L31" s="14" t="str">
        <f t="shared" si="10"/>
        <v/>
      </c>
      <c r="M31" s="14">
        <f t="shared" si="11"/>
        <v>-0.45354793021154594</v>
      </c>
      <c r="N31" s="14">
        <f t="shared" si="12"/>
        <v>-1.0468870816796016</v>
      </c>
      <c r="O31" s="14">
        <f t="shared" si="13"/>
        <v>-0.61982547150049216</v>
      </c>
      <c r="P31" s="3">
        <f t="shared" si="14"/>
        <v>0</v>
      </c>
      <c r="Q31" s="3" t="str">
        <f t="shared" si="21"/>
        <v>Ubiquitin-conjugating enzyme E2 K</v>
      </c>
      <c r="R31" s="2">
        <f t="shared" si="15"/>
        <v>0.55880178987886298</v>
      </c>
      <c r="S31" s="2">
        <f t="shared" si="16"/>
        <v>-0.28395242780367097</v>
      </c>
      <c r="T31" s="2">
        <f t="shared" si="26"/>
        <v>0.12440013081218844</v>
      </c>
      <c r="U31" s="2">
        <f t="shared" si="22"/>
        <v>0.30312104004435608</v>
      </c>
      <c r="V31" s="2">
        <f t="shared" si="17"/>
        <v>9.3125788689845695E-2</v>
      </c>
      <c r="W31" s="3">
        <f t="shared" si="18"/>
        <v>1</v>
      </c>
      <c r="X31" s="3">
        <f t="shared" si="23"/>
        <v>1</v>
      </c>
      <c r="Y31" s="2">
        <f t="shared" si="19"/>
        <v>0.842754217682534</v>
      </c>
      <c r="Z31" s="7">
        <f t="shared" si="24"/>
        <v>1</v>
      </c>
      <c r="AA31" s="7">
        <f t="shared" si="25"/>
        <v>0</v>
      </c>
      <c r="AC31" s="1" t="s">
        <v>832</v>
      </c>
      <c r="AD31" s="1" t="s">
        <v>1693</v>
      </c>
      <c r="AE31" s="1" t="s">
        <v>1082</v>
      </c>
      <c r="AF31" s="1">
        <v>0.84596130000000003</v>
      </c>
      <c r="AG31" s="1">
        <v>0.85933349999999997</v>
      </c>
      <c r="AH31" s="1">
        <v>1.0006060000000001</v>
      </c>
      <c r="AI31" s="1" t="s">
        <v>1082</v>
      </c>
      <c r="AJ31" s="1">
        <v>0.14147789999999999</v>
      </c>
      <c r="AK31" s="1">
        <v>-0.72620960000000001</v>
      </c>
      <c r="AL31" s="1">
        <v>0.44014599999999998</v>
      </c>
      <c r="AM31" s="1" t="s">
        <v>1082</v>
      </c>
      <c r="AN31" s="1">
        <v>-0.42149599999999998</v>
      </c>
      <c r="AO31" s="1">
        <v>-1.3328249999999999</v>
      </c>
      <c r="AP31" s="1">
        <v>-0.45492120000000003</v>
      </c>
    </row>
    <row r="32" spans="1:42" x14ac:dyDescent="0.2">
      <c r="A32" s="1" t="s">
        <v>960</v>
      </c>
      <c r="B32" s="1" t="str">
        <f t="shared" si="1"/>
        <v>Dihydrolipoyllysine-residue succinyltransferase component of 2-oxoglutarate dehydrogenase complex, mitochondrial</v>
      </c>
      <c r="C32" s="13" t="str">
        <f t="shared" si="20"/>
        <v>no</v>
      </c>
      <c r="D32" s="14">
        <f t="shared" si="2"/>
        <v>-0.7697778507479961</v>
      </c>
      <c r="E32" s="14">
        <f t="shared" si="3"/>
        <v>-0.80646645668590988</v>
      </c>
      <c r="F32" s="14">
        <f t="shared" si="4"/>
        <v>-0.70272434194009992</v>
      </c>
      <c r="G32" s="14">
        <f t="shared" si="5"/>
        <v>-0.89579913173740122</v>
      </c>
      <c r="H32" s="14">
        <f t="shared" si="6"/>
        <v>0.21264027399012717</v>
      </c>
      <c r="I32" s="14">
        <f t="shared" si="7"/>
        <v>-0.35602932071516624</v>
      </c>
      <c r="J32" s="14">
        <f t="shared" si="8"/>
        <v>-0.2149653799527364</v>
      </c>
      <c r="K32" s="14">
        <f t="shared" si="9"/>
        <v>-0.81043811274311039</v>
      </c>
      <c r="L32" s="14">
        <f t="shared" si="10"/>
        <v>1.1675484354323558</v>
      </c>
      <c r="M32" s="14">
        <f t="shared" si="11"/>
        <v>0.38370676978845403</v>
      </c>
      <c r="N32" s="14">
        <f t="shared" si="12"/>
        <v>0.56439861832039828</v>
      </c>
      <c r="O32" s="14">
        <f t="shared" si="13"/>
        <v>0.11676432849950788</v>
      </c>
      <c r="P32" s="3">
        <f t="shared" si="14"/>
        <v>0</v>
      </c>
      <c r="Q32" s="3" t="str">
        <f t="shared" si="21"/>
        <v>Dihydrolipoyllysine-residue succinyltransferase component of 2-oxoglutarate dehydrogenase complex, mitochondrial</v>
      </c>
      <c r="R32" s="2">
        <f t="shared" si="15"/>
        <v>-0.79369194527785181</v>
      </c>
      <c r="S32" s="2">
        <f t="shared" si="16"/>
        <v>-0.2921981348552215</v>
      </c>
      <c r="T32" s="2">
        <f t="shared" si="26"/>
        <v>4.0245138880984993E-2</v>
      </c>
      <c r="U32" s="2">
        <f t="shared" si="22"/>
        <v>0.21084627347209961</v>
      </c>
      <c r="V32" s="2">
        <f t="shared" si="17"/>
        <v>9.5631621883400075E-2</v>
      </c>
      <c r="W32" s="3">
        <f t="shared" si="18"/>
        <v>0</v>
      </c>
      <c r="X32" s="3">
        <f t="shared" si="23"/>
        <v>0</v>
      </c>
      <c r="Y32" s="2">
        <f t="shared" si="19"/>
        <v>-0.5014938104226303</v>
      </c>
      <c r="Z32" s="7">
        <f t="shared" si="24"/>
        <v>0</v>
      </c>
      <c r="AA32" s="7">
        <f t="shared" si="25"/>
        <v>1</v>
      </c>
      <c r="AC32" s="1" t="s">
        <v>823</v>
      </c>
      <c r="AD32" s="1" t="s">
        <v>1837</v>
      </c>
      <c r="AE32" s="1">
        <v>-0.62686960000000003</v>
      </c>
      <c r="AF32" s="1">
        <v>-0.63431439999999994</v>
      </c>
      <c r="AG32" s="1">
        <v>-0.15362310000000001</v>
      </c>
      <c r="AH32" s="1">
        <v>-0.587557</v>
      </c>
      <c r="AI32" s="1">
        <v>0.36669990000000002</v>
      </c>
      <c r="AJ32" s="1">
        <v>-0.2158649</v>
      </c>
      <c r="AK32" s="1">
        <v>-5.1324429999999997E-2</v>
      </c>
      <c r="AL32" s="1">
        <v>-0.4069719</v>
      </c>
      <c r="AM32" s="1">
        <v>1.216672</v>
      </c>
      <c r="AN32" s="1">
        <v>0.41575869999999998</v>
      </c>
      <c r="AO32" s="1">
        <v>0.27846070000000001</v>
      </c>
      <c r="AP32" s="1">
        <v>0.28166859999999999</v>
      </c>
    </row>
    <row r="33" spans="1:42" x14ac:dyDescent="0.2">
      <c r="A33" s="1" t="s">
        <v>797</v>
      </c>
      <c r="B33" s="1" t="str">
        <f t="shared" si="1"/>
        <v>Indolethylamine N-methyltransferase</v>
      </c>
      <c r="C33" s="13" t="str">
        <f t="shared" si="20"/>
        <v>no</v>
      </c>
      <c r="D33" s="14">
        <f t="shared" si="2"/>
        <v>-0.36192635074799606</v>
      </c>
      <c r="E33" s="14">
        <f t="shared" si="3"/>
        <v>7.0722243314090077E-2</v>
      </c>
      <c r="F33" s="14">
        <f t="shared" si="4"/>
        <v>-0.5553182039400999</v>
      </c>
      <c r="G33" s="14">
        <f t="shared" si="5"/>
        <v>-0.32616411173740123</v>
      </c>
      <c r="H33" s="14">
        <f t="shared" si="6"/>
        <v>-0.66807642600987294</v>
      </c>
      <c r="I33" s="14">
        <f t="shared" si="7"/>
        <v>-0.5815417207151663</v>
      </c>
      <c r="J33" s="14">
        <f t="shared" si="8"/>
        <v>-1.0160476499527364</v>
      </c>
      <c r="K33" s="14">
        <f t="shared" si="9"/>
        <v>-2.0403802127431101</v>
      </c>
      <c r="L33" s="14">
        <f t="shared" si="10"/>
        <v>-0.43254006456764421</v>
      </c>
      <c r="M33" s="14">
        <f t="shared" si="11"/>
        <v>-0.745431030211546</v>
      </c>
      <c r="N33" s="14">
        <f t="shared" si="12"/>
        <v>-0.5041720816796017</v>
      </c>
      <c r="O33" s="14">
        <f t="shared" si="13"/>
        <v>-1.5455382715004919</v>
      </c>
      <c r="P33" s="3">
        <f t="shared" si="14"/>
        <v>0</v>
      </c>
      <c r="Q33" s="3" t="str">
        <f t="shared" si="21"/>
        <v>Indolethylamine N-methyltransferase</v>
      </c>
      <c r="R33" s="2">
        <f t="shared" si="15"/>
        <v>-0.29317160577785178</v>
      </c>
      <c r="S33" s="2">
        <f t="shared" si="16"/>
        <v>-1.0765115023552214</v>
      </c>
      <c r="T33" s="2">
        <f t="shared" si="26"/>
        <v>0.13132507146402925</v>
      </c>
      <c r="U33" s="2">
        <f t="shared" si="22"/>
        <v>0.33472788259497632</v>
      </c>
      <c r="V33" s="2">
        <f t="shared" si="17"/>
        <v>9.6605977123719211E-2</v>
      </c>
      <c r="W33" s="3">
        <f t="shared" si="18"/>
        <v>1</v>
      </c>
      <c r="X33" s="3">
        <f t="shared" si="23"/>
        <v>1</v>
      </c>
      <c r="Y33" s="2">
        <f t="shared" si="19"/>
        <v>0.78333989657736969</v>
      </c>
      <c r="Z33" s="7">
        <f t="shared" si="24"/>
        <v>1</v>
      </c>
      <c r="AA33" s="7">
        <f t="shared" si="25"/>
        <v>0</v>
      </c>
      <c r="AC33" s="1" t="s">
        <v>297</v>
      </c>
      <c r="AD33" s="1" t="s">
        <v>1920</v>
      </c>
      <c r="AE33" s="1">
        <v>-0.21901809999999999</v>
      </c>
      <c r="AF33" s="1">
        <v>0.24287429999999999</v>
      </c>
      <c r="AG33" s="1">
        <v>-6.2169620000000004E-3</v>
      </c>
      <c r="AH33" s="1">
        <v>-1.7921980000000001E-2</v>
      </c>
      <c r="AI33" s="1">
        <v>-0.51401680000000005</v>
      </c>
      <c r="AJ33" s="1">
        <v>-0.44137729999999997</v>
      </c>
      <c r="AK33" s="1">
        <v>-0.85240669999999996</v>
      </c>
      <c r="AL33" s="1">
        <v>-1.636914</v>
      </c>
      <c r="AM33" s="1">
        <v>-0.38341649999999999</v>
      </c>
      <c r="AN33" s="1">
        <v>-0.71337910000000004</v>
      </c>
      <c r="AO33" s="1">
        <v>-0.79010999999999998</v>
      </c>
      <c r="AP33" s="1">
        <v>-1.3806339999999999</v>
      </c>
    </row>
    <row r="34" spans="1:42" x14ac:dyDescent="0.2">
      <c r="A34" s="1" t="s">
        <v>883</v>
      </c>
      <c r="B34" s="1" t="str">
        <f t="shared" si="1"/>
        <v>Serine/threonine-protein kinase OSR1</v>
      </c>
      <c r="C34" s="13" t="str">
        <f t="shared" si="20"/>
        <v>no</v>
      </c>
      <c r="D34" s="14">
        <f t="shared" si="2"/>
        <v>-0.48413465074799611</v>
      </c>
      <c r="E34" s="14">
        <f t="shared" si="3"/>
        <v>-0.61777275668590992</v>
      </c>
      <c r="F34" s="14">
        <f t="shared" si="4"/>
        <v>-0.33721684194009993</v>
      </c>
      <c r="G34" s="14">
        <f t="shared" si="5"/>
        <v>-0.86229063173740128</v>
      </c>
      <c r="H34" s="14">
        <f t="shared" si="6"/>
        <v>-0.71781242600987294</v>
      </c>
      <c r="I34" s="14">
        <f t="shared" si="7"/>
        <v>-0.99902072071516623</v>
      </c>
      <c r="J34" s="14">
        <f t="shared" si="8"/>
        <v>-0.68147414995273636</v>
      </c>
      <c r="K34" s="14">
        <f t="shared" si="9"/>
        <v>-1.1821794127431104</v>
      </c>
      <c r="L34" s="14">
        <f t="shared" si="10"/>
        <v>-0.17531036456764418</v>
      </c>
      <c r="M34" s="14">
        <f t="shared" si="11"/>
        <v>-0.45171343021154597</v>
      </c>
      <c r="N34" s="14">
        <f t="shared" si="12"/>
        <v>-0.19877348167960174</v>
      </c>
      <c r="O34" s="14">
        <f t="shared" si="13"/>
        <v>-0.46819817150049214</v>
      </c>
      <c r="P34" s="3">
        <f t="shared" si="14"/>
        <v>0</v>
      </c>
      <c r="Q34" s="3" t="str">
        <f t="shared" si="21"/>
        <v>Serine/threonine-protein kinase OSR1</v>
      </c>
      <c r="R34" s="2">
        <f t="shared" si="15"/>
        <v>-0.57535372027785181</v>
      </c>
      <c r="S34" s="2">
        <f t="shared" si="16"/>
        <v>-0.89512167735522152</v>
      </c>
      <c r="T34" s="2">
        <f t="shared" si="26"/>
        <v>0.11149075345743382</v>
      </c>
      <c r="U34" s="2">
        <f t="shared" si="22"/>
        <v>0.11912213313618471</v>
      </c>
      <c r="V34" s="2">
        <f t="shared" si="17"/>
        <v>9.7922003882976172E-2</v>
      </c>
      <c r="W34" s="3">
        <f t="shared" si="18"/>
        <v>0</v>
      </c>
      <c r="X34" s="3">
        <f t="shared" si="23"/>
        <v>0</v>
      </c>
      <c r="Y34" s="2">
        <f t="shared" si="19"/>
        <v>0.31976795707736971</v>
      </c>
      <c r="Z34" s="7">
        <f t="shared" si="24"/>
        <v>1</v>
      </c>
      <c r="AA34" s="7">
        <f t="shared" si="25"/>
        <v>0</v>
      </c>
      <c r="AC34" s="1" t="s">
        <v>682</v>
      </c>
      <c r="AD34" s="1" t="s">
        <v>1267</v>
      </c>
      <c r="AE34" s="1">
        <v>-0.34122639999999999</v>
      </c>
      <c r="AF34" s="1">
        <v>-0.44562069999999998</v>
      </c>
      <c r="AG34" s="1">
        <v>0.2118844</v>
      </c>
      <c r="AH34" s="1">
        <v>-0.55404850000000005</v>
      </c>
      <c r="AI34" s="1">
        <v>-0.56375280000000005</v>
      </c>
      <c r="AJ34" s="1">
        <v>-0.85885630000000002</v>
      </c>
      <c r="AK34" s="1">
        <v>-0.51783319999999999</v>
      </c>
      <c r="AL34" s="1">
        <v>-0.77871319999999999</v>
      </c>
      <c r="AM34" s="1">
        <v>-0.12618679999999999</v>
      </c>
      <c r="AN34" s="1">
        <v>-0.41966150000000002</v>
      </c>
      <c r="AO34" s="1">
        <v>-0.48471140000000001</v>
      </c>
      <c r="AP34" s="1">
        <v>-0.30329390000000001</v>
      </c>
    </row>
    <row r="35" spans="1:42" x14ac:dyDescent="0.2">
      <c r="A35" s="1" t="s">
        <v>641</v>
      </c>
      <c r="B35" s="1" t="str">
        <f t="shared" si="1"/>
        <v>Propionyl-CoA carboxylase alpha chain, mitochondrial</v>
      </c>
      <c r="C35" s="13" t="str">
        <f t="shared" si="20"/>
        <v>no</v>
      </c>
      <c r="D35" s="14">
        <f t="shared" si="2"/>
        <v>-0.1840581207479961</v>
      </c>
      <c r="E35" s="14">
        <f t="shared" si="3"/>
        <v>1.6048143314090102E-2</v>
      </c>
      <c r="F35" s="14">
        <f t="shared" si="4"/>
        <v>-0.90006524194009985</v>
      </c>
      <c r="G35" s="14">
        <f t="shared" si="5"/>
        <v>-1.0541248317374012</v>
      </c>
      <c r="H35" s="14">
        <f t="shared" si="6"/>
        <v>1.7295223739901273</v>
      </c>
      <c r="I35" s="14">
        <f t="shared" si="7"/>
        <v>9.7886579284833741E-2</v>
      </c>
      <c r="J35" s="14">
        <f t="shared" si="8"/>
        <v>9.3852450047263586E-2</v>
      </c>
      <c r="K35" s="14">
        <f t="shared" si="9"/>
        <v>-3.2062512743110338E-2</v>
      </c>
      <c r="L35" s="14">
        <f t="shared" si="10"/>
        <v>1.3778384354323558</v>
      </c>
      <c r="M35" s="14">
        <f t="shared" si="11"/>
        <v>2.4454797884540247E-3</v>
      </c>
      <c r="N35" s="14">
        <f t="shared" si="12"/>
        <v>1.1324112183203983</v>
      </c>
      <c r="O35" s="14">
        <f t="shared" si="13"/>
        <v>0.9148667284995079</v>
      </c>
      <c r="P35" s="3">
        <f t="shared" si="14"/>
        <v>0</v>
      </c>
      <c r="Q35" s="3" t="str">
        <f t="shared" si="21"/>
        <v>Propionyl-CoA carboxylase alpha chain, mitochondrial</v>
      </c>
      <c r="R35" s="2">
        <f t="shared" si="15"/>
        <v>-0.53055001277785174</v>
      </c>
      <c r="S35" s="2">
        <f t="shared" si="16"/>
        <v>0.4722997226447786</v>
      </c>
      <c r="T35" s="2">
        <f t="shared" si="26"/>
        <v>0.26291606251122779</v>
      </c>
      <c r="U35" s="2">
        <f t="shared" si="22"/>
        <v>0.42015846213050673</v>
      </c>
      <c r="V35" s="2">
        <f t="shared" si="17"/>
        <v>9.8529618787619636E-2</v>
      </c>
      <c r="W35" s="3">
        <f t="shared" si="18"/>
        <v>1</v>
      </c>
      <c r="X35" s="3">
        <f t="shared" si="23"/>
        <v>1</v>
      </c>
      <c r="Y35" s="2">
        <f t="shared" si="19"/>
        <v>-1.0028497354226302</v>
      </c>
      <c r="Z35" s="7">
        <f t="shared" si="24"/>
        <v>0</v>
      </c>
      <c r="AA35" s="7">
        <f t="shared" si="25"/>
        <v>1</v>
      </c>
      <c r="AC35" s="1" t="s">
        <v>400</v>
      </c>
      <c r="AD35" s="1" t="s">
        <v>1194</v>
      </c>
      <c r="AE35" s="1">
        <v>-4.1149869999999998E-2</v>
      </c>
      <c r="AF35" s="1">
        <v>0.18820020000000001</v>
      </c>
      <c r="AG35" s="1">
        <v>-0.350964</v>
      </c>
      <c r="AH35" s="1">
        <v>-0.74588270000000001</v>
      </c>
      <c r="AI35" s="1">
        <v>1.8835820000000001</v>
      </c>
      <c r="AJ35" s="1">
        <v>0.23805100000000001</v>
      </c>
      <c r="AK35" s="1">
        <v>0.25749339999999998</v>
      </c>
      <c r="AL35" s="1">
        <v>0.3714037</v>
      </c>
      <c r="AM35" s="1">
        <v>1.4269620000000001</v>
      </c>
      <c r="AN35" s="1">
        <v>3.4497409999999999E-2</v>
      </c>
      <c r="AO35" s="1">
        <v>0.84647329999999998</v>
      </c>
      <c r="AP35" s="1">
        <v>1.079771</v>
      </c>
    </row>
    <row r="36" spans="1:42" x14ac:dyDescent="0.2">
      <c r="A36" s="1" t="s">
        <v>959</v>
      </c>
      <c r="B36" s="1" t="str">
        <f t="shared" si="1"/>
        <v>Radixin</v>
      </c>
      <c r="C36" s="13" t="str">
        <f t="shared" si="20"/>
        <v>no</v>
      </c>
      <c r="D36" s="14">
        <f t="shared" si="2"/>
        <v>-0.76964425074799603</v>
      </c>
      <c r="E36" s="14">
        <f t="shared" si="3"/>
        <v>-1.3700800566859099</v>
      </c>
      <c r="F36" s="14">
        <f t="shared" si="4"/>
        <v>-0.79563364194009989</v>
      </c>
      <c r="G36" s="14">
        <f t="shared" si="5"/>
        <v>-1.1477986317374014</v>
      </c>
      <c r="H36" s="14">
        <f t="shared" si="6"/>
        <v>-0.82017792600987294</v>
      </c>
      <c r="I36" s="14">
        <f t="shared" si="7"/>
        <v>-0.87334522071516618</v>
      </c>
      <c r="J36" s="14">
        <f t="shared" si="8"/>
        <v>-0.43607764995273635</v>
      </c>
      <c r="K36" s="14">
        <f t="shared" si="9"/>
        <v>-0.52540991274311033</v>
      </c>
      <c r="L36" s="14">
        <f t="shared" si="10"/>
        <v>-0.1609901645676442</v>
      </c>
      <c r="M36" s="14">
        <f t="shared" si="11"/>
        <v>0.34245896978845403</v>
      </c>
      <c r="N36" s="14">
        <f t="shared" si="12"/>
        <v>0.53980621832039821</v>
      </c>
      <c r="O36" s="14">
        <f t="shared" si="13"/>
        <v>0.20682182849950789</v>
      </c>
      <c r="P36" s="3">
        <f t="shared" si="14"/>
        <v>0</v>
      </c>
      <c r="Q36" s="3" t="str">
        <f t="shared" si="21"/>
        <v>Radixin</v>
      </c>
      <c r="R36" s="2">
        <f t="shared" si="15"/>
        <v>-1.0207891452778517</v>
      </c>
      <c r="S36" s="2">
        <f t="shared" si="16"/>
        <v>-0.66375267735522137</v>
      </c>
      <c r="T36" s="2">
        <f t="shared" si="26"/>
        <v>0.14488625112327491</v>
      </c>
      <c r="U36" s="2">
        <f t="shared" si="22"/>
        <v>0.10777002183353405</v>
      </c>
      <c r="V36" s="2">
        <f t="shared" si="17"/>
        <v>9.9345707744422626E-2</v>
      </c>
      <c r="W36" s="3">
        <f t="shared" si="18"/>
        <v>0</v>
      </c>
      <c r="X36" s="3">
        <f t="shared" si="23"/>
        <v>0</v>
      </c>
      <c r="Y36" s="2">
        <f t="shared" si="19"/>
        <v>-0.35703646792263033</v>
      </c>
      <c r="Z36" s="7">
        <f t="shared" si="24"/>
        <v>0</v>
      </c>
      <c r="AA36" s="7">
        <f t="shared" si="25"/>
        <v>1</v>
      </c>
      <c r="AC36" s="1" t="s">
        <v>550</v>
      </c>
      <c r="AD36" s="1" t="s">
        <v>1654</v>
      </c>
      <c r="AE36" s="1">
        <v>-0.62673599999999996</v>
      </c>
      <c r="AF36" s="1">
        <v>-1.1979280000000001</v>
      </c>
      <c r="AG36" s="1">
        <v>-0.24653240000000001</v>
      </c>
      <c r="AH36" s="1">
        <v>-0.83955650000000004</v>
      </c>
      <c r="AI36" s="1">
        <v>-0.66611830000000005</v>
      </c>
      <c r="AJ36" s="1">
        <v>-0.73318079999999997</v>
      </c>
      <c r="AK36" s="1">
        <v>-0.27243669999999998</v>
      </c>
      <c r="AL36" s="1">
        <v>-0.1219437</v>
      </c>
      <c r="AM36" s="1">
        <v>-0.1118666</v>
      </c>
      <c r="AN36" s="1">
        <v>0.37451089999999998</v>
      </c>
      <c r="AO36" s="1">
        <v>0.25386829999999999</v>
      </c>
      <c r="AP36" s="1">
        <v>0.3717261</v>
      </c>
    </row>
    <row r="37" spans="1:42" x14ac:dyDescent="0.2">
      <c r="A37" s="1" t="s">
        <v>129</v>
      </c>
      <c r="B37" s="1" t="str">
        <f t="shared" si="1"/>
        <v>Complement factor D</v>
      </c>
      <c r="C37" s="13" t="str">
        <f t="shared" si="20"/>
        <v>no</v>
      </c>
      <c r="D37" s="14">
        <f t="shared" si="2"/>
        <v>0.56744084925200389</v>
      </c>
      <c r="E37" s="14">
        <f t="shared" si="3"/>
        <v>-2.6817956685909916E-2</v>
      </c>
      <c r="F37" s="14" t="str">
        <f t="shared" si="4"/>
        <v/>
      </c>
      <c r="G37" s="14">
        <f t="shared" si="5"/>
        <v>-0.21745459173740123</v>
      </c>
      <c r="H37" s="14">
        <f t="shared" si="6"/>
        <v>-0.30366022600987286</v>
      </c>
      <c r="I37" s="14">
        <f t="shared" si="7"/>
        <v>-0.49889822071516626</v>
      </c>
      <c r="J37" s="14" t="str">
        <f t="shared" si="8"/>
        <v/>
      </c>
      <c r="K37" s="14">
        <f t="shared" si="9"/>
        <v>-0.75656361274311035</v>
      </c>
      <c r="L37" s="14">
        <f t="shared" si="10"/>
        <v>-0.71909296456764427</v>
      </c>
      <c r="M37" s="14">
        <f t="shared" si="11"/>
        <v>-0.51148383021154598</v>
      </c>
      <c r="N37" s="14" t="str">
        <f t="shared" si="12"/>
        <v/>
      </c>
      <c r="O37" s="14">
        <f t="shared" si="13"/>
        <v>-0.56018777150049215</v>
      </c>
      <c r="P37" s="3">
        <f t="shared" si="14"/>
        <v>0</v>
      </c>
      <c r="Q37" s="3" t="str">
        <f t="shared" si="21"/>
        <v>Complement factor D</v>
      </c>
      <c r="R37" s="2">
        <f t="shared" si="15"/>
        <v>0.10772276694289758</v>
      </c>
      <c r="S37" s="2">
        <f t="shared" si="16"/>
        <v>-0.51970735315604977</v>
      </c>
      <c r="T37" s="2">
        <f t="shared" si="26"/>
        <v>0.23635504229683119</v>
      </c>
      <c r="U37" s="2">
        <f t="shared" si="22"/>
        <v>0.13115529525885949</v>
      </c>
      <c r="V37" s="2">
        <f t="shared" si="17"/>
        <v>9.946522403163234E-2</v>
      </c>
      <c r="W37" s="3">
        <f t="shared" si="18"/>
        <v>1</v>
      </c>
      <c r="X37" s="3">
        <f t="shared" si="23"/>
        <v>1</v>
      </c>
      <c r="Y37" s="2">
        <f t="shared" si="19"/>
        <v>0.62743012009894739</v>
      </c>
      <c r="Z37" s="7">
        <f t="shared" si="24"/>
        <v>1</v>
      </c>
      <c r="AA37" s="7">
        <f t="shared" si="25"/>
        <v>0</v>
      </c>
      <c r="AB37" s="8" t="s">
        <v>1017</v>
      </c>
      <c r="AC37" s="1" t="s">
        <v>855</v>
      </c>
      <c r="AD37" s="1" t="s">
        <v>1167</v>
      </c>
      <c r="AE37" s="1">
        <v>0.71034909999999996</v>
      </c>
      <c r="AF37" s="1">
        <v>0.14533409999999999</v>
      </c>
      <c r="AG37" s="1" t="s">
        <v>1082</v>
      </c>
      <c r="AH37" s="1">
        <v>9.078754E-2</v>
      </c>
      <c r="AI37" s="1">
        <v>-0.1496006</v>
      </c>
      <c r="AJ37" s="1">
        <v>-0.35873379999999999</v>
      </c>
      <c r="AK37" s="1" t="s">
        <v>1082</v>
      </c>
      <c r="AL37" s="1">
        <v>-0.35309740000000001</v>
      </c>
      <c r="AM37" s="1">
        <v>-0.66996940000000005</v>
      </c>
      <c r="AN37" s="1">
        <v>-0.47943190000000002</v>
      </c>
      <c r="AO37" s="1" t="s">
        <v>1082</v>
      </c>
      <c r="AP37" s="1">
        <v>-0.39528350000000001</v>
      </c>
    </row>
    <row r="38" spans="1:42" x14ac:dyDescent="0.2">
      <c r="A38" s="1" t="s">
        <v>204</v>
      </c>
      <c r="B38" s="1" t="str">
        <f t="shared" si="1"/>
        <v>Actin-related protein 3</v>
      </c>
      <c r="C38" s="13" t="str">
        <f t="shared" si="20"/>
        <v>no</v>
      </c>
      <c r="D38" s="14">
        <f t="shared" si="2"/>
        <v>0.38255924925200391</v>
      </c>
      <c r="E38" s="14">
        <f t="shared" si="3"/>
        <v>0.49928724331409002</v>
      </c>
      <c r="F38" s="14">
        <f t="shared" si="4"/>
        <v>0.56978975805990018</v>
      </c>
      <c r="G38" s="14">
        <f t="shared" si="5"/>
        <v>0.78902786826259874</v>
      </c>
      <c r="H38" s="14">
        <f t="shared" si="6"/>
        <v>0.48535787399012709</v>
      </c>
      <c r="I38" s="14">
        <f t="shared" si="7"/>
        <v>1.0987205792848338</v>
      </c>
      <c r="J38" s="14">
        <f t="shared" si="8"/>
        <v>1.1022760500472635</v>
      </c>
      <c r="K38" s="14">
        <f t="shared" si="9"/>
        <v>1.5489117872568896</v>
      </c>
      <c r="L38" s="14">
        <f t="shared" si="10"/>
        <v>0.2172732354323558</v>
      </c>
      <c r="M38" s="14">
        <f t="shared" si="11"/>
        <v>0.47373736978845404</v>
      </c>
      <c r="N38" s="14">
        <f t="shared" si="12"/>
        <v>0.38300926832039828</v>
      </c>
      <c r="O38" s="14">
        <f t="shared" si="13"/>
        <v>0.80661172849950791</v>
      </c>
      <c r="P38" s="3">
        <f t="shared" si="14"/>
        <v>0</v>
      </c>
      <c r="Q38" s="3" t="str">
        <f t="shared" si="21"/>
        <v>Actin-related protein 3</v>
      </c>
      <c r="R38" s="2">
        <f t="shared" si="15"/>
        <v>0.56016602972214824</v>
      </c>
      <c r="S38" s="2">
        <f t="shared" si="16"/>
        <v>1.0588165726447785</v>
      </c>
      <c r="T38" s="2">
        <f t="shared" si="26"/>
        <v>8.5498904666825012E-2</v>
      </c>
      <c r="U38" s="2">
        <f t="shared" si="22"/>
        <v>0.21842795424929876</v>
      </c>
      <c r="V38" s="2">
        <f t="shared" si="17"/>
        <v>0.10247686194810859</v>
      </c>
      <c r="W38" s="3">
        <f t="shared" si="18"/>
        <v>0</v>
      </c>
      <c r="X38" s="3">
        <f t="shared" si="23"/>
        <v>0</v>
      </c>
      <c r="Y38" s="2">
        <f t="shared" si="19"/>
        <v>-0.49865054292263022</v>
      </c>
      <c r="Z38" s="7">
        <f t="shared" si="24"/>
        <v>0</v>
      </c>
      <c r="AA38" s="7">
        <f t="shared" si="25"/>
        <v>1</v>
      </c>
      <c r="AC38" s="1" t="s">
        <v>124</v>
      </c>
      <c r="AD38" s="1" t="s">
        <v>1946</v>
      </c>
      <c r="AE38" s="1">
        <v>0.52546749999999998</v>
      </c>
      <c r="AF38" s="1">
        <v>0.67143929999999996</v>
      </c>
      <c r="AG38" s="1">
        <v>1.1188910000000001</v>
      </c>
      <c r="AH38" s="1">
        <v>1.09727</v>
      </c>
      <c r="AI38" s="1">
        <v>0.63941749999999997</v>
      </c>
      <c r="AJ38" s="1">
        <v>1.238885</v>
      </c>
      <c r="AK38" s="1">
        <v>1.265917</v>
      </c>
      <c r="AL38" s="1">
        <v>1.9523779999999999</v>
      </c>
      <c r="AM38" s="1">
        <v>0.26639679999999999</v>
      </c>
      <c r="AN38" s="1">
        <v>0.5057893</v>
      </c>
      <c r="AO38" s="1">
        <v>9.7071350000000001E-2</v>
      </c>
      <c r="AP38" s="1">
        <v>0.97151600000000005</v>
      </c>
    </row>
    <row r="39" spans="1:42" x14ac:dyDescent="0.2">
      <c r="A39" s="1" t="s">
        <v>149</v>
      </c>
      <c r="B39" s="1" t="str">
        <f t="shared" si="1"/>
        <v>Chaperone activity of bc1 complex-like, mitochondrial</v>
      </c>
      <c r="C39" s="13" t="str">
        <f t="shared" si="20"/>
        <v>no</v>
      </c>
      <c r="D39" s="14">
        <f t="shared" si="2"/>
        <v>0.50279334925200392</v>
      </c>
      <c r="E39" s="14">
        <f t="shared" si="3"/>
        <v>1.1914529433140901</v>
      </c>
      <c r="F39" s="14">
        <f t="shared" si="4"/>
        <v>0.63847675805990012</v>
      </c>
      <c r="G39" s="14">
        <f t="shared" si="5"/>
        <v>1.7667918682625987</v>
      </c>
      <c r="H39" s="14">
        <f t="shared" si="6"/>
        <v>0.13860437399012712</v>
      </c>
      <c r="I39" s="14">
        <f t="shared" si="7"/>
        <v>0.31857847928483374</v>
      </c>
      <c r="J39" s="14">
        <f t="shared" si="8"/>
        <v>-0.22184349995273639</v>
      </c>
      <c r="K39" s="14">
        <f t="shared" si="9"/>
        <v>0.94250178725688971</v>
      </c>
      <c r="L39" s="14">
        <f t="shared" si="10"/>
        <v>-0.25250916456764422</v>
      </c>
      <c r="M39" s="14">
        <f t="shared" si="11"/>
        <v>-0.72052563021154592</v>
      </c>
      <c r="N39" s="14">
        <f t="shared" si="12"/>
        <v>-0.2228349816796017</v>
      </c>
      <c r="O39" s="14">
        <f t="shared" si="13"/>
        <v>-0.72980917150049218</v>
      </c>
      <c r="P39" s="3">
        <f t="shared" si="14"/>
        <v>0</v>
      </c>
      <c r="Q39" s="3" t="str">
        <f t="shared" si="21"/>
        <v>Chaperone activity of bc1 complex-like, mitochondrial</v>
      </c>
      <c r="R39" s="2">
        <f t="shared" si="15"/>
        <v>1.0248787297221482</v>
      </c>
      <c r="S39" s="2">
        <f t="shared" si="16"/>
        <v>0.29446028514477857</v>
      </c>
      <c r="T39" s="2">
        <f t="shared" si="26"/>
        <v>0.28868404037081852</v>
      </c>
      <c r="U39" s="2">
        <f t="shared" si="22"/>
        <v>0.24348171377199393</v>
      </c>
      <c r="V39" s="2">
        <f t="shared" si="17"/>
        <v>0.10264158313696635</v>
      </c>
      <c r="W39" s="3">
        <f t="shared" si="18"/>
        <v>1</v>
      </c>
      <c r="X39" s="3">
        <f t="shared" si="23"/>
        <v>1</v>
      </c>
      <c r="Y39" s="2">
        <f t="shared" si="19"/>
        <v>0.7304184445773696</v>
      </c>
      <c r="Z39" s="7">
        <f t="shared" si="24"/>
        <v>1</v>
      </c>
      <c r="AA39" s="7">
        <f t="shared" si="25"/>
        <v>0</v>
      </c>
      <c r="AC39" s="1" t="s">
        <v>405</v>
      </c>
      <c r="AD39" s="1" t="s">
        <v>1909</v>
      </c>
      <c r="AE39" s="1">
        <v>0.64570159999999999</v>
      </c>
      <c r="AF39" s="1">
        <v>1.363605</v>
      </c>
      <c r="AG39" s="1">
        <v>1.187578</v>
      </c>
      <c r="AH39" s="1">
        <v>2.075034</v>
      </c>
      <c r="AI39" s="1">
        <v>0.29266399999999998</v>
      </c>
      <c r="AJ39" s="1">
        <v>0.45874290000000001</v>
      </c>
      <c r="AK39" s="1">
        <v>-5.8202549999999999E-2</v>
      </c>
      <c r="AL39" s="1">
        <v>1.3459680000000001</v>
      </c>
      <c r="AM39" s="1">
        <v>-0.2033856</v>
      </c>
      <c r="AN39" s="1">
        <v>-0.68847369999999997</v>
      </c>
      <c r="AO39" s="1">
        <v>-0.50877289999999997</v>
      </c>
      <c r="AP39" s="1">
        <v>-0.56490490000000004</v>
      </c>
    </row>
    <row r="40" spans="1:42" x14ac:dyDescent="0.2">
      <c r="A40" s="1" t="s">
        <v>987</v>
      </c>
      <c r="B40" s="1" t="str">
        <f t="shared" si="1"/>
        <v>LIM domain-binding protein 3</v>
      </c>
      <c r="C40" s="13" t="str">
        <f t="shared" si="20"/>
        <v>no</v>
      </c>
      <c r="D40" s="14">
        <f t="shared" si="2"/>
        <v>-1.118957450747996</v>
      </c>
      <c r="E40" s="14">
        <f t="shared" si="3"/>
        <v>-1.2995210566859099</v>
      </c>
      <c r="F40" s="14">
        <f t="shared" si="4"/>
        <v>-0.62822869194009989</v>
      </c>
      <c r="G40" s="14">
        <f t="shared" si="5"/>
        <v>-1.0448903317374012</v>
      </c>
      <c r="H40" s="14">
        <f t="shared" si="6"/>
        <v>0.24866257399012712</v>
      </c>
      <c r="I40" s="14">
        <f t="shared" si="7"/>
        <v>-0.8667341207151662</v>
      </c>
      <c r="J40" s="14">
        <f t="shared" si="8"/>
        <v>-0.23201836995273639</v>
      </c>
      <c r="K40" s="14">
        <f t="shared" si="9"/>
        <v>-0.81413301274311034</v>
      </c>
      <c r="L40" s="14">
        <f t="shared" si="10"/>
        <v>1.0050304354323558</v>
      </c>
      <c r="M40" s="14">
        <f t="shared" si="11"/>
        <v>0.5854345697884541</v>
      </c>
      <c r="N40" s="14">
        <f t="shared" si="12"/>
        <v>0.34764497832039826</v>
      </c>
      <c r="O40" s="14">
        <f t="shared" si="13"/>
        <v>0.37551972849950788</v>
      </c>
      <c r="P40" s="3">
        <f t="shared" si="14"/>
        <v>0</v>
      </c>
      <c r="Q40" s="3" t="str">
        <f t="shared" si="21"/>
        <v>LIM domain-binding protein 3</v>
      </c>
      <c r="R40" s="2">
        <f t="shared" si="15"/>
        <v>-1.0228993827778519</v>
      </c>
      <c r="S40" s="2">
        <f t="shared" si="16"/>
        <v>-0.41605573235522142</v>
      </c>
      <c r="T40" s="2">
        <f t="shared" si="26"/>
        <v>0.14200799829010285</v>
      </c>
      <c r="U40" s="2">
        <f t="shared" si="22"/>
        <v>0.26414905963086249</v>
      </c>
      <c r="V40" s="2">
        <f t="shared" si="17"/>
        <v>0.10384936673809041</v>
      </c>
      <c r="W40" s="3">
        <f t="shared" si="18"/>
        <v>1</v>
      </c>
      <c r="X40" s="3">
        <f t="shared" si="23"/>
        <v>1</v>
      </c>
      <c r="Y40" s="2">
        <f t="shared" si="19"/>
        <v>-0.60684365042263044</v>
      </c>
      <c r="Z40" s="7">
        <f t="shared" si="24"/>
        <v>0</v>
      </c>
      <c r="AA40" s="7">
        <f t="shared" si="25"/>
        <v>1</v>
      </c>
      <c r="AC40" s="1" t="s">
        <v>353</v>
      </c>
      <c r="AD40" s="1" t="s">
        <v>1325</v>
      </c>
      <c r="AE40" s="1">
        <v>-0.97604919999999995</v>
      </c>
      <c r="AF40" s="1">
        <v>-1.1273690000000001</v>
      </c>
      <c r="AG40" s="1">
        <v>-7.9127450000000002E-2</v>
      </c>
      <c r="AH40" s="1">
        <v>-0.73664819999999998</v>
      </c>
      <c r="AI40" s="1">
        <v>0.40272219999999997</v>
      </c>
      <c r="AJ40" s="1">
        <v>-0.72656969999999998</v>
      </c>
      <c r="AK40" s="1">
        <v>-6.8377419999999994E-2</v>
      </c>
      <c r="AL40" s="1">
        <v>-0.4106668</v>
      </c>
      <c r="AM40" s="1">
        <v>1.054154</v>
      </c>
      <c r="AN40" s="1">
        <v>0.61748650000000005</v>
      </c>
      <c r="AO40" s="1">
        <v>6.1707060000000001E-2</v>
      </c>
      <c r="AP40" s="1">
        <v>0.54042400000000002</v>
      </c>
    </row>
    <row r="41" spans="1:42" x14ac:dyDescent="0.2">
      <c r="A41" s="1" t="s">
        <v>537</v>
      </c>
      <c r="B41" s="1" t="str">
        <f t="shared" si="1"/>
        <v>Protein KIAA0664</v>
      </c>
      <c r="C41" s="13" t="str">
        <f t="shared" si="20"/>
        <v>no</v>
      </c>
      <c r="D41" s="14">
        <f t="shared" si="2"/>
        <v>-7.6509090747996097E-2</v>
      </c>
      <c r="E41" s="14">
        <f t="shared" si="3"/>
        <v>0.17042744331409007</v>
      </c>
      <c r="F41" s="14">
        <f t="shared" si="4"/>
        <v>-1.2013221419400999</v>
      </c>
      <c r="G41" s="14">
        <f t="shared" si="5"/>
        <v>-0.89877233173740123</v>
      </c>
      <c r="H41" s="14">
        <f t="shared" si="6"/>
        <v>3.7881973990127132E-2</v>
      </c>
      <c r="I41" s="14">
        <f t="shared" si="7"/>
        <v>0.76316877928483362</v>
      </c>
      <c r="J41" s="14">
        <f t="shared" si="8"/>
        <v>9.2305500472636137E-3</v>
      </c>
      <c r="K41" s="14">
        <f t="shared" si="9"/>
        <v>0.14040048725688969</v>
      </c>
      <c r="L41" s="14">
        <f t="shared" si="10"/>
        <v>0.16475253543235582</v>
      </c>
      <c r="M41" s="14">
        <f t="shared" si="11"/>
        <v>0.68621106978845403</v>
      </c>
      <c r="N41" s="14">
        <f t="shared" si="12"/>
        <v>1.1281524183203984</v>
      </c>
      <c r="O41" s="14">
        <f t="shared" si="13"/>
        <v>1.0210257284995079</v>
      </c>
      <c r="P41" s="3">
        <f t="shared" si="14"/>
        <v>0</v>
      </c>
      <c r="Q41" s="3" t="str">
        <f t="shared" si="21"/>
        <v>Protein KIAA0664</v>
      </c>
      <c r="R41" s="2">
        <f t="shared" si="15"/>
        <v>-0.50154403027785177</v>
      </c>
      <c r="S41" s="2">
        <f t="shared" si="16"/>
        <v>0.23767044764477852</v>
      </c>
      <c r="T41" s="2">
        <f t="shared" si="26"/>
        <v>0.326557816497132</v>
      </c>
      <c r="U41" s="2">
        <f t="shared" si="22"/>
        <v>0.17741433678679061</v>
      </c>
      <c r="V41" s="2">
        <f t="shared" si="17"/>
        <v>0.10794245316012406</v>
      </c>
      <c r="W41" s="3">
        <f t="shared" si="18"/>
        <v>1</v>
      </c>
      <c r="X41" s="3">
        <f t="shared" si="23"/>
        <v>1</v>
      </c>
      <c r="Y41" s="2">
        <f t="shared" si="19"/>
        <v>-0.73921447792263029</v>
      </c>
      <c r="Z41" s="7">
        <f t="shared" si="24"/>
        <v>0</v>
      </c>
      <c r="AA41" s="7">
        <f t="shared" si="25"/>
        <v>1</v>
      </c>
      <c r="AC41" s="1" t="s">
        <v>321</v>
      </c>
      <c r="AD41" s="1" t="s">
        <v>1596</v>
      </c>
      <c r="AE41" s="1">
        <v>6.6399159999999999E-2</v>
      </c>
      <c r="AF41" s="1">
        <v>0.34257949999999998</v>
      </c>
      <c r="AG41" s="1">
        <v>-0.65222089999999999</v>
      </c>
      <c r="AH41" s="1">
        <v>-0.59053020000000001</v>
      </c>
      <c r="AI41" s="1">
        <v>0.19194159999999999</v>
      </c>
      <c r="AJ41" s="1">
        <v>0.90333319999999995</v>
      </c>
      <c r="AK41" s="1">
        <v>0.17287150000000001</v>
      </c>
      <c r="AL41" s="1">
        <v>0.54386670000000004</v>
      </c>
      <c r="AM41" s="1">
        <v>0.21387610000000001</v>
      </c>
      <c r="AN41" s="1">
        <v>0.71826299999999998</v>
      </c>
      <c r="AO41" s="1">
        <v>0.84221449999999998</v>
      </c>
      <c r="AP41" s="1">
        <v>1.1859299999999999</v>
      </c>
    </row>
    <row r="42" spans="1:42" x14ac:dyDescent="0.2">
      <c r="A42" s="1" t="s">
        <v>162</v>
      </c>
      <c r="B42" s="1" t="str">
        <f t="shared" si="1"/>
        <v>Nicotinamide phosphoribosyltransferase</v>
      </c>
      <c r="C42" s="13" t="str">
        <f t="shared" si="20"/>
        <v>no</v>
      </c>
      <c r="D42" s="14">
        <f t="shared" si="2"/>
        <v>0.4774904492520039</v>
      </c>
      <c r="E42" s="14">
        <f t="shared" si="3"/>
        <v>0.93490494331409002</v>
      </c>
      <c r="F42" s="14">
        <f t="shared" si="4"/>
        <v>-0.37214034194009993</v>
      </c>
      <c r="G42" s="14">
        <f t="shared" si="5"/>
        <v>0.18126166826259876</v>
      </c>
      <c r="H42" s="14">
        <f t="shared" si="6"/>
        <v>-0.19962508600987286</v>
      </c>
      <c r="I42" s="14">
        <f t="shared" si="7"/>
        <v>-0.13203360071516626</v>
      </c>
      <c r="J42" s="14">
        <f t="shared" si="8"/>
        <v>-0.33796934995273642</v>
      </c>
      <c r="K42" s="14">
        <f t="shared" si="9"/>
        <v>-0.55103341274311035</v>
      </c>
      <c r="L42" s="14">
        <f t="shared" si="10"/>
        <v>-0.66779596456764423</v>
      </c>
      <c r="M42" s="14">
        <f t="shared" si="11"/>
        <v>-0.96158013021154598</v>
      </c>
      <c r="N42" s="14">
        <f t="shared" si="12"/>
        <v>0.17268311832039829</v>
      </c>
      <c r="O42" s="14">
        <f t="shared" si="13"/>
        <v>-0.67585467150049217</v>
      </c>
      <c r="P42" s="3">
        <f t="shared" si="14"/>
        <v>0</v>
      </c>
      <c r="Q42" s="3" t="str">
        <f t="shared" si="21"/>
        <v>Nicotinamide phosphoribosyltransferase</v>
      </c>
      <c r="R42" s="2">
        <f t="shared" si="15"/>
        <v>0.30537917972214818</v>
      </c>
      <c r="S42" s="2">
        <f t="shared" si="16"/>
        <v>-0.30516536235522151</v>
      </c>
      <c r="T42" s="2">
        <f t="shared" si="26"/>
        <v>0.27391647677858988</v>
      </c>
      <c r="U42" s="2">
        <f t="shared" si="22"/>
        <v>9.2484483664144398E-2</v>
      </c>
      <c r="V42" s="2">
        <f t="shared" si="17"/>
        <v>0.10838206741144273</v>
      </c>
      <c r="W42" s="3">
        <f t="shared" si="18"/>
        <v>1</v>
      </c>
      <c r="X42" s="3">
        <f t="shared" si="23"/>
        <v>1</v>
      </c>
      <c r="Y42" s="2">
        <f t="shared" si="19"/>
        <v>0.61054454207736963</v>
      </c>
      <c r="Z42" s="7">
        <f t="shared" si="24"/>
        <v>1</v>
      </c>
      <c r="AA42" s="7">
        <f t="shared" si="25"/>
        <v>0</v>
      </c>
      <c r="AC42" s="1" t="s">
        <v>515</v>
      </c>
      <c r="AD42" s="1" t="s">
        <v>2013</v>
      </c>
      <c r="AE42" s="1">
        <v>0.62039869999999997</v>
      </c>
      <c r="AF42" s="1">
        <v>1.107057</v>
      </c>
      <c r="AG42" s="1">
        <v>0.1769609</v>
      </c>
      <c r="AH42" s="1">
        <v>0.48950379999999999</v>
      </c>
      <c r="AI42" s="1">
        <v>-4.5565460000000002E-2</v>
      </c>
      <c r="AJ42" s="1">
        <v>8.1308200000000004E-3</v>
      </c>
      <c r="AK42" s="1">
        <v>-0.17432839999999999</v>
      </c>
      <c r="AL42" s="1">
        <v>-0.14756720000000001</v>
      </c>
      <c r="AM42" s="1">
        <v>-0.61867240000000001</v>
      </c>
      <c r="AN42" s="1">
        <v>-0.92952820000000003</v>
      </c>
      <c r="AO42" s="1">
        <v>-0.1132548</v>
      </c>
      <c r="AP42" s="1">
        <v>-0.51095040000000003</v>
      </c>
    </row>
    <row r="43" spans="1:42" x14ac:dyDescent="0.2">
      <c r="A43" s="1" t="s">
        <v>310</v>
      </c>
      <c r="B43" s="1" t="str">
        <f t="shared" si="1"/>
        <v>Ubiquitin-conjugating enzyme E2 N</v>
      </c>
      <c r="C43" s="13" t="str">
        <f t="shared" si="20"/>
        <v>no</v>
      </c>
      <c r="D43" s="14">
        <f t="shared" si="2"/>
        <v>0.19154564925200393</v>
      </c>
      <c r="E43" s="14">
        <f t="shared" si="3"/>
        <v>-0.47174845668590992</v>
      </c>
      <c r="F43" s="14">
        <f t="shared" si="4"/>
        <v>0.37591075805990004</v>
      </c>
      <c r="G43" s="14">
        <f t="shared" si="5"/>
        <v>0.25442356826259882</v>
      </c>
      <c r="H43" s="14">
        <f t="shared" si="6"/>
        <v>-8.9452696009872851E-2</v>
      </c>
      <c r="I43" s="14">
        <f t="shared" si="7"/>
        <v>-0.87724552071516637</v>
      </c>
      <c r="J43" s="14">
        <f t="shared" si="8"/>
        <v>-0.91824264995273641</v>
      </c>
      <c r="K43" s="14">
        <f t="shared" si="9"/>
        <v>-6.3062012743110352E-2</v>
      </c>
      <c r="L43" s="14">
        <f t="shared" si="10"/>
        <v>-0.25963636456764422</v>
      </c>
      <c r="M43" s="14">
        <f t="shared" si="11"/>
        <v>-0.36346083021154596</v>
      </c>
      <c r="N43" s="14">
        <f t="shared" si="12"/>
        <v>-1.4443590816796017</v>
      </c>
      <c r="O43" s="14">
        <f t="shared" si="13"/>
        <v>-0.3317955715004921</v>
      </c>
      <c r="P43" s="3">
        <f t="shared" si="14"/>
        <v>0</v>
      </c>
      <c r="Q43" s="3" t="str">
        <f t="shared" si="21"/>
        <v>Ubiquitin-conjugating enzyme E2 N</v>
      </c>
      <c r="R43" s="2">
        <f t="shared" si="15"/>
        <v>8.753287972214821E-2</v>
      </c>
      <c r="S43" s="2">
        <f t="shared" si="16"/>
        <v>-0.48700071985522148</v>
      </c>
      <c r="T43" s="2">
        <f t="shared" si="26"/>
        <v>0.19031302550354229</v>
      </c>
      <c r="U43" s="2">
        <f t="shared" si="22"/>
        <v>0.23735154404449646</v>
      </c>
      <c r="V43" s="2">
        <f t="shared" si="17"/>
        <v>0.11017742097144476</v>
      </c>
      <c r="W43" s="3">
        <f t="shared" si="18"/>
        <v>1</v>
      </c>
      <c r="X43" s="3">
        <f t="shared" si="23"/>
        <v>1</v>
      </c>
      <c r="Y43" s="2">
        <f t="shared" si="19"/>
        <v>0.57453359957736971</v>
      </c>
      <c r="Z43" s="7">
        <f t="shared" si="24"/>
        <v>1</v>
      </c>
      <c r="AA43" s="7">
        <f t="shared" si="25"/>
        <v>0</v>
      </c>
      <c r="AC43" s="1" t="s">
        <v>519</v>
      </c>
      <c r="AD43" s="1" t="s">
        <v>1734</v>
      </c>
      <c r="AE43" s="1">
        <v>0.33445390000000003</v>
      </c>
      <c r="AF43" s="1">
        <v>-0.29959639999999998</v>
      </c>
      <c r="AG43" s="1">
        <v>0.92501199999999995</v>
      </c>
      <c r="AH43" s="1">
        <v>0.56266570000000005</v>
      </c>
      <c r="AI43" s="1">
        <v>6.4606930000000007E-2</v>
      </c>
      <c r="AJ43" s="1">
        <v>-0.73708110000000004</v>
      </c>
      <c r="AK43" s="1">
        <v>-0.75460170000000004</v>
      </c>
      <c r="AL43" s="1">
        <v>0.34040419999999999</v>
      </c>
      <c r="AM43" s="1">
        <v>-0.2105128</v>
      </c>
      <c r="AN43" s="1">
        <v>-0.33140890000000001</v>
      </c>
      <c r="AO43" s="1">
        <v>-1.730297</v>
      </c>
      <c r="AP43" s="1">
        <v>-0.16689129999999999</v>
      </c>
    </row>
    <row r="44" spans="1:42" x14ac:dyDescent="0.2">
      <c r="A44" s="1" t="s">
        <v>546</v>
      </c>
      <c r="B44" s="1" t="str">
        <f t="shared" si="1"/>
        <v>Hexaprenyldihydroxybenzoate methyltransferase, mitochondrial</v>
      </c>
      <c r="C44" s="13" t="str">
        <f t="shared" si="20"/>
        <v>no</v>
      </c>
      <c r="D44" s="14">
        <f t="shared" si="2"/>
        <v>-8.7712550747996096E-2</v>
      </c>
      <c r="E44" s="14">
        <f t="shared" si="3"/>
        <v>0.38776744331409008</v>
      </c>
      <c r="F44" s="14">
        <f t="shared" si="4"/>
        <v>-0.24283894194009992</v>
      </c>
      <c r="G44" s="14">
        <f t="shared" si="5"/>
        <v>-2.6417431737401242E-2</v>
      </c>
      <c r="H44" s="14">
        <f t="shared" si="6"/>
        <v>1.0134263739901272</v>
      </c>
      <c r="I44" s="14">
        <f t="shared" si="7"/>
        <v>0.39713417928483369</v>
      </c>
      <c r="J44" s="14">
        <f t="shared" si="8"/>
        <v>0.10658895004726363</v>
      </c>
      <c r="K44" s="14">
        <f t="shared" si="9"/>
        <v>0.3227194872568897</v>
      </c>
      <c r="L44" s="14">
        <f t="shared" si="10"/>
        <v>1.1736814354323557</v>
      </c>
      <c r="M44" s="14">
        <f t="shared" si="11"/>
        <v>0.10558276978845402</v>
      </c>
      <c r="N44" s="14">
        <f t="shared" si="12"/>
        <v>0.5725825183203983</v>
      </c>
      <c r="O44" s="14">
        <f t="shared" si="13"/>
        <v>0.46522162849950788</v>
      </c>
      <c r="P44" s="3">
        <f t="shared" si="14"/>
        <v>0</v>
      </c>
      <c r="Q44" s="3" t="str">
        <f t="shared" si="21"/>
        <v>Hexaprenyldihydroxybenzoate methyltransferase, mitochondrial</v>
      </c>
      <c r="R44" s="2">
        <f t="shared" si="15"/>
        <v>7.6996297221482018E-3</v>
      </c>
      <c r="S44" s="2">
        <f t="shared" si="16"/>
        <v>0.45996724764477859</v>
      </c>
      <c r="T44" s="2">
        <f t="shared" si="26"/>
        <v>0.13462558476623868</v>
      </c>
      <c r="U44" s="2">
        <f t="shared" si="22"/>
        <v>0.19450324932137836</v>
      </c>
      <c r="V44" s="2">
        <f t="shared" si="17"/>
        <v>0.11043606364948419</v>
      </c>
      <c r="W44" s="3">
        <f t="shared" si="18"/>
        <v>0</v>
      </c>
      <c r="X44" s="3">
        <f t="shared" si="23"/>
        <v>0</v>
      </c>
      <c r="Y44" s="2">
        <f t="shared" si="19"/>
        <v>-0.45226761792263037</v>
      </c>
      <c r="Z44" s="7">
        <f t="shared" si="24"/>
        <v>0</v>
      </c>
      <c r="AA44" s="7">
        <f t="shared" si="25"/>
        <v>1</v>
      </c>
      <c r="AC44" s="1" t="s">
        <v>255</v>
      </c>
      <c r="AD44" s="1" t="s">
        <v>1653</v>
      </c>
      <c r="AE44" s="1">
        <v>5.51957E-2</v>
      </c>
      <c r="AF44" s="1">
        <v>0.55991950000000001</v>
      </c>
      <c r="AG44" s="1">
        <v>0.30626229999999999</v>
      </c>
      <c r="AH44" s="1">
        <v>0.28182469999999998</v>
      </c>
      <c r="AI44" s="1">
        <v>1.167486</v>
      </c>
      <c r="AJ44" s="1">
        <v>0.53729859999999996</v>
      </c>
      <c r="AK44" s="1">
        <v>0.27022990000000002</v>
      </c>
      <c r="AL44" s="1">
        <v>0.72618570000000005</v>
      </c>
      <c r="AM44" s="1">
        <v>1.2228049999999999</v>
      </c>
      <c r="AN44" s="1">
        <v>0.1376347</v>
      </c>
      <c r="AO44" s="1">
        <v>0.28664460000000003</v>
      </c>
      <c r="AP44" s="1">
        <v>0.63012590000000002</v>
      </c>
    </row>
    <row r="45" spans="1:42" x14ac:dyDescent="0.2">
      <c r="A45" s="1" t="s">
        <v>1072</v>
      </c>
      <c r="B45" s="1" t="str">
        <f t="shared" si="1"/>
        <v>Threonine--tRNA ligase, cytoplasmic</v>
      </c>
      <c r="C45" s="13" t="str">
        <f t="shared" si="20"/>
        <v>no</v>
      </c>
      <c r="D45" s="14" t="str">
        <f t="shared" si="2"/>
        <v/>
      </c>
      <c r="E45" s="14">
        <f t="shared" si="3"/>
        <v>0.54903054331409007</v>
      </c>
      <c r="F45" s="14">
        <f t="shared" si="4"/>
        <v>2.4273358059900052E-2</v>
      </c>
      <c r="G45" s="14">
        <f t="shared" si="5"/>
        <v>0.80061886826259887</v>
      </c>
      <c r="H45" s="14" t="str">
        <f t="shared" si="6"/>
        <v/>
      </c>
      <c r="I45" s="14">
        <f t="shared" si="7"/>
        <v>1.2361935792848338</v>
      </c>
      <c r="J45" s="14">
        <f t="shared" si="8"/>
        <v>0.70694075004726364</v>
      </c>
      <c r="K45" s="14">
        <f t="shared" si="9"/>
        <v>1.7423307872568896</v>
      </c>
      <c r="L45" s="14" t="str">
        <f t="shared" si="10"/>
        <v/>
      </c>
      <c r="M45" s="14">
        <f t="shared" si="11"/>
        <v>0.53217996978845405</v>
      </c>
      <c r="N45" s="14">
        <f t="shared" si="12"/>
        <v>0.8003380183203983</v>
      </c>
      <c r="O45" s="14">
        <f t="shared" si="13"/>
        <v>1.0549917284995081</v>
      </c>
      <c r="P45" s="3">
        <f t="shared" si="14"/>
        <v>0</v>
      </c>
      <c r="Q45" s="3" t="str">
        <f t="shared" si="21"/>
        <v>Threonine--tRNA ligase, cytoplasmic</v>
      </c>
      <c r="R45" s="2">
        <f t="shared" si="15"/>
        <v>0.45797425654552965</v>
      </c>
      <c r="S45" s="2">
        <f t="shared" si="16"/>
        <v>1.2284883721963291</v>
      </c>
      <c r="T45" s="2">
        <f t="shared" si="26"/>
        <v>0.22868939876539313</v>
      </c>
      <c r="U45" s="2">
        <f t="shared" si="22"/>
        <v>0.29891618666467079</v>
      </c>
      <c r="V45" s="2">
        <f t="shared" si="17"/>
        <v>0.11481188806725551</v>
      </c>
      <c r="W45" s="3">
        <f t="shared" si="18"/>
        <v>1</v>
      </c>
      <c r="X45" s="3">
        <f t="shared" si="23"/>
        <v>1</v>
      </c>
      <c r="Y45" s="2">
        <f t="shared" si="19"/>
        <v>-0.77051411565079952</v>
      </c>
      <c r="Z45" s="7">
        <f t="shared" si="24"/>
        <v>0</v>
      </c>
      <c r="AA45" s="7">
        <f t="shared" si="25"/>
        <v>1</v>
      </c>
      <c r="AC45" s="1" t="s">
        <v>942</v>
      </c>
      <c r="AD45" s="1" t="s">
        <v>2117</v>
      </c>
      <c r="AE45" s="1" t="s">
        <v>1082</v>
      </c>
      <c r="AF45" s="1">
        <v>0.72118260000000001</v>
      </c>
      <c r="AG45" s="1">
        <v>0.57337459999999996</v>
      </c>
      <c r="AH45" s="1">
        <v>1.1088610000000001</v>
      </c>
      <c r="AI45" s="1" t="s">
        <v>1082</v>
      </c>
      <c r="AJ45" s="1">
        <v>1.376358</v>
      </c>
      <c r="AK45" s="1">
        <v>0.87058170000000001</v>
      </c>
      <c r="AL45" s="1">
        <v>2.145797</v>
      </c>
      <c r="AM45" s="1" t="s">
        <v>1082</v>
      </c>
      <c r="AN45" s="1">
        <v>0.56423190000000001</v>
      </c>
      <c r="AO45" s="1">
        <v>0.51440010000000003</v>
      </c>
      <c r="AP45" s="1">
        <v>1.2198960000000001</v>
      </c>
    </row>
    <row r="46" spans="1:42" x14ac:dyDescent="0.2">
      <c r="A46" s="1" t="s">
        <v>556</v>
      </c>
      <c r="B46" s="1" t="str">
        <f t="shared" si="1"/>
        <v>Succinate dehydrogenase [ubiquinone] iron-sulfur subunit, mitochondrial</v>
      </c>
      <c r="C46" s="13" t="str">
        <f t="shared" si="20"/>
        <v>no</v>
      </c>
      <c r="D46" s="14">
        <f t="shared" si="2"/>
        <v>-9.7744850747996104E-2</v>
      </c>
      <c r="E46" s="14">
        <f t="shared" si="3"/>
        <v>0.13203224331409011</v>
      </c>
      <c r="F46" s="14">
        <f t="shared" si="4"/>
        <v>-0.86762494194009987</v>
      </c>
      <c r="G46" s="14">
        <f t="shared" si="5"/>
        <v>0.15385556826259877</v>
      </c>
      <c r="H46" s="14">
        <f t="shared" si="6"/>
        <v>0.20939177399012712</v>
      </c>
      <c r="I46" s="14">
        <f t="shared" si="7"/>
        <v>0.56519417928483362</v>
      </c>
      <c r="J46" s="14">
        <f t="shared" si="8"/>
        <v>0.2001469500472636</v>
      </c>
      <c r="K46" s="14">
        <f t="shared" si="9"/>
        <v>0.40813288725688968</v>
      </c>
      <c r="L46" s="14">
        <f t="shared" si="10"/>
        <v>0.24153673543235579</v>
      </c>
      <c r="M46" s="14">
        <f t="shared" si="11"/>
        <v>0.27863726978845405</v>
      </c>
      <c r="N46" s="14">
        <f t="shared" si="12"/>
        <v>0.94668401832039828</v>
      </c>
      <c r="O46" s="14">
        <f t="shared" si="13"/>
        <v>0.22982932849950791</v>
      </c>
      <c r="P46" s="3">
        <f t="shared" si="14"/>
        <v>0</v>
      </c>
      <c r="Q46" s="3" t="str">
        <f t="shared" si="21"/>
        <v>Succinate dehydrogenase [ubiquinone] iron-sulfur subunit, mitochondrial</v>
      </c>
      <c r="R46" s="2">
        <f t="shared" si="15"/>
        <v>-0.16987049527785175</v>
      </c>
      <c r="S46" s="2">
        <f t="shared" si="16"/>
        <v>0.34571644764477849</v>
      </c>
      <c r="T46" s="2">
        <f t="shared" si="26"/>
        <v>0.23944505358232282</v>
      </c>
      <c r="U46" s="2">
        <f t="shared" si="22"/>
        <v>8.74838946595108E-2</v>
      </c>
      <c r="V46" s="2">
        <f t="shared" si="17"/>
        <v>0.11712268459346355</v>
      </c>
      <c r="W46" s="3">
        <f t="shared" si="18"/>
        <v>0</v>
      </c>
      <c r="X46" s="3">
        <f t="shared" si="23"/>
        <v>0</v>
      </c>
      <c r="Y46" s="2">
        <f t="shared" si="19"/>
        <v>-0.5155869429226303</v>
      </c>
      <c r="Z46" s="7">
        <f t="shared" si="24"/>
        <v>0</v>
      </c>
      <c r="AA46" s="7">
        <f t="shared" si="25"/>
        <v>1</v>
      </c>
      <c r="AC46" s="1" t="s">
        <v>314</v>
      </c>
      <c r="AD46" s="1" t="s">
        <v>1964</v>
      </c>
      <c r="AE46" s="1">
        <v>4.5163399999999999E-2</v>
      </c>
      <c r="AF46" s="1">
        <v>0.30418430000000002</v>
      </c>
      <c r="AG46" s="1">
        <v>-0.31852370000000002</v>
      </c>
      <c r="AH46" s="1">
        <v>0.4620977</v>
      </c>
      <c r="AI46" s="1">
        <v>0.36345139999999998</v>
      </c>
      <c r="AJ46" s="1">
        <v>0.70535859999999995</v>
      </c>
      <c r="AK46" s="1">
        <v>0.3637879</v>
      </c>
      <c r="AL46" s="1">
        <v>0.81159910000000002</v>
      </c>
      <c r="AM46" s="1">
        <v>0.29066029999999998</v>
      </c>
      <c r="AN46" s="1">
        <v>0.3106892</v>
      </c>
      <c r="AO46" s="1">
        <v>0.6607461</v>
      </c>
      <c r="AP46" s="1">
        <v>0.39473360000000002</v>
      </c>
    </row>
    <row r="47" spans="1:42" x14ac:dyDescent="0.2">
      <c r="A47" s="1" t="s">
        <v>147</v>
      </c>
      <c r="B47" s="1" t="str">
        <f t="shared" si="1"/>
        <v>Tripartite motif-containing protein 72</v>
      </c>
      <c r="C47" s="13" t="str">
        <f t="shared" si="20"/>
        <v>no</v>
      </c>
      <c r="D47" s="14">
        <f t="shared" si="2"/>
        <v>0.50592524925200388</v>
      </c>
      <c r="E47" s="14">
        <f t="shared" si="3"/>
        <v>0.44295814331409011</v>
      </c>
      <c r="F47" s="14">
        <f t="shared" si="4"/>
        <v>0.31190135805990005</v>
      </c>
      <c r="G47" s="14">
        <f t="shared" si="5"/>
        <v>0.21192716826259872</v>
      </c>
      <c r="H47" s="14">
        <f t="shared" si="6"/>
        <v>0.85406837399012703</v>
      </c>
      <c r="I47" s="14">
        <f t="shared" si="7"/>
        <v>0.40021507928483374</v>
      </c>
      <c r="J47" s="14">
        <f t="shared" si="8"/>
        <v>0.68579795004726363</v>
      </c>
      <c r="K47" s="14">
        <f t="shared" si="9"/>
        <v>0.46286508725688968</v>
      </c>
      <c r="L47" s="14">
        <f t="shared" si="10"/>
        <v>0.31275703543235578</v>
      </c>
      <c r="M47" s="14">
        <f t="shared" si="11"/>
        <v>-0.16497793021154597</v>
      </c>
      <c r="N47" s="14">
        <f t="shared" si="12"/>
        <v>0.38651191832039827</v>
      </c>
      <c r="O47" s="14">
        <f t="shared" si="13"/>
        <v>0.57001122849950792</v>
      </c>
      <c r="P47" s="3">
        <f t="shared" si="14"/>
        <v>0</v>
      </c>
      <c r="Q47" s="3" t="str">
        <f t="shared" si="21"/>
        <v>Tripartite motif-containing protein 72</v>
      </c>
      <c r="R47" s="2">
        <f t="shared" si="15"/>
        <v>0.36817797972214816</v>
      </c>
      <c r="S47" s="2">
        <f t="shared" si="16"/>
        <v>0.60073662264477845</v>
      </c>
      <c r="T47" s="2">
        <f t="shared" si="26"/>
        <v>6.5921517325056037E-2</v>
      </c>
      <c r="U47" s="2">
        <f t="shared" si="22"/>
        <v>0.10433513920728517</v>
      </c>
      <c r="V47" s="2">
        <f t="shared" si="17"/>
        <v>0.11745828325782944</v>
      </c>
      <c r="W47" s="3">
        <f t="shared" si="18"/>
        <v>0</v>
      </c>
      <c r="X47" s="3">
        <f t="shared" si="23"/>
        <v>0</v>
      </c>
      <c r="Y47" s="2">
        <f t="shared" si="19"/>
        <v>-0.23255864292263029</v>
      </c>
      <c r="Z47" s="7">
        <f t="shared" si="24"/>
        <v>0</v>
      </c>
      <c r="AA47" s="7">
        <f t="shared" si="25"/>
        <v>1</v>
      </c>
      <c r="AB47" s="8" t="s">
        <v>70</v>
      </c>
      <c r="AC47" s="1" t="s">
        <v>420</v>
      </c>
      <c r="AD47" s="1" t="s">
        <v>1113</v>
      </c>
      <c r="AE47" s="1">
        <v>0.64883349999999995</v>
      </c>
      <c r="AF47" s="1">
        <v>0.61511020000000005</v>
      </c>
      <c r="AG47" s="1">
        <v>0.86100259999999995</v>
      </c>
      <c r="AH47" s="1">
        <v>0.52016929999999995</v>
      </c>
      <c r="AI47" s="1">
        <v>1.0081279999999999</v>
      </c>
      <c r="AJ47" s="1">
        <v>0.54037950000000001</v>
      </c>
      <c r="AK47" s="1">
        <v>0.8494389</v>
      </c>
      <c r="AL47" s="1">
        <v>0.86633130000000003</v>
      </c>
      <c r="AM47" s="1">
        <v>0.3618806</v>
      </c>
      <c r="AN47" s="1">
        <v>-0.13292599999999999</v>
      </c>
      <c r="AO47" s="1">
        <v>0.100574</v>
      </c>
      <c r="AP47" s="1">
        <v>0.73491550000000005</v>
      </c>
    </row>
    <row r="48" spans="1:42" x14ac:dyDescent="0.2">
      <c r="A48" s="1" t="s">
        <v>384</v>
      </c>
      <c r="B48" s="1" t="str">
        <f t="shared" si="1"/>
        <v>Glutathione S-transferase Mu 1</v>
      </c>
      <c r="C48" s="13" t="str">
        <f t="shared" si="20"/>
        <v>no</v>
      </c>
      <c r="D48" s="14">
        <f t="shared" si="2"/>
        <v>0.10890174925200388</v>
      </c>
      <c r="E48" s="14">
        <f t="shared" si="3"/>
        <v>0.23415954331409009</v>
      </c>
      <c r="F48" s="14">
        <f t="shared" si="4"/>
        <v>-0.36108024194009991</v>
      </c>
      <c r="G48" s="14">
        <f t="shared" si="5"/>
        <v>-7.0701531737401235E-2</v>
      </c>
      <c r="H48" s="14">
        <f t="shared" si="6"/>
        <v>-0.52125162600987285</v>
      </c>
      <c r="I48" s="14">
        <f t="shared" si="7"/>
        <v>-0.19341486071516628</v>
      </c>
      <c r="J48" s="14">
        <f t="shared" si="8"/>
        <v>-0.12267838995273639</v>
      </c>
      <c r="K48" s="14">
        <f t="shared" si="9"/>
        <v>-0.44077822274311035</v>
      </c>
      <c r="L48" s="14">
        <f t="shared" si="10"/>
        <v>-0.60721516456764424</v>
      </c>
      <c r="M48" s="14">
        <f t="shared" si="11"/>
        <v>-0.63773533021154594</v>
      </c>
      <c r="N48" s="14">
        <f t="shared" si="12"/>
        <v>0.22693902832039828</v>
      </c>
      <c r="O48" s="14">
        <f t="shared" si="13"/>
        <v>-0.32233577150049209</v>
      </c>
      <c r="P48" s="3">
        <f t="shared" si="14"/>
        <v>0</v>
      </c>
      <c r="Q48" s="3" t="str">
        <f t="shared" si="21"/>
        <v>Glutathione S-transferase Mu 1</v>
      </c>
      <c r="R48" s="2">
        <f t="shared" si="15"/>
        <v>-2.2180120277851795E-2</v>
      </c>
      <c r="S48" s="2">
        <f t="shared" si="16"/>
        <v>-0.31953077485522147</v>
      </c>
      <c r="T48" s="2">
        <f t="shared" si="26"/>
        <v>0.12913174780128803</v>
      </c>
      <c r="U48" s="2">
        <f t="shared" si="22"/>
        <v>9.5763741681921422E-2</v>
      </c>
      <c r="V48" s="2">
        <f t="shared" si="17"/>
        <v>0.1179803389316102</v>
      </c>
      <c r="W48" s="3">
        <f t="shared" si="18"/>
        <v>0</v>
      </c>
      <c r="X48" s="3">
        <f t="shared" si="23"/>
        <v>0</v>
      </c>
      <c r="Y48" s="2">
        <f t="shared" si="19"/>
        <v>0.29735065457736964</v>
      </c>
      <c r="Z48" s="7">
        <f t="shared" si="24"/>
        <v>1</v>
      </c>
      <c r="AA48" s="7">
        <f t="shared" si="25"/>
        <v>0</v>
      </c>
      <c r="AC48" s="1" t="s">
        <v>909</v>
      </c>
      <c r="AD48" s="1" t="s">
        <v>1251</v>
      </c>
      <c r="AE48" s="1">
        <v>0.25180999999999998</v>
      </c>
      <c r="AF48" s="1">
        <v>0.40631159999999999</v>
      </c>
      <c r="AG48" s="1">
        <v>0.18802099999999999</v>
      </c>
      <c r="AH48" s="1">
        <v>0.23754059999999999</v>
      </c>
      <c r="AI48" s="1">
        <v>-0.36719200000000002</v>
      </c>
      <c r="AJ48" s="1">
        <v>-5.3250440000000003E-2</v>
      </c>
      <c r="AK48" s="1">
        <v>4.0962560000000002E-2</v>
      </c>
      <c r="AL48" s="1">
        <v>-3.731201E-2</v>
      </c>
      <c r="AM48" s="1">
        <v>-0.55809160000000002</v>
      </c>
      <c r="AN48" s="1">
        <v>-0.60568339999999998</v>
      </c>
      <c r="AO48" s="1">
        <v>-5.8998889999999998E-2</v>
      </c>
      <c r="AP48" s="1">
        <v>-0.1574315</v>
      </c>
    </row>
    <row r="49" spans="1:42" x14ac:dyDescent="0.2">
      <c r="A49" s="1" t="s">
        <v>497</v>
      </c>
      <c r="B49" s="1" t="str">
        <f t="shared" si="1"/>
        <v>Polyubiquitin-C;Ubiquitin;Ubiquitin-related 1;Ubiquitin-related 2;Polyubiquitin-B;Ubiquitin;Ubiquitin-40S ribosomal protein S27a;Ubiquitin;40S ribosomal protein S27a;Ubiquitin-60S ribosomal protein L40;Ubiquitin;60S ribosomal protein L40</v>
      </c>
      <c r="C49" s="13" t="str">
        <f t="shared" si="20"/>
        <v>no</v>
      </c>
      <c r="D49" s="14">
        <f t="shared" si="2"/>
        <v>-3.4952550747996095E-2</v>
      </c>
      <c r="E49" s="14">
        <f t="shared" si="3"/>
        <v>6.1363043314090093E-2</v>
      </c>
      <c r="F49" s="14">
        <f t="shared" si="4"/>
        <v>0.63568675805990005</v>
      </c>
      <c r="G49" s="14">
        <f t="shared" si="5"/>
        <v>-0.52186943173740119</v>
      </c>
      <c r="H49" s="14">
        <f t="shared" si="6"/>
        <v>-0.33981272600987289</v>
      </c>
      <c r="I49" s="14">
        <f t="shared" si="7"/>
        <v>-0.23318361071516627</v>
      </c>
      <c r="J49" s="14">
        <f t="shared" si="8"/>
        <v>-0.64335454995273644</v>
      </c>
      <c r="K49" s="14">
        <f t="shared" si="9"/>
        <v>-0.68643961274311027</v>
      </c>
      <c r="L49" s="14">
        <f t="shared" si="10"/>
        <v>-0.25745116456764422</v>
      </c>
      <c r="M49" s="14">
        <f t="shared" si="11"/>
        <v>-0.34951463021154594</v>
      </c>
      <c r="N49" s="14">
        <f t="shared" si="12"/>
        <v>-1.2905380816796017</v>
      </c>
      <c r="O49" s="14">
        <f t="shared" si="13"/>
        <v>-0.20814873150049212</v>
      </c>
      <c r="P49" s="3">
        <f t="shared" si="14"/>
        <v>0</v>
      </c>
      <c r="Q49" s="3" t="str">
        <f t="shared" si="21"/>
        <v>Polyubiquitin-C;Ubiquitin;Ubiquitin-related 1;Ubiquitin-related 2;Polyubiquitin-B;Ubiquitin;Ubiquitin-40S ribosomal protein S27a;Ubiquitin;40S ribosomal protein S27a;Ubiquitin-60S ribosomal protein L40;Ubiquitin;60S ribosomal protein L40</v>
      </c>
      <c r="R49" s="2">
        <f t="shared" si="15"/>
        <v>3.5056954722148204E-2</v>
      </c>
      <c r="S49" s="2">
        <f t="shared" si="16"/>
        <v>-0.47569762485522143</v>
      </c>
      <c r="T49" s="2">
        <f t="shared" si="26"/>
        <v>0.23743709723939149</v>
      </c>
      <c r="U49" s="2">
        <f t="shared" si="22"/>
        <v>0.11172838447943989</v>
      </c>
      <c r="V49" s="2">
        <f t="shared" si="17"/>
        <v>0.11902442057952425</v>
      </c>
      <c r="W49" s="3">
        <f t="shared" si="18"/>
        <v>0</v>
      </c>
      <c r="X49" s="3">
        <f t="shared" si="23"/>
        <v>0</v>
      </c>
      <c r="Y49" s="2">
        <f t="shared" si="19"/>
        <v>0.51075457957736958</v>
      </c>
      <c r="Z49" s="7">
        <f t="shared" si="24"/>
        <v>1</v>
      </c>
      <c r="AA49" s="7">
        <f t="shared" si="25"/>
        <v>0</v>
      </c>
      <c r="AC49" s="1" t="s">
        <v>561</v>
      </c>
      <c r="AD49" s="1" t="s">
        <v>1556</v>
      </c>
      <c r="AE49" s="1">
        <v>0.1079557</v>
      </c>
      <c r="AF49" s="1">
        <v>0.2335151</v>
      </c>
      <c r="AG49" s="1">
        <v>1.184788</v>
      </c>
      <c r="AH49" s="1">
        <v>-0.21362729999999999</v>
      </c>
      <c r="AI49" s="1">
        <v>-0.1857531</v>
      </c>
      <c r="AJ49" s="1">
        <v>-9.3019190000000002E-2</v>
      </c>
      <c r="AK49" s="1">
        <v>-0.47971360000000002</v>
      </c>
      <c r="AL49" s="1">
        <v>-0.28297339999999999</v>
      </c>
      <c r="AM49" s="1">
        <v>-0.2083276</v>
      </c>
      <c r="AN49" s="1">
        <v>-0.31746269999999999</v>
      </c>
      <c r="AO49" s="1">
        <v>-1.576476</v>
      </c>
      <c r="AP49" s="1">
        <v>-4.3244459999999998E-2</v>
      </c>
    </row>
    <row r="50" spans="1:42" x14ac:dyDescent="0.2">
      <c r="A50" s="1" t="s">
        <v>182</v>
      </c>
      <c r="B50" s="1" t="str">
        <f t="shared" si="1"/>
        <v>Ras-related protein Rab-5C;Ras-related protein Rab-5B;Ras-related protein Rab-5A</v>
      </c>
      <c r="C50" s="13" t="str">
        <f t="shared" si="20"/>
        <v>no</v>
      </c>
      <c r="D50" s="14">
        <f t="shared" si="2"/>
        <v>0.42239644925200392</v>
      </c>
      <c r="E50" s="14">
        <f t="shared" si="3"/>
        <v>0.63124084331409003</v>
      </c>
      <c r="F50" s="14">
        <f t="shared" si="4"/>
        <v>0.69475075805990005</v>
      </c>
      <c r="G50" s="14">
        <f t="shared" si="5"/>
        <v>0.25010436826259874</v>
      </c>
      <c r="H50" s="14">
        <f t="shared" si="6"/>
        <v>0.40332597399012715</v>
      </c>
      <c r="I50" s="14">
        <f t="shared" si="7"/>
        <v>0.42346057928483377</v>
      </c>
      <c r="J50" s="14">
        <f t="shared" si="8"/>
        <v>8.9985250047263626E-2</v>
      </c>
      <c r="K50" s="14">
        <f t="shared" si="9"/>
        <v>5.3315087256889659E-2</v>
      </c>
      <c r="L50" s="14">
        <f t="shared" si="10"/>
        <v>-0.15267346456764419</v>
      </c>
      <c r="M50" s="14">
        <f t="shared" si="11"/>
        <v>-0.23294803021154598</v>
      </c>
      <c r="N50" s="14">
        <f t="shared" si="12"/>
        <v>-0.6916161816796017</v>
      </c>
      <c r="O50" s="14">
        <f t="shared" si="13"/>
        <v>-4.5348871500492105E-2</v>
      </c>
      <c r="P50" s="3">
        <f t="shared" si="14"/>
        <v>0</v>
      </c>
      <c r="Q50" s="3" t="str">
        <f t="shared" si="21"/>
        <v>Ras-related protein Rab-5C;Ras-related protein Rab-5B;Ras-related protein Rab-5A</v>
      </c>
      <c r="R50" s="2">
        <f t="shared" si="15"/>
        <v>0.49962310472214816</v>
      </c>
      <c r="S50" s="2">
        <f t="shared" si="16"/>
        <v>0.24252172264477856</v>
      </c>
      <c r="T50" s="2">
        <f t="shared" si="26"/>
        <v>0.10149777763110097</v>
      </c>
      <c r="U50" s="2">
        <f t="shared" si="22"/>
        <v>9.9021632081179783E-2</v>
      </c>
      <c r="V50" s="2">
        <f t="shared" si="17"/>
        <v>0.11978402021063743</v>
      </c>
      <c r="W50" s="3">
        <f t="shared" si="18"/>
        <v>0</v>
      </c>
      <c r="X50" s="3">
        <f t="shared" si="23"/>
        <v>0</v>
      </c>
      <c r="Y50" s="2">
        <f t="shared" si="19"/>
        <v>0.2571013820773696</v>
      </c>
      <c r="Z50" s="7">
        <f t="shared" si="24"/>
        <v>1</v>
      </c>
      <c r="AA50" s="7">
        <f t="shared" si="25"/>
        <v>0</v>
      </c>
      <c r="AC50" s="1" t="s">
        <v>1048</v>
      </c>
      <c r="AD50" s="1" t="s">
        <v>1503</v>
      </c>
      <c r="AE50" s="1">
        <v>0.56530469999999999</v>
      </c>
      <c r="AF50" s="1">
        <v>0.80339289999999997</v>
      </c>
      <c r="AG50" s="1">
        <v>1.243852</v>
      </c>
      <c r="AH50" s="1">
        <v>0.55834649999999997</v>
      </c>
      <c r="AI50" s="1">
        <v>0.55738560000000004</v>
      </c>
      <c r="AJ50" s="1">
        <v>0.56362500000000004</v>
      </c>
      <c r="AK50" s="1">
        <v>0.25362620000000002</v>
      </c>
      <c r="AL50" s="1">
        <v>0.4567813</v>
      </c>
      <c r="AM50" s="1">
        <v>-0.1035499</v>
      </c>
      <c r="AN50" s="1">
        <v>-0.20089609999999999</v>
      </c>
      <c r="AO50" s="1">
        <v>-0.97755409999999998</v>
      </c>
      <c r="AP50" s="1">
        <v>0.11955540000000001</v>
      </c>
    </row>
    <row r="51" spans="1:42" x14ac:dyDescent="0.2">
      <c r="A51" s="1" t="s">
        <v>518</v>
      </c>
      <c r="B51" s="1" t="str">
        <f t="shared" si="1"/>
        <v>Proteasome subunit beta type-7</v>
      </c>
      <c r="C51" s="13" t="str">
        <f t="shared" si="20"/>
        <v>no</v>
      </c>
      <c r="D51" s="14">
        <f t="shared" si="2"/>
        <v>-5.4359540747996093E-2</v>
      </c>
      <c r="E51" s="14">
        <f t="shared" si="3"/>
        <v>-0.26571227668590991</v>
      </c>
      <c r="F51" s="14">
        <f t="shared" si="4"/>
        <v>-0.1995095419400999</v>
      </c>
      <c r="G51" s="14">
        <f t="shared" si="5"/>
        <v>-0.24202624173740123</v>
      </c>
      <c r="H51" s="14">
        <f t="shared" si="6"/>
        <v>0.12772767399012716</v>
      </c>
      <c r="I51" s="14">
        <f t="shared" si="7"/>
        <v>-2.7954820715166265E-2</v>
      </c>
      <c r="J51" s="14">
        <f t="shared" si="8"/>
        <v>-0.1564454549527364</v>
      </c>
      <c r="K51" s="14">
        <f t="shared" si="9"/>
        <v>-0.12502261274311033</v>
      </c>
      <c r="L51" s="14">
        <f t="shared" si="10"/>
        <v>0.12272373543235582</v>
      </c>
      <c r="M51" s="14">
        <f t="shared" si="11"/>
        <v>8.0581469788454013E-2</v>
      </c>
      <c r="N51" s="14">
        <f t="shared" si="12"/>
        <v>6.6080018320398282E-2</v>
      </c>
      <c r="O51" s="14">
        <f t="shared" si="13"/>
        <v>6.9351828499507884E-2</v>
      </c>
      <c r="P51" s="3">
        <f t="shared" si="14"/>
        <v>0</v>
      </c>
      <c r="Q51" s="3" t="str">
        <f t="shared" si="21"/>
        <v>Proteasome subunit beta type-7</v>
      </c>
      <c r="R51" s="2">
        <f t="shared" si="15"/>
        <v>-0.19040190027785181</v>
      </c>
      <c r="S51" s="2">
        <f t="shared" si="16"/>
        <v>-4.5423803605221455E-2</v>
      </c>
      <c r="T51" s="2">
        <f t="shared" si="26"/>
        <v>4.7370171828688731E-2</v>
      </c>
      <c r="U51" s="2">
        <f t="shared" si="22"/>
        <v>6.3867295387105075E-2</v>
      </c>
      <c r="V51" s="2">
        <f t="shared" si="17"/>
        <v>0.12222432719160521</v>
      </c>
      <c r="W51" s="3">
        <f t="shared" si="18"/>
        <v>0</v>
      </c>
      <c r="X51" s="3">
        <f t="shared" si="23"/>
        <v>0</v>
      </c>
      <c r="Y51" s="2">
        <f t="shared" si="19"/>
        <v>-0.14497809667263034</v>
      </c>
      <c r="Z51" s="7">
        <f t="shared" si="24"/>
        <v>0</v>
      </c>
      <c r="AA51" s="7">
        <f t="shared" si="25"/>
        <v>1</v>
      </c>
      <c r="AC51" s="1" t="s">
        <v>1058</v>
      </c>
      <c r="AD51" s="1" t="s">
        <v>1763</v>
      </c>
      <c r="AE51" s="1">
        <v>8.8548710000000003E-2</v>
      </c>
      <c r="AF51" s="1">
        <v>-9.3560219999999999E-2</v>
      </c>
      <c r="AG51" s="1">
        <v>0.34959170000000001</v>
      </c>
      <c r="AH51" s="1">
        <v>6.6215889999999999E-2</v>
      </c>
      <c r="AI51" s="1">
        <v>0.28178730000000002</v>
      </c>
      <c r="AJ51" s="1">
        <v>0.11220960000000001</v>
      </c>
      <c r="AK51" s="1">
        <v>7.1954949999999997E-3</v>
      </c>
      <c r="AL51" s="1">
        <v>0.27844360000000001</v>
      </c>
      <c r="AM51" s="1">
        <v>0.17184730000000001</v>
      </c>
      <c r="AN51" s="1">
        <v>0.11263339999999999</v>
      </c>
      <c r="AO51" s="1">
        <v>-0.21985789999999999</v>
      </c>
      <c r="AP51" s="1">
        <v>0.23425609999999999</v>
      </c>
    </row>
    <row r="52" spans="1:42" x14ac:dyDescent="0.2">
      <c r="A52" s="1" t="s">
        <v>691</v>
      </c>
      <c r="B52" s="1" t="str">
        <f t="shared" si="1"/>
        <v>Heterogeneous nuclear ribonucleoproteins A2/B1</v>
      </c>
      <c r="C52" s="13" t="str">
        <f t="shared" si="20"/>
        <v>no</v>
      </c>
      <c r="D52" s="14">
        <f t="shared" si="2"/>
        <v>-0.2317766107479961</v>
      </c>
      <c r="E52" s="14">
        <f t="shared" si="3"/>
        <v>-0.76670055668590997</v>
      </c>
      <c r="F52" s="14">
        <f t="shared" si="4"/>
        <v>-0.32716224194009991</v>
      </c>
      <c r="G52" s="14">
        <f t="shared" si="5"/>
        <v>-0.43243793173740119</v>
      </c>
      <c r="H52" s="14">
        <f t="shared" si="6"/>
        <v>-2.4710726009872869E-2</v>
      </c>
      <c r="I52" s="14">
        <f t="shared" si="7"/>
        <v>-0.35466232071516623</v>
      </c>
      <c r="J52" s="14">
        <f t="shared" si="8"/>
        <v>-0.32650504995273644</v>
      </c>
      <c r="K52" s="14">
        <f t="shared" si="9"/>
        <v>7.9590787256889672E-2</v>
      </c>
      <c r="L52" s="14">
        <f t="shared" si="10"/>
        <v>0.22349683543235579</v>
      </c>
      <c r="M52" s="14">
        <f t="shared" si="11"/>
        <v>0.23985176978845404</v>
      </c>
      <c r="N52" s="14">
        <f t="shared" si="12"/>
        <v>0.23774944832039829</v>
      </c>
      <c r="O52" s="14">
        <f t="shared" si="13"/>
        <v>0.63733032849950788</v>
      </c>
      <c r="P52" s="3">
        <f t="shared" si="14"/>
        <v>0</v>
      </c>
      <c r="Q52" s="3" t="str">
        <f t="shared" si="21"/>
        <v>Heterogeneous nuclear ribonucleoproteins A2/B1</v>
      </c>
      <c r="R52" s="2">
        <f t="shared" si="15"/>
        <v>-0.43951933527785181</v>
      </c>
      <c r="S52" s="2">
        <f t="shared" si="16"/>
        <v>-0.15657182735522146</v>
      </c>
      <c r="T52" s="2">
        <f t="shared" si="26"/>
        <v>0.11650423952821325</v>
      </c>
      <c r="U52" s="2">
        <f t="shared" si="22"/>
        <v>0.10850394550829312</v>
      </c>
      <c r="V52" s="2">
        <f t="shared" si="17"/>
        <v>0.12610412177271893</v>
      </c>
      <c r="W52" s="3">
        <f t="shared" si="18"/>
        <v>0</v>
      </c>
      <c r="X52" s="3">
        <f t="shared" si="23"/>
        <v>0</v>
      </c>
      <c r="Y52" s="2">
        <f t="shared" si="19"/>
        <v>-0.28294750792263035</v>
      </c>
      <c r="Z52" s="7">
        <f t="shared" si="24"/>
        <v>0</v>
      </c>
      <c r="AA52" s="7">
        <f t="shared" si="25"/>
        <v>1</v>
      </c>
      <c r="AC52" s="1" t="s">
        <v>537</v>
      </c>
      <c r="AD52" s="1" t="s">
        <v>1722</v>
      </c>
      <c r="AE52" s="1">
        <v>-8.8868359999999993E-2</v>
      </c>
      <c r="AF52" s="1">
        <v>-0.59454850000000004</v>
      </c>
      <c r="AG52" s="1">
        <v>0.221939</v>
      </c>
      <c r="AH52" s="1">
        <v>-0.1241958</v>
      </c>
      <c r="AI52" s="1">
        <v>0.12934889999999999</v>
      </c>
      <c r="AJ52" s="1">
        <v>-0.21449789999999999</v>
      </c>
      <c r="AK52" s="1">
        <v>-0.16286410000000001</v>
      </c>
      <c r="AL52" s="1">
        <v>0.48305700000000001</v>
      </c>
      <c r="AM52" s="1">
        <v>0.27262039999999998</v>
      </c>
      <c r="AN52" s="1">
        <v>0.27190370000000003</v>
      </c>
      <c r="AO52" s="1">
        <v>-4.8188469999999997E-2</v>
      </c>
      <c r="AP52" s="1">
        <v>0.80223460000000002</v>
      </c>
    </row>
    <row r="53" spans="1:42" x14ac:dyDescent="0.2">
      <c r="A53" s="1" t="s">
        <v>520</v>
      </c>
      <c r="B53" s="1" t="str">
        <f t="shared" si="1"/>
        <v>Polymerase I and transcript release factor</v>
      </c>
      <c r="C53" s="13" t="str">
        <f t="shared" si="20"/>
        <v>no</v>
      </c>
      <c r="D53" s="14">
        <f t="shared" si="2"/>
        <v>-5.9797100747996101E-2</v>
      </c>
      <c r="E53" s="14">
        <f t="shared" si="3"/>
        <v>-0.2117115666859099</v>
      </c>
      <c r="F53" s="14">
        <f t="shared" si="4"/>
        <v>0.41777215805990009</v>
      </c>
      <c r="G53" s="14">
        <f t="shared" si="5"/>
        <v>-7.647303173740122E-2</v>
      </c>
      <c r="H53" s="14">
        <f t="shared" si="6"/>
        <v>0.11963527399012716</v>
      </c>
      <c r="I53" s="14">
        <f t="shared" si="7"/>
        <v>-0.4236121207151663</v>
      </c>
      <c r="J53" s="14">
        <f t="shared" si="8"/>
        <v>-0.74600174995273638</v>
      </c>
      <c r="K53" s="14">
        <f t="shared" si="9"/>
        <v>-0.51262621274311038</v>
      </c>
      <c r="L53" s="14">
        <f t="shared" si="10"/>
        <v>-0.20122286456764418</v>
      </c>
      <c r="M53" s="14">
        <f t="shared" si="11"/>
        <v>-0.28561883021154594</v>
      </c>
      <c r="N53" s="14">
        <f t="shared" si="12"/>
        <v>-1.1633190816796017</v>
      </c>
      <c r="O53" s="14">
        <f t="shared" si="13"/>
        <v>-0.15255014150049212</v>
      </c>
      <c r="P53" s="3">
        <f t="shared" si="14"/>
        <v>0</v>
      </c>
      <c r="Q53" s="3" t="str">
        <f t="shared" si="21"/>
        <v>Polymerase I and transcript release factor</v>
      </c>
      <c r="R53" s="2">
        <f t="shared" si="15"/>
        <v>1.7447614722148216E-2</v>
      </c>
      <c r="S53" s="2">
        <f t="shared" si="16"/>
        <v>-0.39065120235522144</v>
      </c>
      <c r="T53" s="2">
        <f t="shared" si="26"/>
        <v>0.13770787447880206</v>
      </c>
      <c r="U53" s="2">
        <f t="shared" si="22"/>
        <v>0.18317355725219145</v>
      </c>
      <c r="V53" s="2">
        <f t="shared" si="17"/>
        <v>0.12903715479219829</v>
      </c>
      <c r="W53" s="3">
        <f t="shared" si="18"/>
        <v>0</v>
      </c>
      <c r="X53" s="3">
        <f t="shared" si="23"/>
        <v>0</v>
      </c>
      <c r="Y53" s="2">
        <f t="shared" si="19"/>
        <v>0.40809881707736967</v>
      </c>
      <c r="Z53" s="7">
        <f t="shared" si="24"/>
        <v>1</v>
      </c>
      <c r="AA53" s="7">
        <f t="shared" si="25"/>
        <v>0</v>
      </c>
      <c r="AC53" s="1" t="s">
        <v>29</v>
      </c>
      <c r="AD53" s="1" t="s">
        <v>1211</v>
      </c>
      <c r="AE53" s="1">
        <v>8.3111149999999995E-2</v>
      </c>
      <c r="AF53" s="1">
        <v>-3.9559509999999999E-2</v>
      </c>
      <c r="AG53" s="1">
        <v>0.96687339999999999</v>
      </c>
      <c r="AH53" s="1">
        <v>0.23176910000000001</v>
      </c>
      <c r="AI53" s="1">
        <v>0.27369490000000002</v>
      </c>
      <c r="AJ53" s="1">
        <v>-0.28344770000000002</v>
      </c>
      <c r="AK53" s="1">
        <v>-0.58236080000000001</v>
      </c>
      <c r="AL53" s="1">
        <v>-0.10915999999999999</v>
      </c>
      <c r="AM53" s="1">
        <v>-0.15209929999999999</v>
      </c>
      <c r="AN53" s="1">
        <v>-0.25356689999999998</v>
      </c>
      <c r="AO53" s="1">
        <v>-1.449257</v>
      </c>
      <c r="AP53" s="1">
        <v>1.235413E-2</v>
      </c>
    </row>
    <row r="54" spans="1:42" x14ac:dyDescent="0.2">
      <c r="A54" s="1" t="s">
        <v>964</v>
      </c>
      <c r="B54" s="1" t="str">
        <f t="shared" si="1"/>
        <v>NADH dehydrogenase [ubiquinone] 1 alpha subcomplex subunit 7</v>
      </c>
      <c r="C54" s="13" t="str">
        <f t="shared" si="20"/>
        <v>no</v>
      </c>
      <c r="D54" s="14">
        <f t="shared" si="2"/>
        <v>-0.84015055074799605</v>
      </c>
      <c r="E54" s="14">
        <f t="shared" si="3"/>
        <v>-2.0975440566859098</v>
      </c>
      <c r="F54" s="14">
        <f t="shared" si="4"/>
        <v>-2.1681062419400998</v>
      </c>
      <c r="G54" s="14">
        <f t="shared" si="5"/>
        <v>-0.34555414173740123</v>
      </c>
      <c r="H54" s="14">
        <f t="shared" si="6"/>
        <v>0.78471547399012709</v>
      </c>
      <c r="I54" s="14">
        <f t="shared" si="7"/>
        <v>-1.4007324207151661</v>
      </c>
      <c r="J54" s="14">
        <f t="shared" si="8"/>
        <v>-0.1260479199527364</v>
      </c>
      <c r="K54" s="14">
        <f t="shared" si="9"/>
        <v>-0.23039091274311035</v>
      </c>
      <c r="L54" s="14">
        <f t="shared" si="10"/>
        <v>1.7149254354323558</v>
      </c>
      <c r="M54" s="14">
        <f t="shared" si="11"/>
        <v>0.49521866978845408</v>
      </c>
      <c r="N54" s="14">
        <f t="shared" si="12"/>
        <v>1.6085579183203982</v>
      </c>
      <c r="O54" s="14">
        <f t="shared" si="13"/>
        <v>-7.5406111500492118E-2</v>
      </c>
      <c r="P54" s="3">
        <f t="shared" si="14"/>
        <v>0</v>
      </c>
      <c r="Q54" s="3" t="str">
        <f t="shared" si="21"/>
        <v>NADH dehydrogenase [ubiquinone] 1 alpha subcomplex subunit 7</v>
      </c>
      <c r="R54" s="2">
        <f t="shared" si="15"/>
        <v>-1.3628387477778519</v>
      </c>
      <c r="S54" s="2">
        <f t="shared" si="16"/>
        <v>-0.24311394485522142</v>
      </c>
      <c r="T54" s="2">
        <f t="shared" si="26"/>
        <v>0.45609927182332666</v>
      </c>
      <c r="U54" s="2">
        <f t="shared" si="22"/>
        <v>0.44817966817903721</v>
      </c>
      <c r="V54" s="2">
        <f t="shared" si="17"/>
        <v>0.13050978505148639</v>
      </c>
      <c r="W54" s="3">
        <f t="shared" si="18"/>
        <v>1</v>
      </c>
      <c r="X54" s="3">
        <f t="shared" si="23"/>
        <v>1</v>
      </c>
      <c r="Y54" s="2">
        <f t="shared" si="19"/>
        <v>-1.1197248029226303</v>
      </c>
      <c r="Z54" s="7">
        <f t="shared" si="24"/>
        <v>0</v>
      </c>
      <c r="AA54" s="7">
        <f t="shared" si="25"/>
        <v>1</v>
      </c>
      <c r="AC54" s="1" t="s">
        <v>205</v>
      </c>
      <c r="AD54" s="1" t="s">
        <v>1299</v>
      </c>
      <c r="AE54" s="1">
        <v>-0.69724229999999998</v>
      </c>
      <c r="AF54" s="1">
        <v>-1.925392</v>
      </c>
      <c r="AG54" s="1">
        <v>-1.619005</v>
      </c>
      <c r="AH54" s="1">
        <v>-3.731201E-2</v>
      </c>
      <c r="AI54" s="1">
        <v>0.93877509999999997</v>
      </c>
      <c r="AJ54" s="1">
        <v>-1.2605679999999999</v>
      </c>
      <c r="AK54" s="1">
        <v>3.759303E-2</v>
      </c>
      <c r="AL54" s="1">
        <v>0.17307529999999999</v>
      </c>
      <c r="AM54" s="1">
        <v>1.764049</v>
      </c>
      <c r="AN54" s="1">
        <v>0.52727060000000003</v>
      </c>
      <c r="AO54" s="1">
        <v>1.3226199999999999</v>
      </c>
      <c r="AP54" s="1">
        <v>8.9498159999999993E-2</v>
      </c>
    </row>
    <row r="55" spans="1:42" x14ac:dyDescent="0.2">
      <c r="A55" s="1" t="s">
        <v>864</v>
      </c>
      <c r="B55" s="1" t="str">
        <f t="shared" si="1"/>
        <v>Eukaryotic peptide chain release factor GTP-binding subunit ERF3A;Eukaryotic peptide chain release factor GTP-binding subunit ERF3B</v>
      </c>
      <c r="C55" s="13" t="str">
        <f t="shared" si="20"/>
        <v>no</v>
      </c>
      <c r="D55" s="14">
        <f t="shared" si="2"/>
        <v>-0.44935665074799613</v>
      </c>
      <c r="E55" s="14">
        <f t="shared" si="3"/>
        <v>-0.9846913566859099</v>
      </c>
      <c r="F55" s="14">
        <f t="shared" si="4"/>
        <v>-0.6748000419400999</v>
      </c>
      <c r="G55" s="14">
        <f t="shared" si="5"/>
        <v>-1.0641551317374012</v>
      </c>
      <c r="H55" s="14">
        <f t="shared" si="6"/>
        <v>-0.22710377600987286</v>
      </c>
      <c r="I55" s="14">
        <f t="shared" si="7"/>
        <v>-0.53971842071516629</v>
      </c>
      <c r="J55" s="14">
        <f t="shared" si="8"/>
        <v>0.11719665004726362</v>
      </c>
      <c r="K55" s="14">
        <f t="shared" si="9"/>
        <v>-0.79787061274311033</v>
      </c>
      <c r="L55" s="14">
        <f t="shared" si="10"/>
        <v>0.26377393543235578</v>
      </c>
      <c r="M55" s="14">
        <f t="shared" si="11"/>
        <v>0.12602656978845403</v>
      </c>
      <c r="N55" s="14">
        <f t="shared" si="12"/>
        <v>0.69356271832039829</v>
      </c>
      <c r="O55" s="14">
        <f t="shared" si="13"/>
        <v>6.8493028499507891E-2</v>
      </c>
      <c r="P55" s="3">
        <f t="shared" si="14"/>
        <v>0</v>
      </c>
      <c r="Q55" s="3" t="str">
        <f t="shared" si="21"/>
        <v>Eukaryotic peptide chain release factor GTP-binding subunit ERF3A;Eukaryotic peptide chain release factor GTP-binding subunit ERF3B</v>
      </c>
      <c r="R55" s="2">
        <f t="shared" si="15"/>
        <v>-0.79325079527785181</v>
      </c>
      <c r="S55" s="2">
        <f t="shared" si="16"/>
        <v>-0.36187403985522149</v>
      </c>
      <c r="T55" s="2">
        <f t="shared" si="26"/>
        <v>0.14210688807872257</v>
      </c>
      <c r="U55" s="2">
        <f t="shared" si="22"/>
        <v>0.1977779447836279</v>
      </c>
      <c r="V55" s="2">
        <f t="shared" si="17"/>
        <v>0.13191032263952404</v>
      </c>
      <c r="W55" s="3">
        <f t="shared" si="18"/>
        <v>0</v>
      </c>
      <c r="X55" s="3">
        <f t="shared" si="23"/>
        <v>0</v>
      </c>
      <c r="Y55" s="2">
        <f t="shared" si="19"/>
        <v>-0.43137675542263032</v>
      </c>
      <c r="Z55" s="7">
        <f t="shared" si="24"/>
        <v>0</v>
      </c>
      <c r="AA55" s="7">
        <f t="shared" si="25"/>
        <v>1</v>
      </c>
      <c r="AC55" s="1" t="s">
        <v>644</v>
      </c>
      <c r="AD55" s="1" t="s">
        <v>1975</v>
      </c>
      <c r="AE55" s="1">
        <v>-0.30644840000000001</v>
      </c>
      <c r="AF55" s="1">
        <v>-0.81253929999999996</v>
      </c>
      <c r="AG55" s="1">
        <v>-0.1256988</v>
      </c>
      <c r="AH55" s="1">
        <v>-0.75591299999999995</v>
      </c>
      <c r="AI55" s="1">
        <v>-7.3044150000000002E-2</v>
      </c>
      <c r="AJ55" s="1">
        <v>-0.39955400000000002</v>
      </c>
      <c r="AK55" s="1">
        <v>0.28083760000000002</v>
      </c>
      <c r="AL55" s="1">
        <v>-0.39440439999999999</v>
      </c>
      <c r="AM55" s="1">
        <v>0.3128975</v>
      </c>
      <c r="AN55" s="1">
        <v>0.15807850000000001</v>
      </c>
      <c r="AO55" s="1">
        <v>0.40762480000000001</v>
      </c>
      <c r="AP55" s="1">
        <v>0.2333973</v>
      </c>
    </row>
    <row r="56" spans="1:42" x14ac:dyDescent="0.2">
      <c r="A56" s="1" t="s">
        <v>652</v>
      </c>
      <c r="B56" s="1" t="str">
        <f t="shared" si="1"/>
        <v>Maleylacetoacetate isomerase</v>
      </c>
      <c r="C56" s="13" t="str">
        <f t="shared" si="20"/>
        <v>no</v>
      </c>
      <c r="D56" s="14">
        <f t="shared" si="2"/>
        <v>-0.1960726407479961</v>
      </c>
      <c r="E56" s="14">
        <f t="shared" si="3"/>
        <v>0.54316804331409008</v>
      </c>
      <c r="F56" s="14">
        <f t="shared" si="4"/>
        <v>-2.9961941940099934E-2</v>
      </c>
      <c r="G56" s="14">
        <f t="shared" si="5"/>
        <v>-3.8834231737401248E-2</v>
      </c>
      <c r="H56" s="14">
        <f t="shared" si="6"/>
        <v>-0.19092585600987286</v>
      </c>
      <c r="I56" s="14">
        <f t="shared" si="7"/>
        <v>6.0947279284833733E-2</v>
      </c>
      <c r="J56" s="14">
        <f t="shared" si="8"/>
        <v>-0.70988624995273641</v>
      </c>
      <c r="K56" s="14">
        <f t="shared" si="9"/>
        <v>-0.52235741274311032</v>
      </c>
      <c r="L56" s="14">
        <f t="shared" si="10"/>
        <v>-1.5753494567644195E-2</v>
      </c>
      <c r="M56" s="14">
        <f t="shared" si="11"/>
        <v>-0.50977513021154597</v>
      </c>
      <c r="N56" s="14">
        <f t="shared" si="12"/>
        <v>-0.54534298167960171</v>
      </c>
      <c r="O56" s="14">
        <f t="shared" si="13"/>
        <v>-0.55490347150049213</v>
      </c>
      <c r="P56" s="3">
        <f t="shared" si="14"/>
        <v>0</v>
      </c>
      <c r="Q56" s="3" t="str">
        <f t="shared" si="21"/>
        <v>Maleylacetoacetate isomerase</v>
      </c>
      <c r="R56" s="2">
        <f t="shared" si="15"/>
        <v>6.9574807222148191E-2</v>
      </c>
      <c r="S56" s="2">
        <f t="shared" si="16"/>
        <v>-0.34055555985522146</v>
      </c>
      <c r="T56" s="2">
        <f t="shared" si="26"/>
        <v>0.16240874464526475</v>
      </c>
      <c r="U56" s="2">
        <f t="shared" si="22"/>
        <v>0.17152518048179494</v>
      </c>
      <c r="V56" s="2">
        <f t="shared" si="17"/>
        <v>0.13334477818109788</v>
      </c>
      <c r="W56" s="3">
        <f t="shared" si="18"/>
        <v>0</v>
      </c>
      <c r="X56" s="3">
        <f t="shared" si="23"/>
        <v>0</v>
      </c>
      <c r="Y56" s="2">
        <f t="shared" si="19"/>
        <v>0.41013036707736966</v>
      </c>
      <c r="Z56" s="7">
        <f t="shared" si="24"/>
        <v>1</v>
      </c>
      <c r="AA56" s="7">
        <f t="shared" si="25"/>
        <v>0</v>
      </c>
      <c r="AC56" s="1" t="s">
        <v>779</v>
      </c>
      <c r="AD56" s="1" t="s">
        <v>1864</v>
      </c>
      <c r="AE56" s="1">
        <v>-5.3164389999999999E-2</v>
      </c>
      <c r="AF56" s="1">
        <v>0.71532010000000001</v>
      </c>
      <c r="AG56" s="1">
        <v>0.51913929999999997</v>
      </c>
      <c r="AH56" s="1">
        <v>0.26940789999999998</v>
      </c>
      <c r="AI56" s="1">
        <v>-3.686623E-2</v>
      </c>
      <c r="AJ56" s="1">
        <v>0.2011117</v>
      </c>
      <c r="AK56" s="1">
        <v>-0.54624530000000004</v>
      </c>
      <c r="AL56" s="1">
        <v>-0.1188912</v>
      </c>
      <c r="AM56" s="1">
        <v>3.3370070000000002E-2</v>
      </c>
      <c r="AN56" s="1">
        <v>-0.47772320000000001</v>
      </c>
      <c r="AO56" s="1">
        <v>-0.83128089999999999</v>
      </c>
      <c r="AP56" s="1">
        <v>-0.38999919999999999</v>
      </c>
    </row>
    <row r="57" spans="1:42" x14ac:dyDescent="0.2">
      <c r="A57" s="1" t="s">
        <v>1062</v>
      </c>
      <c r="B57" s="1" t="str">
        <f t="shared" si="1"/>
        <v>Phosphoglycolate phosphatase</v>
      </c>
      <c r="C57" s="13" t="str">
        <f t="shared" si="20"/>
        <v>no</v>
      </c>
      <c r="D57" s="14" t="str">
        <f t="shared" si="2"/>
        <v/>
      </c>
      <c r="E57" s="14">
        <f t="shared" si="3"/>
        <v>0.20467404331409009</v>
      </c>
      <c r="F57" s="14">
        <f t="shared" si="4"/>
        <v>4.6688758059900137E-2</v>
      </c>
      <c r="G57" s="14">
        <f t="shared" si="5"/>
        <v>-0.19501863173740122</v>
      </c>
      <c r="H57" s="14" t="str">
        <f t="shared" si="6"/>
        <v/>
      </c>
      <c r="I57" s="14">
        <f t="shared" si="7"/>
        <v>0.52593107928483374</v>
      </c>
      <c r="J57" s="14">
        <f t="shared" si="8"/>
        <v>0.1029956500472636</v>
      </c>
      <c r="K57" s="14">
        <f t="shared" si="9"/>
        <v>0.3793527872568897</v>
      </c>
      <c r="L57" s="14" t="str">
        <f t="shared" si="10"/>
        <v/>
      </c>
      <c r="M57" s="14">
        <f t="shared" si="11"/>
        <v>-0.19957503021154599</v>
      </c>
      <c r="N57" s="14">
        <f t="shared" si="12"/>
        <v>-6.7069981679601709E-2</v>
      </c>
      <c r="O57" s="14">
        <f t="shared" si="13"/>
        <v>0.23912682849950787</v>
      </c>
      <c r="P57" s="3">
        <f t="shared" si="14"/>
        <v>0</v>
      </c>
      <c r="Q57" s="3" t="str">
        <f t="shared" si="21"/>
        <v>Phosphoglycolate phosphatase</v>
      </c>
      <c r="R57" s="2">
        <f t="shared" si="15"/>
        <v>1.8781389878863009E-2</v>
      </c>
      <c r="S57" s="2">
        <f t="shared" si="16"/>
        <v>0.336093172196329</v>
      </c>
      <c r="T57" s="2">
        <f t="shared" si="26"/>
        <v>0.11622202103667535</v>
      </c>
      <c r="U57" s="2">
        <f t="shared" si="22"/>
        <v>0.12399212346957479</v>
      </c>
      <c r="V57" s="2">
        <f t="shared" si="17"/>
        <v>0.13557729662403314</v>
      </c>
      <c r="W57" s="3">
        <f t="shared" si="18"/>
        <v>0</v>
      </c>
      <c r="X57" s="3">
        <f t="shared" si="23"/>
        <v>0</v>
      </c>
      <c r="Y57" s="2">
        <f t="shared" si="19"/>
        <v>-0.31731178231746598</v>
      </c>
      <c r="Z57" s="7">
        <f t="shared" si="24"/>
        <v>0</v>
      </c>
      <c r="AA57" s="7">
        <f t="shared" si="25"/>
        <v>1</v>
      </c>
      <c r="AC57" s="1" t="s">
        <v>257</v>
      </c>
      <c r="AD57" s="1" t="s">
        <v>1445</v>
      </c>
      <c r="AE57" s="1" t="s">
        <v>1082</v>
      </c>
      <c r="AF57" s="1">
        <v>0.3768261</v>
      </c>
      <c r="AG57" s="1">
        <v>0.59579000000000004</v>
      </c>
      <c r="AH57" s="1">
        <v>0.1132235</v>
      </c>
      <c r="AI57" s="1" t="s">
        <v>1082</v>
      </c>
      <c r="AJ57" s="1">
        <v>0.66609549999999995</v>
      </c>
      <c r="AK57" s="1">
        <v>0.2666366</v>
      </c>
      <c r="AL57" s="1">
        <v>0.78281900000000004</v>
      </c>
      <c r="AM57" s="1" t="s">
        <v>1082</v>
      </c>
      <c r="AN57" s="1">
        <v>-0.16752310000000001</v>
      </c>
      <c r="AO57" s="1">
        <v>-0.35300789999999999</v>
      </c>
      <c r="AP57" s="1">
        <v>0.40403109999999998</v>
      </c>
    </row>
    <row r="58" spans="1:42" x14ac:dyDescent="0.2">
      <c r="A58" s="1" t="s">
        <v>1047</v>
      </c>
      <c r="B58" s="1" t="str">
        <f t="shared" si="1"/>
        <v>Desmin</v>
      </c>
      <c r="C58" s="13" t="str">
        <f t="shared" si="20"/>
        <v>no</v>
      </c>
      <c r="D58" s="14" t="str">
        <f t="shared" si="2"/>
        <v/>
      </c>
      <c r="E58" s="14">
        <f t="shared" si="3"/>
        <v>-1.3950800566859098</v>
      </c>
      <c r="F58" s="14">
        <f t="shared" si="4"/>
        <v>-0.11389934194009993</v>
      </c>
      <c r="G58" s="14">
        <f t="shared" si="5"/>
        <v>-0.8430009317374012</v>
      </c>
      <c r="H58" s="14" t="str">
        <f t="shared" si="6"/>
        <v/>
      </c>
      <c r="I58" s="14">
        <f t="shared" si="7"/>
        <v>3.3382679284833738E-2</v>
      </c>
      <c r="J58" s="14">
        <f t="shared" si="8"/>
        <v>0.20350645004726362</v>
      </c>
      <c r="K58" s="14">
        <f t="shared" si="9"/>
        <v>8.2436787256889632E-2</v>
      </c>
      <c r="L58" s="14" t="str">
        <f t="shared" si="10"/>
        <v/>
      </c>
      <c r="M58" s="14">
        <f t="shared" si="11"/>
        <v>1.099603069788454</v>
      </c>
      <c r="N58" s="14">
        <f t="shared" si="12"/>
        <v>0.61109401832039834</v>
      </c>
      <c r="O58" s="14">
        <f t="shared" si="13"/>
        <v>0.88890172849950788</v>
      </c>
      <c r="P58" s="3">
        <f t="shared" si="14"/>
        <v>0</v>
      </c>
      <c r="Q58" s="3" t="str">
        <f t="shared" si="21"/>
        <v>Desmin</v>
      </c>
      <c r="R58" s="2">
        <f t="shared" si="15"/>
        <v>-0.78399344345447031</v>
      </c>
      <c r="S58" s="2">
        <f t="shared" si="16"/>
        <v>0.106441972196329</v>
      </c>
      <c r="T58" s="2">
        <f t="shared" si="26"/>
        <v>0.37101995396215609</v>
      </c>
      <c r="U58" s="2">
        <f t="shared" si="22"/>
        <v>5.0555945982609089E-2</v>
      </c>
      <c r="V58" s="2">
        <f t="shared" si="17"/>
        <v>0.13600579426316581</v>
      </c>
      <c r="W58" s="3">
        <f t="shared" si="18"/>
        <v>1</v>
      </c>
      <c r="X58" s="3">
        <f t="shared" si="23"/>
        <v>1</v>
      </c>
      <c r="Y58" s="2">
        <f t="shared" si="19"/>
        <v>-0.89043541565079931</v>
      </c>
      <c r="Z58" s="7">
        <f t="shared" si="24"/>
        <v>0</v>
      </c>
      <c r="AA58" s="7">
        <f t="shared" si="25"/>
        <v>1</v>
      </c>
      <c r="AC58" s="1" t="s">
        <v>138</v>
      </c>
      <c r="AD58" s="1" t="s">
        <v>1335</v>
      </c>
      <c r="AE58" s="1" t="s">
        <v>1082</v>
      </c>
      <c r="AF58" s="1">
        <v>-1.222928</v>
      </c>
      <c r="AG58" s="1">
        <v>0.43520189999999997</v>
      </c>
      <c r="AH58" s="1">
        <v>-0.53475879999999998</v>
      </c>
      <c r="AI58" s="1" t="s">
        <v>1082</v>
      </c>
      <c r="AJ58" s="1">
        <v>0.17354710000000001</v>
      </c>
      <c r="AK58" s="1">
        <v>0.36714740000000001</v>
      </c>
      <c r="AL58" s="1">
        <v>0.48590299999999997</v>
      </c>
      <c r="AM58" s="1" t="s">
        <v>1082</v>
      </c>
      <c r="AN58" s="1">
        <v>1.1316550000000001</v>
      </c>
      <c r="AO58" s="1">
        <v>0.3251561</v>
      </c>
      <c r="AP58" s="1">
        <v>1.053806</v>
      </c>
    </row>
    <row r="59" spans="1:42" x14ac:dyDescent="0.2">
      <c r="A59" s="1" t="s">
        <v>78</v>
      </c>
      <c r="B59" s="1" t="str">
        <f t="shared" si="1"/>
        <v>Glutathione peroxidase 1</v>
      </c>
      <c r="C59" s="13" t="str">
        <f t="shared" si="20"/>
        <v>no</v>
      </c>
      <c r="D59" s="14">
        <f t="shared" si="2"/>
        <v>0.79345644925200398</v>
      </c>
      <c r="E59" s="14">
        <f t="shared" si="3"/>
        <v>1.1574789433140902</v>
      </c>
      <c r="F59" s="14">
        <f t="shared" si="4"/>
        <v>1.3329547580599002</v>
      </c>
      <c r="G59" s="14">
        <f t="shared" si="5"/>
        <v>0.28822836826259879</v>
      </c>
      <c r="H59" s="14">
        <f t="shared" si="6"/>
        <v>0.48127687399012709</v>
      </c>
      <c r="I59" s="14">
        <f t="shared" si="7"/>
        <v>0.80394577928483368</v>
      </c>
      <c r="J59" s="14">
        <f t="shared" si="8"/>
        <v>3.5481650047263613E-2</v>
      </c>
      <c r="K59" s="14">
        <f t="shared" si="9"/>
        <v>0.27719328725688963</v>
      </c>
      <c r="L59" s="14">
        <f t="shared" si="10"/>
        <v>-0.32909026456764423</v>
      </c>
      <c r="M59" s="14">
        <f t="shared" si="11"/>
        <v>-0.25073413021154595</v>
      </c>
      <c r="N59" s="14">
        <f t="shared" si="12"/>
        <v>-1.1175280816796018</v>
      </c>
      <c r="O59" s="14">
        <f t="shared" si="13"/>
        <v>-3.8988771500492098E-2</v>
      </c>
      <c r="P59" s="3">
        <f t="shared" si="14"/>
        <v>0</v>
      </c>
      <c r="Q59" s="3" t="str">
        <f t="shared" si="21"/>
        <v>Glutathione peroxidase 1</v>
      </c>
      <c r="R59" s="2">
        <f t="shared" si="15"/>
        <v>0.89302962972214828</v>
      </c>
      <c r="S59" s="2">
        <f t="shared" si="16"/>
        <v>0.39947439764477854</v>
      </c>
      <c r="T59" s="2">
        <f t="shared" si="26"/>
        <v>0.23078975680155286</v>
      </c>
      <c r="U59" s="2">
        <f t="shared" si="22"/>
        <v>0.16271962951739247</v>
      </c>
      <c r="V59" s="2">
        <f t="shared" si="17"/>
        <v>0.13665086625464093</v>
      </c>
      <c r="W59" s="3">
        <f t="shared" si="18"/>
        <v>0</v>
      </c>
      <c r="X59" s="3">
        <f t="shared" si="23"/>
        <v>0</v>
      </c>
      <c r="Y59" s="2">
        <f t="shared" si="19"/>
        <v>0.49355523207736973</v>
      </c>
      <c r="Z59" s="7">
        <f t="shared" si="24"/>
        <v>1</v>
      </c>
      <c r="AA59" s="7">
        <f t="shared" si="25"/>
        <v>0</v>
      </c>
      <c r="AC59" s="1" t="s">
        <v>785</v>
      </c>
      <c r="AD59" s="1" t="s">
        <v>1889</v>
      </c>
      <c r="AE59" s="1">
        <v>0.93636470000000005</v>
      </c>
      <c r="AF59" s="1">
        <v>1.329631</v>
      </c>
      <c r="AG59" s="1">
        <v>1.882056</v>
      </c>
      <c r="AH59" s="1">
        <v>0.59647050000000001</v>
      </c>
      <c r="AI59" s="1">
        <v>0.63533649999999997</v>
      </c>
      <c r="AJ59" s="1">
        <v>0.94411020000000001</v>
      </c>
      <c r="AK59" s="1">
        <v>0.19912260000000001</v>
      </c>
      <c r="AL59" s="1">
        <v>0.68065949999999997</v>
      </c>
      <c r="AM59" s="1">
        <v>-0.27996670000000001</v>
      </c>
      <c r="AN59" s="1">
        <v>-0.21868219999999999</v>
      </c>
      <c r="AO59" s="1">
        <v>-1.4034660000000001</v>
      </c>
      <c r="AP59" s="1">
        <v>0.12591550000000001</v>
      </c>
    </row>
    <row r="60" spans="1:42" x14ac:dyDescent="0.2">
      <c r="A60" s="1" t="s">
        <v>52</v>
      </c>
      <c r="B60" s="1" t="str">
        <f t="shared" si="1"/>
        <v>Ubiquitin-like protein ISG15</v>
      </c>
      <c r="C60" s="13" t="str">
        <f t="shared" si="20"/>
        <v>no</v>
      </c>
      <c r="D60" s="14">
        <f t="shared" si="2"/>
        <v>0.97032574925200399</v>
      </c>
      <c r="E60" s="14">
        <f t="shared" si="3"/>
        <v>0.38509014331409008</v>
      </c>
      <c r="F60" s="14">
        <f t="shared" si="4"/>
        <v>1.3706967580598999</v>
      </c>
      <c r="G60" s="14" t="str">
        <f t="shared" si="5"/>
        <v/>
      </c>
      <c r="H60" s="14">
        <f t="shared" si="6"/>
        <v>0.2722587739901271</v>
      </c>
      <c r="I60" s="14">
        <f t="shared" si="7"/>
        <v>0.36834157928483374</v>
      </c>
      <c r="J60" s="14">
        <f t="shared" si="8"/>
        <v>9.5058950047263585E-2</v>
      </c>
      <c r="K60" s="14" t="str">
        <f t="shared" si="9"/>
        <v/>
      </c>
      <c r="L60" s="14">
        <f t="shared" si="10"/>
        <v>-0.49678586456764423</v>
      </c>
      <c r="M60" s="14">
        <f t="shared" si="11"/>
        <v>5.3916599788454027E-2</v>
      </c>
      <c r="N60" s="14">
        <f t="shared" si="12"/>
        <v>-1.2389360816796018</v>
      </c>
      <c r="O60" s="14" t="str">
        <f t="shared" si="13"/>
        <v/>
      </c>
      <c r="P60" s="3">
        <f t="shared" si="14"/>
        <v>0</v>
      </c>
      <c r="Q60" s="3" t="str">
        <f t="shared" si="21"/>
        <v>Ubiquitin-like protein ISG15</v>
      </c>
      <c r="R60" s="2">
        <f t="shared" si="15"/>
        <v>0.90870421687533132</v>
      </c>
      <c r="S60" s="2">
        <f t="shared" si="16"/>
        <v>0.24521976777407484</v>
      </c>
      <c r="T60" s="2">
        <f t="shared" si="26"/>
        <v>0.28618351320846008</v>
      </c>
      <c r="U60" s="2">
        <f t="shared" si="22"/>
        <v>8.0039947846088227E-2</v>
      </c>
      <c r="V60" s="2">
        <f t="shared" si="17"/>
        <v>0.13792996865044418</v>
      </c>
      <c r="W60" s="3">
        <f t="shared" si="18"/>
        <v>1</v>
      </c>
      <c r="X60" s="3">
        <f t="shared" si="23"/>
        <v>1</v>
      </c>
      <c r="Y60" s="2">
        <f t="shared" si="19"/>
        <v>0.66348444910125648</v>
      </c>
      <c r="Z60" s="7">
        <f t="shared" si="24"/>
        <v>1</v>
      </c>
      <c r="AA60" s="7">
        <f t="shared" si="25"/>
        <v>0</v>
      </c>
      <c r="AC60" s="1" t="s">
        <v>1003</v>
      </c>
      <c r="AD60" s="1" t="s">
        <v>1438</v>
      </c>
      <c r="AE60" s="1">
        <v>1.1132340000000001</v>
      </c>
      <c r="AF60" s="1">
        <v>0.55724220000000002</v>
      </c>
      <c r="AG60" s="1">
        <v>1.9197979999999999</v>
      </c>
      <c r="AH60" s="1" t="s">
        <v>1082</v>
      </c>
      <c r="AI60" s="1">
        <v>0.42631839999999999</v>
      </c>
      <c r="AJ60" s="1">
        <v>0.50850600000000001</v>
      </c>
      <c r="AK60" s="1">
        <v>0.25869989999999998</v>
      </c>
      <c r="AL60" s="1" t="s">
        <v>1082</v>
      </c>
      <c r="AM60" s="1">
        <v>-0.44766230000000001</v>
      </c>
      <c r="AN60" s="1">
        <v>8.5968530000000001E-2</v>
      </c>
      <c r="AO60" s="1">
        <v>-1.5248740000000001</v>
      </c>
      <c r="AP60" s="1" t="s">
        <v>1082</v>
      </c>
    </row>
    <row r="61" spans="1:42" x14ac:dyDescent="0.2">
      <c r="A61" s="1" t="s">
        <v>526</v>
      </c>
      <c r="B61" s="1" t="str">
        <f t="shared" si="1"/>
        <v>Purkinje cell protein 4-like protein 1</v>
      </c>
      <c r="C61" s="13" t="str">
        <f t="shared" si="20"/>
        <v>no</v>
      </c>
      <c r="D61" s="14">
        <f t="shared" si="2"/>
        <v>-6.6486020747996102E-2</v>
      </c>
      <c r="E61" s="14">
        <f t="shared" si="3"/>
        <v>-1.6602560566859099</v>
      </c>
      <c r="F61" s="14">
        <f t="shared" si="4"/>
        <v>-3.4955172419400999</v>
      </c>
      <c r="G61" s="14">
        <f t="shared" si="5"/>
        <v>-1.5952411317374011</v>
      </c>
      <c r="H61" s="14">
        <f t="shared" si="6"/>
        <v>0.37501167399012714</v>
      </c>
      <c r="I61" s="14">
        <f t="shared" si="7"/>
        <v>-1.5387334207151662</v>
      </c>
      <c r="J61" s="14">
        <f t="shared" si="8"/>
        <v>1.6445380500472635</v>
      </c>
      <c r="K61" s="14">
        <f t="shared" si="9"/>
        <v>-0.64969191274311033</v>
      </c>
      <c r="L61" s="14">
        <f t="shared" si="10"/>
        <v>0.4181559354323558</v>
      </c>
      <c r="M61" s="14">
        <f t="shared" si="11"/>
        <v>0.34756906978845403</v>
      </c>
      <c r="N61" s="14">
        <f t="shared" si="12"/>
        <v>5.0018309183203984</v>
      </c>
      <c r="O61" s="14">
        <f t="shared" si="13"/>
        <v>0.97036772849950792</v>
      </c>
      <c r="P61" s="3">
        <f t="shared" si="14"/>
        <v>0</v>
      </c>
      <c r="Q61" s="3" t="str">
        <f t="shared" si="21"/>
        <v>Purkinje cell protein 4-like protein 1</v>
      </c>
      <c r="R61" s="2">
        <f t="shared" si="15"/>
        <v>-1.7043751127778517</v>
      </c>
      <c r="S61" s="2">
        <f t="shared" si="16"/>
        <v>-4.2218902355221438E-2</v>
      </c>
      <c r="T61" s="2">
        <f t="shared" si="26"/>
        <v>0.70147033208696952</v>
      </c>
      <c r="U61" s="2">
        <f t="shared" si="22"/>
        <v>0.68482415822892151</v>
      </c>
      <c r="V61" s="2">
        <f t="shared" si="17"/>
        <v>0.14093912623075519</v>
      </c>
      <c r="W61" s="3">
        <f t="shared" si="18"/>
        <v>1</v>
      </c>
      <c r="X61" s="3">
        <f t="shared" si="23"/>
        <v>1</v>
      </c>
      <c r="Y61" s="2">
        <f t="shared" si="19"/>
        <v>-1.6621562104226302</v>
      </c>
      <c r="Z61" s="7">
        <f t="shared" si="24"/>
        <v>0</v>
      </c>
      <c r="AA61" s="7">
        <f t="shared" si="25"/>
        <v>1</v>
      </c>
      <c r="AC61" s="1" t="s">
        <v>319</v>
      </c>
      <c r="AD61" s="1" t="s">
        <v>1495</v>
      </c>
      <c r="AE61" s="1">
        <v>7.6422229999999994E-2</v>
      </c>
      <c r="AF61" s="1">
        <v>-1.4881040000000001</v>
      </c>
      <c r="AG61" s="1">
        <v>-2.9464160000000001</v>
      </c>
      <c r="AH61" s="1">
        <v>-1.286999</v>
      </c>
      <c r="AI61" s="1">
        <v>0.52907130000000002</v>
      </c>
      <c r="AJ61" s="1">
        <v>-1.398569</v>
      </c>
      <c r="AK61" s="1">
        <v>1.808179</v>
      </c>
      <c r="AL61" s="1">
        <v>-0.24622569999999999</v>
      </c>
      <c r="AM61" s="1">
        <v>0.46727950000000001</v>
      </c>
      <c r="AN61" s="1">
        <v>0.37962099999999999</v>
      </c>
      <c r="AO61" s="1">
        <v>4.7158930000000003</v>
      </c>
      <c r="AP61" s="1">
        <v>1.1352720000000001</v>
      </c>
    </row>
    <row r="62" spans="1:42" x14ac:dyDescent="0.2">
      <c r="A62" s="1" t="s">
        <v>660</v>
      </c>
      <c r="B62" s="1" t="str">
        <f t="shared" si="1"/>
        <v>Lysyl-tRNA synthetase;Lysine--tRNA ligase</v>
      </c>
      <c r="C62" s="13" t="str">
        <f t="shared" si="20"/>
        <v>no</v>
      </c>
      <c r="D62" s="14">
        <f t="shared" si="2"/>
        <v>-0.2064078807479961</v>
      </c>
      <c r="E62" s="14">
        <f t="shared" si="3"/>
        <v>0.11568364331409012</v>
      </c>
      <c r="F62" s="14">
        <f t="shared" si="4"/>
        <v>-2.0229841940099913E-2</v>
      </c>
      <c r="G62" s="14">
        <f t="shared" si="5"/>
        <v>0.73364986826259881</v>
      </c>
      <c r="H62" s="14">
        <f t="shared" si="6"/>
        <v>0.34694627399012712</v>
      </c>
      <c r="I62" s="14">
        <f t="shared" si="7"/>
        <v>0.75096997928483367</v>
      </c>
      <c r="J62" s="14">
        <f t="shared" si="8"/>
        <v>0.29903965004726363</v>
      </c>
      <c r="K62" s="14">
        <f t="shared" si="9"/>
        <v>1.0945497872568897</v>
      </c>
      <c r="L62" s="14">
        <f t="shared" si="10"/>
        <v>0.68362323543235581</v>
      </c>
      <c r="M62" s="14">
        <f t="shared" si="11"/>
        <v>4.2453469788454025E-2</v>
      </c>
      <c r="N62" s="14">
        <f t="shared" si="12"/>
        <v>0.40509481832039829</v>
      </c>
      <c r="O62" s="14">
        <f t="shared" si="13"/>
        <v>0.36116462849950781</v>
      </c>
      <c r="P62" s="3">
        <f t="shared" si="14"/>
        <v>0</v>
      </c>
      <c r="Q62" s="3" t="str">
        <f t="shared" si="21"/>
        <v>Lysyl-tRNA synthetase;Lysine--tRNA ligase</v>
      </c>
      <c r="R62" s="2">
        <f t="shared" si="15"/>
        <v>0.15567394722214822</v>
      </c>
      <c r="S62" s="2">
        <f t="shared" si="16"/>
        <v>0.62287642264477849</v>
      </c>
      <c r="T62" s="2">
        <f t="shared" si="26"/>
        <v>0.20365427872112377</v>
      </c>
      <c r="U62" s="2">
        <f t="shared" si="22"/>
        <v>0.18705868605871645</v>
      </c>
      <c r="V62" s="2">
        <f t="shared" si="17"/>
        <v>0.14243034628021642</v>
      </c>
      <c r="W62" s="3">
        <f t="shared" si="18"/>
        <v>0</v>
      </c>
      <c r="X62" s="3">
        <f t="shared" si="23"/>
        <v>0</v>
      </c>
      <c r="Y62" s="2">
        <f t="shared" si="19"/>
        <v>-0.46720247542263027</v>
      </c>
      <c r="Z62" s="7">
        <f t="shared" si="24"/>
        <v>0</v>
      </c>
      <c r="AA62" s="7">
        <f t="shared" si="25"/>
        <v>1</v>
      </c>
      <c r="AC62" s="1" t="s">
        <v>293</v>
      </c>
      <c r="AD62" s="1" t="s">
        <v>1512</v>
      </c>
      <c r="AE62" s="1">
        <v>-6.3499630000000001E-2</v>
      </c>
      <c r="AF62" s="1">
        <v>0.28783570000000003</v>
      </c>
      <c r="AG62" s="1">
        <v>0.52887139999999999</v>
      </c>
      <c r="AH62" s="1">
        <v>1.041892</v>
      </c>
      <c r="AI62" s="1">
        <v>0.5010059</v>
      </c>
      <c r="AJ62" s="1">
        <v>0.89113439999999999</v>
      </c>
      <c r="AK62" s="1">
        <v>0.4626806</v>
      </c>
      <c r="AL62" s="1">
        <v>1.498016</v>
      </c>
      <c r="AM62" s="1">
        <v>0.73274680000000003</v>
      </c>
      <c r="AN62" s="1">
        <v>7.4505399999999999E-2</v>
      </c>
      <c r="AO62" s="1">
        <v>0.1191569</v>
      </c>
      <c r="AP62" s="1">
        <v>0.52606889999999995</v>
      </c>
    </row>
    <row r="63" spans="1:42" x14ac:dyDescent="0.2">
      <c r="A63" s="1" t="s">
        <v>297</v>
      </c>
      <c r="B63" s="1" t="str">
        <f t="shared" si="1"/>
        <v>Serotransferrin</v>
      </c>
      <c r="C63" s="13" t="str">
        <f t="shared" si="20"/>
        <v>no</v>
      </c>
      <c r="D63" s="14">
        <f t="shared" si="2"/>
        <v>0.20838084925200392</v>
      </c>
      <c r="E63" s="14">
        <f t="shared" si="3"/>
        <v>0.67663854331409001</v>
      </c>
      <c r="F63" s="14">
        <f t="shared" si="4"/>
        <v>0.94013375805990018</v>
      </c>
      <c r="G63" s="14">
        <f t="shared" si="5"/>
        <v>0.52671426826259882</v>
      </c>
      <c r="H63" s="14">
        <f t="shared" si="6"/>
        <v>8.0318973990127135E-2</v>
      </c>
      <c r="I63" s="14">
        <f t="shared" si="7"/>
        <v>0.4116958792848337</v>
      </c>
      <c r="J63" s="14">
        <f t="shared" si="8"/>
        <v>0.26610885004726359</v>
      </c>
      <c r="K63" s="14">
        <f t="shared" si="9"/>
        <v>0.38479888725688971</v>
      </c>
      <c r="L63" s="14">
        <f t="shared" si="10"/>
        <v>-0.1628152645676442</v>
      </c>
      <c r="M63" s="14">
        <f t="shared" si="11"/>
        <v>-0.27648063021154595</v>
      </c>
      <c r="N63" s="14">
        <f t="shared" si="12"/>
        <v>-0.67928298167960177</v>
      </c>
      <c r="O63" s="14">
        <f t="shared" si="13"/>
        <v>-0.1644714561004921</v>
      </c>
      <c r="P63" s="3">
        <f t="shared" si="14"/>
        <v>0</v>
      </c>
      <c r="Q63" s="3" t="str">
        <f t="shared" si="21"/>
        <v>Serotransferrin</v>
      </c>
      <c r="R63" s="2">
        <f t="shared" si="15"/>
        <v>0.58796685472214827</v>
      </c>
      <c r="S63" s="2">
        <f t="shared" si="16"/>
        <v>0.28573064764477851</v>
      </c>
      <c r="T63" s="2">
        <f t="shared" si="26"/>
        <v>0.15267656747217104</v>
      </c>
      <c r="U63" s="2">
        <f t="shared" si="22"/>
        <v>7.542144163329724E-2</v>
      </c>
      <c r="V63" s="2">
        <f t="shared" si="17"/>
        <v>0.14431072565011571</v>
      </c>
      <c r="W63" s="3">
        <f t="shared" si="18"/>
        <v>0</v>
      </c>
      <c r="X63" s="3">
        <f t="shared" si="23"/>
        <v>0</v>
      </c>
      <c r="Y63" s="2">
        <f t="shared" si="19"/>
        <v>0.30223620707736976</v>
      </c>
      <c r="Z63" s="7">
        <f t="shared" si="24"/>
        <v>1</v>
      </c>
      <c r="AA63" s="7">
        <f t="shared" si="25"/>
        <v>0</v>
      </c>
      <c r="AB63" s="8" t="s">
        <v>999</v>
      </c>
      <c r="AC63" s="1" t="s">
        <v>956</v>
      </c>
      <c r="AD63" s="1" t="s">
        <v>1175</v>
      </c>
      <c r="AE63" s="1">
        <v>0.35128910000000002</v>
      </c>
      <c r="AF63" s="1">
        <v>0.84879059999999995</v>
      </c>
      <c r="AG63" s="1">
        <v>1.4892350000000001</v>
      </c>
      <c r="AH63" s="1">
        <v>0.83495640000000004</v>
      </c>
      <c r="AI63" s="1">
        <v>0.23437859999999999</v>
      </c>
      <c r="AJ63" s="1">
        <v>0.55186029999999997</v>
      </c>
      <c r="AK63" s="1">
        <v>0.42974980000000002</v>
      </c>
      <c r="AL63" s="1">
        <v>0.78826510000000005</v>
      </c>
      <c r="AM63" s="1">
        <v>-0.11369170000000001</v>
      </c>
      <c r="AN63" s="1">
        <v>-0.2444287</v>
      </c>
      <c r="AO63" s="1">
        <v>-0.96522090000000005</v>
      </c>
      <c r="AP63" s="1">
        <v>4.328154E-4</v>
      </c>
    </row>
    <row r="64" spans="1:42" x14ac:dyDescent="0.2">
      <c r="A64" s="1" t="s">
        <v>673</v>
      </c>
      <c r="B64" s="1" t="str">
        <f t="shared" si="1"/>
        <v>NEDD8-activating enzyme E1 catalytic subunit</v>
      </c>
      <c r="C64" s="13" t="str">
        <f t="shared" si="20"/>
        <v>no</v>
      </c>
      <c r="D64" s="14">
        <f t="shared" si="2"/>
        <v>-0.21903649074799608</v>
      </c>
      <c r="E64" s="14">
        <f t="shared" si="3"/>
        <v>-0.39087125668590994</v>
      </c>
      <c r="F64" s="14">
        <f t="shared" si="4"/>
        <v>-0.21796934194009993</v>
      </c>
      <c r="G64" s="14">
        <f t="shared" si="5"/>
        <v>-0.51925433173740121</v>
      </c>
      <c r="H64" s="14">
        <f t="shared" si="6"/>
        <v>1.0469273990127148E-2</v>
      </c>
      <c r="I64" s="14">
        <f t="shared" si="7"/>
        <v>0.18577277928483371</v>
      </c>
      <c r="J64" s="14">
        <f t="shared" si="8"/>
        <v>7.7344950047263605E-2</v>
      </c>
      <c r="K64" s="14">
        <f t="shared" si="9"/>
        <v>-0.47193060274311033</v>
      </c>
      <c r="L64" s="14">
        <f t="shared" si="10"/>
        <v>0.20740403543235583</v>
      </c>
      <c r="M64" s="14">
        <f t="shared" si="11"/>
        <v>0.26930166978845405</v>
      </c>
      <c r="N64" s="14">
        <f t="shared" si="12"/>
        <v>0.14738511832039827</v>
      </c>
      <c r="O64" s="14">
        <f t="shared" si="13"/>
        <v>-8.1656911500492105E-2</v>
      </c>
      <c r="P64" s="3">
        <f t="shared" si="14"/>
        <v>0</v>
      </c>
      <c r="Q64" s="3" t="str">
        <f t="shared" si="21"/>
        <v>NEDD8-activating enzyme E1 catalytic subunit</v>
      </c>
      <c r="R64" s="2">
        <f t="shared" si="15"/>
        <v>-0.33678285527785179</v>
      </c>
      <c r="S64" s="2">
        <f t="shared" si="16"/>
        <v>-4.9585899855221466E-2</v>
      </c>
      <c r="T64" s="2">
        <f t="shared" si="26"/>
        <v>7.3144977157164226E-2</v>
      </c>
      <c r="U64" s="2">
        <f t="shared" si="22"/>
        <v>0.14534064024060075</v>
      </c>
      <c r="V64" s="2">
        <f t="shared" si="17"/>
        <v>0.14534140018014216</v>
      </c>
      <c r="W64" s="3">
        <f t="shared" si="18"/>
        <v>0</v>
      </c>
      <c r="X64" s="3">
        <f t="shared" si="23"/>
        <v>0</v>
      </c>
      <c r="Y64" s="2">
        <f t="shared" si="19"/>
        <v>-0.28719695542263035</v>
      </c>
      <c r="Z64" s="7">
        <f t="shared" si="24"/>
        <v>0</v>
      </c>
      <c r="AA64" s="7">
        <f t="shared" si="25"/>
        <v>1</v>
      </c>
      <c r="AB64" s="8" t="s">
        <v>11</v>
      </c>
      <c r="AC64" s="1" t="s">
        <v>585</v>
      </c>
      <c r="AD64" s="1" t="s">
        <v>1162</v>
      </c>
      <c r="AE64" s="1">
        <v>-7.612824E-2</v>
      </c>
      <c r="AF64" s="1">
        <v>-0.2187192</v>
      </c>
      <c r="AG64" s="1">
        <v>0.33113189999999998</v>
      </c>
      <c r="AH64" s="1">
        <v>-0.21101220000000001</v>
      </c>
      <c r="AI64" s="1">
        <v>0.16452890000000001</v>
      </c>
      <c r="AJ64" s="1">
        <v>0.32593719999999998</v>
      </c>
      <c r="AK64" s="1">
        <v>0.2409859</v>
      </c>
      <c r="AL64" s="1">
        <v>-6.846439E-2</v>
      </c>
      <c r="AM64" s="1">
        <v>0.25652760000000002</v>
      </c>
      <c r="AN64" s="1">
        <v>0.3013536</v>
      </c>
      <c r="AO64" s="1">
        <v>-0.1385528</v>
      </c>
      <c r="AP64" s="1">
        <v>8.3247360000000006E-2</v>
      </c>
    </row>
    <row r="65" spans="1:42" x14ac:dyDescent="0.2">
      <c r="A65" s="1" t="s">
        <v>625</v>
      </c>
      <c r="B65" s="1" t="str">
        <f t="shared" si="1"/>
        <v>Complement component 1 Q subcomponent-binding protein, mitochondrial</v>
      </c>
      <c r="C65" s="13" t="str">
        <f t="shared" si="20"/>
        <v>no</v>
      </c>
      <c r="D65" s="14">
        <f t="shared" si="2"/>
        <v>-0.16716067074799609</v>
      </c>
      <c r="E65" s="14">
        <f t="shared" si="3"/>
        <v>-0.55653345668590992</v>
      </c>
      <c r="F65" s="14">
        <f t="shared" si="4"/>
        <v>-0.87726444194009989</v>
      </c>
      <c r="G65" s="14">
        <f t="shared" si="5"/>
        <v>-0.30766492853740124</v>
      </c>
      <c r="H65" s="14">
        <f t="shared" si="6"/>
        <v>1.2254503739901272</v>
      </c>
      <c r="I65" s="14">
        <f t="shared" si="7"/>
        <v>-0.67293012071516634</v>
      </c>
      <c r="J65" s="14">
        <f t="shared" si="8"/>
        <v>0.39521435004726369</v>
      </c>
      <c r="K65" s="14">
        <f t="shared" si="9"/>
        <v>0.17882978725688969</v>
      </c>
      <c r="L65" s="14">
        <f t="shared" si="10"/>
        <v>1.5150104354323557</v>
      </c>
      <c r="M65" s="14">
        <f t="shared" si="11"/>
        <v>-0.33907133021154595</v>
      </c>
      <c r="N65" s="14">
        <f t="shared" si="12"/>
        <v>1.2214731183203984</v>
      </c>
      <c r="O65" s="14">
        <f t="shared" si="13"/>
        <v>0.39522372849950782</v>
      </c>
      <c r="P65" s="3">
        <f t="shared" si="14"/>
        <v>0</v>
      </c>
      <c r="Q65" s="3" t="str">
        <f t="shared" si="21"/>
        <v>Complement component 1 Q subcomponent-binding protein, mitochondrial</v>
      </c>
      <c r="R65" s="2">
        <f t="shared" si="15"/>
        <v>-0.47715587447785179</v>
      </c>
      <c r="S65" s="2">
        <f t="shared" si="16"/>
        <v>0.28164109764477857</v>
      </c>
      <c r="T65" s="2">
        <f t="shared" si="26"/>
        <v>0.15578079508430878</v>
      </c>
      <c r="U65" s="2">
        <f t="shared" si="22"/>
        <v>0.39002683777761515</v>
      </c>
      <c r="V65" s="2">
        <f t="shared" si="17"/>
        <v>0.14631187624926886</v>
      </c>
      <c r="W65" s="3">
        <f t="shared" si="18"/>
        <v>1</v>
      </c>
      <c r="X65" s="3">
        <f t="shared" si="23"/>
        <v>1</v>
      </c>
      <c r="Y65" s="2">
        <f t="shared" si="19"/>
        <v>-0.75879697212263042</v>
      </c>
      <c r="Z65" s="7">
        <f t="shared" si="24"/>
        <v>0</v>
      </c>
      <c r="AA65" s="7">
        <f t="shared" si="25"/>
        <v>1</v>
      </c>
      <c r="AC65" s="1" t="s">
        <v>628</v>
      </c>
      <c r="AD65" s="1" t="s">
        <v>1822</v>
      </c>
      <c r="AE65" s="1">
        <v>-2.425242E-2</v>
      </c>
      <c r="AF65" s="1">
        <v>-0.38438139999999998</v>
      </c>
      <c r="AG65" s="1">
        <v>-0.32816319999999999</v>
      </c>
      <c r="AH65" s="1">
        <v>5.7720320000000005E-4</v>
      </c>
      <c r="AI65" s="1">
        <v>1.37951</v>
      </c>
      <c r="AJ65" s="1">
        <v>-0.53276570000000001</v>
      </c>
      <c r="AK65" s="1">
        <v>0.55885530000000005</v>
      </c>
      <c r="AL65" s="1">
        <v>0.58229600000000004</v>
      </c>
      <c r="AM65" s="1">
        <v>1.5641339999999999</v>
      </c>
      <c r="AN65" s="1">
        <v>-0.3070194</v>
      </c>
      <c r="AO65" s="1">
        <v>0.93553520000000001</v>
      </c>
      <c r="AP65" s="1">
        <v>0.56012799999999996</v>
      </c>
    </row>
    <row r="66" spans="1:42" x14ac:dyDescent="0.2">
      <c r="A66" s="1" t="s">
        <v>248</v>
      </c>
      <c r="B66" s="1" t="str">
        <f t="shared" si="1"/>
        <v>Proteasome activator complex subunit 2</v>
      </c>
      <c r="C66" s="13" t="str">
        <f t="shared" si="20"/>
        <v>no</v>
      </c>
      <c r="D66" s="14">
        <f t="shared" si="2"/>
        <v>0.30048624925200396</v>
      </c>
      <c r="E66" s="14">
        <f t="shared" si="3"/>
        <v>-0.45405805668590993</v>
      </c>
      <c r="F66" s="14">
        <f t="shared" si="4"/>
        <v>1.0457817580599</v>
      </c>
      <c r="G66" s="14" t="str">
        <f t="shared" si="5"/>
        <v/>
      </c>
      <c r="H66" s="14">
        <f t="shared" si="6"/>
        <v>-0.10011419600987286</v>
      </c>
      <c r="I66" s="14">
        <f t="shared" si="7"/>
        <v>-1.4394674207151663</v>
      </c>
      <c r="J66" s="14">
        <f t="shared" si="8"/>
        <v>-0.70517504995273639</v>
      </c>
      <c r="K66" s="14" t="str">
        <f t="shared" si="9"/>
        <v/>
      </c>
      <c r="L66" s="14">
        <f t="shared" si="10"/>
        <v>-0.38151296456764422</v>
      </c>
      <c r="M66" s="14">
        <f t="shared" si="11"/>
        <v>-0.91547433021154601</v>
      </c>
      <c r="N66" s="14">
        <f t="shared" si="12"/>
        <v>-1.5546390816796016</v>
      </c>
      <c r="O66" s="14" t="str">
        <f t="shared" si="13"/>
        <v/>
      </c>
      <c r="P66" s="3">
        <f t="shared" si="14"/>
        <v>0</v>
      </c>
      <c r="Q66" s="3" t="str">
        <f t="shared" si="21"/>
        <v>Proteasome activator complex subunit 2</v>
      </c>
      <c r="R66" s="2">
        <f t="shared" si="15"/>
        <v>0.29740331687533134</v>
      </c>
      <c r="S66" s="2">
        <f t="shared" si="16"/>
        <v>-0.74825222222592513</v>
      </c>
      <c r="T66" s="2">
        <f t="shared" si="26"/>
        <v>0.43296920438148784</v>
      </c>
      <c r="U66" s="2">
        <f t="shared" si="22"/>
        <v>0.38723743672773847</v>
      </c>
      <c r="V66" s="2">
        <f t="shared" si="17"/>
        <v>0.14709958315249003</v>
      </c>
      <c r="W66" s="3">
        <f t="shared" si="18"/>
        <v>1</v>
      </c>
      <c r="X66" s="3">
        <f t="shared" si="23"/>
        <v>1</v>
      </c>
      <c r="Y66" s="2">
        <f t="shared" si="19"/>
        <v>1.0456555391012565</v>
      </c>
      <c r="Z66" s="7">
        <f t="shared" si="24"/>
        <v>1</v>
      </c>
      <c r="AA66" s="7">
        <f t="shared" si="25"/>
        <v>0</v>
      </c>
      <c r="AC66" s="1" t="s">
        <v>202</v>
      </c>
      <c r="AD66" s="1" t="s">
        <v>1765</v>
      </c>
      <c r="AE66" s="1">
        <v>0.44339450000000002</v>
      </c>
      <c r="AF66" s="1">
        <v>-0.28190599999999999</v>
      </c>
      <c r="AG66" s="1">
        <v>1.5948830000000001</v>
      </c>
      <c r="AH66" s="1" t="s">
        <v>1082</v>
      </c>
      <c r="AI66" s="1">
        <v>5.3945430000000003E-2</v>
      </c>
      <c r="AJ66" s="1">
        <v>-1.2993030000000001</v>
      </c>
      <c r="AK66" s="1">
        <v>-0.54153410000000002</v>
      </c>
      <c r="AL66" s="1" t="s">
        <v>1082</v>
      </c>
      <c r="AM66" s="1">
        <v>-0.3323894</v>
      </c>
      <c r="AN66" s="1">
        <v>-0.88342240000000005</v>
      </c>
      <c r="AO66" s="1">
        <v>-1.8405769999999999</v>
      </c>
      <c r="AP66" s="1" t="s">
        <v>1082</v>
      </c>
    </row>
    <row r="67" spans="1:42" x14ac:dyDescent="0.2">
      <c r="A67" s="1" t="s">
        <v>631</v>
      </c>
      <c r="B67" s="1" t="str">
        <f t="shared" ref="B67:B130" si="27">VLOOKUP(A67,AC:AD,2,FALSE)</f>
        <v>Ribonuclease inhibitor</v>
      </c>
      <c r="C67" s="13" t="str">
        <f t="shared" si="20"/>
        <v>no</v>
      </c>
      <c r="D67" s="14">
        <f t="shared" ref="D67:D130" si="28">IF(LEN(AE67)&gt;0,AE67-AE$1,"")</f>
        <v>-0.1787388307479961</v>
      </c>
      <c r="E67" s="14">
        <f t="shared" ref="E67:E130" si="29">IF(LEN(AF67)&gt;0,AF67-AF$1,"")</f>
        <v>-0.10507494668590991</v>
      </c>
      <c r="F67" s="14">
        <f t="shared" ref="F67:F130" si="30">IF(LEN(AG67)&gt;0,AG67-AG$1,"")</f>
        <v>0.5660647580599002</v>
      </c>
      <c r="G67" s="14">
        <f t="shared" ref="G67:G130" si="31">IF(LEN(AH67)&gt;0,AH67-AH$1,"")</f>
        <v>-0.13221973173740123</v>
      </c>
      <c r="H67" s="14">
        <f t="shared" ref="H67:H130" si="32">IF(LEN(AI67)&gt;0,AI67-AI$1,"")</f>
        <v>0.56402797399012716</v>
      </c>
      <c r="I67" s="14">
        <f t="shared" ref="I67:I130" si="33">IF(LEN(AJ67)&gt;0,AJ67-AJ$1,"")</f>
        <v>0.33581197928483375</v>
      </c>
      <c r="J67" s="14">
        <f t="shared" ref="J67:J130" si="34">IF(LEN(AK67)&gt;0,AK67-AK$1,"")</f>
        <v>0.62479425004726363</v>
      </c>
      <c r="K67" s="14">
        <f t="shared" ref="K67:K130" si="35">IF(LEN(AL67)&gt;0,AL67-AL$1,"")</f>
        <v>7.7172987256889647E-2</v>
      </c>
      <c r="L67" s="14">
        <f t="shared" ref="L67:L130" si="36">IF(LEN(AM67)&gt;0,AM67-AM$1,"")</f>
        <v>0.74680953543235573</v>
      </c>
      <c r="M67" s="14">
        <f t="shared" ref="M67:M130" si="37">IF(LEN(AN67)&gt;0,AN67-AN$1,"")</f>
        <v>0.20930026978845401</v>
      </c>
      <c r="N67" s="14">
        <f t="shared" ref="N67:N130" si="38">IF(LEN(AO67)&gt;0,AO67-AO$1,"")</f>
        <v>0.13838431832039827</v>
      </c>
      <c r="O67" s="14">
        <f t="shared" ref="O67:O130" si="39">IF(LEN(AP67)&gt;0,AP67-AP$1,"")</f>
        <v>8.7026828499507908E-2</v>
      </c>
      <c r="P67" s="3">
        <f t="shared" ref="P67:P130" si="40">COUNTIF(AB:AB,A67)</f>
        <v>0</v>
      </c>
      <c r="Q67" s="3" t="str">
        <f t="shared" si="21"/>
        <v>Ribonuclease inhibitor</v>
      </c>
      <c r="R67" s="2">
        <f t="shared" ref="R67:R130" si="41">AVERAGE(D67:G67)</f>
        <v>3.7507812222148239E-2</v>
      </c>
      <c r="S67" s="2">
        <f t="shared" ref="S67:S130" si="42">AVERAGE(H67:K67)</f>
        <v>0.40045179764477856</v>
      </c>
      <c r="T67" s="2">
        <f t="shared" si="26"/>
        <v>0.176840874306433</v>
      </c>
      <c r="U67" s="2">
        <f t="shared" si="22"/>
        <v>0.1244234024012167</v>
      </c>
      <c r="V67" s="2">
        <f t="shared" ref="V67:V130" si="43">_xlfn.T.TEST(D67:G67,H67:K67,2,3)</f>
        <v>0.14987594145096622</v>
      </c>
      <c r="W67" s="3">
        <f t="shared" ref="W67:W130" si="44">IF(ABS(R67-S67)&gt;0.57,1,0)</f>
        <v>0</v>
      </c>
      <c r="X67" s="3">
        <f t="shared" si="23"/>
        <v>0</v>
      </c>
      <c r="Y67" s="2">
        <f t="shared" ref="Y67:Y130" si="45">R67-S67</f>
        <v>-0.36294398542263034</v>
      </c>
      <c r="Z67" s="7">
        <f t="shared" si="24"/>
        <v>0</v>
      </c>
      <c r="AA67" s="7">
        <f t="shared" si="25"/>
        <v>1</v>
      </c>
      <c r="AC67" s="1" t="s">
        <v>581</v>
      </c>
      <c r="AD67" s="1" t="s">
        <v>1361</v>
      </c>
      <c r="AE67" s="1">
        <v>-3.5830580000000001E-2</v>
      </c>
      <c r="AF67" s="1">
        <v>6.7077109999999995E-2</v>
      </c>
      <c r="AG67" s="1">
        <v>1.1151660000000001</v>
      </c>
      <c r="AH67" s="1">
        <v>0.1760224</v>
      </c>
      <c r="AI67" s="1">
        <v>0.71808760000000005</v>
      </c>
      <c r="AJ67" s="1">
        <v>0.47597640000000002</v>
      </c>
      <c r="AK67" s="1">
        <v>0.7884352</v>
      </c>
      <c r="AL67" s="1">
        <v>0.48063919999999999</v>
      </c>
      <c r="AM67" s="1">
        <v>0.79593309999999995</v>
      </c>
      <c r="AN67" s="1">
        <v>0.24135219999999999</v>
      </c>
      <c r="AO67" s="1">
        <v>-0.14755360000000001</v>
      </c>
      <c r="AP67" s="1">
        <v>0.25193110000000002</v>
      </c>
    </row>
    <row r="68" spans="1:42" x14ac:dyDescent="0.2">
      <c r="A68" s="1" t="s">
        <v>352</v>
      </c>
      <c r="B68" s="1" t="str">
        <f t="shared" si="27"/>
        <v>Myristoylated alanine-rich C-kinase substrate</v>
      </c>
      <c r="C68" s="13" t="str">
        <f t="shared" ref="C68:C131" si="46">IF(P68=1, "yes","no")</f>
        <v>no</v>
      </c>
      <c r="D68" s="14">
        <f t="shared" si="28"/>
        <v>0.14053944925200393</v>
      </c>
      <c r="E68" s="14">
        <f t="shared" si="29"/>
        <v>-7.7780256685909904E-2</v>
      </c>
      <c r="F68" s="14">
        <f t="shared" si="30"/>
        <v>0.36821595805990015</v>
      </c>
      <c r="G68" s="14">
        <f t="shared" si="31"/>
        <v>5.4954568262598757E-2</v>
      </c>
      <c r="H68" s="14">
        <f t="shared" si="32"/>
        <v>0.34613047399012709</v>
      </c>
      <c r="I68" s="14">
        <f t="shared" si="33"/>
        <v>0.56896297928483364</v>
      </c>
      <c r="J68" s="14">
        <f t="shared" si="34"/>
        <v>0.53226375004726367</v>
      </c>
      <c r="K68" s="14">
        <f t="shared" si="35"/>
        <v>4.6973087256889645E-2</v>
      </c>
      <c r="L68" s="14">
        <f t="shared" si="36"/>
        <v>-4.69611285676442E-2</v>
      </c>
      <c r="M68" s="14">
        <f t="shared" si="37"/>
        <v>0.72309206978845408</v>
      </c>
      <c r="N68" s="14">
        <f t="shared" si="38"/>
        <v>8.1571818320398282E-2</v>
      </c>
      <c r="O68" s="14">
        <f t="shared" si="39"/>
        <v>0.1661129284995079</v>
      </c>
      <c r="P68" s="3">
        <f t="shared" si="40"/>
        <v>0</v>
      </c>
      <c r="Q68" s="3" t="str">
        <f t="shared" ref="Q68:Q131" si="47">B68</f>
        <v>Myristoylated alanine-rich C-kinase substrate</v>
      </c>
      <c r="R68" s="2">
        <f t="shared" si="41"/>
        <v>0.12148242972214823</v>
      </c>
      <c r="S68" s="2">
        <f t="shared" si="42"/>
        <v>0.37358257264477851</v>
      </c>
      <c r="T68" s="2">
        <f t="shared" si="26"/>
        <v>9.3707069523548861E-2</v>
      </c>
      <c r="U68" s="2">
        <f t="shared" ref="U68:U131" si="48">STDEV(H68:K68)/SQRT(COUNT(H68:K68))</f>
        <v>0.11929675639155718</v>
      </c>
      <c r="V68" s="2">
        <f t="shared" si="43"/>
        <v>0.15037992723112259</v>
      </c>
      <c r="W68" s="3">
        <f t="shared" si="44"/>
        <v>0</v>
      </c>
      <c r="X68" s="3">
        <f t="shared" ref="X68:X131" si="49">P68+W68</f>
        <v>0</v>
      </c>
      <c r="Y68" s="2">
        <f t="shared" si="45"/>
        <v>-0.25210014292263028</v>
      </c>
      <c r="Z68" s="7">
        <f t="shared" ref="Z68:Z131" si="50">IF(Y68&gt;0,1,0)</f>
        <v>0</v>
      </c>
      <c r="AA68" s="7">
        <f t="shared" ref="AA68:AA131" si="51">IF(Y68&lt;0,1,0)</f>
        <v>1</v>
      </c>
      <c r="AC68" s="1" t="s">
        <v>126</v>
      </c>
      <c r="AD68" s="1" t="s">
        <v>1656</v>
      </c>
      <c r="AE68" s="1">
        <v>0.28344770000000002</v>
      </c>
      <c r="AF68" s="1">
        <v>9.4371800000000006E-2</v>
      </c>
      <c r="AG68" s="1">
        <v>0.91731720000000005</v>
      </c>
      <c r="AH68" s="1">
        <v>0.36319669999999998</v>
      </c>
      <c r="AI68" s="1">
        <v>0.50019009999999997</v>
      </c>
      <c r="AJ68" s="1">
        <v>0.70912739999999996</v>
      </c>
      <c r="AK68" s="1">
        <v>0.69590470000000004</v>
      </c>
      <c r="AL68" s="1">
        <v>0.45043929999999999</v>
      </c>
      <c r="AM68" s="1">
        <v>2.1624359999999998E-3</v>
      </c>
      <c r="AN68" s="1">
        <v>0.75514400000000004</v>
      </c>
      <c r="AO68" s="1">
        <v>-0.20436609999999999</v>
      </c>
      <c r="AP68" s="1">
        <v>0.33101720000000001</v>
      </c>
    </row>
    <row r="69" spans="1:42" x14ac:dyDescent="0.2">
      <c r="A69" s="1" t="s">
        <v>135</v>
      </c>
      <c r="B69" s="1" t="str">
        <f t="shared" si="27"/>
        <v>Corticosteroid-binding globulin</v>
      </c>
      <c r="C69" s="13" t="str">
        <f t="shared" si="46"/>
        <v>no</v>
      </c>
      <c r="D69" s="14">
        <f t="shared" si="28"/>
        <v>0.5347126492520039</v>
      </c>
      <c r="E69" s="14">
        <f t="shared" si="29"/>
        <v>-0.36875915668590992</v>
      </c>
      <c r="F69" s="14">
        <f t="shared" si="30"/>
        <v>1.7485007580599001</v>
      </c>
      <c r="G69" s="14">
        <f t="shared" si="31"/>
        <v>-0.23396814173740121</v>
      </c>
      <c r="H69" s="14">
        <f t="shared" si="32"/>
        <v>-0.31337482600987288</v>
      </c>
      <c r="I69" s="14">
        <f t="shared" si="33"/>
        <v>-0.62084322071516629</v>
      </c>
      <c r="J69" s="14">
        <f t="shared" si="34"/>
        <v>-0.2934064499527364</v>
      </c>
      <c r="K69" s="14">
        <f t="shared" si="35"/>
        <v>-0.78784761274311033</v>
      </c>
      <c r="L69" s="14">
        <f t="shared" si="36"/>
        <v>-0.83338296456764427</v>
      </c>
      <c r="M69" s="14">
        <f t="shared" si="37"/>
        <v>-0.48726983021154596</v>
      </c>
      <c r="N69" s="14">
        <f t="shared" si="38"/>
        <v>-2.0403970816796013</v>
      </c>
      <c r="O69" s="14">
        <f t="shared" si="39"/>
        <v>-0.13775014150049211</v>
      </c>
      <c r="P69" s="3">
        <f t="shared" si="40"/>
        <v>0</v>
      </c>
      <c r="Q69" s="3" t="str">
        <f t="shared" si="47"/>
        <v>Corticosteroid-binding globulin</v>
      </c>
      <c r="R69" s="2">
        <f t="shared" si="41"/>
        <v>0.42012152722214824</v>
      </c>
      <c r="S69" s="2">
        <f t="shared" si="42"/>
        <v>-0.50386802735522151</v>
      </c>
      <c r="T69" s="2">
        <f t="shared" ref="T69:T132" si="52">STDEV(D69:G69)/SQRT(COUNT(D69:G69))</f>
        <v>0.48544554574912729</v>
      </c>
      <c r="U69" s="2">
        <f t="shared" si="48"/>
        <v>0.12073018681486113</v>
      </c>
      <c r="V69" s="2">
        <f t="shared" si="43"/>
        <v>0.15170789218933736</v>
      </c>
      <c r="W69" s="3">
        <f t="shared" si="44"/>
        <v>1</v>
      </c>
      <c r="X69" s="3">
        <f t="shared" si="49"/>
        <v>1</v>
      </c>
      <c r="Y69" s="2">
        <f t="shared" si="45"/>
        <v>0.92398955457736975</v>
      </c>
      <c r="Z69" s="7">
        <f t="shared" si="50"/>
        <v>1</v>
      </c>
      <c r="AA69" s="7">
        <f t="shared" si="51"/>
        <v>0</v>
      </c>
      <c r="AC69" s="1" t="s">
        <v>622</v>
      </c>
      <c r="AD69" s="1"/>
      <c r="AE69" s="1">
        <v>0.67762089999999997</v>
      </c>
      <c r="AF69" s="1">
        <v>-0.19660710000000001</v>
      </c>
      <c r="AG69" s="1">
        <v>2.2976019999999999</v>
      </c>
      <c r="AH69" s="1">
        <v>7.4273989999999998E-2</v>
      </c>
      <c r="AI69" s="1">
        <v>-0.15931519999999999</v>
      </c>
      <c r="AJ69" s="1">
        <v>-0.48067880000000002</v>
      </c>
      <c r="AK69" s="1">
        <v>-0.12976550000000001</v>
      </c>
      <c r="AL69" s="1">
        <v>-0.38438139999999998</v>
      </c>
      <c r="AM69" s="1">
        <v>-0.78425940000000005</v>
      </c>
      <c r="AN69" s="1">
        <v>-0.45521790000000001</v>
      </c>
      <c r="AO69" s="1">
        <v>-2.3263349999999998</v>
      </c>
      <c r="AP69" s="1">
        <v>2.7154129999999999E-2</v>
      </c>
    </row>
    <row r="70" spans="1:42" x14ac:dyDescent="0.2">
      <c r="A70" s="1" t="s">
        <v>753</v>
      </c>
      <c r="B70" s="1" t="str">
        <f t="shared" si="27"/>
        <v>5-oxoprolinase</v>
      </c>
      <c r="C70" s="13" t="str">
        <f t="shared" si="46"/>
        <v>no</v>
      </c>
      <c r="D70" s="14">
        <f t="shared" si="28"/>
        <v>-0.2943023507479961</v>
      </c>
      <c r="E70" s="14">
        <f t="shared" si="29"/>
        <v>0.28698754331409004</v>
      </c>
      <c r="F70" s="14">
        <f t="shared" si="30"/>
        <v>-0.40049244194009992</v>
      </c>
      <c r="G70" s="14" t="str">
        <f t="shared" si="31"/>
        <v/>
      </c>
      <c r="H70" s="14">
        <f t="shared" si="32"/>
        <v>0.68226847399012713</v>
      </c>
      <c r="I70" s="14">
        <f t="shared" si="33"/>
        <v>0.17535787928483371</v>
      </c>
      <c r="J70" s="14">
        <f t="shared" si="34"/>
        <v>0.19047265004726358</v>
      </c>
      <c r="K70" s="14" t="str">
        <f t="shared" si="35"/>
        <v/>
      </c>
      <c r="L70" s="14">
        <f t="shared" si="36"/>
        <v>1.0371844354323558</v>
      </c>
      <c r="M70" s="14">
        <f t="shared" si="37"/>
        <v>0.11746756978845402</v>
      </c>
      <c r="N70" s="14">
        <f t="shared" si="38"/>
        <v>0.53362241832039825</v>
      </c>
      <c r="O70" s="14" t="str">
        <f t="shared" si="39"/>
        <v/>
      </c>
      <c r="P70" s="3">
        <f t="shared" si="40"/>
        <v>0</v>
      </c>
      <c r="Q70" s="3" t="str">
        <f t="shared" si="47"/>
        <v>5-oxoprolinase</v>
      </c>
      <c r="R70" s="2">
        <f t="shared" si="41"/>
        <v>-0.13593574979133533</v>
      </c>
      <c r="S70" s="2">
        <f t="shared" si="42"/>
        <v>0.34936633444074144</v>
      </c>
      <c r="T70" s="2">
        <f t="shared" si="52"/>
        <v>0.21367199766246084</v>
      </c>
      <c r="U70" s="2">
        <f t="shared" si="48"/>
        <v>0.16650824800513556</v>
      </c>
      <c r="V70" s="2">
        <f t="shared" si="43"/>
        <v>0.15195483820430053</v>
      </c>
      <c r="W70" s="3">
        <f t="shared" si="44"/>
        <v>0</v>
      </c>
      <c r="X70" s="3">
        <f t="shared" si="49"/>
        <v>0</v>
      </c>
      <c r="Y70" s="2">
        <f t="shared" si="45"/>
        <v>-0.48530208423207677</v>
      </c>
      <c r="Z70" s="7">
        <f t="shared" si="50"/>
        <v>0</v>
      </c>
      <c r="AA70" s="7">
        <f t="shared" si="51"/>
        <v>1</v>
      </c>
      <c r="AC70" s="1" t="s">
        <v>579</v>
      </c>
      <c r="AD70" s="1" t="s">
        <v>1929</v>
      </c>
      <c r="AE70" s="1">
        <v>-0.1513941</v>
      </c>
      <c r="AF70" s="1">
        <v>0.45913959999999998</v>
      </c>
      <c r="AG70" s="1">
        <v>0.14860880000000001</v>
      </c>
      <c r="AH70" s="1" t="s">
        <v>1082</v>
      </c>
      <c r="AI70" s="1">
        <v>0.83632810000000002</v>
      </c>
      <c r="AJ70" s="1">
        <v>0.31552229999999998</v>
      </c>
      <c r="AK70" s="1">
        <v>0.35411359999999997</v>
      </c>
      <c r="AL70" s="1" t="s">
        <v>1082</v>
      </c>
      <c r="AM70" s="1">
        <v>1.0863080000000001</v>
      </c>
      <c r="AN70" s="1">
        <v>0.1495195</v>
      </c>
      <c r="AO70" s="1">
        <v>0.2476845</v>
      </c>
      <c r="AP70" s="1" t="s">
        <v>1082</v>
      </c>
    </row>
    <row r="71" spans="1:42" x14ac:dyDescent="0.2">
      <c r="A71" s="1" t="s">
        <v>178</v>
      </c>
      <c r="B71" s="1" t="str">
        <f t="shared" si="27"/>
        <v>Dynamin-2;Dynamin-1;Dynamin-3</v>
      </c>
      <c r="C71" s="13" t="str">
        <f t="shared" si="46"/>
        <v>no</v>
      </c>
      <c r="D71" s="14">
        <f t="shared" si="28"/>
        <v>0.42668004925200398</v>
      </c>
      <c r="E71" s="14">
        <f t="shared" si="29"/>
        <v>1.2675239433140901</v>
      </c>
      <c r="F71" s="14">
        <f t="shared" si="30"/>
        <v>1.3454257580599003</v>
      </c>
      <c r="G71" s="14" t="str">
        <f t="shared" si="31"/>
        <v/>
      </c>
      <c r="H71" s="14">
        <f t="shared" si="32"/>
        <v>0.42936317399012713</v>
      </c>
      <c r="I71" s="14">
        <f t="shared" si="33"/>
        <v>0.70219677928483382</v>
      </c>
      <c r="J71" s="14">
        <f t="shared" si="34"/>
        <v>-0.2393585899527364</v>
      </c>
      <c r="K71" s="14" t="str">
        <f t="shared" si="35"/>
        <v/>
      </c>
      <c r="L71" s="14">
        <f t="shared" si="36"/>
        <v>-1.5330574567644195E-2</v>
      </c>
      <c r="M71" s="14">
        <f t="shared" si="37"/>
        <v>-0.40214983021154593</v>
      </c>
      <c r="N71" s="14">
        <f t="shared" si="38"/>
        <v>-1.4098780816796017</v>
      </c>
      <c r="O71" s="14" t="str">
        <f t="shared" si="39"/>
        <v/>
      </c>
      <c r="P71" s="3">
        <f t="shared" si="40"/>
        <v>0</v>
      </c>
      <c r="Q71" s="3" t="str">
        <f t="shared" si="47"/>
        <v>Dynamin-2;Dynamin-1;Dynamin-3</v>
      </c>
      <c r="R71" s="2">
        <f t="shared" si="41"/>
        <v>1.0132099168753315</v>
      </c>
      <c r="S71" s="2">
        <f t="shared" si="42"/>
        <v>0.29740045444074154</v>
      </c>
      <c r="T71" s="2">
        <f t="shared" si="52"/>
        <v>0.29412590127123633</v>
      </c>
      <c r="U71" s="2">
        <f t="shared" si="48"/>
        <v>0.27969760328384219</v>
      </c>
      <c r="V71" s="2">
        <f t="shared" si="43"/>
        <v>0.15275781730945928</v>
      </c>
      <c r="W71" s="3">
        <f t="shared" si="44"/>
        <v>1</v>
      </c>
      <c r="X71" s="3">
        <f t="shared" si="49"/>
        <v>1</v>
      </c>
      <c r="Y71" s="2">
        <f t="shared" si="45"/>
        <v>0.71580946243458987</v>
      </c>
      <c r="Z71" s="7">
        <f t="shared" si="50"/>
        <v>1</v>
      </c>
      <c r="AA71" s="7">
        <f t="shared" si="51"/>
        <v>0</v>
      </c>
      <c r="AC71" s="1" t="s">
        <v>152</v>
      </c>
      <c r="AD71" s="1" t="s">
        <v>1313</v>
      </c>
      <c r="AE71" s="1">
        <v>0.56958830000000005</v>
      </c>
      <c r="AF71" s="1">
        <v>1.439676</v>
      </c>
      <c r="AG71" s="1">
        <v>1.8945270000000001</v>
      </c>
      <c r="AH71" s="1" t="s">
        <v>1082</v>
      </c>
      <c r="AI71" s="1">
        <v>0.58342280000000002</v>
      </c>
      <c r="AJ71" s="1">
        <v>0.84236120000000003</v>
      </c>
      <c r="AK71" s="1">
        <v>-7.5717640000000003E-2</v>
      </c>
      <c r="AL71" s="1" t="s">
        <v>1082</v>
      </c>
      <c r="AM71" s="1">
        <v>3.3792990000000002E-2</v>
      </c>
      <c r="AN71" s="1">
        <v>-0.37009789999999998</v>
      </c>
      <c r="AO71" s="1">
        <v>-1.695816</v>
      </c>
      <c r="AP71" s="1" t="s">
        <v>1082</v>
      </c>
    </row>
    <row r="72" spans="1:42" x14ac:dyDescent="0.2">
      <c r="A72" s="1" t="s">
        <v>357</v>
      </c>
      <c r="B72" s="1" t="str">
        <f t="shared" si="27"/>
        <v>Flavin reductase (NADPH)</v>
      </c>
      <c r="C72" s="13" t="str">
        <f t="shared" si="46"/>
        <v>no</v>
      </c>
      <c r="D72" s="14">
        <f t="shared" si="28"/>
        <v>0.13030924925200391</v>
      </c>
      <c r="E72" s="14" t="str">
        <f t="shared" si="29"/>
        <v/>
      </c>
      <c r="F72" s="14">
        <f t="shared" si="30"/>
        <v>0.34899105805990005</v>
      </c>
      <c r="G72" s="14">
        <f t="shared" si="31"/>
        <v>0.59239526826259881</v>
      </c>
      <c r="H72" s="14">
        <f t="shared" si="32"/>
        <v>1.6121873990127156E-2</v>
      </c>
      <c r="I72" s="14" t="str">
        <f t="shared" si="33"/>
        <v/>
      </c>
      <c r="J72" s="14">
        <f t="shared" si="34"/>
        <v>-0.16349666375273639</v>
      </c>
      <c r="K72" s="14">
        <f t="shared" si="35"/>
        <v>0.26031898725688962</v>
      </c>
      <c r="L72" s="14">
        <f t="shared" si="36"/>
        <v>-0.1080022345676442</v>
      </c>
      <c r="M72" s="14" t="str">
        <f t="shared" si="37"/>
        <v/>
      </c>
      <c r="N72" s="14">
        <f t="shared" si="38"/>
        <v>-0.86600108167960177</v>
      </c>
      <c r="O72" s="14">
        <f t="shared" si="39"/>
        <v>-0.35220067150049211</v>
      </c>
      <c r="P72" s="3">
        <f t="shared" si="40"/>
        <v>0</v>
      </c>
      <c r="Q72" s="3" t="str">
        <f t="shared" si="47"/>
        <v>Flavin reductase (NADPH)</v>
      </c>
      <c r="R72" s="2">
        <f t="shared" si="41"/>
        <v>0.35723185852483424</v>
      </c>
      <c r="S72" s="2">
        <f t="shared" si="42"/>
        <v>3.7648065831426797E-2</v>
      </c>
      <c r="T72" s="2">
        <f t="shared" si="52"/>
        <v>0.13345636657161536</v>
      </c>
      <c r="U72" s="2">
        <f t="shared" si="48"/>
        <v>0.12281756010653852</v>
      </c>
      <c r="V72" s="2">
        <f t="shared" si="43"/>
        <v>0.15334056911005817</v>
      </c>
      <c r="W72" s="3">
        <f t="shared" si="44"/>
        <v>0</v>
      </c>
      <c r="X72" s="3">
        <f t="shared" si="49"/>
        <v>0</v>
      </c>
      <c r="Y72" s="2">
        <f t="shared" si="45"/>
        <v>0.31958379269340742</v>
      </c>
      <c r="Z72" s="7">
        <f t="shared" si="50"/>
        <v>1</v>
      </c>
      <c r="AA72" s="7">
        <f t="shared" si="51"/>
        <v>0</v>
      </c>
      <c r="AC72" s="1" t="s">
        <v>613</v>
      </c>
      <c r="AD72" s="1" t="s">
        <v>1935</v>
      </c>
      <c r="AE72" s="1">
        <v>0.2732175</v>
      </c>
      <c r="AF72" s="1" t="s">
        <v>1082</v>
      </c>
      <c r="AG72" s="1">
        <v>0.89809229999999995</v>
      </c>
      <c r="AH72" s="1">
        <v>0.90063740000000003</v>
      </c>
      <c r="AI72" s="1">
        <v>0.17018150000000001</v>
      </c>
      <c r="AJ72" s="1" t="s">
        <v>1082</v>
      </c>
      <c r="AK72" s="1">
        <v>1.4428619999999999E-4</v>
      </c>
      <c r="AL72" s="1">
        <v>0.66378519999999996</v>
      </c>
      <c r="AM72" s="1">
        <v>-5.8878670000000001E-2</v>
      </c>
      <c r="AN72" s="1" t="s">
        <v>1082</v>
      </c>
      <c r="AO72" s="1">
        <v>-1.151939</v>
      </c>
      <c r="AP72" s="1">
        <v>-0.1872964</v>
      </c>
    </row>
    <row r="73" spans="1:42" x14ac:dyDescent="0.2">
      <c r="A73" s="1" t="s">
        <v>991</v>
      </c>
      <c r="B73" s="1" t="str">
        <f t="shared" si="27"/>
        <v>EH domain-binding protein 1-like protein 1</v>
      </c>
      <c r="C73" s="13" t="str">
        <f t="shared" si="46"/>
        <v>no</v>
      </c>
      <c r="D73" s="14">
        <f t="shared" si="28"/>
        <v>-1.1467802507479963</v>
      </c>
      <c r="E73" s="14">
        <f t="shared" si="29"/>
        <v>-0.93598845668590991</v>
      </c>
      <c r="F73" s="14">
        <f t="shared" si="30"/>
        <v>-0.51263313194009985</v>
      </c>
      <c r="G73" s="14">
        <f t="shared" si="31"/>
        <v>-0.68431013173740118</v>
      </c>
      <c r="H73" s="14">
        <f t="shared" si="32"/>
        <v>-0.29099342600987288</v>
      </c>
      <c r="I73" s="14">
        <f t="shared" si="33"/>
        <v>-0.55310852071516625</v>
      </c>
      <c r="J73" s="14">
        <f t="shared" si="34"/>
        <v>-0.58856094995273645</v>
      </c>
      <c r="K73" s="14">
        <f t="shared" si="35"/>
        <v>-0.73264721274311029</v>
      </c>
      <c r="L73" s="14">
        <f t="shared" si="36"/>
        <v>0.81679523543235577</v>
      </c>
      <c r="M73" s="14">
        <f t="shared" si="37"/>
        <v>0.59583506978845402</v>
      </c>
      <c r="N73" s="14">
        <f t="shared" si="38"/>
        <v>-0.17798928167960171</v>
      </c>
      <c r="O73" s="14">
        <f t="shared" si="39"/>
        <v>-0.1588576675004921</v>
      </c>
      <c r="P73" s="3">
        <f t="shared" si="40"/>
        <v>0</v>
      </c>
      <c r="Q73" s="3" t="str">
        <f t="shared" si="47"/>
        <v>EH domain-binding protein 1-like protein 1</v>
      </c>
      <c r="R73" s="2">
        <f t="shared" si="41"/>
        <v>-0.81992799277785178</v>
      </c>
      <c r="S73" s="2">
        <f t="shared" si="42"/>
        <v>-0.54132752735522149</v>
      </c>
      <c r="T73" s="2">
        <f t="shared" si="52"/>
        <v>0.13938100227829223</v>
      </c>
      <c r="U73" s="2">
        <f t="shared" si="48"/>
        <v>9.2032680938225309E-2</v>
      </c>
      <c r="V73" s="2">
        <f t="shared" si="43"/>
        <v>0.15394990943633249</v>
      </c>
      <c r="W73" s="3">
        <f t="shared" si="44"/>
        <v>0</v>
      </c>
      <c r="X73" s="3">
        <f t="shared" si="49"/>
        <v>0</v>
      </c>
      <c r="Y73" s="2">
        <f t="shared" si="45"/>
        <v>-0.27860046542263028</v>
      </c>
      <c r="Z73" s="7">
        <f t="shared" si="50"/>
        <v>0</v>
      </c>
      <c r="AA73" s="7">
        <f t="shared" si="51"/>
        <v>1</v>
      </c>
      <c r="AC73" s="1" t="s">
        <v>893</v>
      </c>
      <c r="AD73" s="1" t="s">
        <v>1192</v>
      </c>
      <c r="AE73" s="1">
        <v>-1.0038720000000001</v>
      </c>
      <c r="AF73" s="1">
        <v>-0.76383639999999997</v>
      </c>
      <c r="AG73" s="1">
        <v>3.6468109999999998E-2</v>
      </c>
      <c r="AH73" s="1">
        <v>-0.37606800000000001</v>
      </c>
      <c r="AI73" s="1">
        <v>-0.13693379999999999</v>
      </c>
      <c r="AJ73" s="1">
        <v>-0.41294409999999998</v>
      </c>
      <c r="AK73" s="1">
        <v>-0.42492000000000002</v>
      </c>
      <c r="AL73" s="1">
        <v>-0.329181</v>
      </c>
      <c r="AM73" s="1">
        <v>0.86591879999999999</v>
      </c>
      <c r="AN73" s="1">
        <v>0.62788699999999997</v>
      </c>
      <c r="AO73" s="1">
        <v>-0.46392719999999998</v>
      </c>
      <c r="AP73" s="1">
        <v>6.0466039999999997E-3</v>
      </c>
    </row>
    <row r="74" spans="1:42" x14ac:dyDescent="0.2">
      <c r="A74" s="1" t="s">
        <v>897</v>
      </c>
      <c r="B74" s="1" t="str">
        <f t="shared" si="27"/>
        <v>Meiosis arrest female protein 1</v>
      </c>
      <c r="C74" s="13" t="str">
        <f t="shared" si="46"/>
        <v>no</v>
      </c>
      <c r="D74" s="14">
        <f t="shared" si="28"/>
        <v>-0.51827385074799615</v>
      </c>
      <c r="E74" s="14">
        <f t="shared" si="29"/>
        <v>-0.21815411668590989</v>
      </c>
      <c r="F74" s="14">
        <f t="shared" si="30"/>
        <v>-0.45418965194009991</v>
      </c>
      <c r="G74" s="14" t="str">
        <f t="shared" si="31"/>
        <v/>
      </c>
      <c r="H74" s="14">
        <f t="shared" si="32"/>
        <v>-0.10053124600987286</v>
      </c>
      <c r="I74" s="14">
        <f t="shared" si="33"/>
        <v>0.49790997928483377</v>
      </c>
      <c r="J74" s="14">
        <f t="shared" si="34"/>
        <v>-0.19858444995273639</v>
      </c>
      <c r="K74" s="14" t="str">
        <f t="shared" si="35"/>
        <v/>
      </c>
      <c r="L74" s="14">
        <f t="shared" si="36"/>
        <v>0.85661243543235577</v>
      </c>
      <c r="M74" s="14">
        <f t="shared" si="37"/>
        <v>0.38921176978845407</v>
      </c>
      <c r="N74" s="14">
        <f t="shared" si="38"/>
        <v>4.2175618320398289E-2</v>
      </c>
      <c r="O74" s="14" t="str">
        <f t="shared" si="39"/>
        <v/>
      </c>
      <c r="P74" s="3">
        <f t="shared" si="40"/>
        <v>0</v>
      </c>
      <c r="Q74" s="3" t="str">
        <f t="shared" si="47"/>
        <v>Meiosis arrest female protein 1</v>
      </c>
      <c r="R74" s="2">
        <f t="shared" si="41"/>
        <v>-0.3968725397913353</v>
      </c>
      <c r="S74" s="2">
        <f t="shared" si="42"/>
        <v>6.6264761107408185E-2</v>
      </c>
      <c r="T74" s="2">
        <f t="shared" si="52"/>
        <v>9.1254045028480585E-2</v>
      </c>
      <c r="U74" s="2">
        <f t="shared" si="48"/>
        <v>0.21767085510195069</v>
      </c>
      <c r="V74" s="2">
        <f t="shared" si="43"/>
        <v>0.1553285123138021</v>
      </c>
      <c r="W74" s="3">
        <f t="shared" si="44"/>
        <v>0</v>
      </c>
      <c r="X74" s="3">
        <f t="shared" si="49"/>
        <v>0</v>
      </c>
      <c r="Y74" s="2">
        <f t="shared" si="45"/>
        <v>-0.4631373008987435</v>
      </c>
      <c r="Z74" s="7">
        <f t="shared" si="50"/>
        <v>0</v>
      </c>
      <c r="AA74" s="7">
        <f t="shared" si="51"/>
        <v>1</v>
      </c>
      <c r="AB74" s="8" t="s">
        <v>31</v>
      </c>
      <c r="AC74" s="1" t="s">
        <v>467</v>
      </c>
      <c r="AD74" s="1" t="s">
        <v>1103</v>
      </c>
      <c r="AE74" s="1">
        <v>-0.37536560000000002</v>
      </c>
      <c r="AF74" s="1">
        <v>-4.6002059999999997E-2</v>
      </c>
      <c r="AG74" s="1">
        <v>9.4911590000000004E-2</v>
      </c>
      <c r="AH74" s="1" t="s">
        <v>1082</v>
      </c>
      <c r="AI74" s="1">
        <v>5.352838E-2</v>
      </c>
      <c r="AJ74" s="1">
        <v>0.63807440000000004</v>
      </c>
      <c r="AK74" s="1">
        <v>-3.4943500000000002E-2</v>
      </c>
      <c r="AL74" s="1" t="s">
        <v>1082</v>
      </c>
      <c r="AM74" s="1">
        <v>0.90573599999999999</v>
      </c>
      <c r="AN74" s="1">
        <v>0.42126370000000002</v>
      </c>
      <c r="AO74" s="1">
        <v>-0.24376229999999999</v>
      </c>
      <c r="AP74" s="1" t="s">
        <v>1082</v>
      </c>
    </row>
    <row r="75" spans="1:42" x14ac:dyDescent="0.2">
      <c r="A75" s="1" t="s">
        <v>791</v>
      </c>
      <c r="B75" s="1" t="str">
        <f t="shared" si="27"/>
        <v>Arginine--tRNA ligase, cytoplasmic</v>
      </c>
      <c r="C75" s="13" t="str">
        <f t="shared" si="46"/>
        <v>no</v>
      </c>
      <c r="D75" s="14">
        <f t="shared" si="28"/>
        <v>-0.3522696507479961</v>
      </c>
      <c r="E75" s="14">
        <f t="shared" si="29"/>
        <v>0.86668394331409015</v>
      </c>
      <c r="F75" s="14">
        <f t="shared" si="30"/>
        <v>0.30991405805990013</v>
      </c>
      <c r="G75" s="14">
        <f t="shared" si="31"/>
        <v>2.0337668262598751E-2</v>
      </c>
      <c r="H75" s="14">
        <f t="shared" si="32"/>
        <v>0.72337057399012716</v>
      </c>
      <c r="I75" s="14">
        <f t="shared" si="33"/>
        <v>1.0404615792848337</v>
      </c>
      <c r="J75" s="14">
        <f t="shared" si="34"/>
        <v>0.26450145004726355</v>
      </c>
      <c r="K75" s="14">
        <f t="shared" si="35"/>
        <v>0.84817578725688958</v>
      </c>
      <c r="L75" s="14">
        <f t="shared" si="36"/>
        <v>0.51540093543235577</v>
      </c>
      <c r="M75" s="14">
        <f t="shared" si="37"/>
        <v>0.30263076978845405</v>
      </c>
      <c r="N75" s="14">
        <f t="shared" si="38"/>
        <v>9.4825418320398286E-2</v>
      </c>
      <c r="O75" s="14">
        <f t="shared" si="39"/>
        <v>0.56236282849950792</v>
      </c>
      <c r="P75" s="3">
        <f t="shared" si="40"/>
        <v>0</v>
      </c>
      <c r="Q75" s="3" t="str">
        <f t="shared" si="47"/>
        <v>Arginine--tRNA ligase, cytoplasmic</v>
      </c>
      <c r="R75" s="2">
        <f t="shared" si="41"/>
        <v>0.21116650472214823</v>
      </c>
      <c r="S75" s="2">
        <f t="shared" si="42"/>
        <v>0.71912734764477859</v>
      </c>
      <c r="T75" s="2">
        <f t="shared" si="52"/>
        <v>0.25712029248709878</v>
      </c>
      <c r="U75" s="2">
        <f t="shared" si="48"/>
        <v>0.1649777510065597</v>
      </c>
      <c r="V75" s="2">
        <f t="shared" si="43"/>
        <v>0.15596775791366593</v>
      </c>
      <c r="W75" s="3">
        <f t="shared" si="44"/>
        <v>0</v>
      </c>
      <c r="X75" s="3">
        <f t="shared" si="49"/>
        <v>0</v>
      </c>
      <c r="Y75" s="2">
        <f t="shared" si="45"/>
        <v>-0.50796084292263033</v>
      </c>
      <c r="Z75" s="7">
        <f t="shared" si="50"/>
        <v>0</v>
      </c>
      <c r="AA75" s="7">
        <f t="shared" si="51"/>
        <v>1</v>
      </c>
      <c r="AC75" s="1" t="s">
        <v>1061</v>
      </c>
      <c r="AD75" s="1" t="s">
        <v>1839</v>
      </c>
      <c r="AE75" s="1">
        <v>-0.2093614</v>
      </c>
      <c r="AF75" s="1">
        <v>1.0388360000000001</v>
      </c>
      <c r="AG75" s="1">
        <v>0.85901530000000004</v>
      </c>
      <c r="AH75" s="1">
        <v>0.32857979999999998</v>
      </c>
      <c r="AI75" s="1">
        <v>0.87743020000000005</v>
      </c>
      <c r="AJ75" s="1">
        <v>1.180626</v>
      </c>
      <c r="AK75" s="1">
        <v>0.42814239999999998</v>
      </c>
      <c r="AL75" s="1">
        <v>1.2516419999999999</v>
      </c>
      <c r="AM75" s="1">
        <v>0.56452449999999998</v>
      </c>
      <c r="AN75" s="1">
        <v>0.3346827</v>
      </c>
      <c r="AO75" s="1">
        <v>-0.19111249999999999</v>
      </c>
      <c r="AP75" s="1">
        <v>0.72726710000000006</v>
      </c>
    </row>
    <row r="76" spans="1:42" x14ac:dyDescent="0.2">
      <c r="A76" s="1" t="s">
        <v>306</v>
      </c>
      <c r="B76" s="1" t="str">
        <f t="shared" si="27"/>
        <v>Cytochrome c oxidase subunit 4 isoform 1, mitochondrial</v>
      </c>
      <c r="C76" s="13" t="str">
        <f t="shared" si="46"/>
        <v>no</v>
      </c>
      <c r="D76" s="14">
        <f t="shared" si="28"/>
        <v>0.19645724925200389</v>
      </c>
      <c r="E76" s="14">
        <f t="shared" si="29"/>
        <v>0.90671594331409</v>
      </c>
      <c r="F76" s="14">
        <f t="shared" si="30"/>
        <v>1.1787757580599001</v>
      </c>
      <c r="G76" s="14">
        <f t="shared" si="31"/>
        <v>0.95873386826259888</v>
      </c>
      <c r="H76" s="14">
        <f t="shared" si="32"/>
        <v>1.5543043739901272</v>
      </c>
      <c r="I76" s="14">
        <f t="shared" si="33"/>
        <v>1.0151765792848337</v>
      </c>
      <c r="J76" s="14">
        <f t="shared" si="34"/>
        <v>0.98307905004726359</v>
      </c>
      <c r="K76" s="14">
        <f t="shared" si="35"/>
        <v>1.3624497872568897</v>
      </c>
      <c r="L76" s="14">
        <f t="shared" si="36"/>
        <v>1.2063164354323557</v>
      </c>
      <c r="M76" s="14">
        <f t="shared" si="37"/>
        <v>-4.8899570211545978E-2</v>
      </c>
      <c r="N76" s="14">
        <f t="shared" si="38"/>
        <v>-0.2927983816796017</v>
      </c>
      <c r="O76" s="14">
        <f t="shared" si="39"/>
        <v>0.24684732849950788</v>
      </c>
      <c r="P76" s="3">
        <f t="shared" si="40"/>
        <v>0</v>
      </c>
      <c r="Q76" s="3" t="str">
        <f t="shared" si="47"/>
        <v>Cytochrome c oxidase subunit 4 isoform 1, mitochondrial</v>
      </c>
      <c r="R76" s="2">
        <f t="shared" si="41"/>
        <v>0.81017070472214814</v>
      </c>
      <c r="S76" s="2">
        <f t="shared" si="42"/>
        <v>1.2287524476447786</v>
      </c>
      <c r="T76" s="2">
        <f t="shared" si="52"/>
        <v>0.21289784080382193</v>
      </c>
      <c r="U76" s="2">
        <f t="shared" si="48"/>
        <v>0.13839228820016589</v>
      </c>
      <c r="V76" s="2">
        <f t="shared" si="43"/>
        <v>0.15845807797643702</v>
      </c>
      <c r="W76" s="3">
        <f t="shared" si="44"/>
        <v>0</v>
      </c>
      <c r="X76" s="3">
        <f t="shared" si="49"/>
        <v>0</v>
      </c>
      <c r="Y76" s="2">
        <f t="shared" si="45"/>
        <v>-0.41858174292263051</v>
      </c>
      <c r="Z76" s="7">
        <f t="shared" si="50"/>
        <v>0</v>
      </c>
      <c r="AA76" s="7">
        <f t="shared" si="51"/>
        <v>1</v>
      </c>
      <c r="AC76" s="1" t="s">
        <v>375</v>
      </c>
      <c r="AD76" s="1" t="s">
        <v>1423</v>
      </c>
      <c r="AE76" s="1">
        <v>0.33936549999999999</v>
      </c>
      <c r="AF76" s="1">
        <v>1.0788679999999999</v>
      </c>
      <c r="AG76" s="1">
        <v>1.7278770000000001</v>
      </c>
      <c r="AH76" s="1">
        <v>1.2669760000000001</v>
      </c>
      <c r="AI76" s="1">
        <v>1.708364</v>
      </c>
      <c r="AJ76" s="1">
        <v>1.155341</v>
      </c>
      <c r="AK76" s="1">
        <v>1.14672</v>
      </c>
      <c r="AL76" s="1">
        <v>1.765916</v>
      </c>
      <c r="AM76" s="1">
        <v>1.2554399999999999</v>
      </c>
      <c r="AN76" s="1">
        <v>-1.6847640000000001E-2</v>
      </c>
      <c r="AO76" s="1">
        <v>-0.57873629999999998</v>
      </c>
      <c r="AP76" s="1">
        <v>0.4117516</v>
      </c>
    </row>
    <row r="77" spans="1:42" x14ac:dyDescent="0.2">
      <c r="A77" s="1" t="s">
        <v>707</v>
      </c>
      <c r="B77" s="1" t="str">
        <f t="shared" si="27"/>
        <v>Annexin A11;Annexin</v>
      </c>
      <c r="C77" s="13" t="str">
        <f t="shared" si="46"/>
        <v>no</v>
      </c>
      <c r="D77" s="14">
        <f t="shared" si="28"/>
        <v>-0.2435624507479961</v>
      </c>
      <c r="E77" s="14">
        <f t="shared" si="29"/>
        <v>0.11026904331409007</v>
      </c>
      <c r="F77" s="14">
        <f t="shared" si="30"/>
        <v>7.2055580599000857E-3</v>
      </c>
      <c r="G77" s="14">
        <f t="shared" si="31"/>
        <v>0.18910136826259877</v>
      </c>
      <c r="H77" s="14">
        <f t="shared" si="32"/>
        <v>-0.14256396600987287</v>
      </c>
      <c r="I77" s="14">
        <f t="shared" si="33"/>
        <v>6.9897792848337414E-3</v>
      </c>
      <c r="J77" s="14">
        <f t="shared" si="34"/>
        <v>-0.40783034995273637</v>
      </c>
      <c r="K77" s="14">
        <f t="shared" si="35"/>
        <v>-0.21314411274311035</v>
      </c>
      <c r="L77" s="14">
        <f t="shared" si="36"/>
        <v>2.7709155432355796E-2</v>
      </c>
      <c r="M77" s="14">
        <f t="shared" si="37"/>
        <v>-0.32307903021154594</v>
      </c>
      <c r="N77" s="14">
        <f t="shared" si="38"/>
        <v>-0.30304808167960173</v>
      </c>
      <c r="O77" s="14">
        <f t="shared" si="39"/>
        <v>-0.45425537150049211</v>
      </c>
      <c r="P77" s="3">
        <f t="shared" si="40"/>
        <v>0</v>
      </c>
      <c r="Q77" s="3" t="str">
        <f t="shared" si="47"/>
        <v>Annexin A11;Annexin</v>
      </c>
      <c r="R77" s="2">
        <f t="shared" si="41"/>
        <v>1.5753379722148207E-2</v>
      </c>
      <c r="S77" s="2">
        <f t="shared" si="42"/>
        <v>-0.18913716235522149</v>
      </c>
      <c r="T77" s="2">
        <f t="shared" si="52"/>
        <v>9.4118941143124635E-2</v>
      </c>
      <c r="U77" s="2">
        <f t="shared" si="48"/>
        <v>8.6138398243462616E-2</v>
      </c>
      <c r="V77" s="2">
        <f t="shared" si="43"/>
        <v>0.15980387940006158</v>
      </c>
      <c r="W77" s="3">
        <f t="shared" si="44"/>
        <v>0</v>
      </c>
      <c r="X77" s="3">
        <f t="shared" si="49"/>
        <v>0</v>
      </c>
      <c r="Y77" s="2">
        <f t="shared" si="45"/>
        <v>0.2048905420773697</v>
      </c>
      <c r="Z77" s="7">
        <f t="shared" si="50"/>
        <v>1</v>
      </c>
      <c r="AA77" s="7">
        <f t="shared" si="51"/>
        <v>0</v>
      </c>
      <c r="AC77" s="1" t="s">
        <v>876</v>
      </c>
      <c r="AD77" s="1" t="s">
        <v>1225</v>
      </c>
      <c r="AE77" s="1">
        <v>-0.1006542</v>
      </c>
      <c r="AF77" s="1">
        <v>0.28242109999999998</v>
      </c>
      <c r="AG77" s="1">
        <v>0.55630679999999999</v>
      </c>
      <c r="AH77" s="1">
        <v>0.49734349999999999</v>
      </c>
      <c r="AI77" s="1">
        <v>1.149566E-2</v>
      </c>
      <c r="AJ77" s="1">
        <v>0.14715420000000001</v>
      </c>
      <c r="AK77" s="1">
        <v>-0.2441894</v>
      </c>
      <c r="AL77" s="1">
        <v>0.19032209999999999</v>
      </c>
      <c r="AM77" s="1">
        <v>7.6832719999999993E-2</v>
      </c>
      <c r="AN77" s="1">
        <v>-0.29102709999999998</v>
      </c>
      <c r="AO77" s="1">
        <v>-0.58898600000000001</v>
      </c>
      <c r="AP77" s="1">
        <v>-0.28935110000000003</v>
      </c>
    </row>
    <row r="78" spans="1:42" x14ac:dyDescent="0.2">
      <c r="A78" s="1" t="s">
        <v>336</v>
      </c>
      <c r="B78" s="1" t="str">
        <f t="shared" si="27"/>
        <v>NADH-ubiquinone oxidoreductase 75 kDa subunit, mitochondrial</v>
      </c>
      <c r="C78" s="13" t="str">
        <f t="shared" si="46"/>
        <v>no</v>
      </c>
      <c r="D78" s="14">
        <f t="shared" si="28"/>
        <v>0.16160284925200388</v>
      </c>
      <c r="E78" s="14">
        <f t="shared" si="29"/>
        <v>0.82652124331409005</v>
      </c>
      <c r="F78" s="14">
        <f t="shared" si="30"/>
        <v>0.48433975805990015</v>
      </c>
      <c r="G78" s="14">
        <f t="shared" si="31"/>
        <v>0.40966206826259877</v>
      </c>
      <c r="H78" s="14">
        <f t="shared" si="32"/>
        <v>1.4803013739901272</v>
      </c>
      <c r="I78" s="14">
        <f t="shared" si="33"/>
        <v>1.0211015792848337</v>
      </c>
      <c r="J78" s="14">
        <f t="shared" si="34"/>
        <v>0.4107996500472636</v>
      </c>
      <c r="K78" s="14">
        <f t="shared" si="35"/>
        <v>0.72509978725688962</v>
      </c>
      <c r="L78" s="14">
        <f t="shared" si="36"/>
        <v>1.1604544354323558</v>
      </c>
      <c r="M78" s="14">
        <f t="shared" si="37"/>
        <v>0.18194846978845403</v>
      </c>
      <c r="N78" s="14">
        <f t="shared" si="38"/>
        <v>-0.1478606816796017</v>
      </c>
      <c r="O78" s="14">
        <f t="shared" si="39"/>
        <v>0.17126492849950789</v>
      </c>
      <c r="P78" s="3">
        <f t="shared" si="40"/>
        <v>0</v>
      </c>
      <c r="Q78" s="3" t="str">
        <f t="shared" si="47"/>
        <v>NADH-ubiquinone oxidoreductase 75 kDa subunit, mitochondrial</v>
      </c>
      <c r="R78" s="2">
        <f t="shared" si="41"/>
        <v>0.47053147972214815</v>
      </c>
      <c r="S78" s="2">
        <f t="shared" si="42"/>
        <v>0.90932559764477849</v>
      </c>
      <c r="T78" s="2">
        <f t="shared" si="52"/>
        <v>0.13725322227804904</v>
      </c>
      <c r="U78" s="2">
        <f t="shared" si="48"/>
        <v>0.2274815884282077</v>
      </c>
      <c r="V78" s="2">
        <f t="shared" si="43"/>
        <v>0.16037540572664002</v>
      </c>
      <c r="W78" s="3">
        <f t="shared" si="44"/>
        <v>0</v>
      </c>
      <c r="X78" s="3">
        <f t="shared" si="49"/>
        <v>0</v>
      </c>
      <c r="Y78" s="2">
        <f t="shared" si="45"/>
        <v>-0.43879411792263034</v>
      </c>
      <c r="Z78" s="7">
        <f t="shared" si="50"/>
        <v>0</v>
      </c>
      <c r="AA78" s="7">
        <f t="shared" si="51"/>
        <v>1</v>
      </c>
      <c r="AC78" s="1" t="s">
        <v>117</v>
      </c>
      <c r="AD78" s="1" t="s">
        <v>1399</v>
      </c>
      <c r="AE78" s="1">
        <v>0.30451109999999998</v>
      </c>
      <c r="AF78" s="1">
        <v>0.99867329999999999</v>
      </c>
      <c r="AG78" s="1">
        <v>1.0334410000000001</v>
      </c>
      <c r="AH78" s="1">
        <v>0.71790419999999999</v>
      </c>
      <c r="AI78" s="1">
        <v>1.634361</v>
      </c>
      <c r="AJ78" s="1">
        <v>1.1612659999999999</v>
      </c>
      <c r="AK78" s="1">
        <v>0.57444059999999997</v>
      </c>
      <c r="AL78" s="1">
        <v>1.128566</v>
      </c>
      <c r="AM78" s="1">
        <v>1.209578</v>
      </c>
      <c r="AN78" s="1">
        <v>0.21400040000000001</v>
      </c>
      <c r="AO78" s="1">
        <v>-0.43379859999999998</v>
      </c>
      <c r="AP78" s="1">
        <v>0.3361692</v>
      </c>
    </row>
    <row r="79" spans="1:42" x14ac:dyDescent="0.2">
      <c r="A79" s="1" t="s">
        <v>689</v>
      </c>
      <c r="B79" s="1" t="str">
        <f t="shared" si="27"/>
        <v>Succinate dehydrogenase [ubiquinone] flavoprotein subunit, mitochondrial</v>
      </c>
      <c r="C79" s="13" t="str">
        <f t="shared" si="46"/>
        <v>no</v>
      </c>
      <c r="D79" s="14">
        <f t="shared" si="28"/>
        <v>-0.2303963107479961</v>
      </c>
      <c r="E79" s="14">
        <f t="shared" si="29"/>
        <v>0.36157064331409006</v>
      </c>
      <c r="F79" s="14">
        <f t="shared" si="30"/>
        <v>-0.82464304194009985</v>
      </c>
      <c r="G79" s="14">
        <f t="shared" si="31"/>
        <v>-3.7599131737401204E-2</v>
      </c>
      <c r="H79" s="14">
        <f t="shared" si="32"/>
        <v>0.13128347399012716</v>
      </c>
      <c r="I79" s="14">
        <f t="shared" si="33"/>
        <v>0.49474767928483371</v>
      </c>
      <c r="J79" s="14">
        <f t="shared" si="34"/>
        <v>0.24767685004726361</v>
      </c>
      <c r="K79" s="14">
        <f t="shared" si="35"/>
        <v>0.21029668725688966</v>
      </c>
      <c r="L79" s="14">
        <f t="shared" si="36"/>
        <v>0.34856983543235576</v>
      </c>
      <c r="M79" s="14">
        <f t="shared" si="37"/>
        <v>0.25884426978845404</v>
      </c>
      <c r="N79" s="14">
        <f t="shared" si="38"/>
        <v>0.96914031832039826</v>
      </c>
      <c r="O79" s="14">
        <f t="shared" si="39"/>
        <v>0.28124612849950792</v>
      </c>
      <c r="P79" s="3">
        <f t="shared" si="40"/>
        <v>0</v>
      </c>
      <c r="Q79" s="3" t="str">
        <f t="shared" si="47"/>
        <v>Succinate dehydrogenase [ubiquinone] flavoprotein subunit, mitochondrial</v>
      </c>
      <c r="R79" s="2">
        <f t="shared" si="41"/>
        <v>-0.18276696027785178</v>
      </c>
      <c r="S79" s="2">
        <f t="shared" si="42"/>
        <v>0.27100117264477852</v>
      </c>
      <c r="T79" s="2">
        <f t="shared" si="52"/>
        <v>0.2469228260617165</v>
      </c>
      <c r="U79" s="2">
        <f t="shared" si="48"/>
        <v>7.8428626322398803E-2</v>
      </c>
      <c r="V79" s="2">
        <f t="shared" si="43"/>
        <v>0.16267890977914012</v>
      </c>
      <c r="W79" s="3">
        <f t="shared" si="44"/>
        <v>0</v>
      </c>
      <c r="X79" s="3">
        <f t="shared" si="49"/>
        <v>0</v>
      </c>
      <c r="Y79" s="2">
        <f t="shared" si="45"/>
        <v>-0.4537681329226303</v>
      </c>
      <c r="Z79" s="7">
        <f t="shared" si="50"/>
        <v>0</v>
      </c>
      <c r="AA79" s="7">
        <f t="shared" si="51"/>
        <v>1</v>
      </c>
      <c r="AC79" s="1" t="s">
        <v>148</v>
      </c>
      <c r="AD79" s="1" t="s">
        <v>1522</v>
      </c>
      <c r="AE79" s="1">
        <v>-8.7488060000000006E-2</v>
      </c>
      <c r="AF79" s="1">
        <v>0.53372269999999999</v>
      </c>
      <c r="AG79" s="1">
        <v>-0.2755418</v>
      </c>
      <c r="AH79" s="1">
        <v>0.27064300000000002</v>
      </c>
      <c r="AI79" s="1">
        <v>0.28534310000000002</v>
      </c>
      <c r="AJ79" s="1">
        <v>0.63491209999999998</v>
      </c>
      <c r="AK79" s="1">
        <v>0.41131780000000001</v>
      </c>
      <c r="AL79" s="1">
        <v>0.6137629</v>
      </c>
      <c r="AM79" s="1">
        <v>0.39769339999999997</v>
      </c>
      <c r="AN79" s="1">
        <v>0.29089619999999999</v>
      </c>
      <c r="AO79" s="1">
        <v>0.68320239999999999</v>
      </c>
      <c r="AP79" s="1">
        <v>0.4461504</v>
      </c>
    </row>
    <row r="80" spans="1:42" x14ac:dyDescent="0.2">
      <c r="A80" s="1" t="s">
        <v>905</v>
      </c>
      <c r="B80" s="1" t="str">
        <f t="shared" si="27"/>
        <v>L-asparaginase</v>
      </c>
      <c r="C80" s="13" t="str">
        <f t="shared" si="46"/>
        <v>no</v>
      </c>
      <c r="D80" s="14">
        <f t="shared" si="28"/>
        <v>-0.53785025074799608</v>
      </c>
      <c r="E80" s="14">
        <f t="shared" si="29"/>
        <v>-0.82860265668590993</v>
      </c>
      <c r="F80" s="14">
        <f t="shared" si="30"/>
        <v>-1.0056449419400999</v>
      </c>
      <c r="G80" s="14">
        <f t="shared" si="31"/>
        <v>-1.4248061317374012</v>
      </c>
      <c r="H80" s="14">
        <f t="shared" si="32"/>
        <v>0.14459867399012713</v>
      </c>
      <c r="I80" s="14">
        <f t="shared" si="33"/>
        <v>-0.75435592071516622</v>
      </c>
      <c r="J80" s="14">
        <f t="shared" si="34"/>
        <v>0.38034975004726368</v>
      </c>
      <c r="K80" s="14">
        <f t="shared" si="35"/>
        <v>-1.0138828127431103</v>
      </c>
      <c r="L80" s="14">
        <f t="shared" si="36"/>
        <v>0.68110333543235579</v>
      </c>
      <c r="M80" s="14">
        <f t="shared" si="37"/>
        <v>-0.12553075021154597</v>
      </c>
      <c r="N80" s="14">
        <f t="shared" si="38"/>
        <v>1.2411763183203983</v>
      </c>
      <c r="O80" s="14">
        <f t="shared" si="39"/>
        <v>0.35101002849950791</v>
      </c>
      <c r="P80" s="3">
        <f t="shared" si="40"/>
        <v>0</v>
      </c>
      <c r="Q80" s="3" t="str">
        <f t="shared" si="47"/>
        <v>L-asparaginase</v>
      </c>
      <c r="R80" s="2">
        <f t="shared" si="41"/>
        <v>-0.94922599527785179</v>
      </c>
      <c r="S80" s="2">
        <f t="shared" si="42"/>
        <v>-0.31082257735522145</v>
      </c>
      <c r="T80" s="2">
        <f t="shared" si="52"/>
        <v>0.18554863619770093</v>
      </c>
      <c r="U80" s="2">
        <f t="shared" si="48"/>
        <v>0.33864229205259933</v>
      </c>
      <c r="V80" s="2">
        <f t="shared" si="43"/>
        <v>0.16353414963144439</v>
      </c>
      <c r="W80" s="3">
        <f t="shared" si="44"/>
        <v>1</v>
      </c>
      <c r="X80" s="3">
        <f t="shared" si="49"/>
        <v>1</v>
      </c>
      <c r="Y80" s="2">
        <f t="shared" si="45"/>
        <v>-0.63840341792263033</v>
      </c>
      <c r="Z80" s="7">
        <f t="shared" si="50"/>
        <v>0</v>
      </c>
      <c r="AA80" s="7">
        <f t="shared" si="51"/>
        <v>1</v>
      </c>
      <c r="AC80" s="1" t="s">
        <v>946</v>
      </c>
      <c r="AD80" s="1" t="s">
        <v>2061</v>
      </c>
      <c r="AE80" s="1">
        <v>-0.39494200000000002</v>
      </c>
      <c r="AF80" s="1">
        <v>-0.6564506</v>
      </c>
      <c r="AG80" s="1">
        <v>-0.4565437</v>
      </c>
      <c r="AH80" s="1">
        <v>-1.1165639999999999</v>
      </c>
      <c r="AI80" s="1">
        <v>0.29865829999999999</v>
      </c>
      <c r="AJ80" s="1">
        <v>-0.6141915</v>
      </c>
      <c r="AK80" s="1">
        <v>0.54399070000000005</v>
      </c>
      <c r="AL80" s="1">
        <v>-0.61041659999999998</v>
      </c>
      <c r="AM80" s="1">
        <v>0.73022690000000001</v>
      </c>
      <c r="AN80" s="1">
        <v>-9.3478820000000004E-2</v>
      </c>
      <c r="AO80" s="1">
        <v>0.95523840000000004</v>
      </c>
      <c r="AP80" s="1">
        <v>0.51591430000000005</v>
      </c>
    </row>
    <row r="81" spans="1:42" x14ac:dyDescent="0.2">
      <c r="A81" s="1" t="s">
        <v>370</v>
      </c>
      <c r="B81" s="1" t="str">
        <f t="shared" si="27"/>
        <v>Annexin;Annexin A7</v>
      </c>
      <c r="C81" s="13" t="str">
        <f t="shared" si="46"/>
        <v>no</v>
      </c>
      <c r="D81" s="14">
        <f t="shared" si="28"/>
        <v>0.12228854925200391</v>
      </c>
      <c r="E81" s="14">
        <f t="shared" si="29"/>
        <v>0.20317614331409009</v>
      </c>
      <c r="F81" s="14">
        <f t="shared" si="30"/>
        <v>1.0407577580598999</v>
      </c>
      <c r="G81" s="14">
        <f t="shared" si="31"/>
        <v>0.29397686826259872</v>
      </c>
      <c r="H81" s="14">
        <f t="shared" si="32"/>
        <v>5.6204573990127155E-2</v>
      </c>
      <c r="I81" s="14">
        <f t="shared" si="33"/>
        <v>-0.10283930071516627</v>
      </c>
      <c r="J81" s="14">
        <f t="shared" si="34"/>
        <v>-4.9540549952736393E-2</v>
      </c>
      <c r="K81" s="14">
        <f t="shared" si="35"/>
        <v>0.22755318725688967</v>
      </c>
      <c r="L81" s="14">
        <f t="shared" si="36"/>
        <v>-4.5665186567644199E-2</v>
      </c>
      <c r="M81" s="14">
        <f t="shared" si="37"/>
        <v>-0.39550853021154597</v>
      </c>
      <c r="N81" s="14">
        <f t="shared" si="38"/>
        <v>-1.0017740816796017</v>
      </c>
      <c r="O81" s="14">
        <f t="shared" si="39"/>
        <v>-0.11374098150049211</v>
      </c>
      <c r="P81" s="3">
        <f t="shared" si="40"/>
        <v>0</v>
      </c>
      <c r="Q81" s="3" t="str">
        <f t="shared" si="47"/>
        <v>Annexin;Annexin A7</v>
      </c>
      <c r="R81" s="2">
        <f t="shared" si="41"/>
        <v>0.41504982972214816</v>
      </c>
      <c r="S81" s="2">
        <f t="shared" si="42"/>
        <v>3.284447764477854E-2</v>
      </c>
      <c r="T81" s="2">
        <f t="shared" si="52"/>
        <v>0.21149639475177137</v>
      </c>
      <c r="U81" s="2">
        <f t="shared" si="48"/>
        <v>7.2832316649474191E-2</v>
      </c>
      <c r="V81" s="2">
        <f t="shared" si="43"/>
        <v>0.16843199984944682</v>
      </c>
      <c r="W81" s="3">
        <f t="shared" si="44"/>
        <v>0</v>
      </c>
      <c r="X81" s="3">
        <f t="shared" si="49"/>
        <v>0</v>
      </c>
      <c r="Y81" s="2">
        <f t="shared" si="45"/>
        <v>0.38220535207736961</v>
      </c>
      <c r="Z81" s="7">
        <f t="shared" si="50"/>
        <v>1</v>
      </c>
      <c r="AA81" s="7">
        <f t="shared" si="51"/>
        <v>0</v>
      </c>
      <c r="AC81" s="1" t="s">
        <v>768</v>
      </c>
      <c r="AD81" s="1" t="s">
        <v>1224</v>
      </c>
      <c r="AE81" s="1">
        <v>0.26519680000000001</v>
      </c>
      <c r="AF81" s="1">
        <v>0.3753282</v>
      </c>
      <c r="AG81" s="1">
        <v>1.5898589999999999</v>
      </c>
      <c r="AH81" s="1">
        <v>0.60221899999999995</v>
      </c>
      <c r="AI81" s="1">
        <v>0.21026420000000001</v>
      </c>
      <c r="AJ81" s="1">
        <v>3.7325120000000003E-2</v>
      </c>
      <c r="AK81" s="1">
        <v>0.1141004</v>
      </c>
      <c r="AL81" s="1">
        <v>0.63101940000000001</v>
      </c>
      <c r="AM81" s="1">
        <v>3.4583779999999998E-3</v>
      </c>
      <c r="AN81" s="1">
        <v>-0.36345660000000002</v>
      </c>
      <c r="AO81" s="1">
        <v>-1.287712</v>
      </c>
      <c r="AP81" s="1">
        <v>5.116329E-2</v>
      </c>
    </row>
    <row r="82" spans="1:42" x14ac:dyDescent="0.2">
      <c r="A82" s="1" t="s">
        <v>335</v>
      </c>
      <c r="B82" s="1" t="str">
        <f t="shared" si="27"/>
        <v>Quinone oxidoreductase</v>
      </c>
      <c r="C82" s="13" t="str">
        <f t="shared" si="46"/>
        <v>no</v>
      </c>
      <c r="D82" s="14">
        <f t="shared" si="28"/>
        <v>0.16230354925200388</v>
      </c>
      <c r="E82" s="14">
        <f t="shared" si="29"/>
        <v>0.88665194331409014</v>
      </c>
      <c r="F82" s="14">
        <f t="shared" si="30"/>
        <v>-0.3949069419400999</v>
      </c>
      <c r="G82" s="14">
        <f t="shared" si="31"/>
        <v>0.18940686826259878</v>
      </c>
      <c r="H82" s="14">
        <f t="shared" si="32"/>
        <v>-0.33288822600987289</v>
      </c>
      <c r="I82" s="14">
        <f t="shared" si="33"/>
        <v>0.25100737928483374</v>
      </c>
      <c r="J82" s="14">
        <f t="shared" si="34"/>
        <v>-0.51797614995273644</v>
      </c>
      <c r="K82" s="14">
        <f t="shared" si="35"/>
        <v>-0.58475971274311034</v>
      </c>
      <c r="L82" s="14">
        <f t="shared" si="36"/>
        <v>-0.52373626456764422</v>
      </c>
      <c r="M82" s="14">
        <f t="shared" si="37"/>
        <v>-0.51761153021154593</v>
      </c>
      <c r="N82" s="14">
        <f t="shared" si="38"/>
        <v>-0.33484038167960173</v>
      </c>
      <c r="O82" s="14">
        <f t="shared" si="39"/>
        <v>-0.43412077150049211</v>
      </c>
      <c r="P82" s="3">
        <f t="shared" si="40"/>
        <v>0</v>
      </c>
      <c r="Q82" s="3" t="str">
        <f t="shared" si="47"/>
        <v>Quinone oxidoreductase</v>
      </c>
      <c r="R82" s="2">
        <f t="shared" si="41"/>
        <v>0.21086385472214822</v>
      </c>
      <c r="S82" s="2">
        <f t="shared" si="42"/>
        <v>-0.29615417735522148</v>
      </c>
      <c r="T82" s="2">
        <f t="shared" si="52"/>
        <v>0.26243511964973426</v>
      </c>
      <c r="U82" s="2">
        <f t="shared" si="48"/>
        <v>0.19000730292520188</v>
      </c>
      <c r="V82" s="2">
        <f t="shared" si="43"/>
        <v>0.1734125654247585</v>
      </c>
      <c r="W82" s="3">
        <f t="shared" si="44"/>
        <v>0</v>
      </c>
      <c r="X82" s="3">
        <f t="shared" si="49"/>
        <v>0</v>
      </c>
      <c r="Y82" s="2">
        <f t="shared" si="45"/>
        <v>0.50701803207736973</v>
      </c>
      <c r="Z82" s="7">
        <f t="shared" si="50"/>
        <v>1</v>
      </c>
      <c r="AA82" s="7">
        <f t="shared" si="51"/>
        <v>0</v>
      </c>
      <c r="AC82" s="1" t="s">
        <v>647</v>
      </c>
      <c r="AD82" s="1" t="s">
        <v>2040</v>
      </c>
      <c r="AE82" s="1">
        <v>0.30521179999999998</v>
      </c>
      <c r="AF82" s="1">
        <v>1.0588040000000001</v>
      </c>
      <c r="AG82" s="1">
        <v>0.15419430000000001</v>
      </c>
      <c r="AH82" s="1">
        <v>0.49764900000000001</v>
      </c>
      <c r="AI82" s="1">
        <v>-0.1788286</v>
      </c>
      <c r="AJ82" s="1">
        <v>0.39117180000000001</v>
      </c>
      <c r="AK82" s="1">
        <v>-0.35433520000000002</v>
      </c>
      <c r="AL82" s="1">
        <v>-0.1812935</v>
      </c>
      <c r="AM82" s="1">
        <v>-0.4746127</v>
      </c>
      <c r="AN82" s="1">
        <v>-0.48555959999999998</v>
      </c>
      <c r="AO82" s="1">
        <v>-0.62077830000000001</v>
      </c>
      <c r="AP82" s="1">
        <v>-0.26921650000000003</v>
      </c>
    </row>
    <row r="83" spans="1:42" x14ac:dyDescent="0.2">
      <c r="A83" s="1" t="s">
        <v>59</v>
      </c>
      <c r="B83" s="1">
        <f t="shared" si="27"/>
        <v>0</v>
      </c>
      <c r="C83" s="13" t="str">
        <f t="shared" si="46"/>
        <v>no</v>
      </c>
      <c r="D83" s="14">
        <f t="shared" si="28"/>
        <v>0.92995174925200386</v>
      </c>
      <c r="E83" s="14" t="str">
        <f t="shared" si="29"/>
        <v/>
      </c>
      <c r="F83" s="14">
        <f t="shared" si="30"/>
        <v>2.3156497580599003</v>
      </c>
      <c r="G83" s="14">
        <f t="shared" si="31"/>
        <v>0.56965496826259876</v>
      </c>
      <c r="H83" s="14">
        <f t="shared" si="32"/>
        <v>-0.28771342600987282</v>
      </c>
      <c r="I83" s="14" t="str">
        <f t="shared" si="33"/>
        <v/>
      </c>
      <c r="J83" s="14">
        <f t="shared" si="34"/>
        <v>0.3794589500472636</v>
      </c>
      <c r="K83" s="14">
        <f t="shared" si="35"/>
        <v>0.5437284872568896</v>
      </c>
      <c r="L83" s="14">
        <f t="shared" si="36"/>
        <v>-1.1917635645676443</v>
      </c>
      <c r="M83" s="14" t="str">
        <f t="shared" si="37"/>
        <v/>
      </c>
      <c r="N83" s="14">
        <f t="shared" si="38"/>
        <v>-1.9717970816796015</v>
      </c>
      <c r="O83" s="14">
        <f t="shared" si="39"/>
        <v>-2.4363715004921127E-3</v>
      </c>
      <c r="P83" s="3">
        <f t="shared" si="40"/>
        <v>0</v>
      </c>
      <c r="Q83" s="3">
        <f t="shared" si="47"/>
        <v>0</v>
      </c>
      <c r="R83" s="2">
        <f t="shared" si="41"/>
        <v>1.2717521585248344</v>
      </c>
      <c r="S83" s="2">
        <f t="shared" si="42"/>
        <v>0.2118246704314268</v>
      </c>
      <c r="T83" s="2">
        <f t="shared" si="52"/>
        <v>0.53221082643821271</v>
      </c>
      <c r="U83" s="2">
        <f t="shared" si="48"/>
        <v>0.25423076955193946</v>
      </c>
      <c r="V83" s="2">
        <f t="shared" si="43"/>
        <v>0.17440950445215334</v>
      </c>
      <c r="W83" s="3">
        <f t="shared" si="44"/>
        <v>1</v>
      </c>
      <c r="X83" s="3">
        <f t="shared" si="49"/>
        <v>1</v>
      </c>
      <c r="Y83" s="2">
        <f t="shared" si="45"/>
        <v>1.0599274880934075</v>
      </c>
      <c r="Z83" s="7">
        <f t="shared" si="50"/>
        <v>1</v>
      </c>
      <c r="AA83" s="7">
        <f t="shared" si="51"/>
        <v>0</v>
      </c>
      <c r="AC83" s="1" t="s">
        <v>220</v>
      </c>
      <c r="AD83" s="1" t="s">
        <v>1787</v>
      </c>
      <c r="AE83" s="1">
        <v>1.0728599999999999</v>
      </c>
      <c r="AF83" s="1" t="s">
        <v>1082</v>
      </c>
      <c r="AG83" s="1">
        <v>2.864751</v>
      </c>
      <c r="AH83" s="1">
        <v>0.87789709999999999</v>
      </c>
      <c r="AI83" s="1">
        <v>-0.13365379999999999</v>
      </c>
      <c r="AJ83" s="1" t="s">
        <v>1082</v>
      </c>
      <c r="AK83" s="1">
        <v>0.54309989999999997</v>
      </c>
      <c r="AL83" s="1">
        <v>0.94719469999999995</v>
      </c>
      <c r="AM83" s="1">
        <v>-1.1426400000000001</v>
      </c>
      <c r="AN83" s="1" t="s">
        <v>1082</v>
      </c>
      <c r="AO83" s="1">
        <v>-2.2577349999999998</v>
      </c>
      <c r="AP83" s="1">
        <v>0.1624679</v>
      </c>
    </row>
    <row r="84" spans="1:42" x14ac:dyDescent="0.2">
      <c r="A84" s="1" t="s">
        <v>40</v>
      </c>
      <c r="B84" s="1" t="str">
        <f t="shared" si="27"/>
        <v>Protein S100-A11</v>
      </c>
      <c r="C84" s="13" t="str">
        <f t="shared" si="46"/>
        <v>no</v>
      </c>
      <c r="D84" s="14">
        <f t="shared" si="28"/>
        <v>1.1523447492520038</v>
      </c>
      <c r="E84" s="14">
        <f t="shared" si="29"/>
        <v>1.3555059433140901</v>
      </c>
      <c r="F84" s="14">
        <f t="shared" si="30"/>
        <v>2.4107807580599001</v>
      </c>
      <c r="G84" s="14">
        <f t="shared" si="31"/>
        <v>0.72721886826259874</v>
      </c>
      <c r="H84" s="14">
        <f t="shared" si="32"/>
        <v>-9.3606260098728633E-3</v>
      </c>
      <c r="I84" s="14">
        <f t="shared" si="33"/>
        <v>-0.23507601071516626</v>
      </c>
      <c r="J84" s="14">
        <f t="shared" si="34"/>
        <v>1.4250680500472634</v>
      </c>
      <c r="K84" s="14">
        <f t="shared" si="35"/>
        <v>1.1126327872568897</v>
      </c>
      <c r="L84" s="14">
        <f t="shared" si="36"/>
        <v>-0.19162016456764419</v>
      </c>
      <c r="M84" s="14">
        <f t="shared" si="37"/>
        <v>-0.35416033021154597</v>
      </c>
      <c r="N84" s="14">
        <f t="shared" si="38"/>
        <v>-0.28217178167960177</v>
      </c>
      <c r="O84" s="14">
        <f t="shared" si="39"/>
        <v>0.39208912849950783</v>
      </c>
      <c r="P84" s="3">
        <f t="shared" si="40"/>
        <v>0</v>
      </c>
      <c r="Q84" s="3" t="str">
        <f t="shared" si="47"/>
        <v>Protein S100-A11</v>
      </c>
      <c r="R84" s="2">
        <f t="shared" si="41"/>
        <v>1.4114625797221481</v>
      </c>
      <c r="S84" s="2">
        <f t="shared" si="42"/>
        <v>0.57331605014477849</v>
      </c>
      <c r="T84" s="2">
        <f t="shared" si="52"/>
        <v>0.35789890023276627</v>
      </c>
      <c r="U84" s="2">
        <f t="shared" si="48"/>
        <v>0.40920184966826562</v>
      </c>
      <c r="V84" s="2">
        <f t="shared" si="43"/>
        <v>0.17493911839416459</v>
      </c>
      <c r="W84" s="3">
        <f t="shared" si="44"/>
        <v>1</v>
      </c>
      <c r="X84" s="3">
        <f t="shared" si="49"/>
        <v>1</v>
      </c>
      <c r="Y84" s="2">
        <f t="shared" si="45"/>
        <v>0.83814652957736957</v>
      </c>
      <c r="Z84" s="7">
        <f t="shared" si="50"/>
        <v>1</v>
      </c>
      <c r="AA84" s="7">
        <f t="shared" si="51"/>
        <v>0</v>
      </c>
      <c r="AC84" s="1" t="s">
        <v>406</v>
      </c>
      <c r="AD84" s="1" t="s">
        <v>1260</v>
      </c>
      <c r="AE84" s="1">
        <v>1.295253</v>
      </c>
      <c r="AF84" s="1">
        <v>1.527658</v>
      </c>
      <c r="AG84" s="1">
        <v>2.9598819999999999</v>
      </c>
      <c r="AH84" s="1">
        <v>1.035461</v>
      </c>
      <c r="AI84" s="1">
        <v>0.14469899999999999</v>
      </c>
      <c r="AJ84" s="1">
        <v>-9.4911590000000004E-2</v>
      </c>
      <c r="AK84" s="1">
        <v>1.5887089999999999</v>
      </c>
      <c r="AL84" s="1">
        <v>1.5160990000000001</v>
      </c>
      <c r="AM84" s="1">
        <v>-0.1424966</v>
      </c>
      <c r="AN84" s="1">
        <v>-0.32210840000000002</v>
      </c>
      <c r="AO84" s="1">
        <v>-0.56810970000000005</v>
      </c>
      <c r="AP84" s="1">
        <v>0.55699339999999997</v>
      </c>
    </row>
    <row r="85" spans="1:42" x14ac:dyDescent="0.2">
      <c r="A85" s="1" t="s">
        <v>288</v>
      </c>
      <c r="B85" s="1" t="str">
        <f t="shared" si="27"/>
        <v>Apolipoprotein A-IV</v>
      </c>
      <c r="C85" s="13" t="str">
        <f t="shared" si="46"/>
        <v>no</v>
      </c>
      <c r="D85" s="14">
        <f t="shared" si="28"/>
        <v>0.21886004925200389</v>
      </c>
      <c r="E85" s="14">
        <f t="shared" si="29"/>
        <v>-5.9162556685909903E-2</v>
      </c>
      <c r="F85" s="14">
        <f t="shared" si="30"/>
        <v>1.0355727580598999</v>
      </c>
      <c r="G85" s="14">
        <f t="shared" si="31"/>
        <v>0.33198926826259878</v>
      </c>
      <c r="H85" s="14">
        <f t="shared" si="32"/>
        <v>-0.49881772600987284</v>
      </c>
      <c r="I85" s="14">
        <f t="shared" si="33"/>
        <v>-3.2951820715166266E-2</v>
      </c>
      <c r="J85" s="14">
        <f t="shared" si="34"/>
        <v>-5.4748549952736397E-2</v>
      </c>
      <c r="K85" s="14">
        <f t="shared" si="35"/>
        <v>0.3227194872568897</v>
      </c>
      <c r="L85" s="14">
        <f t="shared" si="36"/>
        <v>-0.57725986456764422</v>
      </c>
      <c r="M85" s="14">
        <f t="shared" si="37"/>
        <v>0.12214236978845402</v>
      </c>
      <c r="N85" s="14">
        <f t="shared" si="38"/>
        <v>-1.6878710816796016</v>
      </c>
      <c r="O85" s="14">
        <f t="shared" si="39"/>
        <v>0.29074512849950784</v>
      </c>
      <c r="P85" s="3">
        <f t="shared" si="40"/>
        <v>0</v>
      </c>
      <c r="Q85" s="3" t="str">
        <f t="shared" si="47"/>
        <v>Apolipoprotein A-IV</v>
      </c>
      <c r="R85" s="2">
        <f t="shared" si="41"/>
        <v>0.38181487972214823</v>
      </c>
      <c r="S85" s="2">
        <f t="shared" si="42"/>
        <v>-6.5949652355221433E-2</v>
      </c>
      <c r="T85" s="2">
        <f t="shared" si="52"/>
        <v>0.2328979267190838</v>
      </c>
      <c r="U85" s="2">
        <f t="shared" si="48"/>
        <v>0.16823911328430829</v>
      </c>
      <c r="V85" s="2">
        <f t="shared" si="43"/>
        <v>0.17495423577293734</v>
      </c>
      <c r="W85" s="3">
        <f t="shared" si="44"/>
        <v>0</v>
      </c>
      <c r="X85" s="3">
        <f t="shared" si="49"/>
        <v>0</v>
      </c>
      <c r="Y85" s="2">
        <f t="shared" si="45"/>
        <v>0.44776453207736966</v>
      </c>
      <c r="Z85" s="7">
        <f t="shared" si="50"/>
        <v>1</v>
      </c>
      <c r="AA85" s="7">
        <f t="shared" si="51"/>
        <v>0</v>
      </c>
      <c r="AC85" s="1" t="s">
        <v>1007</v>
      </c>
      <c r="AD85" s="1" t="s">
        <v>1978</v>
      </c>
      <c r="AE85" s="1">
        <v>0.36176829999999999</v>
      </c>
      <c r="AF85" s="1">
        <v>0.11298950000000001</v>
      </c>
      <c r="AG85" s="1">
        <v>1.5846739999999999</v>
      </c>
      <c r="AH85" s="1">
        <v>0.64023140000000001</v>
      </c>
      <c r="AI85" s="1">
        <v>-0.34475810000000001</v>
      </c>
      <c r="AJ85" s="1">
        <v>0.10721260000000001</v>
      </c>
      <c r="AK85" s="1">
        <v>0.1088924</v>
      </c>
      <c r="AL85" s="1">
        <v>0.72618570000000005</v>
      </c>
      <c r="AM85" s="1">
        <v>-0.5281363</v>
      </c>
      <c r="AN85" s="1">
        <v>0.15419430000000001</v>
      </c>
      <c r="AO85" s="1">
        <v>-1.9738089999999999</v>
      </c>
      <c r="AP85" s="1">
        <v>0.45564939999999998</v>
      </c>
    </row>
    <row r="86" spans="1:42" x14ac:dyDescent="0.2">
      <c r="A86" s="1" t="s">
        <v>889</v>
      </c>
      <c r="B86" s="1" t="str">
        <f t="shared" si="27"/>
        <v>Microtubule-associated protein 4;Microtubule-associated protein</v>
      </c>
      <c r="C86" s="13" t="str">
        <f t="shared" si="46"/>
        <v>no</v>
      </c>
      <c r="D86" s="14">
        <f t="shared" si="28"/>
        <v>-0.49280545074799609</v>
      </c>
      <c r="E86" s="14">
        <f t="shared" si="29"/>
        <v>-1.4743830566859097</v>
      </c>
      <c r="F86" s="14">
        <f t="shared" si="30"/>
        <v>6.4204580599001027E-3</v>
      </c>
      <c r="G86" s="14">
        <f t="shared" si="31"/>
        <v>-1.1991168317374012</v>
      </c>
      <c r="H86" s="14">
        <f t="shared" si="32"/>
        <v>0.28391377399012718</v>
      </c>
      <c r="I86" s="14">
        <f t="shared" si="33"/>
        <v>-0.53127232071516628</v>
      </c>
      <c r="J86" s="14">
        <f t="shared" si="34"/>
        <v>-3.7857649952736411E-2</v>
      </c>
      <c r="K86" s="14">
        <f t="shared" si="35"/>
        <v>-0.42338164274311035</v>
      </c>
      <c r="L86" s="14">
        <f t="shared" si="36"/>
        <v>0.92577283543235578</v>
      </c>
      <c r="M86" s="14">
        <f t="shared" si="37"/>
        <v>0.89599616978845409</v>
      </c>
      <c r="N86" s="14">
        <f t="shared" si="38"/>
        <v>6.7675318320398276E-2</v>
      </c>
      <c r="O86" s="14">
        <f t="shared" si="39"/>
        <v>0.76117102849950791</v>
      </c>
      <c r="P86" s="3">
        <f t="shared" si="40"/>
        <v>0</v>
      </c>
      <c r="Q86" s="3" t="str">
        <f t="shared" si="47"/>
        <v>Microtubule-associated protein 4;Microtubule-associated protein</v>
      </c>
      <c r="R86" s="2">
        <f t="shared" si="41"/>
        <v>-0.78997122027785172</v>
      </c>
      <c r="S86" s="2">
        <f t="shared" si="42"/>
        <v>-0.17714945985522146</v>
      </c>
      <c r="T86" s="2">
        <f t="shared" si="52"/>
        <v>0.33644797679804228</v>
      </c>
      <c r="U86" s="2">
        <f t="shared" si="48"/>
        <v>0.18664020698999259</v>
      </c>
      <c r="V86" s="2">
        <f t="shared" si="43"/>
        <v>0.17596011178519014</v>
      </c>
      <c r="W86" s="3">
        <f t="shared" si="44"/>
        <v>1</v>
      </c>
      <c r="X86" s="3">
        <f t="shared" si="49"/>
        <v>1</v>
      </c>
      <c r="Y86" s="2">
        <f t="shared" si="45"/>
        <v>-0.61282176042263026</v>
      </c>
      <c r="Z86" s="7">
        <f t="shared" si="50"/>
        <v>0</v>
      </c>
      <c r="AA86" s="7">
        <f t="shared" si="51"/>
        <v>1</v>
      </c>
      <c r="AC86" s="1" t="s">
        <v>91</v>
      </c>
      <c r="AD86" s="1" t="s">
        <v>1368</v>
      </c>
      <c r="AE86" s="1">
        <v>-0.34989720000000002</v>
      </c>
      <c r="AF86" s="1">
        <v>-1.3022309999999999</v>
      </c>
      <c r="AG86" s="1">
        <v>0.55552170000000001</v>
      </c>
      <c r="AH86" s="1">
        <v>-0.89087470000000002</v>
      </c>
      <c r="AI86" s="1">
        <v>0.43797340000000001</v>
      </c>
      <c r="AJ86" s="1">
        <v>-0.39110790000000001</v>
      </c>
      <c r="AK86" s="1">
        <v>0.12578329999999999</v>
      </c>
      <c r="AL86" s="1">
        <v>-1.9915430000000001E-2</v>
      </c>
      <c r="AM86" s="1">
        <v>0.9748964</v>
      </c>
      <c r="AN86" s="1">
        <v>0.92804810000000004</v>
      </c>
      <c r="AO86" s="1">
        <v>-0.2182626</v>
      </c>
      <c r="AP86" s="1">
        <v>0.92607530000000005</v>
      </c>
    </row>
    <row r="87" spans="1:42" x14ac:dyDescent="0.2">
      <c r="A87" s="1" t="s">
        <v>54</v>
      </c>
      <c r="B87" s="1" t="str">
        <f t="shared" si="27"/>
        <v>Ig gamma-1 chain C region, membrane-bound form;Ig gamma-1 chain C region secreted form</v>
      </c>
      <c r="C87" s="13" t="str">
        <f t="shared" si="46"/>
        <v>no</v>
      </c>
      <c r="D87" s="14">
        <f t="shared" si="28"/>
        <v>0.96256874925200397</v>
      </c>
      <c r="E87" s="14">
        <f t="shared" si="29"/>
        <v>2.1332089433140902</v>
      </c>
      <c r="F87" s="14">
        <f t="shared" si="30"/>
        <v>-0.35413164194009994</v>
      </c>
      <c r="G87" s="14">
        <f t="shared" si="31"/>
        <v>-0.49245893173740124</v>
      </c>
      <c r="H87" s="14">
        <f t="shared" si="32"/>
        <v>-0.93160122600987294</v>
      </c>
      <c r="I87" s="14">
        <f t="shared" si="33"/>
        <v>0.80308557928483371</v>
      </c>
      <c r="J87" s="14">
        <f t="shared" si="34"/>
        <v>-0.7340839499527364</v>
      </c>
      <c r="K87" s="14">
        <f t="shared" si="35"/>
        <v>-2.5063932127431103</v>
      </c>
      <c r="L87" s="14">
        <f t="shared" si="36"/>
        <v>-1.9138775645676442</v>
      </c>
      <c r="M87" s="14">
        <f t="shared" si="37"/>
        <v>-1.377359930211546</v>
      </c>
      <c r="N87" s="14">
        <f t="shared" si="38"/>
        <v>-0.44411928167960169</v>
      </c>
      <c r="O87" s="14">
        <f t="shared" si="39"/>
        <v>-1.853959271500492</v>
      </c>
      <c r="P87" s="3">
        <f t="shared" si="40"/>
        <v>0</v>
      </c>
      <c r="Q87" s="3" t="str">
        <f t="shared" si="47"/>
        <v>Ig gamma-1 chain C region, membrane-bound form;Ig gamma-1 chain C region secreted form</v>
      </c>
      <c r="R87" s="2">
        <f t="shared" si="41"/>
        <v>0.56229677972214831</v>
      </c>
      <c r="S87" s="2">
        <f t="shared" si="42"/>
        <v>-0.84224820235522146</v>
      </c>
      <c r="T87" s="2">
        <f t="shared" si="52"/>
        <v>0.61781424785281847</v>
      </c>
      <c r="U87" s="2">
        <f t="shared" si="48"/>
        <v>0.67676838338157275</v>
      </c>
      <c r="V87" s="2">
        <f t="shared" si="43"/>
        <v>0.1766301887292083</v>
      </c>
      <c r="W87" s="3">
        <f t="shared" si="44"/>
        <v>1</v>
      </c>
      <c r="X87" s="3">
        <f t="shared" si="49"/>
        <v>1</v>
      </c>
      <c r="Y87" s="2">
        <f t="shared" si="45"/>
        <v>1.4045449820773697</v>
      </c>
      <c r="Z87" s="7">
        <f t="shared" si="50"/>
        <v>1</v>
      </c>
      <c r="AA87" s="7">
        <f t="shared" si="51"/>
        <v>0</v>
      </c>
      <c r="AC87" s="1" t="s">
        <v>536</v>
      </c>
      <c r="AD87" s="1" t="s">
        <v>1952</v>
      </c>
      <c r="AE87" s="1">
        <v>1.105477</v>
      </c>
      <c r="AF87" s="1">
        <v>2.305361</v>
      </c>
      <c r="AG87" s="1">
        <v>0.19496959999999999</v>
      </c>
      <c r="AH87" s="1">
        <v>-0.18421680000000001</v>
      </c>
      <c r="AI87" s="1">
        <v>-0.77754160000000005</v>
      </c>
      <c r="AJ87" s="1">
        <v>0.94325000000000003</v>
      </c>
      <c r="AK87" s="1">
        <v>-0.57044300000000003</v>
      </c>
      <c r="AL87" s="1">
        <v>-2.1029270000000002</v>
      </c>
      <c r="AM87" s="1">
        <v>-1.864754</v>
      </c>
      <c r="AN87" s="1">
        <v>-1.3453079999999999</v>
      </c>
      <c r="AO87" s="1">
        <v>-0.73005719999999996</v>
      </c>
      <c r="AP87" s="1">
        <v>-1.689055</v>
      </c>
    </row>
    <row r="88" spans="1:42" x14ac:dyDescent="0.2">
      <c r="A88" s="1" t="s">
        <v>267</v>
      </c>
      <c r="B88" s="1" t="str">
        <f t="shared" si="27"/>
        <v>ATP-dependent RNA helicase SUPV3L1, mitochondrial</v>
      </c>
      <c r="C88" s="13" t="str">
        <f t="shared" si="46"/>
        <v>no</v>
      </c>
      <c r="D88" s="14">
        <f t="shared" si="28"/>
        <v>0.26558614925200386</v>
      </c>
      <c r="E88" s="14">
        <f t="shared" si="29"/>
        <v>1.0538519433140903</v>
      </c>
      <c r="F88" s="14" t="str">
        <f t="shared" si="30"/>
        <v/>
      </c>
      <c r="G88" s="14">
        <f t="shared" si="31"/>
        <v>0.18667996826259875</v>
      </c>
      <c r="H88" s="14">
        <f t="shared" si="32"/>
        <v>-0.49978912600987291</v>
      </c>
      <c r="I88" s="14">
        <f t="shared" si="33"/>
        <v>0.20333007928483371</v>
      </c>
      <c r="J88" s="14" t="str">
        <f t="shared" si="34"/>
        <v/>
      </c>
      <c r="K88" s="14">
        <f t="shared" si="35"/>
        <v>6.886288725688966E-2</v>
      </c>
      <c r="L88" s="14">
        <f t="shared" si="36"/>
        <v>-0.7295980645676442</v>
      </c>
      <c r="M88" s="14">
        <f t="shared" si="37"/>
        <v>-0.71620753021154593</v>
      </c>
      <c r="N88" s="14" t="str">
        <f t="shared" si="38"/>
        <v/>
      </c>
      <c r="O88" s="14">
        <f t="shared" si="39"/>
        <v>7.5471128499507878E-2</v>
      </c>
      <c r="P88" s="3">
        <f t="shared" si="40"/>
        <v>0</v>
      </c>
      <c r="Q88" s="3" t="str">
        <f t="shared" si="47"/>
        <v>ATP-dependent RNA helicase SUPV3L1, mitochondrial</v>
      </c>
      <c r="R88" s="2">
        <f t="shared" si="41"/>
        <v>0.50203935360956431</v>
      </c>
      <c r="S88" s="2">
        <f t="shared" si="42"/>
        <v>-7.586538648938318E-2</v>
      </c>
      <c r="T88" s="2">
        <f t="shared" si="52"/>
        <v>0.27684496080351229</v>
      </c>
      <c r="U88" s="2">
        <f t="shared" si="48"/>
        <v>0.2154869362859746</v>
      </c>
      <c r="V88" s="2">
        <f t="shared" si="43"/>
        <v>0.17911990067203185</v>
      </c>
      <c r="W88" s="3">
        <f t="shared" si="44"/>
        <v>1</v>
      </c>
      <c r="X88" s="3">
        <f t="shared" si="49"/>
        <v>1</v>
      </c>
      <c r="Y88" s="2">
        <f t="shared" si="45"/>
        <v>0.57790474009894743</v>
      </c>
      <c r="Z88" s="7">
        <f t="shared" si="50"/>
        <v>1</v>
      </c>
      <c r="AA88" s="7">
        <f t="shared" si="51"/>
        <v>0</v>
      </c>
      <c r="AC88" s="1" t="s">
        <v>643</v>
      </c>
      <c r="AD88" s="1" t="s">
        <v>1519</v>
      </c>
      <c r="AE88" s="1">
        <v>0.40849439999999998</v>
      </c>
      <c r="AF88" s="1">
        <v>1.2260040000000001</v>
      </c>
      <c r="AG88" s="1" t="s">
        <v>1082</v>
      </c>
      <c r="AH88" s="1">
        <v>0.49492209999999998</v>
      </c>
      <c r="AI88" s="1">
        <v>-0.34572950000000002</v>
      </c>
      <c r="AJ88" s="1">
        <v>0.34349449999999998</v>
      </c>
      <c r="AK88" s="1" t="s">
        <v>1082</v>
      </c>
      <c r="AL88" s="1">
        <v>0.4723291</v>
      </c>
      <c r="AM88" s="1">
        <v>-0.68047449999999998</v>
      </c>
      <c r="AN88" s="1">
        <v>-0.68415559999999997</v>
      </c>
      <c r="AO88" s="1" t="s">
        <v>1082</v>
      </c>
      <c r="AP88" s="1">
        <v>0.24037539999999999</v>
      </c>
    </row>
    <row r="89" spans="1:42" x14ac:dyDescent="0.2">
      <c r="A89" s="1" t="s">
        <v>1028</v>
      </c>
      <c r="B89" s="1" t="str">
        <f t="shared" si="27"/>
        <v>Basement membrane-specific heparan sulfate proteoglycan core protein;Endorepellin;LG3 peptide</v>
      </c>
      <c r="C89" s="13" t="str">
        <f t="shared" si="46"/>
        <v>no</v>
      </c>
      <c r="D89" s="14" t="str">
        <f t="shared" si="28"/>
        <v/>
      </c>
      <c r="E89" s="14">
        <f t="shared" si="29"/>
        <v>5.2013543314090083E-2</v>
      </c>
      <c r="F89" s="14">
        <f t="shared" si="30"/>
        <v>-9.3241441940099923E-2</v>
      </c>
      <c r="G89" s="14">
        <f t="shared" si="31"/>
        <v>0.33401446826259873</v>
      </c>
      <c r="H89" s="14" t="str">
        <f t="shared" si="32"/>
        <v/>
      </c>
      <c r="I89" s="14">
        <f t="shared" si="33"/>
        <v>0.53735357928483363</v>
      </c>
      <c r="J89" s="14">
        <f t="shared" si="34"/>
        <v>0.33000635004726364</v>
      </c>
      <c r="K89" s="14">
        <f t="shared" si="35"/>
        <v>1.4673427872568896</v>
      </c>
      <c r="L89" s="14" t="str">
        <f t="shared" si="36"/>
        <v/>
      </c>
      <c r="M89" s="14">
        <f t="shared" si="37"/>
        <v>0.794872769788454</v>
      </c>
      <c r="N89" s="14">
        <f t="shared" si="38"/>
        <v>0.58881261832039833</v>
      </c>
      <c r="O89" s="14">
        <f t="shared" si="39"/>
        <v>0.96220072849950788</v>
      </c>
      <c r="P89" s="3">
        <f t="shared" si="40"/>
        <v>0</v>
      </c>
      <c r="Q89" s="3" t="str">
        <f t="shared" si="47"/>
        <v>Basement membrane-specific heparan sulfate proteoglycan core protein;Endorepellin;LG3 peptide</v>
      </c>
      <c r="R89" s="2">
        <f t="shared" si="41"/>
        <v>9.7595523212196292E-2</v>
      </c>
      <c r="S89" s="2">
        <f t="shared" si="42"/>
        <v>0.77823423886299559</v>
      </c>
      <c r="T89" s="2">
        <f t="shared" si="52"/>
        <v>0.12542619459182314</v>
      </c>
      <c r="U89" s="2">
        <f t="shared" si="48"/>
        <v>0.34971472277189936</v>
      </c>
      <c r="V89" s="2">
        <f t="shared" si="43"/>
        <v>0.18217482985368424</v>
      </c>
      <c r="W89" s="3">
        <f t="shared" si="44"/>
        <v>1</v>
      </c>
      <c r="X89" s="3">
        <f t="shared" si="49"/>
        <v>1</v>
      </c>
      <c r="Y89" s="2">
        <f t="shared" si="45"/>
        <v>-0.68063871565079925</v>
      </c>
      <c r="Z89" s="7">
        <f t="shared" si="50"/>
        <v>0</v>
      </c>
      <c r="AA89" s="7">
        <f t="shared" si="51"/>
        <v>1</v>
      </c>
      <c r="AB89" s="8" t="s">
        <v>1060</v>
      </c>
      <c r="AC89" s="1" t="s">
        <v>976</v>
      </c>
      <c r="AD89" s="1" t="s">
        <v>1146</v>
      </c>
      <c r="AE89" s="1" t="s">
        <v>1082</v>
      </c>
      <c r="AF89" s="1">
        <v>0.22416559999999999</v>
      </c>
      <c r="AG89" s="1">
        <v>0.45585979999999998</v>
      </c>
      <c r="AH89" s="1">
        <v>0.64225659999999996</v>
      </c>
      <c r="AI89" s="1" t="s">
        <v>1082</v>
      </c>
      <c r="AJ89" s="1">
        <v>0.67751799999999995</v>
      </c>
      <c r="AK89" s="1">
        <v>0.49364730000000001</v>
      </c>
      <c r="AL89" s="1">
        <v>1.8708089999999999</v>
      </c>
      <c r="AM89" s="1" t="s">
        <v>1082</v>
      </c>
      <c r="AN89" s="1">
        <v>0.82692469999999996</v>
      </c>
      <c r="AO89" s="1">
        <v>0.3028747</v>
      </c>
      <c r="AP89" s="1">
        <v>1.127105</v>
      </c>
    </row>
    <row r="90" spans="1:42" x14ac:dyDescent="0.2">
      <c r="A90" s="1" t="s">
        <v>305</v>
      </c>
      <c r="B90" s="1" t="str">
        <f t="shared" si="27"/>
        <v>Propionyl-CoA carboxylase beta chain, mitochondrial</v>
      </c>
      <c r="C90" s="13" t="str">
        <f t="shared" si="46"/>
        <v>no</v>
      </c>
      <c r="D90" s="14">
        <f t="shared" si="28"/>
        <v>0.19816664925200392</v>
      </c>
      <c r="E90" s="14">
        <f t="shared" si="29"/>
        <v>0.44105914331409002</v>
      </c>
      <c r="F90" s="14">
        <f t="shared" si="30"/>
        <v>-1.0913494419400998</v>
      </c>
      <c r="G90" s="14">
        <f t="shared" si="31"/>
        <v>-1.0170915317374012</v>
      </c>
      <c r="H90" s="14">
        <f t="shared" si="32"/>
        <v>1.6409593739901271</v>
      </c>
      <c r="I90" s="14">
        <f t="shared" si="33"/>
        <v>0.51921637928483366</v>
      </c>
      <c r="J90" s="14">
        <f t="shared" si="34"/>
        <v>-0.2248658399527364</v>
      </c>
      <c r="K90" s="14">
        <f t="shared" si="35"/>
        <v>4.195478725688967E-2</v>
      </c>
      <c r="L90" s="14">
        <f t="shared" si="36"/>
        <v>1.3361974354323558</v>
      </c>
      <c r="M90" s="14">
        <f t="shared" si="37"/>
        <v>0.10387676978845403</v>
      </c>
      <c r="N90" s="14">
        <f t="shared" si="38"/>
        <v>0.92415081832039825</v>
      </c>
      <c r="O90" s="14">
        <f t="shared" si="39"/>
        <v>1.2213547284995079</v>
      </c>
      <c r="P90" s="3">
        <f t="shared" si="40"/>
        <v>0</v>
      </c>
      <c r="Q90" s="3" t="str">
        <f t="shared" si="47"/>
        <v>Propionyl-CoA carboxylase beta chain, mitochondrial</v>
      </c>
      <c r="R90" s="2">
        <f t="shared" si="41"/>
        <v>-0.36730379527785173</v>
      </c>
      <c r="S90" s="2">
        <f t="shared" si="42"/>
        <v>0.49431617514477855</v>
      </c>
      <c r="T90" s="2">
        <f t="shared" si="52"/>
        <v>0.39996600532936649</v>
      </c>
      <c r="U90" s="2">
        <f t="shared" si="48"/>
        <v>0.41203400362470988</v>
      </c>
      <c r="V90" s="2">
        <f t="shared" si="43"/>
        <v>0.18420611827438274</v>
      </c>
      <c r="W90" s="3">
        <f t="shared" si="44"/>
        <v>1</v>
      </c>
      <c r="X90" s="3">
        <f t="shared" si="49"/>
        <v>1</v>
      </c>
      <c r="Y90" s="2">
        <f t="shared" si="45"/>
        <v>-0.86161997042263028</v>
      </c>
      <c r="Z90" s="7">
        <f t="shared" si="50"/>
        <v>0</v>
      </c>
      <c r="AA90" s="7">
        <f t="shared" si="51"/>
        <v>1</v>
      </c>
      <c r="AC90" s="1" t="s">
        <v>848</v>
      </c>
      <c r="AD90" s="1" t="s">
        <v>1497</v>
      </c>
      <c r="AE90" s="1">
        <v>0.34107490000000001</v>
      </c>
      <c r="AF90" s="1">
        <v>0.61321119999999996</v>
      </c>
      <c r="AG90" s="1">
        <v>-0.54224819999999996</v>
      </c>
      <c r="AH90" s="1">
        <v>-0.70884939999999996</v>
      </c>
      <c r="AI90" s="1">
        <v>1.7950189999999999</v>
      </c>
      <c r="AJ90" s="1">
        <v>0.65938079999999999</v>
      </c>
      <c r="AK90" s="1">
        <v>-6.1224889999999997E-2</v>
      </c>
      <c r="AL90" s="1">
        <v>0.44542100000000001</v>
      </c>
      <c r="AM90" s="1">
        <v>1.385321</v>
      </c>
      <c r="AN90" s="1">
        <v>0.13592870000000001</v>
      </c>
      <c r="AO90" s="1">
        <v>0.63821289999999997</v>
      </c>
      <c r="AP90" s="1">
        <v>1.3862589999999999</v>
      </c>
    </row>
    <row r="91" spans="1:42" x14ac:dyDescent="0.2">
      <c r="A91" s="1" t="s">
        <v>443</v>
      </c>
      <c r="B91" s="1" t="str">
        <f t="shared" si="27"/>
        <v>Nuclear transport factor 2</v>
      </c>
      <c r="C91" s="13" t="str">
        <f t="shared" si="46"/>
        <v>no</v>
      </c>
      <c r="D91" s="14">
        <f t="shared" si="28"/>
        <v>3.5200849252003896E-2</v>
      </c>
      <c r="E91" s="14">
        <f t="shared" si="29"/>
        <v>0.45757204331409007</v>
      </c>
      <c r="F91" s="14">
        <f t="shared" si="30"/>
        <v>-3.5913741940099886E-2</v>
      </c>
      <c r="G91" s="14">
        <f t="shared" si="31"/>
        <v>-0.16897463173740124</v>
      </c>
      <c r="H91" s="14">
        <f t="shared" si="32"/>
        <v>-0.30529352600987286</v>
      </c>
      <c r="I91" s="14">
        <f t="shared" si="33"/>
        <v>0.14612217928483373</v>
      </c>
      <c r="J91" s="14">
        <f t="shared" si="34"/>
        <v>-0.2329414199527364</v>
      </c>
      <c r="K91" s="14">
        <f t="shared" si="35"/>
        <v>-0.40821919874311036</v>
      </c>
      <c r="L91" s="14">
        <f t="shared" si="36"/>
        <v>-0.3399034645676442</v>
      </c>
      <c r="M91" s="14">
        <f t="shared" si="37"/>
        <v>-0.23376083021154598</v>
      </c>
      <c r="N91" s="14">
        <f t="shared" si="38"/>
        <v>-9.3569481679601718E-2</v>
      </c>
      <c r="O91" s="14">
        <f t="shared" si="39"/>
        <v>-8.0976051500492113E-2</v>
      </c>
      <c r="P91" s="3">
        <f t="shared" si="40"/>
        <v>0</v>
      </c>
      <c r="Q91" s="3" t="str">
        <f t="shared" si="47"/>
        <v>Nuclear transport factor 2</v>
      </c>
      <c r="R91" s="2">
        <f t="shared" si="41"/>
        <v>7.1971129722148211E-2</v>
      </c>
      <c r="S91" s="2">
        <f t="shared" si="42"/>
        <v>-0.20008299135522145</v>
      </c>
      <c r="T91" s="2">
        <f t="shared" si="52"/>
        <v>0.13531879753249826</v>
      </c>
      <c r="U91" s="2">
        <f t="shared" si="48"/>
        <v>0.12087446447173325</v>
      </c>
      <c r="V91" s="2">
        <f t="shared" si="43"/>
        <v>0.18504810534965901</v>
      </c>
      <c r="W91" s="3">
        <f t="shared" si="44"/>
        <v>0</v>
      </c>
      <c r="X91" s="3">
        <f t="shared" si="49"/>
        <v>0</v>
      </c>
      <c r="Y91" s="2">
        <f t="shared" si="45"/>
        <v>0.27205412107736965</v>
      </c>
      <c r="Z91" s="7">
        <f t="shared" si="50"/>
        <v>1</v>
      </c>
      <c r="AA91" s="7">
        <f t="shared" si="51"/>
        <v>0</v>
      </c>
      <c r="AC91" s="1" t="s">
        <v>56</v>
      </c>
      <c r="AD91" s="1" t="s">
        <v>1521</v>
      </c>
      <c r="AE91" s="1">
        <v>0.17810909999999999</v>
      </c>
      <c r="AF91" s="1">
        <v>0.62972410000000001</v>
      </c>
      <c r="AG91" s="1">
        <v>0.51318750000000002</v>
      </c>
      <c r="AH91" s="1">
        <v>0.13926749999999999</v>
      </c>
      <c r="AI91" s="1">
        <v>-0.1512339</v>
      </c>
      <c r="AJ91" s="1">
        <v>0.2862866</v>
      </c>
      <c r="AK91" s="1">
        <v>-6.9300470000000003E-2</v>
      </c>
      <c r="AL91" s="1">
        <v>-4.7529859999999998E-3</v>
      </c>
      <c r="AM91" s="1">
        <v>-0.29077989999999998</v>
      </c>
      <c r="AN91" s="1">
        <v>-0.2017089</v>
      </c>
      <c r="AO91" s="1">
        <v>-0.37950739999999999</v>
      </c>
      <c r="AP91" s="1">
        <v>8.3928219999999998E-2</v>
      </c>
    </row>
    <row r="92" spans="1:42" x14ac:dyDescent="0.2">
      <c r="A92" s="1" t="s">
        <v>301</v>
      </c>
      <c r="B92" s="1" t="str">
        <f t="shared" si="27"/>
        <v>Programmed cell death protein 6</v>
      </c>
      <c r="C92" s="13" t="str">
        <f t="shared" si="46"/>
        <v>no</v>
      </c>
      <c r="D92" s="14">
        <f t="shared" si="28"/>
        <v>0.20339624925200392</v>
      </c>
      <c r="E92" s="14">
        <f t="shared" si="29"/>
        <v>0.43296074331409007</v>
      </c>
      <c r="F92" s="14">
        <f t="shared" si="30"/>
        <v>0.68680975805990008</v>
      </c>
      <c r="G92" s="14">
        <f t="shared" si="31"/>
        <v>-8.1394531737401216E-2</v>
      </c>
      <c r="H92" s="14">
        <f t="shared" si="32"/>
        <v>3.0664973990127131E-2</v>
      </c>
      <c r="I92" s="14">
        <f t="shared" si="33"/>
        <v>0.36369037928483378</v>
      </c>
      <c r="J92" s="14">
        <f t="shared" si="34"/>
        <v>-0.1788839599527364</v>
      </c>
      <c r="K92" s="14">
        <f t="shared" si="35"/>
        <v>-0.26884661274311034</v>
      </c>
      <c r="L92" s="14">
        <f t="shared" si="36"/>
        <v>-0.11441838456764419</v>
      </c>
      <c r="M92" s="14">
        <f t="shared" si="37"/>
        <v>-0.14055493021154597</v>
      </c>
      <c r="N92" s="14">
        <f t="shared" si="38"/>
        <v>-1.0191730816796016</v>
      </c>
      <c r="O92" s="14">
        <f t="shared" si="39"/>
        <v>-0.1567042685004921</v>
      </c>
      <c r="P92" s="3">
        <f t="shared" si="40"/>
        <v>0</v>
      </c>
      <c r="Q92" s="3" t="str">
        <f t="shared" si="47"/>
        <v>Programmed cell death protein 6</v>
      </c>
      <c r="R92" s="2">
        <f t="shared" si="41"/>
        <v>0.31044305472214823</v>
      </c>
      <c r="S92" s="2">
        <f t="shared" si="42"/>
        <v>-1.3343804855221457E-2</v>
      </c>
      <c r="T92" s="2">
        <f t="shared" si="52"/>
        <v>0.16372186580779996</v>
      </c>
      <c r="U92" s="2">
        <f t="shared" si="48"/>
        <v>0.14046849481109061</v>
      </c>
      <c r="V92" s="2">
        <f t="shared" si="43"/>
        <v>0.18516561483514385</v>
      </c>
      <c r="W92" s="3">
        <f t="shared" si="44"/>
        <v>0</v>
      </c>
      <c r="X92" s="3">
        <f t="shared" si="49"/>
        <v>0</v>
      </c>
      <c r="Y92" s="2">
        <f t="shared" si="45"/>
        <v>0.32378685957736969</v>
      </c>
      <c r="Z92" s="7">
        <f t="shared" si="50"/>
        <v>1</v>
      </c>
      <c r="AA92" s="7">
        <f t="shared" si="51"/>
        <v>0</v>
      </c>
      <c r="AB92" s="8" t="s">
        <v>65</v>
      </c>
      <c r="AC92" s="1" t="s">
        <v>195</v>
      </c>
      <c r="AD92" s="1" t="s">
        <v>1125</v>
      </c>
      <c r="AE92" s="1">
        <v>0.34630450000000002</v>
      </c>
      <c r="AF92" s="1">
        <v>0.60511280000000001</v>
      </c>
      <c r="AG92" s="1">
        <v>1.235911</v>
      </c>
      <c r="AH92" s="1">
        <v>0.22684760000000001</v>
      </c>
      <c r="AI92" s="1">
        <v>0.18472459999999999</v>
      </c>
      <c r="AJ92" s="1">
        <v>0.50385480000000005</v>
      </c>
      <c r="AK92" s="1">
        <v>-1.524301E-2</v>
      </c>
      <c r="AL92" s="1">
        <v>0.13461960000000001</v>
      </c>
      <c r="AM92" s="1">
        <v>-6.5294820000000003E-2</v>
      </c>
      <c r="AN92" s="1">
        <v>-0.108503</v>
      </c>
      <c r="AO92" s="1">
        <v>-1.3051109999999999</v>
      </c>
      <c r="AP92" s="1">
        <v>8.2000030000000008E-3</v>
      </c>
    </row>
    <row r="93" spans="1:42" x14ac:dyDescent="0.2">
      <c r="A93" s="1" t="s">
        <v>203</v>
      </c>
      <c r="B93" s="1" t="str">
        <f t="shared" si="27"/>
        <v>Adenylate kinase isoenzyme 4, mitochondrial</v>
      </c>
      <c r="C93" s="13" t="str">
        <f t="shared" si="46"/>
        <v>no</v>
      </c>
      <c r="D93" s="14">
        <f t="shared" si="28"/>
        <v>0.38296024925200389</v>
      </c>
      <c r="E93" s="14">
        <f t="shared" si="29"/>
        <v>0.85976494331409004</v>
      </c>
      <c r="F93" s="14">
        <f t="shared" si="30"/>
        <v>-0.4785745619400999</v>
      </c>
      <c r="G93" s="14" t="str">
        <f t="shared" si="31"/>
        <v/>
      </c>
      <c r="H93" s="14">
        <f t="shared" si="32"/>
        <v>-0.38393252600987282</v>
      </c>
      <c r="I93" s="14">
        <f t="shared" si="33"/>
        <v>-0.18812153071516627</v>
      </c>
      <c r="J93" s="14">
        <f t="shared" si="34"/>
        <v>-1.8554429499527365</v>
      </c>
      <c r="K93" s="14" t="str">
        <f t="shared" si="35"/>
        <v/>
      </c>
      <c r="L93" s="14">
        <f t="shared" si="36"/>
        <v>-0.80496716456764417</v>
      </c>
      <c r="M93" s="14">
        <f t="shared" si="37"/>
        <v>-1.0373419302115461</v>
      </c>
      <c r="N93" s="14">
        <f t="shared" si="38"/>
        <v>-1.5845550816796017</v>
      </c>
      <c r="O93" s="14" t="str">
        <f t="shared" si="39"/>
        <v/>
      </c>
      <c r="P93" s="3">
        <f t="shared" si="40"/>
        <v>0</v>
      </c>
      <c r="Q93" s="3" t="str">
        <f t="shared" si="47"/>
        <v>Adenylate kinase isoenzyme 4, mitochondrial</v>
      </c>
      <c r="R93" s="2">
        <f t="shared" si="41"/>
        <v>0.25471687687533134</v>
      </c>
      <c r="S93" s="2">
        <f t="shared" si="42"/>
        <v>-0.80916566889259178</v>
      </c>
      <c r="T93" s="2">
        <f t="shared" si="52"/>
        <v>0.39163032303007128</v>
      </c>
      <c r="U93" s="2">
        <f t="shared" si="48"/>
        <v>0.52618361754446286</v>
      </c>
      <c r="V93" s="2">
        <f t="shared" si="43"/>
        <v>0.18595199620867173</v>
      </c>
      <c r="W93" s="3">
        <f t="shared" si="44"/>
        <v>1</v>
      </c>
      <c r="X93" s="3">
        <f t="shared" si="49"/>
        <v>1</v>
      </c>
      <c r="Y93" s="2">
        <f t="shared" si="45"/>
        <v>1.0638825457679231</v>
      </c>
      <c r="Z93" s="7">
        <f t="shared" si="50"/>
        <v>1</v>
      </c>
      <c r="AA93" s="7">
        <f t="shared" si="51"/>
        <v>0</v>
      </c>
      <c r="AC93" s="1" t="s">
        <v>587</v>
      </c>
      <c r="AD93" s="1" t="s">
        <v>1277</v>
      </c>
      <c r="AE93" s="1">
        <v>0.52586849999999996</v>
      </c>
      <c r="AF93" s="1">
        <v>1.031917</v>
      </c>
      <c r="AG93" s="1">
        <v>7.0526679999999994E-2</v>
      </c>
      <c r="AH93" s="1" t="s">
        <v>1082</v>
      </c>
      <c r="AI93" s="1">
        <v>-0.22987289999999999</v>
      </c>
      <c r="AJ93" s="1">
        <v>-4.7957109999999997E-2</v>
      </c>
      <c r="AK93" s="1">
        <v>-1.691802</v>
      </c>
      <c r="AL93" s="1" t="s">
        <v>1082</v>
      </c>
      <c r="AM93" s="1">
        <v>-0.75584359999999995</v>
      </c>
      <c r="AN93" s="1">
        <v>-1.00529</v>
      </c>
      <c r="AO93" s="1">
        <v>-1.870493</v>
      </c>
      <c r="AP93" s="1" t="s">
        <v>1082</v>
      </c>
    </row>
    <row r="94" spans="1:42" x14ac:dyDescent="0.2">
      <c r="A94" s="1" t="s">
        <v>88</v>
      </c>
      <c r="B94" s="1" t="str">
        <f t="shared" si="27"/>
        <v>Sorcin</v>
      </c>
      <c r="C94" s="13" t="str">
        <f t="shared" si="46"/>
        <v>no</v>
      </c>
      <c r="D94" s="14">
        <f t="shared" si="28"/>
        <v>0.74617584925200398</v>
      </c>
      <c r="E94" s="14">
        <f t="shared" si="29"/>
        <v>0.57814784331409008</v>
      </c>
      <c r="F94" s="14">
        <f t="shared" si="30"/>
        <v>1.1702137580599001</v>
      </c>
      <c r="G94" s="14">
        <f t="shared" si="31"/>
        <v>0.55226226826259872</v>
      </c>
      <c r="H94" s="14">
        <f t="shared" si="32"/>
        <v>0.38149567399012707</v>
      </c>
      <c r="I94" s="14">
        <f t="shared" si="33"/>
        <v>0.53836917928483374</v>
      </c>
      <c r="J94" s="14">
        <f t="shared" si="34"/>
        <v>0.23853545004726359</v>
      </c>
      <c r="K94" s="14">
        <f t="shared" si="35"/>
        <v>0.78578678725688955</v>
      </c>
      <c r="L94" s="14">
        <f t="shared" si="36"/>
        <v>-0.2275276645676442</v>
      </c>
      <c r="M94" s="14">
        <f t="shared" si="37"/>
        <v>5.3372709788454022E-2</v>
      </c>
      <c r="N94" s="14">
        <f t="shared" si="38"/>
        <v>-0.84411208167960172</v>
      </c>
      <c r="O94" s="14">
        <f t="shared" si="39"/>
        <v>6.2836828499507891E-2</v>
      </c>
      <c r="P94" s="3">
        <f t="shared" si="40"/>
        <v>0</v>
      </c>
      <c r="Q94" s="3" t="str">
        <f t="shared" si="47"/>
        <v>Sorcin</v>
      </c>
      <c r="R94" s="2">
        <f t="shared" si="41"/>
        <v>0.76169992972214817</v>
      </c>
      <c r="S94" s="2">
        <f t="shared" si="42"/>
        <v>0.48604677264477847</v>
      </c>
      <c r="T94" s="2">
        <f t="shared" si="52"/>
        <v>0.14279357113213173</v>
      </c>
      <c r="U94" s="2">
        <f t="shared" si="48"/>
        <v>0.11718023782480759</v>
      </c>
      <c r="V94" s="2">
        <f t="shared" si="43"/>
        <v>0.18807160277752902</v>
      </c>
      <c r="W94" s="3">
        <f t="shared" si="44"/>
        <v>0</v>
      </c>
      <c r="X94" s="3">
        <f t="shared" si="49"/>
        <v>0</v>
      </c>
      <c r="Y94" s="2">
        <f t="shared" si="45"/>
        <v>0.2756531570773697</v>
      </c>
      <c r="Z94" s="7">
        <f t="shared" si="50"/>
        <v>1</v>
      </c>
      <c r="AA94" s="7">
        <f t="shared" si="51"/>
        <v>0</v>
      </c>
      <c r="AC94" s="1" t="s">
        <v>530</v>
      </c>
      <c r="AD94" s="1" t="s">
        <v>1430</v>
      </c>
      <c r="AE94" s="1">
        <v>0.88908410000000004</v>
      </c>
      <c r="AF94" s="1">
        <v>0.75029990000000002</v>
      </c>
      <c r="AG94" s="1">
        <v>1.7193149999999999</v>
      </c>
      <c r="AH94" s="1">
        <v>0.86050439999999995</v>
      </c>
      <c r="AI94" s="1">
        <v>0.53555529999999996</v>
      </c>
      <c r="AJ94" s="1">
        <v>0.67853359999999996</v>
      </c>
      <c r="AK94" s="1">
        <v>0.40217639999999999</v>
      </c>
      <c r="AL94" s="1">
        <v>1.1892529999999999</v>
      </c>
      <c r="AM94" s="1">
        <v>-0.17840410000000001</v>
      </c>
      <c r="AN94" s="1">
        <v>8.5424639999999996E-2</v>
      </c>
      <c r="AO94" s="1">
        <v>-1.13005</v>
      </c>
      <c r="AP94" s="1">
        <v>0.2277411</v>
      </c>
    </row>
    <row r="95" spans="1:42" x14ac:dyDescent="0.2">
      <c r="A95" s="1" t="s">
        <v>192</v>
      </c>
      <c r="B95" s="1" t="str">
        <f t="shared" si="27"/>
        <v>Sulfated glycoprotein 1</v>
      </c>
      <c r="C95" s="13" t="str">
        <f t="shared" si="46"/>
        <v>no</v>
      </c>
      <c r="D95" s="14">
        <f t="shared" si="28"/>
        <v>0.40137934925200391</v>
      </c>
      <c r="E95" s="14">
        <f t="shared" si="29"/>
        <v>-0.66702835668590987</v>
      </c>
      <c r="F95" s="14">
        <f t="shared" si="30"/>
        <v>0.22405115805990006</v>
      </c>
      <c r="G95" s="14">
        <f t="shared" si="31"/>
        <v>-0.12229203173740122</v>
      </c>
      <c r="H95" s="14">
        <f t="shared" si="32"/>
        <v>-8.7660466009872859E-2</v>
      </c>
      <c r="I95" s="14">
        <f t="shared" si="33"/>
        <v>-1.0056874207151663</v>
      </c>
      <c r="J95" s="14">
        <f t="shared" si="34"/>
        <v>-0.27916024995273642</v>
      </c>
      <c r="K95" s="14">
        <f t="shared" si="35"/>
        <v>-0.63305411274311041</v>
      </c>
      <c r="L95" s="14">
        <f t="shared" si="36"/>
        <v>-0.76065876456764425</v>
      </c>
      <c r="M95" s="14">
        <f t="shared" si="37"/>
        <v>-0.32228493021154597</v>
      </c>
      <c r="N95" s="14">
        <f t="shared" si="38"/>
        <v>-0.73051608167960169</v>
      </c>
      <c r="O95" s="14">
        <f t="shared" si="39"/>
        <v>-0.14356673150049212</v>
      </c>
      <c r="P95" s="3">
        <f t="shared" si="40"/>
        <v>0</v>
      </c>
      <c r="Q95" s="3" t="str">
        <f t="shared" si="47"/>
        <v>Sulfated glycoprotein 1</v>
      </c>
      <c r="R95" s="2">
        <f t="shared" si="41"/>
        <v>-4.097247027785178E-2</v>
      </c>
      <c r="S95" s="2">
        <f t="shared" si="42"/>
        <v>-0.5013905623552215</v>
      </c>
      <c r="T95" s="2">
        <f t="shared" si="52"/>
        <v>0.23531388608282938</v>
      </c>
      <c r="U95" s="2">
        <f t="shared" si="48"/>
        <v>0.20252767634426574</v>
      </c>
      <c r="V95" s="2">
        <f t="shared" si="43"/>
        <v>0.18967235483862382</v>
      </c>
      <c r="W95" s="3">
        <f t="shared" si="44"/>
        <v>0</v>
      </c>
      <c r="X95" s="3">
        <f t="shared" si="49"/>
        <v>0</v>
      </c>
      <c r="Y95" s="2">
        <f t="shared" si="45"/>
        <v>0.46041809207736972</v>
      </c>
      <c r="Z95" s="7">
        <f t="shared" si="50"/>
        <v>1</v>
      </c>
      <c r="AA95" s="7">
        <f t="shared" si="51"/>
        <v>0</v>
      </c>
      <c r="AB95" s="8" t="s">
        <v>961</v>
      </c>
      <c r="AC95" s="1" t="s">
        <v>1026</v>
      </c>
      <c r="AD95" s="1" t="s">
        <v>1174</v>
      </c>
      <c r="AE95" s="1">
        <v>0.54428759999999998</v>
      </c>
      <c r="AF95" s="1">
        <v>-0.49487629999999999</v>
      </c>
      <c r="AG95" s="1">
        <v>0.77315239999999996</v>
      </c>
      <c r="AH95" s="1">
        <v>0.18595010000000001</v>
      </c>
      <c r="AI95" s="1">
        <v>6.6399159999999999E-2</v>
      </c>
      <c r="AJ95" s="1">
        <v>-0.86552300000000004</v>
      </c>
      <c r="AK95" s="1">
        <v>-0.11551930000000001</v>
      </c>
      <c r="AL95" s="1">
        <v>-0.22958790000000001</v>
      </c>
      <c r="AM95" s="1">
        <v>-0.71153520000000003</v>
      </c>
      <c r="AN95" s="1">
        <v>-0.29023300000000002</v>
      </c>
      <c r="AO95" s="1">
        <v>-1.016454</v>
      </c>
      <c r="AP95" s="1">
        <v>2.1337539999999999E-2</v>
      </c>
    </row>
    <row r="96" spans="1:42" x14ac:dyDescent="0.2">
      <c r="A96" s="1" t="s">
        <v>139</v>
      </c>
      <c r="B96" s="1" t="str">
        <f t="shared" si="27"/>
        <v>Synaptobrevin homolog YKT6</v>
      </c>
      <c r="C96" s="13" t="str">
        <f t="shared" si="46"/>
        <v>no</v>
      </c>
      <c r="D96" s="14">
        <f t="shared" si="28"/>
        <v>0.52883804925200395</v>
      </c>
      <c r="E96" s="14">
        <f t="shared" si="29"/>
        <v>0.94041594331409006</v>
      </c>
      <c r="F96" s="14">
        <f t="shared" si="30"/>
        <v>0.80489975805990011</v>
      </c>
      <c r="G96" s="14">
        <f t="shared" si="31"/>
        <v>1.0242198682625987</v>
      </c>
      <c r="H96" s="14">
        <f t="shared" si="32"/>
        <v>0.25215047399012713</v>
      </c>
      <c r="I96" s="14">
        <f t="shared" si="33"/>
        <v>0.34200557928483372</v>
      </c>
      <c r="J96" s="14">
        <f t="shared" si="34"/>
        <v>-0.93659004995273631</v>
      </c>
      <c r="K96" s="14">
        <f t="shared" si="35"/>
        <v>0.96870278725688963</v>
      </c>
      <c r="L96" s="14">
        <f t="shared" si="36"/>
        <v>-0.37413866456764422</v>
      </c>
      <c r="M96" s="14">
        <f t="shared" si="37"/>
        <v>-0.47004643021154596</v>
      </c>
      <c r="N96" s="14">
        <f t="shared" si="38"/>
        <v>-1.9212230816796019</v>
      </c>
      <c r="O96" s="14">
        <f t="shared" si="39"/>
        <v>0.12339522849950788</v>
      </c>
      <c r="P96" s="3">
        <f t="shared" si="40"/>
        <v>0</v>
      </c>
      <c r="Q96" s="3" t="str">
        <f t="shared" si="47"/>
        <v>Synaptobrevin homolog YKT6</v>
      </c>
      <c r="R96" s="2">
        <f t="shared" si="41"/>
        <v>0.82459340472214815</v>
      </c>
      <c r="S96" s="2">
        <f t="shared" si="42"/>
        <v>0.15656719764477853</v>
      </c>
      <c r="T96" s="2">
        <f t="shared" si="52"/>
        <v>0.10844532239784792</v>
      </c>
      <c r="U96" s="2">
        <f t="shared" si="48"/>
        <v>0.39771016875690807</v>
      </c>
      <c r="V96" s="2">
        <f t="shared" si="43"/>
        <v>0.19178187644883618</v>
      </c>
      <c r="W96" s="3">
        <f t="shared" si="44"/>
        <v>1</v>
      </c>
      <c r="X96" s="3">
        <f t="shared" si="49"/>
        <v>1</v>
      </c>
      <c r="Y96" s="2">
        <f t="shared" si="45"/>
        <v>0.66802620707736959</v>
      </c>
      <c r="Z96" s="7">
        <f t="shared" si="50"/>
        <v>1</v>
      </c>
      <c r="AA96" s="7">
        <f t="shared" si="51"/>
        <v>0</v>
      </c>
      <c r="AC96" s="1" t="s">
        <v>403</v>
      </c>
      <c r="AD96" s="1" t="s">
        <v>1288</v>
      </c>
      <c r="AE96" s="1">
        <v>0.67174630000000002</v>
      </c>
      <c r="AF96" s="1">
        <v>1.112568</v>
      </c>
      <c r="AG96" s="1">
        <v>1.354001</v>
      </c>
      <c r="AH96" s="1">
        <v>1.332462</v>
      </c>
      <c r="AI96" s="1">
        <v>0.40621010000000002</v>
      </c>
      <c r="AJ96" s="1">
        <v>0.48216999999999999</v>
      </c>
      <c r="AK96" s="1">
        <v>-0.77294909999999994</v>
      </c>
      <c r="AL96" s="1">
        <v>1.372169</v>
      </c>
      <c r="AM96" s="1">
        <v>-0.3250151</v>
      </c>
      <c r="AN96" s="1">
        <v>-0.43799450000000001</v>
      </c>
      <c r="AO96" s="1">
        <v>-2.2071610000000002</v>
      </c>
      <c r="AP96" s="1">
        <v>0.28829949999999999</v>
      </c>
    </row>
    <row r="97" spans="1:42" x14ac:dyDescent="0.2">
      <c r="A97" s="1" t="s">
        <v>683</v>
      </c>
      <c r="B97" s="1" t="str">
        <f t="shared" si="27"/>
        <v>Probable methylthioribulose-1-phosphate dehydratase</v>
      </c>
      <c r="C97" s="13" t="str">
        <f t="shared" si="46"/>
        <v>no</v>
      </c>
      <c r="D97" s="14">
        <f t="shared" si="28"/>
        <v>-0.2254535807479961</v>
      </c>
      <c r="E97" s="14">
        <f t="shared" si="29"/>
        <v>-0.38041965668590993</v>
      </c>
      <c r="F97" s="14">
        <f t="shared" si="30"/>
        <v>-0.74998084194009995</v>
      </c>
      <c r="G97" s="14">
        <f t="shared" si="31"/>
        <v>-0.74749293173740128</v>
      </c>
      <c r="H97" s="14">
        <f t="shared" si="32"/>
        <v>0.26061707399012712</v>
      </c>
      <c r="I97" s="14">
        <f t="shared" si="33"/>
        <v>-0.16816775071516626</v>
      </c>
      <c r="J97" s="14">
        <f t="shared" si="34"/>
        <v>-7.1704279952736399E-2</v>
      </c>
      <c r="K97" s="14">
        <f t="shared" si="35"/>
        <v>-0.69624801274311032</v>
      </c>
      <c r="L97" s="14">
        <f t="shared" si="36"/>
        <v>0.5559915354323558</v>
      </c>
      <c r="M97" s="14">
        <f t="shared" si="37"/>
        <v>0.17221396978845402</v>
      </c>
      <c r="N97" s="14">
        <f t="shared" si="38"/>
        <v>0.87483831832039827</v>
      </c>
      <c r="O97" s="14">
        <f t="shared" si="39"/>
        <v>7.3271128499507898E-2</v>
      </c>
      <c r="P97" s="3">
        <f t="shared" si="40"/>
        <v>0</v>
      </c>
      <c r="Q97" s="3" t="str">
        <f t="shared" si="47"/>
        <v>Probable methylthioribulose-1-phosphate dehydratase</v>
      </c>
      <c r="R97" s="2">
        <f t="shared" si="41"/>
        <v>-0.5258367527778518</v>
      </c>
      <c r="S97" s="2">
        <f t="shared" si="42"/>
        <v>-0.16887574235522146</v>
      </c>
      <c r="T97" s="2">
        <f t="shared" si="52"/>
        <v>0.13252302197852669</v>
      </c>
      <c r="U97" s="2">
        <f t="shared" si="48"/>
        <v>0.19833229381182815</v>
      </c>
      <c r="V97" s="2">
        <f t="shared" si="43"/>
        <v>0.19222366030255764</v>
      </c>
      <c r="W97" s="3">
        <f t="shared" si="44"/>
        <v>0</v>
      </c>
      <c r="X97" s="3">
        <f t="shared" si="49"/>
        <v>0</v>
      </c>
      <c r="Y97" s="2">
        <f t="shared" si="45"/>
        <v>-0.35696101042263034</v>
      </c>
      <c r="Z97" s="7">
        <f t="shared" si="50"/>
        <v>0</v>
      </c>
      <c r="AA97" s="7">
        <f t="shared" si="51"/>
        <v>1</v>
      </c>
      <c r="AC97" s="1" t="s">
        <v>382</v>
      </c>
      <c r="AD97" s="1" t="s">
        <v>2065</v>
      </c>
      <c r="AE97" s="1">
        <v>-8.254533E-2</v>
      </c>
      <c r="AF97" s="1">
        <v>-0.2082676</v>
      </c>
      <c r="AG97" s="1">
        <v>-0.20087959999999999</v>
      </c>
      <c r="AH97" s="1">
        <v>-0.4392508</v>
      </c>
      <c r="AI97" s="1">
        <v>0.41467670000000001</v>
      </c>
      <c r="AJ97" s="1">
        <v>-2.800333E-2</v>
      </c>
      <c r="AK97" s="1">
        <v>9.1936669999999998E-2</v>
      </c>
      <c r="AL97" s="1">
        <v>-0.29278179999999998</v>
      </c>
      <c r="AM97" s="1">
        <v>0.60511510000000002</v>
      </c>
      <c r="AN97" s="1">
        <v>0.2042659</v>
      </c>
      <c r="AO97" s="1">
        <v>0.58890039999999999</v>
      </c>
      <c r="AP97" s="1">
        <v>0.23817540000000001</v>
      </c>
    </row>
    <row r="98" spans="1:42" x14ac:dyDescent="0.2">
      <c r="A98" s="1" t="s">
        <v>1065</v>
      </c>
      <c r="B98" s="1" t="str">
        <f t="shared" si="27"/>
        <v>LIM and cysteine-rich domains protein 1</v>
      </c>
      <c r="C98" s="13" t="str">
        <f t="shared" si="46"/>
        <v>no</v>
      </c>
      <c r="D98" s="14" t="str">
        <f t="shared" si="28"/>
        <v/>
      </c>
      <c r="E98" s="14">
        <f t="shared" si="29"/>
        <v>1.2990969433140902</v>
      </c>
      <c r="F98" s="14">
        <f t="shared" si="30"/>
        <v>0.79180275805990019</v>
      </c>
      <c r="G98" s="14">
        <f t="shared" si="31"/>
        <v>0.17086806826259876</v>
      </c>
      <c r="H98" s="14" t="str">
        <f t="shared" si="32"/>
        <v/>
      </c>
      <c r="I98" s="14">
        <f t="shared" si="33"/>
        <v>1.5190115792848338</v>
      </c>
      <c r="J98" s="14">
        <f t="shared" si="34"/>
        <v>1.1824930500472635</v>
      </c>
      <c r="K98" s="14">
        <f t="shared" si="35"/>
        <v>1.4039107872568897</v>
      </c>
      <c r="L98" s="14" t="str">
        <f t="shared" si="36"/>
        <v/>
      </c>
      <c r="M98" s="14">
        <f t="shared" si="37"/>
        <v>1.3111469788454025E-2</v>
      </c>
      <c r="N98" s="14">
        <f t="shared" si="38"/>
        <v>0.25313602832039828</v>
      </c>
      <c r="O98" s="14">
        <f t="shared" si="39"/>
        <v>1.1875157284995079</v>
      </c>
      <c r="P98" s="3">
        <f t="shared" si="40"/>
        <v>0</v>
      </c>
      <c r="Q98" s="3" t="str">
        <f t="shared" si="47"/>
        <v>LIM and cysteine-rich domains protein 1</v>
      </c>
      <c r="R98" s="2">
        <f t="shared" si="41"/>
        <v>0.75392258987886296</v>
      </c>
      <c r="S98" s="2">
        <f t="shared" si="42"/>
        <v>1.3684718055296623</v>
      </c>
      <c r="T98" s="2">
        <f t="shared" si="52"/>
        <v>0.32624187294146068</v>
      </c>
      <c r="U98" s="2">
        <f t="shared" si="48"/>
        <v>9.874735641938491E-2</v>
      </c>
      <c r="V98" s="2">
        <f t="shared" si="43"/>
        <v>0.19337448988626685</v>
      </c>
      <c r="W98" s="3">
        <f t="shared" si="44"/>
        <v>1</v>
      </c>
      <c r="X98" s="3">
        <f t="shared" si="49"/>
        <v>1</v>
      </c>
      <c r="Y98" s="2">
        <f t="shared" si="45"/>
        <v>-0.61454921565079934</v>
      </c>
      <c r="Z98" s="7">
        <f t="shared" si="50"/>
        <v>0</v>
      </c>
      <c r="AA98" s="7">
        <f t="shared" si="51"/>
        <v>1</v>
      </c>
      <c r="AC98" s="1" t="s">
        <v>394</v>
      </c>
      <c r="AD98" s="1" t="s">
        <v>1570</v>
      </c>
      <c r="AE98" s="1" t="s">
        <v>1082</v>
      </c>
      <c r="AF98" s="1">
        <v>1.471249</v>
      </c>
      <c r="AG98" s="1">
        <v>1.3409040000000001</v>
      </c>
      <c r="AH98" s="1">
        <v>0.47911019999999999</v>
      </c>
      <c r="AI98" s="1" t="s">
        <v>1082</v>
      </c>
      <c r="AJ98" s="1">
        <v>1.659176</v>
      </c>
      <c r="AK98" s="1">
        <v>1.3461339999999999</v>
      </c>
      <c r="AL98" s="1">
        <v>1.807377</v>
      </c>
      <c r="AM98" s="1" t="s">
        <v>1082</v>
      </c>
      <c r="AN98" s="1">
        <v>4.5163399999999999E-2</v>
      </c>
      <c r="AO98" s="1">
        <v>-3.280189E-2</v>
      </c>
      <c r="AP98" s="1">
        <v>1.35242</v>
      </c>
    </row>
    <row r="99" spans="1:42" x14ac:dyDescent="0.2">
      <c r="A99" s="1" t="s">
        <v>199</v>
      </c>
      <c r="B99" s="1" t="str">
        <f t="shared" si="27"/>
        <v>Glycerol-3-phosphate dehydrogenase [NAD(+)], cytoplasmic</v>
      </c>
      <c r="C99" s="13" t="str">
        <f t="shared" si="46"/>
        <v>no</v>
      </c>
      <c r="D99" s="14">
        <f t="shared" si="28"/>
        <v>0.38606304925200396</v>
      </c>
      <c r="E99" s="14">
        <f t="shared" si="29"/>
        <v>0.82151404331409006</v>
      </c>
      <c r="F99" s="14">
        <f t="shared" si="30"/>
        <v>0.90491675805990013</v>
      </c>
      <c r="G99" s="14">
        <f t="shared" si="31"/>
        <v>-0.74162893173740119</v>
      </c>
      <c r="H99" s="14">
        <f t="shared" si="32"/>
        <v>0.12094747399012715</v>
      </c>
      <c r="I99" s="14">
        <f t="shared" si="33"/>
        <v>-0.10519141071516627</v>
      </c>
      <c r="J99" s="14">
        <f t="shared" si="34"/>
        <v>-0.4107211499527364</v>
      </c>
      <c r="K99" s="14">
        <f t="shared" si="35"/>
        <v>-0.87126741274311037</v>
      </c>
      <c r="L99" s="14">
        <f t="shared" si="36"/>
        <v>-0.23505716456764419</v>
      </c>
      <c r="M99" s="14">
        <f t="shared" si="37"/>
        <v>-0.68824623021154596</v>
      </c>
      <c r="N99" s="14">
        <f t="shared" si="38"/>
        <v>-1.2716440816796017</v>
      </c>
      <c r="O99" s="14">
        <f t="shared" si="39"/>
        <v>-0.26040093150049209</v>
      </c>
      <c r="P99" s="3">
        <f t="shared" si="40"/>
        <v>0</v>
      </c>
      <c r="Q99" s="3" t="str">
        <f t="shared" si="47"/>
        <v>Glycerol-3-phosphate dehydrogenase [NAD(+)], cytoplasmic</v>
      </c>
      <c r="R99" s="2">
        <f t="shared" si="41"/>
        <v>0.34271622972214827</v>
      </c>
      <c r="S99" s="2">
        <f t="shared" si="42"/>
        <v>-0.3165581248552215</v>
      </c>
      <c r="T99" s="2">
        <f t="shared" si="52"/>
        <v>0.37892393215390885</v>
      </c>
      <c r="U99" s="2">
        <f t="shared" si="48"/>
        <v>0.21460353100387911</v>
      </c>
      <c r="V99" s="2">
        <f t="shared" si="43"/>
        <v>0.19354052224828472</v>
      </c>
      <c r="W99" s="3">
        <f t="shared" si="44"/>
        <v>1</v>
      </c>
      <c r="X99" s="3">
        <f t="shared" si="49"/>
        <v>1</v>
      </c>
      <c r="Y99" s="2">
        <f t="shared" si="45"/>
        <v>0.65927435457736983</v>
      </c>
      <c r="Z99" s="7">
        <f t="shared" si="50"/>
        <v>1</v>
      </c>
      <c r="AA99" s="7">
        <f t="shared" si="51"/>
        <v>0</v>
      </c>
      <c r="AC99" s="1" t="s">
        <v>1043</v>
      </c>
      <c r="AD99" s="1" t="s">
        <v>1372</v>
      </c>
      <c r="AE99" s="1">
        <v>0.52897130000000003</v>
      </c>
      <c r="AF99" s="1">
        <v>0.9936661</v>
      </c>
      <c r="AG99" s="1">
        <v>1.454018</v>
      </c>
      <c r="AH99" s="1">
        <v>-0.43338680000000002</v>
      </c>
      <c r="AI99" s="1">
        <v>0.2750071</v>
      </c>
      <c r="AJ99" s="1">
        <v>3.4973009999999999E-2</v>
      </c>
      <c r="AK99" s="1">
        <v>-0.2470802</v>
      </c>
      <c r="AL99" s="1">
        <v>-0.46780119999999997</v>
      </c>
      <c r="AM99" s="1">
        <v>-0.1859336</v>
      </c>
      <c r="AN99" s="1">
        <v>-0.65619430000000001</v>
      </c>
      <c r="AO99" s="1">
        <v>-1.557582</v>
      </c>
      <c r="AP99" s="1">
        <v>-9.5496659999999997E-2</v>
      </c>
    </row>
    <row r="100" spans="1:42" x14ac:dyDescent="0.2">
      <c r="A100" s="1" t="s">
        <v>190</v>
      </c>
      <c r="B100" s="1" t="str">
        <f t="shared" si="27"/>
        <v>Guanine nucleotide-binding protein G(i) subunit alpha-2;Guanine nucleotide-binding protein G(i) subunit alpha-1;Guanine nucleotide-binding protein G(k) subunit alpha;Guanine nucleotide-binding protein G(o) subunit alpha</v>
      </c>
      <c r="C100" s="13" t="str">
        <f t="shared" si="46"/>
        <v>no</v>
      </c>
      <c r="D100" s="14">
        <f t="shared" si="28"/>
        <v>0.40651444925200397</v>
      </c>
      <c r="E100" s="14">
        <f t="shared" si="29"/>
        <v>0.7516992433140901</v>
      </c>
      <c r="F100" s="14">
        <f t="shared" si="30"/>
        <v>1.3959817580599001</v>
      </c>
      <c r="G100" s="14">
        <f t="shared" si="31"/>
        <v>0.68441876826259873</v>
      </c>
      <c r="H100" s="14">
        <f t="shared" si="32"/>
        <v>9.7750373990127121E-2</v>
      </c>
      <c r="I100" s="14">
        <f t="shared" si="33"/>
        <v>0.61241837928483367</v>
      </c>
      <c r="J100" s="14">
        <f t="shared" si="34"/>
        <v>0.15482045004726361</v>
      </c>
      <c r="K100" s="14">
        <f t="shared" si="35"/>
        <v>0.79608778725688967</v>
      </c>
      <c r="L100" s="14">
        <f t="shared" si="36"/>
        <v>-0.2978140645676442</v>
      </c>
      <c r="M100" s="14">
        <f t="shared" si="37"/>
        <v>-1.1140810211545976E-2</v>
      </c>
      <c r="N100" s="14">
        <f t="shared" si="38"/>
        <v>-1.2366540816796017</v>
      </c>
      <c r="O100" s="14">
        <f t="shared" si="39"/>
        <v>4.7229328499507894E-2</v>
      </c>
      <c r="P100" s="3">
        <f t="shared" si="40"/>
        <v>0</v>
      </c>
      <c r="Q100" s="3" t="str">
        <f t="shared" si="47"/>
        <v>Guanine nucleotide-binding protein G(i) subunit alpha-2;Guanine nucleotide-binding protein G(i) subunit alpha-1;Guanine nucleotide-binding protein G(k) subunit alpha;Guanine nucleotide-binding protein G(o) subunit alpha</v>
      </c>
      <c r="R100" s="2">
        <f t="shared" si="41"/>
        <v>0.80965355472214828</v>
      </c>
      <c r="S100" s="2">
        <f t="shared" si="42"/>
        <v>0.41526924764477852</v>
      </c>
      <c r="T100" s="2">
        <f t="shared" si="52"/>
        <v>0.20923359241505149</v>
      </c>
      <c r="U100" s="2">
        <f t="shared" si="48"/>
        <v>0.17140166070656926</v>
      </c>
      <c r="V100" s="2">
        <f t="shared" si="43"/>
        <v>0.1969431643448189</v>
      </c>
      <c r="W100" s="3">
        <f t="shared" si="44"/>
        <v>0</v>
      </c>
      <c r="X100" s="3">
        <f t="shared" si="49"/>
        <v>0</v>
      </c>
      <c r="Y100" s="2">
        <f t="shared" si="45"/>
        <v>0.39438430707736977</v>
      </c>
      <c r="Z100" s="7">
        <f t="shared" si="50"/>
        <v>1</v>
      </c>
      <c r="AA100" s="7">
        <f t="shared" si="51"/>
        <v>0</v>
      </c>
      <c r="AC100" s="1" t="s">
        <v>309</v>
      </c>
      <c r="AD100" s="1" t="s">
        <v>1456</v>
      </c>
      <c r="AE100" s="1">
        <v>0.54942270000000004</v>
      </c>
      <c r="AF100" s="1">
        <v>0.92385130000000004</v>
      </c>
      <c r="AG100" s="1">
        <v>1.9450829999999999</v>
      </c>
      <c r="AH100" s="1">
        <v>0.99266089999999996</v>
      </c>
      <c r="AI100" s="1">
        <v>0.25180999999999998</v>
      </c>
      <c r="AJ100" s="1">
        <v>0.7525828</v>
      </c>
      <c r="AK100" s="1">
        <v>0.31846140000000001</v>
      </c>
      <c r="AL100" s="1">
        <v>1.199554</v>
      </c>
      <c r="AM100" s="1">
        <v>-0.24869050000000001</v>
      </c>
      <c r="AN100" s="1">
        <v>2.0911119999999998E-2</v>
      </c>
      <c r="AO100" s="1">
        <v>-1.5225919999999999</v>
      </c>
      <c r="AP100" s="1">
        <v>0.21213360000000001</v>
      </c>
    </row>
    <row r="101" spans="1:42" x14ac:dyDescent="0.2">
      <c r="A101" s="1" t="s">
        <v>831</v>
      </c>
      <c r="B101" s="1" t="str">
        <f t="shared" si="27"/>
        <v>Lysophosphatidic acid phosphatase type 6</v>
      </c>
      <c r="C101" s="13" t="str">
        <f t="shared" si="46"/>
        <v>no</v>
      </c>
      <c r="D101" s="14">
        <f t="shared" si="28"/>
        <v>-0.40964065074799605</v>
      </c>
      <c r="E101" s="14">
        <f t="shared" si="29"/>
        <v>3.0668943314090091E-2</v>
      </c>
      <c r="F101" s="14">
        <f t="shared" si="30"/>
        <v>-0.66728004194009993</v>
      </c>
      <c r="G101" s="14">
        <f t="shared" si="31"/>
        <v>-0.22083064173740125</v>
      </c>
      <c r="H101" s="14">
        <f t="shared" si="32"/>
        <v>-0.61981872600987287</v>
      </c>
      <c r="I101" s="14">
        <f t="shared" si="33"/>
        <v>-0.37356172071516625</v>
      </c>
      <c r="J101" s="14">
        <f t="shared" si="34"/>
        <v>-0.45263944995273642</v>
      </c>
      <c r="K101" s="14">
        <f t="shared" si="35"/>
        <v>-0.9656476127431104</v>
      </c>
      <c r="L101" s="14">
        <f t="shared" si="36"/>
        <v>-0.1516662645676442</v>
      </c>
      <c r="M101" s="14">
        <f t="shared" si="37"/>
        <v>-0.22352683021154598</v>
      </c>
      <c r="N101" s="14">
        <f t="shared" si="38"/>
        <v>0.23642128832039827</v>
      </c>
      <c r="O101" s="14">
        <f t="shared" si="39"/>
        <v>-0.75282727150049211</v>
      </c>
      <c r="P101" s="3">
        <f t="shared" si="40"/>
        <v>0</v>
      </c>
      <c r="Q101" s="3" t="str">
        <f t="shared" si="47"/>
        <v>Lysophosphatidic acid phosphatase type 6</v>
      </c>
      <c r="R101" s="2">
        <f t="shared" si="41"/>
        <v>-0.31677059777785177</v>
      </c>
      <c r="S101" s="2">
        <f t="shared" si="42"/>
        <v>-0.60291687735522148</v>
      </c>
      <c r="T101" s="2">
        <f t="shared" si="52"/>
        <v>0.14759189992024979</v>
      </c>
      <c r="U101" s="2">
        <f t="shared" si="48"/>
        <v>0.13135395944643766</v>
      </c>
      <c r="V101" s="2">
        <f t="shared" si="43"/>
        <v>0.1983516528002193</v>
      </c>
      <c r="W101" s="3">
        <f t="shared" si="44"/>
        <v>0</v>
      </c>
      <c r="X101" s="3">
        <f t="shared" si="49"/>
        <v>0</v>
      </c>
      <c r="Y101" s="2">
        <f t="shared" si="45"/>
        <v>0.28614627957736971</v>
      </c>
      <c r="Z101" s="7">
        <f t="shared" si="50"/>
        <v>1</v>
      </c>
      <c r="AA101" s="7">
        <f t="shared" si="51"/>
        <v>0</v>
      </c>
      <c r="AC101" s="1" t="s">
        <v>46</v>
      </c>
      <c r="AD101" s="1" t="s">
        <v>2066</v>
      </c>
      <c r="AE101" s="1">
        <v>-0.26673239999999998</v>
      </c>
      <c r="AF101" s="1">
        <v>0.202821</v>
      </c>
      <c r="AG101" s="1">
        <v>-0.1181788</v>
      </c>
      <c r="AH101" s="1">
        <v>8.7411489999999994E-2</v>
      </c>
      <c r="AI101" s="1">
        <v>-0.46575909999999998</v>
      </c>
      <c r="AJ101" s="1">
        <v>-0.2333973</v>
      </c>
      <c r="AK101" s="1">
        <v>-0.28899849999999999</v>
      </c>
      <c r="AL101" s="1">
        <v>-0.56218140000000005</v>
      </c>
      <c r="AM101" s="1">
        <v>-0.1025427</v>
      </c>
      <c r="AN101" s="1">
        <v>-0.1914749</v>
      </c>
      <c r="AO101" s="1">
        <v>-4.9516629999999999E-2</v>
      </c>
      <c r="AP101" s="1">
        <v>-0.58792299999999997</v>
      </c>
    </row>
    <row r="102" spans="1:42" x14ac:dyDescent="0.2">
      <c r="A102" s="1" t="s">
        <v>965</v>
      </c>
      <c r="B102" s="1" t="str">
        <f t="shared" si="27"/>
        <v>Fatty acid-binding protein, heart</v>
      </c>
      <c r="C102" s="13" t="str">
        <f t="shared" si="46"/>
        <v>no</v>
      </c>
      <c r="D102" s="14">
        <f t="shared" si="28"/>
        <v>-0.8418123507479961</v>
      </c>
      <c r="E102" s="14">
        <f t="shared" si="29"/>
        <v>-1.5880190566859098</v>
      </c>
      <c r="F102" s="14">
        <f t="shared" si="30"/>
        <v>-0.75804574194009988</v>
      </c>
      <c r="G102" s="14">
        <f t="shared" si="31"/>
        <v>-1.3480821317374012</v>
      </c>
      <c r="H102" s="14">
        <f t="shared" si="32"/>
        <v>-1.0646699260098729</v>
      </c>
      <c r="I102" s="14">
        <f t="shared" si="33"/>
        <v>-1.9097674207151663</v>
      </c>
      <c r="J102" s="14">
        <f t="shared" si="34"/>
        <v>-1.2859129499527364</v>
      </c>
      <c r="K102" s="14">
        <f t="shared" si="35"/>
        <v>-2.2474102127431106</v>
      </c>
      <c r="L102" s="14">
        <f t="shared" si="36"/>
        <v>-0.20000506456764419</v>
      </c>
      <c r="M102" s="14">
        <f t="shared" si="37"/>
        <v>-0.24910673021154597</v>
      </c>
      <c r="N102" s="14">
        <f t="shared" si="38"/>
        <v>-0.60118848167960171</v>
      </c>
      <c r="O102" s="14">
        <f t="shared" si="39"/>
        <v>-0.85773217150049219</v>
      </c>
      <c r="P102" s="3">
        <f t="shared" si="40"/>
        <v>0</v>
      </c>
      <c r="Q102" s="3" t="str">
        <f t="shared" si="47"/>
        <v>Fatty acid-binding protein, heart</v>
      </c>
      <c r="R102" s="2">
        <f t="shared" si="41"/>
        <v>-1.1339898202778518</v>
      </c>
      <c r="S102" s="2">
        <f t="shared" si="42"/>
        <v>-1.6269401273552215</v>
      </c>
      <c r="T102" s="2">
        <f t="shared" si="52"/>
        <v>0.19972474581230298</v>
      </c>
      <c r="U102" s="2">
        <f t="shared" si="48"/>
        <v>0.27346872456440841</v>
      </c>
      <c r="V102" s="2">
        <f t="shared" si="43"/>
        <v>0.20015656609465998</v>
      </c>
      <c r="W102" s="3">
        <f t="shared" si="44"/>
        <v>0</v>
      </c>
      <c r="X102" s="3">
        <f t="shared" si="49"/>
        <v>0</v>
      </c>
      <c r="Y102" s="2">
        <f t="shared" si="45"/>
        <v>0.49295030707736975</v>
      </c>
      <c r="Z102" s="7">
        <f t="shared" si="50"/>
        <v>1</v>
      </c>
      <c r="AA102" s="7">
        <f t="shared" si="51"/>
        <v>0</v>
      </c>
      <c r="AC102" s="1" t="s">
        <v>498</v>
      </c>
      <c r="AD102" s="1" t="s">
        <v>1598</v>
      </c>
      <c r="AE102" s="1">
        <v>-0.69890410000000003</v>
      </c>
      <c r="AF102" s="1">
        <v>-1.415867</v>
      </c>
      <c r="AG102" s="1">
        <v>-0.20894450000000001</v>
      </c>
      <c r="AH102" s="1">
        <v>-1.0398400000000001</v>
      </c>
      <c r="AI102" s="1">
        <v>-0.91061029999999998</v>
      </c>
      <c r="AJ102" s="1">
        <v>-1.769603</v>
      </c>
      <c r="AK102" s="1">
        <v>-1.1222719999999999</v>
      </c>
      <c r="AL102" s="1">
        <v>-1.843944</v>
      </c>
      <c r="AM102" s="1">
        <v>-0.1508815</v>
      </c>
      <c r="AN102" s="1">
        <v>-0.21705479999999999</v>
      </c>
      <c r="AO102" s="1">
        <v>-0.88712639999999998</v>
      </c>
      <c r="AP102" s="1">
        <v>-0.69282790000000005</v>
      </c>
    </row>
    <row r="103" spans="1:42" x14ac:dyDescent="0.2">
      <c r="A103" s="1" t="s">
        <v>741</v>
      </c>
      <c r="B103" s="1" t="str">
        <f t="shared" si="27"/>
        <v>2-oxoglutarate dehydrogenase, mitochondrial</v>
      </c>
      <c r="C103" s="13" t="str">
        <f t="shared" si="46"/>
        <v>no</v>
      </c>
      <c r="D103" s="14">
        <f t="shared" si="28"/>
        <v>-0.28260485074799613</v>
      </c>
      <c r="E103" s="14">
        <f t="shared" si="29"/>
        <v>0.64777644331409001</v>
      </c>
      <c r="F103" s="14">
        <f t="shared" si="30"/>
        <v>-0.68073054194009996</v>
      </c>
      <c r="G103" s="14">
        <f t="shared" si="31"/>
        <v>0.24592526826259875</v>
      </c>
      <c r="H103" s="14">
        <f t="shared" si="32"/>
        <v>0.50577367399012707</v>
      </c>
      <c r="I103" s="14">
        <f t="shared" si="33"/>
        <v>0.84103047928483377</v>
      </c>
      <c r="J103" s="14">
        <f t="shared" si="34"/>
        <v>6.8651450047263612E-2</v>
      </c>
      <c r="K103" s="14">
        <f t="shared" si="35"/>
        <v>0.49375468725688965</v>
      </c>
      <c r="L103" s="14">
        <f t="shared" si="36"/>
        <v>0.81893093543235573</v>
      </c>
      <c r="M103" s="14">
        <f t="shared" si="37"/>
        <v>0.18963956978845403</v>
      </c>
      <c r="N103" s="14">
        <f t="shared" si="38"/>
        <v>0.71675851832039827</v>
      </c>
      <c r="O103" s="14">
        <f t="shared" si="39"/>
        <v>0.20559472849950791</v>
      </c>
      <c r="P103" s="3">
        <f t="shared" si="40"/>
        <v>0</v>
      </c>
      <c r="Q103" s="3" t="str">
        <f t="shared" si="47"/>
        <v>2-oxoglutarate dehydrogenase, mitochondrial</v>
      </c>
      <c r="R103" s="2">
        <f t="shared" si="41"/>
        <v>-1.7408420277851833E-2</v>
      </c>
      <c r="S103" s="2">
        <f t="shared" si="42"/>
        <v>0.47730257264477854</v>
      </c>
      <c r="T103" s="2">
        <f t="shared" si="52"/>
        <v>0.29185340471041876</v>
      </c>
      <c r="U103" s="2">
        <f t="shared" si="48"/>
        <v>0.15821267483885762</v>
      </c>
      <c r="V103" s="2">
        <f t="shared" si="43"/>
        <v>0.20099338288955482</v>
      </c>
      <c r="W103" s="3">
        <f t="shared" si="44"/>
        <v>0</v>
      </c>
      <c r="X103" s="3">
        <f t="shared" si="49"/>
        <v>0</v>
      </c>
      <c r="Y103" s="2">
        <f t="shared" si="45"/>
        <v>-0.49471099292263038</v>
      </c>
      <c r="Z103" s="7">
        <f t="shared" si="50"/>
        <v>0</v>
      </c>
      <c r="AA103" s="7">
        <f t="shared" si="51"/>
        <v>1</v>
      </c>
      <c r="AC103" s="1" t="s">
        <v>173</v>
      </c>
      <c r="AD103" s="1" t="s">
        <v>1262</v>
      </c>
      <c r="AE103" s="1">
        <v>-0.1396966</v>
      </c>
      <c r="AF103" s="1">
        <v>0.81992849999999995</v>
      </c>
      <c r="AG103" s="1">
        <v>-0.1316293</v>
      </c>
      <c r="AH103" s="1">
        <v>0.55416739999999998</v>
      </c>
      <c r="AI103" s="1">
        <v>0.65983329999999996</v>
      </c>
      <c r="AJ103" s="1">
        <v>0.98119489999999998</v>
      </c>
      <c r="AK103" s="1">
        <v>0.23229240000000001</v>
      </c>
      <c r="AL103" s="1">
        <v>0.89722089999999999</v>
      </c>
      <c r="AM103" s="1">
        <v>0.86805449999999995</v>
      </c>
      <c r="AN103" s="1">
        <v>0.22169150000000001</v>
      </c>
      <c r="AO103" s="1">
        <v>0.4308206</v>
      </c>
      <c r="AP103" s="1">
        <v>0.37049900000000002</v>
      </c>
    </row>
    <row r="104" spans="1:42" x14ac:dyDescent="0.2">
      <c r="A104" s="1" t="s">
        <v>282</v>
      </c>
      <c r="B104" s="1" t="str">
        <f t="shared" si="27"/>
        <v>Vinculin</v>
      </c>
      <c r="C104" s="13" t="str">
        <f t="shared" si="46"/>
        <v>no</v>
      </c>
      <c r="D104" s="14">
        <f t="shared" si="28"/>
        <v>0.23060074925200388</v>
      </c>
      <c r="E104" s="14">
        <f t="shared" si="29"/>
        <v>-0.44548895668590993</v>
      </c>
      <c r="F104" s="14">
        <f t="shared" si="30"/>
        <v>0.45183575805990006</v>
      </c>
      <c r="G104" s="14">
        <f t="shared" si="31"/>
        <v>-0.24311339173740121</v>
      </c>
      <c r="H104" s="14">
        <f t="shared" si="32"/>
        <v>-0.23573446600987286</v>
      </c>
      <c r="I104" s="14">
        <f t="shared" si="33"/>
        <v>-0.53555632071516635</v>
      </c>
      <c r="J104" s="14">
        <f t="shared" si="34"/>
        <v>-0.12956607995273639</v>
      </c>
      <c r="K104" s="14">
        <f t="shared" si="35"/>
        <v>-0.48576000274311038</v>
      </c>
      <c r="L104" s="14">
        <f t="shared" si="36"/>
        <v>-0.25513616456764421</v>
      </c>
      <c r="M104" s="14">
        <f t="shared" si="37"/>
        <v>5.0923159788454027E-2</v>
      </c>
      <c r="N104" s="14">
        <f t="shared" si="38"/>
        <v>-0.60728498167960177</v>
      </c>
      <c r="O104" s="14">
        <f t="shared" si="39"/>
        <v>-0.15871398550049212</v>
      </c>
      <c r="P104" s="3">
        <f t="shared" si="40"/>
        <v>0</v>
      </c>
      <c r="Q104" s="3" t="str">
        <f t="shared" si="47"/>
        <v>Vinculin</v>
      </c>
      <c r="R104" s="2">
        <f t="shared" si="41"/>
        <v>-1.5414602778517986E-3</v>
      </c>
      <c r="S104" s="2">
        <f t="shared" si="42"/>
        <v>-0.34665421735522151</v>
      </c>
      <c r="T104" s="2">
        <f t="shared" si="52"/>
        <v>0.20714071006386797</v>
      </c>
      <c r="U104" s="2">
        <f t="shared" si="48"/>
        <v>9.7666471055657428E-2</v>
      </c>
      <c r="V104" s="2">
        <f t="shared" si="43"/>
        <v>0.20185818675164352</v>
      </c>
      <c r="W104" s="3">
        <f t="shared" si="44"/>
        <v>0</v>
      </c>
      <c r="X104" s="3">
        <f t="shared" si="49"/>
        <v>0</v>
      </c>
      <c r="Y104" s="2">
        <f t="shared" si="45"/>
        <v>0.34511275707736971</v>
      </c>
      <c r="Z104" s="7">
        <f t="shared" si="50"/>
        <v>1</v>
      </c>
      <c r="AA104" s="7">
        <f t="shared" si="51"/>
        <v>0</v>
      </c>
      <c r="AC104" s="1" t="s">
        <v>1042</v>
      </c>
      <c r="AD104" s="1" t="s">
        <v>1356</v>
      </c>
      <c r="AE104" s="1">
        <v>0.37350899999999998</v>
      </c>
      <c r="AF104" s="1">
        <v>-0.27333689999999999</v>
      </c>
      <c r="AG104" s="1">
        <v>1.000937</v>
      </c>
      <c r="AH104" s="1">
        <v>6.5128740000000004E-2</v>
      </c>
      <c r="AI104" s="1">
        <v>-8.1674839999999999E-2</v>
      </c>
      <c r="AJ104" s="1">
        <v>-0.39539190000000002</v>
      </c>
      <c r="AK104" s="1">
        <v>3.407487E-2</v>
      </c>
      <c r="AL104" s="1">
        <v>-8.2293790000000006E-2</v>
      </c>
      <c r="AM104" s="1">
        <v>-0.20601259999999999</v>
      </c>
      <c r="AN104" s="1">
        <v>8.2975090000000001E-2</v>
      </c>
      <c r="AO104" s="1">
        <v>-0.89322290000000004</v>
      </c>
      <c r="AP104" s="1">
        <v>6.1902859999999997E-3</v>
      </c>
    </row>
    <row r="105" spans="1:42" x14ac:dyDescent="0.2">
      <c r="A105" s="1" t="s">
        <v>64</v>
      </c>
      <c r="B105" s="1" t="str">
        <f t="shared" si="27"/>
        <v>Thioredoxin domain-containing protein 5</v>
      </c>
      <c r="C105" s="13" t="str">
        <f t="shared" si="46"/>
        <v>no</v>
      </c>
      <c r="D105" s="14">
        <f t="shared" si="28"/>
        <v>0.91200974925200395</v>
      </c>
      <c r="E105" s="14">
        <f t="shared" si="29"/>
        <v>-9.2811206685909906E-2</v>
      </c>
      <c r="F105" s="14">
        <f t="shared" si="30"/>
        <v>1.0474527580599</v>
      </c>
      <c r="G105" s="14">
        <f t="shared" si="31"/>
        <v>0.18877556826259878</v>
      </c>
      <c r="H105" s="14">
        <f t="shared" si="32"/>
        <v>1.1325853739901273</v>
      </c>
      <c r="I105" s="14">
        <f t="shared" si="33"/>
        <v>0.73524277928483373</v>
      </c>
      <c r="J105" s="14">
        <f t="shared" si="34"/>
        <v>0.99947105004726355</v>
      </c>
      <c r="K105" s="14">
        <f t="shared" si="35"/>
        <v>0.99287978725688975</v>
      </c>
      <c r="L105" s="14">
        <f t="shared" si="36"/>
        <v>0.44687853543235578</v>
      </c>
      <c r="M105" s="14">
        <f t="shared" si="37"/>
        <v>0.17434126978845402</v>
      </c>
      <c r="N105" s="14">
        <f t="shared" si="38"/>
        <v>0.10187391832039827</v>
      </c>
      <c r="O105" s="14">
        <f t="shared" si="39"/>
        <v>0.89528172849950793</v>
      </c>
      <c r="P105" s="3">
        <f t="shared" si="40"/>
        <v>0</v>
      </c>
      <c r="Q105" s="3" t="str">
        <f t="shared" si="47"/>
        <v>Thioredoxin domain-containing protein 5</v>
      </c>
      <c r="R105" s="2">
        <f t="shared" si="41"/>
        <v>0.51385671722214821</v>
      </c>
      <c r="S105" s="2">
        <f t="shared" si="42"/>
        <v>0.96504474764477854</v>
      </c>
      <c r="T105" s="2">
        <f t="shared" si="52"/>
        <v>0.27643177202522401</v>
      </c>
      <c r="U105" s="2">
        <f t="shared" si="48"/>
        <v>8.3085681611219653E-2</v>
      </c>
      <c r="V105" s="2">
        <f t="shared" si="43"/>
        <v>0.20217906371600855</v>
      </c>
      <c r="W105" s="3">
        <f t="shared" si="44"/>
        <v>0</v>
      </c>
      <c r="X105" s="3">
        <f t="shared" si="49"/>
        <v>0</v>
      </c>
      <c r="Y105" s="2">
        <f t="shared" si="45"/>
        <v>-0.45118803042263034</v>
      </c>
      <c r="Z105" s="7">
        <f t="shared" si="50"/>
        <v>0</v>
      </c>
      <c r="AA105" s="7">
        <f t="shared" si="51"/>
        <v>1</v>
      </c>
      <c r="AC105" s="1" t="s">
        <v>623</v>
      </c>
      <c r="AD105" s="1" t="s">
        <v>2083</v>
      </c>
      <c r="AE105" s="1">
        <v>1.054918</v>
      </c>
      <c r="AF105" s="1">
        <v>7.9340850000000004E-2</v>
      </c>
      <c r="AG105" s="1">
        <v>1.596554</v>
      </c>
      <c r="AH105" s="1">
        <v>0.49701770000000001</v>
      </c>
      <c r="AI105" s="1">
        <v>1.286645</v>
      </c>
      <c r="AJ105" s="1">
        <v>0.87540720000000005</v>
      </c>
      <c r="AK105" s="1">
        <v>1.1631119999999999</v>
      </c>
      <c r="AL105" s="1">
        <v>1.3963460000000001</v>
      </c>
      <c r="AM105" s="1">
        <v>0.4960021</v>
      </c>
      <c r="AN105" s="1">
        <v>0.2063932</v>
      </c>
      <c r="AO105" s="1">
        <v>-0.18406400000000001</v>
      </c>
      <c r="AP105" s="1">
        <v>1.0601860000000001</v>
      </c>
    </row>
    <row r="106" spans="1:42" x14ac:dyDescent="0.2">
      <c r="A106" s="1" t="s">
        <v>396</v>
      </c>
      <c r="B106" s="1">
        <f t="shared" si="27"/>
        <v>0</v>
      </c>
      <c r="C106" s="13" t="str">
        <f t="shared" si="46"/>
        <v>no</v>
      </c>
      <c r="D106" s="14">
        <f t="shared" si="28"/>
        <v>8.9506949252003892E-2</v>
      </c>
      <c r="E106" s="14">
        <f t="shared" si="29"/>
        <v>0.17409084331409011</v>
      </c>
      <c r="F106" s="14">
        <f t="shared" si="30"/>
        <v>-0.30738304194009991</v>
      </c>
      <c r="G106" s="14">
        <f t="shared" si="31"/>
        <v>-6.0168531737401221E-2</v>
      </c>
      <c r="H106" s="14">
        <f t="shared" si="32"/>
        <v>0.23825777399012713</v>
      </c>
      <c r="I106" s="14">
        <f t="shared" si="33"/>
        <v>0.35331487928483374</v>
      </c>
      <c r="J106" s="14">
        <f t="shared" si="34"/>
        <v>-7.6313919952736398E-2</v>
      </c>
      <c r="K106" s="14">
        <f t="shared" si="35"/>
        <v>0.17939158725688964</v>
      </c>
      <c r="L106" s="14">
        <f t="shared" si="36"/>
        <v>0.15163183543235581</v>
      </c>
      <c r="M106" s="14">
        <f t="shared" si="37"/>
        <v>0.18716316978845401</v>
      </c>
      <c r="N106" s="14">
        <f t="shared" si="38"/>
        <v>0.17583191832039829</v>
      </c>
      <c r="O106" s="14">
        <f t="shared" si="39"/>
        <v>0.26441712849950794</v>
      </c>
      <c r="P106" s="3">
        <f t="shared" si="40"/>
        <v>0</v>
      </c>
      <c r="Q106" s="3">
        <f t="shared" si="47"/>
        <v>0</v>
      </c>
      <c r="R106" s="2">
        <f t="shared" si="41"/>
        <v>-2.5988445277851782E-2</v>
      </c>
      <c r="S106" s="2">
        <f t="shared" si="42"/>
        <v>0.17366258014477853</v>
      </c>
      <c r="T106" s="2">
        <f t="shared" si="52"/>
        <v>0.10556281906293055</v>
      </c>
      <c r="U106" s="2">
        <f t="shared" si="48"/>
        <v>9.0815086750366689E-2</v>
      </c>
      <c r="V106" s="2">
        <f t="shared" si="43"/>
        <v>0.20269836272168901</v>
      </c>
      <c r="W106" s="3">
        <f t="shared" si="44"/>
        <v>0</v>
      </c>
      <c r="X106" s="3">
        <f t="shared" si="49"/>
        <v>0</v>
      </c>
      <c r="Y106" s="2">
        <f t="shared" si="45"/>
        <v>-0.1996510254226303</v>
      </c>
      <c r="Z106" s="7">
        <f t="shared" si="50"/>
        <v>0</v>
      </c>
      <c r="AA106" s="7">
        <f t="shared" si="51"/>
        <v>1</v>
      </c>
      <c r="AC106" s="1" t="s">
        <v>937</v>
      </c>
      <c r="AD106" s="1" t="s">
        <v>1358</v>
      </c>
      <c r="AE106" s="1">
        <v>0.23241519999999999</v>
      </c>
      <c r="AF106" s="1">
        <v>0.34624290000000002</v>
      </c>
      <c r="AG106" s="1">
        <v>0.24171819999999999</v>
      </c>
      <c r="AH106" s="1">
        <v>0.24807360000000001</v>
      </c>
      <c r="AI106" s="1">
        <v>0.39231739999999998</v>
      </c>
      <c r="AJ106" s="1">
        <v>0.49347930000000001</v>
      </c>
      <c r="AK106" s="1">
        <v>8.732703E-2</v>
      </c>
      <c r="AL106" s="1">
        <v>0.58285779999999998</v>
      </c>
      <c r="AM106" s="1">
        <v>0.2007554</v>
      </c>
      <c r="AN106" s="1">
        <v>0.2192151</v>
      </c>
      <c r="AO106" s="1">
        <v>-0.110106</v>
      </c>
      <c r="AP106" s="1">
        <v>0.42932140000000002</v>
      </c>
    </row>
    <row r="107" spans="1:42" x14ac:dyDescent="0.2">
      <c r="A107" s="1" t="s">
        <v>421</v>
      </c>
      <c r="B107" s="1" t="str">
        <f t="shared" si="27"/>
        <v>Lipoamide acyltransferase component of branched-chain alpha-keto acid dehydrogenase complex, mitochondrial</v>
      </c>
      <c r="C107" s="13" t="str">
        <f t="shared" si="46"/>
        <v>no</v>
      </c>
      <c r="D107" s="14">
        <f t="shared" si="28"/>
        <v>5.6214349252003915E-2</v>
      </c>
      <c r="E107" s="14">
        <f t="shared" si="29"/>
        <v>1.0102079433140903</v>
      </c>
      <c r="F107" s="14">
        <f t="shared" si="30"/>
        <v>-1.3467399419401</v>
      </c>
      <c r="G107" s="14">
        <f t="shared" si="31"/>
        <v>-0.62624073173740125</v>
      </c>
      <c r="H107" s="14">
        <f t="shared" si="32"/>
        <v>1.1849063739901273</v>
      </c>
      <c r="I107" s="14">
        <f t="shared" si="33"/>
        <v>0.31612187928483371</v>
      </c>
      <c r="J107" s="14">
        <f t="shared" si="34"/>
        <v>0.2296654500472636</v>
      </c>
      <c r="K107" s="14">
        <f t="shared" si="35"/>
        <v>0.67897178725688967</v>
      </c>
      <c r="L107" s="14">
        <f t="shared" si="36"/>
        <v>1.1816944354323557</v>
      </c>
      <c r="M107" s="14">
        <f t="shared" si="37"/>
        <v>-0.59723423021154598</v>
      </c>
      <c r="N107" s="14">
        <f t="shared" si="38"/>
        <v>1.5481309183203982</v>
      </c>
      <c r="O107" s="14">
        <f t="shared" si="39"/>
        <v>1.192140728499508</v>
      </c>
      <c r="P107" s="3">
        <f t="shared" si="40"/>
        <v>0</v>
      </c>
      <c r="Q107" s="3" t="str">
        <f t="shared" si="47"/>
        <v>Lipoamide acyltransferase component of branched-chain alpha-keto acid dehydrogenase complex, mitochondrial</v>
      </c>
      <c r="R107" s="2">
        <f t="shared" si="41"/>
        <v>-0.22663959527785177</v>
      </c>
      <c r="S107" s="2">
        <f t="shared" si="42"/>
        <v>0.60241637264477865</v>
      </c>
      <c r="T107" s="2">
        <f t="shared" si="52"/>
        <v>0.50200465158117946</v>
      </c>
      <c r="U107" s="2">
        <f t="shared" si="48"/>
        <v>0.2171909912955382</v>
      </c>
      <c r="V107" s="2">
        <f t="shared" si="43"/>
        <v>0.20272023287047777</v>
      </c>
      <c r="W107" s="3">
        <f t="shared" si="44"/>
        <v>1</v>
      </c>
      <c r="X107" s="3">
        <f t="shared" si="49"/>
        <v>1</v>
      </c>
      <c r="Y107" s="2">
        <f t="shared" si="45"/>
        <v>-0.82905596792263037</v>
      </c>
      <c r="Z107" s="7">
        <f t="shared" si="50"/>
        <v>0</v>
      </c>
      <c r="AA107" s="7">
        <f t="shared" si="51"/>
        <v>1</v>
      </c>
      <c r="AC107" s="1" t="s">
        <v>42</v>
      </c>
      <c r="AD107" s="1" t="s">
        <v>1524</v>
      </c>
      <c r="AE107" s="1">
        <v>0.19912260000000001</v>
      </c>
      <c r="AF107" s="1">
        <v>1.1823600000000001</v>
      </c>
      <c r="AG107" s="1">
        <v>-0.79763870000000003</v>
      </c>
      <c r="AH107" s="1">
        <v>-0.31799860000000002</v>
      </c>
      <c r="AI107" s="1">
        <v>1.3389660000000001</v>
      </c>
      <c r="AJ107" s="1">
        <v>0.45628629999999998</v>
      </c>
      <c r="AK107" s="1">
        <v>0.3933064</v>
      </c>
      <c r="AL107" s="1">
        <v>1.082438</v>
      </c>
      <c r="AM107" s="1">
        <v>1.230818</v>
      </c>
      <c r="AN107" s="1">
        <v>-0.56518230000000003</v>
      </c>
      <c r="AO107" s="1">
        <v>1.2621929999999999</v>
      </c>
      <c r="AP107" s="1">
        <v>1.3570450000000001</v>
      </c>
    </row>
    <row r="108" spans="1:42" x14ac:dyDescent="0.2">
      <c r="A108" s="1" t="s">
        <v>969</v>
      </c>
      <c r="B108" s="1" t="str">
        <f t="shared" si="27"/>
        <v>Carboxylesterase 1D</v>
      </c>
      <c r="C108" s="13" t="str">
        <f t="shared" si="46"/>
        <v>no</v>
      </c>
      <c r="D108" s="14">
        <f t="shared" si="28"/>
        <v>-0.88708115074799609</v>
      </c>
      <c r="E108" s="14">
        <f t="shared" si="29"/>
        <v>0.33762694331409004</v>
      </c>
      <c r="F108" s="14">
        <f t="shared" si="30"/>
        <v>-0.81991834194009994</v>
      </c>
      <c r="G108" s="14">
        <f t="shared" si="31"/>
        <v>-0.57151693173740115</v>
      </c>
      <c r="H108" s="14">
        <f t="shared" si="32"/>
        <v>-1.1680346260098728</v>
      </c>
      <c r="I108" s="14">
        <f t="shared" si="33"/>
        <v>-0.55667992071516625</v>
      </c>
      <c r="J108" s="14">
        <f t="shared" si="34"/>
        <v>-0.69052944995273635</v>
      </c>
      <c r="K108" s="14">
        <f t="shared" si="35"/>
        <v>-1.7927572127431104</v>
      </c>
      <c r="L108" s="14">
        <f t="shared" si="36"/>
        <v>-0.39909426456764424</v>
      </c>
      <c r="M108" s="14">
        <f t="shared" si="37"/>
        <v>-1.021845030211546</v>
      </c>
      <c r="N108" s="14">
        <f t="shared" si="38"/>
        <v>9.6191818320398276E-2</v>
      </c>
      <c r="O108" s="14">
        <f t="shared" si="39"/>
        <v>-1.2440162715004921</v>
      </c>
      <c r="P108" s="3">
        <f t="shared" si="40"/>
        <v>0</v>
      </c>
      <c r="Q108" s="3" t="str">
        <f t="shared" si="47"/>
        <v>Carboxylesterase 1D</v>
      </c>
      <c r="R108" s="2">
        <f t="shared" si="41"/>
        <v>-0.48522237027785181</v>
      </c>
      <c r="S108" s="2">
        <f t="shared" si="42"/>
        <v>-1.0520003023552214</v>
      </c>
      <c r="T108" s="2">
        <f t="shared" si="52"/>
        <v>0.28255377321613689</v>
      </c>
      <c r="U108" s="2">
        <f t="shared" si="48"/>
        <v>0.27961107246763817</v>
      </c>
      <c r="V108" s="2">
        <f t="shared" si="43"/>
        <v>0.20381957175868073</v>
      </c>
      <c r="W108" s="3">
        <f t="shared" si="44"/>
        <v>0</v>
      </c>
      <c r="X108" s="3">
        <f t="shared" si="49"/>
        <v>0</v>
      </c>
      <c r="Y108" s="2">
        <f t="shared" si="45"/>
        <v>0.5667779320773696</v>
      </c>
      <c r="Z108" s="7">
        <f t="shared" si="50"/>
        <v>1</v>
      </c>
      <c r="AA108" s="7">
        <f t="shared" si="51"/>
        <v>0</v>
      </c>
      <c r="AC108" s="1" t="s">
        <v>225</v>
      </c>
      <c r="AD108" s="1" t="s">
        <v>1647</v>
      </c>
      <c r="AE108" s="1">
        <v>-0.74417290000000003</v>
      </c>
      <c r="AF108" s="1">
        <v>0.50977899999999998</v>
      </c>
      <c r="AG108" s="1">
        <v>-0.27081709999999998</v>
      </c>
      <c r="AH108" s="1">
        <v>-0.26327479999999998</v>
      </c>
      <c r="AI108" s="1">
        <v>-1.0139750000000001</v>
      </c>
      <c r="AJ108" s="1">
        <v>-0.41651549999999998</v>
      </c>
      <c r="AK108" s="1">
        <v>-0.52688849999999998</v>
      </c>
      <c r="AL108" s="1">
        <v>-1.3892910000000001</v>
      </c>
      <c r="AM108" s="1">
        <v>-0.34997070000000002</v>
      </c>
      <c r="AN108" s="1">
        <v>-0.98979309999999998</v>
      </c>
      <c r="AO108" s="1">
        <v>-0.1897461</v>
      </c>
      <c r="AP108" s="1">
        <v>-1.0791120000000001</v>
      </c>
    </row>
    <row r="109" spans="1:42" x14ac:dyDescent="0.2">
      <c r="A109" s="1" t="s">
        <v>455</v>
      </c>
      <c r="B109" s="1" t="str">
        <f t="shared" si="27"/>
        <v>ATP synthase subunit d, mitochondrial</v>
      </c>
      <c r="C109" s="13" t="str">
        <f t="shared" si="46"/>
        <v>no</v>
      </c>
      <c r="D109" s="14">
        <f t="shared" si="28"/>
        <v>1.1934149252003895E-2</v>
      </c>
      <c r="E109" s="14">
        <f t="shared" si="29"/>
        <v>0.44583374331409009</v>
      </c>
      <c r="F109" s="14">
        <f t="shared" si="30"/>
        <v>0.22371355805990012</v>
      </c>
      <c r="G109" s="14">
        <f t="shared" si="31"/>
        <v>0.11586466826259878</v>
      </c>
      <c r="H109" s="14">
        <f t="shared" si="32"/>
        <v>2.092226373990127</v>
      </c>
      <c r="I109" s="14">
        <f t="shared" si="33"/>
        <v>0.1868400792848337</v>
      </c>
      <c r="J109" s="14">
        <f t="shared" si="34"/>
        <v>0.51947155004726364</v>
      </c>
      <c r="K109" s="14">
        <f t="shared" si="35"/>
        <v>0.71356978725688958</v>
      </c>
      <c r="L109" s="14">
        <f t="shared" si="36"/>
        <v>1.9105354354323558</v>
      </c>
      <c r="M109" s="14">
        <f t="shared" si="37"/>
        <v>-9.7784530211545984E-2</v>
      </c>
      <c r="N109" s="14">
        <f t="shared" si="38"/>
        <v>0.50502901832039826</v>
      </c>
      <c r="O109" s="14">
        <f t="shared" si="39"/>
        <v>0.53491382849950786</v>
      </c>
      <c r="P109" s="3">
        <f t="shared" si="40"/>
        <v>0</v>
      </c>
      <c r="Q109" s="3" t="str">
        <f t="shared" si="47"/>
        <v>ATP synthase subunit d, mitochondrial</v>
      </c>
      <c r="R109" s="2">
        <f t="shared" si="41"/>
        <v>0.19933652972214821</v>
      </c>
      <c r="S109" s="2">
        <f t="shared" si="42"/>
        <v>0.87802694764477851</v>
      </c>
      <c r="T109" s="2">
        <f t="shared" si="52"/>
        <v>9.2844996131801083E-2</v>
      </c>
      <c r="U109" s="2">
        <f t="shared" si="48"/>
        <v>0.41908905822427928</v>
      </c>
      <c r="V109" s="2">
        <f t="shared" si="43"/>
        <v>0.20392065512654134</v>
      </c>
      <c r="W109" s="3">
        <f t="shared" si="44"/>
        <v>1</v>
      </c>
      <c r="X109" s="3">
        <f t="shared" si="49"/>
        <v>1</v>
      </c>
      <c r="Y109" s="2">
        <f t="shared" si="45"/>
        <v>-0.6786904179226303</v>
      </c>
      <c r="Z109" s="7">
        <f t="shared" si="50"/>
        <v>0</v>
      </c>
      <c r="AA109" s="7">
        <f t="shared" si="51"/>
        <v>1</v>
      </c>
      <c r="AC109" s="1" t="s">
        <v>675</v>
      </c>
      <c r="AD109" s="1" t="s">
        <v>1913</v>
      </c>
      <c r="AE109" s="1">
        <v>0.15484239999999999</v>
      </c>
      <c r="AF109" s="1">
        <v>0.61798580000000003</v>
      </c>
      <c r="AG109" s="1">
        <v>0.77281480000000002</v>
      </c>
      <c r="AH109" s="1">
        <v>0.42410680000000001</v>
      </c>
      <c r="AI109" s="1">
        <v>2.246286</v>
      </c>
      <c r="AJ109" s="1">
        <v>0.32700449999999998</v>
      </c>
      <c r="AK109" s="1">
        <v>0.68311250000000001</v>
      </c>
      <c r="AL109" s="1">
        <v>1.1170359999999999</v>
      </c>
      <c r="AM109" s="1">
        <v>1.959659</v>
      </c>
      <c r="AN109" s="1">
        <v>-6.5732600000000002E-2</v>
      </c>
      <c r="AO109" s="1">
        <v>0.21909110000000001</v>
      </c>
      <c r="AP109" s="1">
        <v>0.6998181</v>
      </c>
    </row>
    <row r="110" spans="1:42" x14ac:dyDescent="0.2">
      <c r="A110" s="1" t="s">
        <v>924</v>
      </c>
      <c r="B110" s="1" t="str">
        <f t="shared" si="27"/>
        <v>Hexokinase-2</v>
      </c>
      <c r="C110" s="13" t="str">
        <f t="shared" si="46"/>
        <v>no</v>
      </c>
      <c r="D110" s="14">
        <f t="shared" si="28"/>
        <v>-0.59301245074799613</v>
      </c>
      <c r="E110" s="14">
        <f t="shared" si="29"/>
        <v>0.10876094331409011</v>
      </c>
      <c r="F110" s="14">
        <f t="shared" si="30"/>
        <v>-0.36285424194009991</v>
      </c>
      <c r="G110" s="14">
        <f t="shared" si="31"/>
        <v>-0.53203523173740119</v>
      </c>
      <c r="H110" s="14">
        <f t="shared" si="32"/>
        <v>5.3208573990127156E-2</v>
      </c>
      <c r="I110" s="14">
        <f t="shared" si="33"/>
        <v>0.50694147928483368</v>
      </c>
      <c r="J110" s="14">
        <f t="shared" si="34"/>
        <v>-0.28333944995273641</v>
      </c>
      <c r="K110" s="14">
        <f t="shared" si="35"/>
        <v>-0.27705891274311034</v>
      </c>
      <c r="L110" s="14">
        <f t="shared" si="36"/>
        <v>0.65371123543235576</v>
      </c>
      <c r="M110" s="14">
        <f t="shared" si="37"/>
        <v>0.37969966978845404</v>
      </c>
      <c r="N110" s="14">
        <f t="shared" si="38"/>
        <v>0.11253721832039829</v>
      </c>
      <c r="O110" s="14">
        <f t="shared" si="39"/>
        <v>0.25009712849950794</v>
      </c>
      <c r="P110" s="3">
        <f t="shared" si="40"/>
        <v>0</v>
      </c>
      <c r="Q110" s="3" t="str">
        <f t="shared" si="47"/>
        <v>Hexokinase-2</v>
      </c>
      <c r="R110" s="2">
        <f t="shared" si="41"/>
        <v>-0.34478524527785182</v>
      </c>
      <c r="S110" s="2">
        <f t="shared" si="42"/>
        <v>-6.2077355221484831E-5</v>
      </c>
      <c r="T110" s="2">
        <f t="shared" si="52"/>
        <v>0.15882640859107686</v>
      </c>
      <c r="U110" s="2">
        <f t="shared" si="48"/>
        <v>0.18638304764227706</v>
      </c>
      <c r="V110" s="2">
        <f t="shared" si="43"/>
        <v>0.21003930103137655</v>
      </c>
      <c r="W110" s="3">
        <f t="shared" si="44"/>
        <v>0</v>
      </c>
      <c r="X110" s="3">
        <f t="shared" si="49"/>
        <v>0</v>
      </c>
      <c r="Y110" s="2">
        <f t="shared" si="45"/>
        <v>-0.34472316792263036</v>
      </c>
      <c r="Z110" s="7">
        <f t="shared" si="50"/>
        <v>0</v>
      </c>
      <c r="AA110" s="7">
        <f t="shared" si="51"/>
        <v>1</v>
      </c>
      <c r="AC110" s="1" t="s">
        <v>452</v>
      </c>
      <c r="AD110" s="1" t="s">
        <v>1464</v>
      </c>
      <c r="AE110" s="1">
        <v>-0.45010420000000001</v>
      </c>
      <c r="AF110" s="1">
        <v>0.28091300000000002</v>
      </c>
      <c r="AG110" s="1">
        <v>0.186247</v>
      </c>
      <c r="AH110" s="1">
        <v>-0.22379309999999999</v>
      </c>
      <c r="AI110" s="1">
        <v>0.20726820000000001</v>
      </c>
      <c r="AJ110" s="1">
        <v>0.64710590000000001</v>
      </c>
      <c r="AK110" s="1">
        <v>-0.1196985</v>
      </c>
      <c r="AL110" s="1">
        <v>0.1264073</v>
      </c>
      <c r="AM110" s="1">
        <v>0.70283479999999998</v>
      </c>
      <c r="AN110" s="1">
        <v>0.4117516</v>
      </c>
      <c r="AO110" s="1">
        <v>-0.17340069999999999</v>
      </c>
      <c r="AP110" s="1">
        <v>0.41500140000000002</v>
      </c>
    </row>
    <row r="111" spans="1:42" x14ac:dyDescent="0.2">
      <c r="A111" s="1" t="s">
        <v>166</v>
      </c>
      <c r="B111" s="1" t="str">
        <f t="shared" si="27"/>
        <v>Bcl-2-like protein 13</v>
      </c>
      <c r="C111" s="13" t="str">
        <f t="shared" si="46"/>
        <v>no</v>
      </c>
      <c r="D111" s="14">
        <f t="shared" si="28"/>
        <v>0.46750834925200391</v>
      </c>
      <c r="E111" s="14">
        <f t="shared" si="29"/>
        <v>-0.8143453566859099</v>
      </c>
      <c r="F111" s="14">
        <f t="shared" si="30"/>
        <v>0.77011175805990006</v>
      </c>
      <c r="G111" s="14">
        <f t="shared" si="31"/>
        <v>-0.93023533173740125</v>
      </c>
      <c r="H111" s="14">
        <f t="shared" si="32"/>
        <v>-0.13941864600987286</v>
      </c>
      <c r="I111" s="14">
        <f t="shared" si="33"/>
        <v>-1.2078034207151662</v>
      </c>
      <c r="J111" s="14">
        <f t="shared" si="34"/>
        <v>-1.2479139499527365</v>
      </c>
      <c r="K111" s="14">
        <f t="shared" si="35"/>
        <v>-0.81402441274311033</v>
      </c>
      <c r="L111" s="14">
        <f t="shared" si="36"/>
        <v>-0.48727446456764423</v>
      </c>
      <c r="M111" s="14">
        <f t="shared" si="37"/>
        <v>-0.22713923021154597</v>
      </c>
      <c r="N111" s="14">
        <f t="shared" si="38"/>
        <v>-1.6416960816796018</v>
      </c>
      <c r="O111" s="14">
        <f t="shared" si="39"/>
        <v>4.3862628499507894E-2</v>
      </c>
      <c r="P111" s="3">
        <f t="shared" si="40"/>
        <v>0</v>
      </c>
      <c r="Q111" s="3" t="str">
        <f t="shared" si="47"/>
        <v>Bcl-2-like protein 13</v>
      </c>
      <c r="R111" s="2">
        <f t="shared" si="41"/>
        <v>-0.1267401452778518</v>
      </c>
      <c r="S111" s="2">
        <f t="shared" si="42"/>
        <v>-0.85229010735522148</v>
      </c>
      <c r="T111" s="2">
        <f t="shared" si="52"/>
        <v>0.43549589083315265</v>
      </c>
      <c r="U111" s="2">
        <f t="shared" si="48"/>
        <v>0.2569951239149279</v>
      </c>
      <c r="V111" s="2">
        <f t="shared" si="43"/>
        <v>0.2123811479632135</v>
      </c>
      <c r="W111" s="3">
        <f t="shared" si="44"/>
        <v>1</v>
      </c>
      <c r="X111" s="3">
        <f t="shared" si="49"/>
        <v>1</v>
      </c>
      <c r="Y111" s="2">
        <f t="shared" si="45"/>
        <v>0.72554996207736966</v>
      </c>
      <c r="Z111" s="7">
        <f t="shared" si="50"/>
        <v>1</v>
      </c>
      <c r="AA111" s="7">
        <f t="shared" si="51"/>
        <v>0</v>
      </c>
      <c r="AC111" s="1" t="s">
        <v>692</v>
      </c>
      <c r="AD111" s="1" t="s">
        <v>1412</v>
      </c>
      <c r="AE111" s="1">
        <v>0.61041659999999998</v>
      </c>
      <c r="AF111" s="1">
        <v>-0.64219329999999997</v>
      </c>
      <c r="AG111" s="1">
        <v>1.319213</v>
      </c>
      <c r="AH111" s="1">
        <v>-0.62199320000000002</v>
      </c>
      <c r="AI111" s="1">
        <v>1.464098E-2</v>
      </c>
      <c r="AJ111" s="1">
        <v>-1.067639</v>
      </c>
      <c r="AK111" s="1">
        <v>-1.084273</v>
      </c>
      <c r="AL111" s="1">
        <v>-0.41055819999999998</v>
      </c>
      <c r="AM111" s="1">
        <v>-0.43815090000000001</v>
      </c>
      <c r="AN111" s="1">
        <v>-0.19508729999999999</v>
      </c>
      <c r="AO111" s="1">
        <v>-1.9276340000000001</v>
      </c>
      <c r="AP111" s="1">
        <v>0.20876690000000001</v>
      </c>
    </row>
    <row r="112" spans="1:42" x14ac:dyDescent="0.2">
      <c r="A112" s="1" t="s">
        <v>185</v>
      </c>
      <c r="B112" s="1" t="str">
        <f t="shared" si="27"/>
        <v>Tubulin polymerization-promoting protein family member 3</v>
      </c>
      <c r="C112" s="13" t="str">
        <f t="shared" si="46"/>
        <v>no</v>
      </c>
      <c r="D112" s="14">
        <f t="shared" si="28"/>
        <v>0.41437934925200393</v>
      </c>
      <c r="E112" s="14">
        <f t="shared" si="29"/>
        <v>-0.19590420668590991</v>
      </c>
      <c r="F112" s="14">
        <f t="shared" si="30"/>
        <v>0.38129545805990006</v>
      </c>
      <c r="G112" s="14">
        <f t="shared" si="31"/>
        <v>-0.40531348173740123</v>
      </c>
      <c r="H112" s="14">
        <f t="shared" si="32"/>
        <v>-0.16140717300987287</v>
      </c>
      <c r="I112" s="14">
        <f t="shared" si="33"/>
        <v>-0.81399212071516636</v>
      </c>
      <c r="J112" s="14">
        <f t="shared" si="34"/>
        <v>0.16680275004726361</v>
      </c>
      <c r="K112" s="14">
        <f t="shared" si="35"/>
        <v>-0.7469309127431103</v>
      </c>
      <c r="L112" s="14">
        <f t="shared" si="36"/>
        <v>-0.45369626456764423</v>
      </c>
      <c r="M112" s="14">
        <f t="shared" si="37"/>
        <v>-0.13732343021154597</v>
      </c>
      <c r="N112" s="14">
        <f t="shared" si="38"/>
        <v>9.1164318320398285E-2</v>
      </c>
      <c r="O112" s="14">
        <f t="shared" si="39"/>
        <v>-3.8592071500492098E-2</v>
      </c>
      <c r="P112" s="3">
        <f t="shared" si="40"/>
        <v>0</v>
      </c>
      <c r="Q112" s="3" t="str">
        <f t="shared" si="47"/>
        <v>Tubulin polymerization-promoting protein family member 3</v>
      </c>
      <c r="R112" s="2">
        <f t="shared" si="41"/>
        <v>4.8614279722148213E-2</v>
      </c>
      <c r="S112" s="2">
        <f t="shared" si="42"/>
        <v>-0.38888186410522146</v>
      </c>
      <c r="T112" s="2">
        <f t="shared" si="52"/>
        <v>0.20621601847887178</v>
      </c>
      <c r="U112" s="2">
        <f t="shared" si="48"/>
        <v>0.23619341950334388</v>
      </c>
      <c r="V112" s="2">
        <f t="shared" si="43"/>
        <v>0.21323882295027932</v>
      </c>
      <c r="W112" s="3">
        <f t="shared" si="44"/>
        <v>0</v>
      </c>
      <c r="X112" s="3">
        <f t="shared" si="49"/>
        <v>0</v>
      </c>
      <c r="Y112" s="2">
        <f t="shared" si="45"/>
        <v>0.43749614382736968</v>
      </c>
      <c r="Z112" s="7">
        <f t="shared" si="50"/>
        <v>1</v>
      </c>
      <c r="AA112" s="7">
        <f t="shared" si="51"/>
        <v>0</v>
      </c>
      <c r="AC112" s="1" t="s">
        <v>670</v>
      </c>
      <c r="AD112" s="1" t="s">
        <v>1216</v>
      </c>
      <c r="AE112" s="1">
        <v>0.55728759999999999</v>
      </c>
      <c r="AF112" s="1">
        <v>-2.375215E-2</v>
      </c>
      <c r="AG112" s="1">
        <v>0.93039669999999997</v>
      </c>
      <c r="AH112" s="1">
        <v>-9.7071350000000001E-2</v>
      </c>
      <c r="AI112" s="1">
        <v>-7.3475470000000003E-3</v>
      </c>
      <c r="AJ112" s="1">
        <v>-0.67382770000000003</v>
      </c>
      <c r="AK112" s="1">
        <v>0.33044370000000001</v>
      </c>
      <c r="AL112" s="1">
        <v>-0.34346470000000001</v>
      </c>
      <c r="AM112" s="1">
        <v>-0.40457270000000001</v>
      </c>
      <c r="AN112" s="1">
        <v>-0.1052715</v>
      </c>
      <c r="AO112" s="1">
        <v>-0.19477359999999999</v>
      </c>
      <c r="AP112" s="1">
        <v>0.12631220000000001</v>
      </c>
    </row>
    <row r="113" spans="1:42" x14ac:dyDescent="0.2">
      <c r="A113" s="1" t="s">
        <v>325</v>
      </c>
      <c r="B113" s="1" t="str">
        <f t="shared" si="27"/>
        <v>ATP synthase subunit gamma, mitochondrial;ATP synthase gamma chain</v>
      </c>
      <c r="C113" s="13" t="str">
        <f t="shared" si="46"/>
        <v>no</v>
      </c>
      <c r="D113" s="14">
        <f t="shared" si="28"/>
        <v>0.17288974925200393</v>
      </c>
      <c r="E113" s="14">
        <f t="shared" si="29"/>
        <v>0.28116834331409013</v>
      </c>
      <c r="F113" s="14">
        <f t="shared" si="30"/>
        <v>-0.5634405519400999</v>
      </c>
      <c r="G113" s="14">
        <f t="shared" si="31"/>
        <v>0.30753116826259874</v>
      </c>
      <c r="H113" s="14">
        <f t="shared" si="32"/>
        <v>-0.47332122600987281</v>
      </c>
      <c r="I113" s="14">
        <f t="shared" si="33"/>
        <v>1.8068792848337234E-3</v>
      </c>
      <c r="J113" s="14">
        <f t="shared" si="34"/>
        <v>-1.4164509499527365</v>
      </c>
      <c r="K113" s="14">
        <f t="shared" si="35"/>
        <v>-9.403521274311033E-2</v>
      </c>
      <c r="L113" s="14">
        <f t="shared" si="36"/>
        <v>-0.67523596456764423</v>
      </c>
      <c r="M113" s="14">
        <f t="shared" si="37"/>
        <v>-0.33628973021154596</v>
      </c>
      <c r="N113" s="14">
        <f t="shared" si="38"/>
        <v>-0.82071508167960183</v>
      </c>
      <c r="O113" s="14">
        <f t="shared" si="39"/>
        <v>-0.44275307150049215</v>
      </c>
      <c r="P113" s="3">
        <f t="shared" si="40"/>
        <v>0</v>
      </c>
      <c r="Q113" s="3" t="str">
        <f t="shared" si="47"/>
        <v>ATP synthase subunit gamma, mitochondrial;ATP synthase gamma chain</v>
      </c>
      <c r="R113" s="2">
        <f t="shared" si="41"/>
        <v>4.9537177222148232E-2</v>
      </c>
      <c r="S113" s="2">
        <f t="shared" si="42"/>
        <v>-0.49550012735522148</v>
      </c>
      <c r="T113" s="2">
        <f t="shared" si="52"/>
        <v>0.20639191077360969</v>
      </c>
      <c r="U113" s="2">
        <f t="shared" si="48"/>
        <v>0.32366786703678818</v>
      </c>
      <c r="V113" s="2">
        <f t="shared" si="43"/>
        <v>0.21385707883578084</v>
      </c>
      <c r="W113" s="3">
        <f t="shared" si="44"/>
        <v>0</v>
      </c>
      <c r="X113" s="3">
        <f t="shared" si="49"/>
        <v>0</v>
      </c>
      <c r="Y113" s="2">
        <f t="shared" si="45"/>
        <v>0.54503730457736976</v>
      </c>
      <c r="Z113" s="7">
        <f t="shared" si="50"/>
        <v>1</v>
      </c>
      <c r="AA113" s="7">
        <f t="shared" si="51"/>
        <v>0</v>
      </c>
      <c r="AC113" s="1" t="s">
        <v>355</v>
      </c>
      <c r="AD113" s="1" t="s">
        <v>2134</v>
      </c>
      <c r="AE113" s="1">
        <v>0.31579800000000002</v>
      </c>
      <c r="AF113" s="1">
        <v>0.45332040000000001</v>
      </c>
      <c r="AG113" s="1">
        <v>-1.4339309999999999E-2</v>
      </c>
      <c r="AH113" s="1">
        <v>0.61577329999999997</v>
      </c>
      <c r="AI113" s="1">
        <v>-0.31926159999999998</v>
      </c>
      <c r="AJ113" s="1">
        <v>0.14197129999999999</v>
      </c>
      <c r="AK113" s="1">
        <v>-1.25281</v>
      </c>
      <c r="AL113" s="1">
        <v>0.30943100000000001</v>
      </c>
      <c r="AM113" s="1">
        <v>-0.62611240000000001</v>
      </c>
      <c r="AN113" s="1">
        <v>-0.3042378</v>
      </c>
      <c r="AO113" s="1">
        <v>-1.1066530000000001</v>
      </c>
      <c r="AP113" s="1">
        <v>-0.27784880000000001</v>
      </c>
    </row>
    <row r="114" spans="1:42" x14ac:dyDescent="0.2">
      <c r="A114" s="1" t="s">
        <v>760</v>
      </c>
      <c r="B114" s="1">
        <f t="shared" si="27"/>
        <v>0</v>
      </c>
      <c r="C114" s="13" t="str">
        <f t="shared" si="46"/>
        <v>no</v>
      </c>
      <c r="D114" s="14">
        <f t="shared" si="28"/>
        <v>-0.30128925074799606</v>
      </c>
      <c r="E114" s="14">
        <f t="shared" si="29"/>
        <v>0.41642164331409004</v>
      </c>
      <c r="F114" s="14">
        <f t="shared" si="30"/>
        <v>-0.5725323119400999</v>
      </c>
      <c r="G114" s="14">
        <f t="shared" si="31"/>
        <v>0.46999206826259876</v>
      </c>
      <c r="H114" s="14">
        <f t="shared" si="32"/>
        <v>6.3667373990127146E-2</v>
      </c>
      <c r="I114" s="14">
        <f t="shared" si="33"/>
        <v>0.65564477928483367</v>
      </c>
      <c r="J114" s="14">
        <f t="shared" si="34"/>
        <v>0.28905995004726359</v>
      </c>
      <c r="K114" s="14">
        <f t="shared" si="35"/>
        <v>0.73716878725688972</v>
      </c>
      <c r="L114" s="14">
        <f t="shared" si="36"/>
        <v>0.39543753543235577</v>
      </c>
      <c r="M114" s="14">
        <f t="shared" si="37"/>
        <v>0.16644226978845403</v>
      </c>
      <c r="N114" s="14">
        <f t="shared" si="38"/>
        <v>0.81840461832039824</v>
      </c>
      <c r="O114" s="14">
        <f t="shared" si="39"/>
        <v>0.30373122849950784</v>
      </c>
      <c r="P114" s="3">
        <f t="shared" si="40"/>
        <v>0</v>
      </c>
      <c r="Q114" s="3">
        <f t="shared" si="47"/>
        <v>0</v>
      </c>
      <c r="R114" s="2">
        <f t="shared" si="41"/>
        <v>3.1480372221482089E-3</v>
      </c>
      <c r="S114" s="2">
        <f t="shared" si="42"/>
        <v>0.43638522264477853</v>
      </c>
      <c r="T114" s="2">
        <f t="shared" si="52"/>
        <v>0.26026082262615563</v>
      </c>
      <c r="U114" s="2">
        <f t="shared" si="48"/>
        <v>0.15789470029380478</v>
      </c>
      <c r="V114" s="2">
        <f t="shared" si="43"/>
        <v>0.21458984598054606</v>
      </c>
      <c r="W114" s="3">
        <f t="shared" si="44"/>
        <v>0</v>
      </c>
      <c r="X114" s="3">
        <f t="shared" si="49"/>
        <v>0</v>
      </c>
      <c r="Y114" s="2">
        <f t="shared" si="45"/>
        <v>-0.43323718542263034</v>
      </c>
      <c r="Z114" s="7">
        <f t="shared" si="50"/>
        <v>0</v>
      </c>
      <c r="AA114" s="7">
        <f t="shared" si="51"/>
        <v>1</v>
      </c>
      <c r="AC114" s="1" t="s">
        <v>334</v>
      </c>
      <c r="AD114" s="1" t="s">
        <v>1440</v>
      </c>
      <c r="AE114" s="1">
        <v>-0.15838099999999999</v>
      </c>
      <c r="AF114" s="1">
        <v>0.58857369999999998</v>
      </c>
      <c r="AG114" s="1">
        <v>-2.3431069999999998E-2</v>
      </c>
      <c r="AH114" s="1">
        <v>0.77823419999999999</v>
      </c>
      <c r="AI114" s="1">
        <v>0.217727</v>
      </c>
      <c r="AJ114" s="1">
        <v>0.79580919999999999</v>
      </c>
      <c r="AK114" s="1">
        <v>0.45270090000000002</v>
      </c>
      <c r="AL114" s="1">
        <v>1.1406350000000001</v>
      </c>
      <c r="AM114" s="1">
        <v>0.44456109999999999</v>
      </c>
      <c r="AN114" s="1">
        <v>0.19849420000000001</v>
      </c>
      <c r="AO114" s="1">
        <v>0.53246669999999996</v>
      </c>
      <c r="AP114" s="1">
        <v>0.46863549999999998</v>
      </c>
    </row>
    <row r="115" spans="1:42" x14ac:dyDescent="0.2">
      <c r="A115" s="1" t="s">
        <v>266</v>
      </c>
      <c r="B115" s="1" t="str">
        <f t="shared" si="27"/>
        <v>Caveolin-1;Caveolin</v>
      </c>
      <c r="C115" s="13" t="str">
        <f t="shared" si="46"/>
        <v>no</v>
      </c>
      <c r="D115" s="14">
        <f t="shared" si="28"/>
        <v>0.26569484925200393</v>
      </c>
      <c r="E115" s="14">
        <f t="shared" si="29"/>
        <v>0.88896794331409013</v>
      </c>
      <c r="F115" s="14">
        <f t="shared" si="30"/>
        <v>1.7627797580599003</v>
      </c>
      <c r="G115" s="14">
        <f t="shared" si="31"/>
        <v>1.6112908682625986</v>
      </c>
      <c r="H115" s="14">
        <f t="shared" si="32"/>
        <v>0.24418117399012715</v>
      </c>
      <c r="I115" s="14">
        <f t="shared" si="33"/>
        <v>0.49029657928483378</v>
      </c>
      <c r="J115" s="14">
        <f t="shared" si="34"/>
        <v>0.14460335004726363</v>
      </c>
      <c r="K115" s="14">
        <f t="shared" si="35"/>
        <v>1.2631097872568897</v>
      </c>
      <c r="L115" s="14">
        <f t="shared" si="36"/>
        <v>8.4834535432355807E-2</v>
      </c>
      <c r="M115" s="14">
        <f t="shared" si="37"/>
        <v>-0.23956303021154599</v>
      </c>
      <c r="N115" s="14">
        <f t="shared" si="38"/>
        <v>-1.7497000816796018</v>
      </c>
      <c r="O115" s="14">
        <f t="shared" si="39"/>
        <v>-0.2390567615004921</v>
      </c>
      <c r="P115" s="3">
        <f t="shared" si="40"/>
        <v>0</v>
      </c>
      <c r="Q115" s="3" t="str">
        <f t="shared" si="47"/>
        <v>Caveolin-1;Caveolin</v>
      </c>
      <c r="R115" s="2">
        <f t="shared" si="41"/>
        <v>1.1321833547221483</v>
      </c>
      <c r="S115" s="2">
        <f t="shared" si="42"/>
        <v>0.53554772264477857</v>
      </c>
      <c r="T115" s="2">
        <f t="shared" si="52"/>
        <v>0.34606741875580838</v>
      </c>
      <c r="U115" s="2">
        <f t="shared" si="48"/>
        <v>0.25316763089216338</v>
      </c>
      <c r="V115" s="2">
        <f t="shared" si="43"/>
        <v>0.21778796259641359</v>
      </c>
      <c r="W115" s="3">
        <f t="shared" si="44"/>
        <v>1</v>
      </c>
      <c r="X115" s="3">
        <f t="shared" si="49"/>
        <v>1</v>
      </c>
      <c r="Y115" s="2">
        <f t="shared" si="45"/>
        <v>0.59663563207736969</v>
      </c>
      <c r="Z115" s="7">
        <f t="shared" si="50"/>
        <v>1</v>
      </c>
      <c r="AA115" s="7">
        <f t="shared" si="51"/>
        <v>0</v>
      </c>
      <c r="AC115" s="1" t="s">
        <v>969</v>
      </c>
      <c r="AD115" s="1" t="s">
        <v>1885</v>
      </c>
      <c r="AE115" s="1">
        <v>0.4086031</v>
      </c>
      <c r="AF115" s="1">
        <v>1.0611200000000001</v>
      </c>
      <c r="AG115" s="1">
        <v>2.3118810000000001</v>
      </c>
      <c r="AH115" s="1">
        <v>1.9195329999999999</v>
      </c>
      <c r="AI115" s="1">
        <v>0.39824080000000001</v>
      </c>
      <c r="AJ115" s="1">
        <v>0.63046100000000005</v>
      </c>
      <c r="AK115" s="1">
        <v>0.30824430000000003</v>
      </c>
      <c r="AL115" s="1">
        <v>1.6665760000000001</v>
      </c>
      <c r="AM115" s="1">
        <v>0.1339581</v>
      </c>
      <c r="AN115" s="1">
        <v>-0.2075111</v>
      </c>
      <c r="AO115" s="1">
        <v>-2.0356380000000001</v>
      </c>
      <c r="AP115" s="1">
        <v>-7.4152490000000001E-2</v>
      </c>
    </row>
    <row r="116" spans="1:42" x14ac:dyDescent="0.2">
      <c r="A116" s="1" t="s">
        <v>787</v>
      </c>
      <c r="B116" s="1" t="str">
        <f t="shared" si="27"/>
        <v>Glyoxalase domain-containing protein 4</v>
      </c>
      <c r="C116" s="13" t="str">
        <f t="shared" si="46"/>
        <v>no</v>
      </c>
      <c r="D116" s="14">
        <f t="shared" si="28"/>
        <v>-0.34820545074799614</v>
      </c>
      <c r="E116" s="14">
        <f t="shared" si="29"/>
        <v>-0.37729425668590988</v>
      </c>
      <c r="F116" s="14">
        <f t="shared" si="30"/>
        <v>-0.30909224194009988</v>
      </c>
      <c r="G116" s="14">
        <f t="shared" si="31"/>
        <v>-0.28425378173740123</v>
      </c>
      <c r="H116" s="14">
        <f t="shared" si="32"/>
        <v>-0.19341448600987285</v>
      </c>
      <c r="I116" s="14">
        <f t="shared" si="33"/>
        <v>-0.15979519071516626</v>
      </c>
      <c r="J116" s="14">
        <f t="shared" si="34"/>
        <v>-0.24970418995273641</v>
      </c>
      <c r="K116" s="14">
        <f t="shared" si="35"/>
        <v>-0.39216910274311034</v>
      </c>
      <c r="L116" s="14">
        <f t="shared" si="36"/>
        <v>8.7592835432355798E-2</v>
      </c>
      <c r="M116" s="14">
        <f t="shared" si="37"/>
        <v>7.5501969788454026E-2</v>
      </c>
      <c r="N116" s="14">
        <f t="shared" si="38"/>
        <v>0.19094988832039828</v>
      </c>
      <c r="O116" s="14">
        <f t="shared" si="39"/>
        <v>-9.6164691500492117E-2</v>
      </c>
      <c r="P116" s="3">
        <f t="shared" si="40"/>
        <v>0</v>
      </c>
      <c r="Q116" s="3" t="str">
        <f t="shared" si="47"/>
        <v>Glyoxalase domain-containing protein 4</v>
      </c>
      <c r="R116" s="2">
        <f t="shared" si="41"/>
        <v>-0.32971143277785175</v>
      </c>
      <c r="S116" s="2">
        <f t="shared" si="42"/>
        <v>-0.24877074235522148</v>
      </c>
      <c r="T116" s="2">
        <f t="shared" si="52"/>
        <v>2.0610884868325359E-2</v>
      </c>
      <c r="U116" s="2">
        <f t="shared" si="48"/>
        <v>5.1271276065467199E-2</v>
      </c>
      <c r="V116" s="2">
        <f t="shared" si="43"/>
        <v>0.21780760658992454</v>
      </c>
      <c r="W116" s="3">
        <f t="shared" si="44"/>
        <v>0</v>
      </c>
      <c r="X116" s="3">
        <f t="shared" si="49"/>
        <v>0</v>
      </c>
      <c r="Y116" s="2">
        <f t="shared" si="45"/>
        <v>-8.0940690422630274E-2</v>
      </c>
      <c r="Z116" s="7">
        <f t="shared" si="50"/>
        <v>0</v>
      </c>
      <c r="AA116" s="7">
        <f t="shared" si="51"/>
        <v>1</v>
      </c>
      <c r="AC116" s="1" t="s">
        <v>630</v>
      </c>
      <c r="AD116" s="1" t="s">
        <v>1535</v>
      </c>
      <c r="AE116" s="1">
        <v>-0.20529720000000001</v>
      </c>
      <c r="AF116" s="1">
        <v>-0.2051422</v>
      </c>
      <c r="AG116" s="1">
        <v>0.240009</v>
      </c>
      <c r="AH116" s="1">
        <v>2.3988349999999999E-2</v>
      </c>
      <c r="AI116" s="1">
        <v>-3.9354859999999998E-2</v>
      </c>
      <c r="AJ116" s="1">
        <v>-1.9630769999999999E-2</v>
      </c>
      <c r="AK116" s="1">
        <v>-8.6063239999999999E-2</v>
      </c>
      <c r="AL116" s="1">
        <v>1.1297110000000001E-2</v>
      </c>
      <c r="AM116" s="1">
        <v>0.13671639999999999</v>
      </c>
      <c r="AN116" s="1">
        <v>0.10755389999999999</v>
      </c>
      <c r="AO116" s="1">
        <v>-9.4988030000000001E-2</v>
      </c>
      <c r="AP116" s="1">
        <v>6.8739579999999995E-2</v>
      </c>
    </row>
    <row r="117" spans="1:42" x14ac:dyDescent="0.2">
      <c r="A117" s="1" t="s">
        <v>483</v>
      </c>
      <c r="B117" s="1" t="str">
        <f t="shared" si="27"/>
        <v>ATP synthase subunit beta, mitochondrial</v>
      </c>
      <c r="C117" s="13" t="str">
        <f t="shared" si="46"/>
        <v>no</v>
      </c>
      <c r="D117" s="14">
        <f t="shared" si="28"/>
        <v>-1.58032507479961E-2</v>
      </c>
      <c r="E117" s="14">
        <f t="shared" si="29"/>
        <v>-0.92951675668590994</v>
      </c>
      <c r="F117" s="14">
        <f t="shared" si="30"/>
        <v>-0.88031034194009994</v>
      </c>
      <c r="G117" s="14">
        <f t="shared" si="31"/>
        <v>-0.96496733173740123</v>
      </c>
      <c r="H117" s="14">
        <f t="shared" si="32"/>
        <v>-1.4580656260098728</v>
      </c>
      <c r="I117" s="14">
        <f t="shared" si="33"/>
        <v>-1.1793734207151663</v>
      </c>
      <c r="J117" s="14">
        <f t="shared" si="34"/>
        <v>-0.48968654995273642</v>
      </c>
      <c r="K117" s="14">
        <f t="shared" si="35"/>
        <v>-1.4245902127431103</v>
      </c>
      <c r="L117" s="14">
        <f t="shared" si="36"/>
        <v>-1.4239095645676443</v>
      </c>
      <c r="M117" s="14">
        <f t="shared" si="37"/>
        <v>-0.18509733021154598</v>
      </c>
      <c r="N117" s="14">
        <f t="shared" si="38"/>
        <v>0.37841602832039828</v>
      </c>
      <c r="O117" s="14">
        <f t="shared" si="39"/>
        <v>-0.45997927150049212</v>
      </c>
      <c r="P117" s="3">
        <f t="shared" si="40"/>
        <v>0</v>
      </c>
      <c r="Q117" s="3" t="str">
        <f t="shared" si="47"/>
        <v>ATP synthase subunit beta, mitochondrial</v>
      </c>
      <c r="R117" s="2">
        <f t="shared" si="41"/>
        <v>-0.69764942027785182</v>
      </c>
      <c r="S117" s="2">
        <f t="shared" si="42"/>
        <v>-1.1379289523552214</v>
      </c>
      <c r="T117" s="2">
        <f t="shared" si="52"/>
        <v>0.22794380496902847</v>
      </c>
      <c r="U117" s="2">
        <f t="shared" si="48"/>
        <v>0.22483290540903594</v>
      </c>
      <c r="V117" s="2">
        <f t="shared" si="43"/>
        <v>0.2182327771533093</v>
      </c>
      <c r="W117" s="3">
        <f t="shared" si="44"/>
        <v>0</v>
      </c>
      <c r="X117" s="3">
        <f t="shared" si="49"/>
        <v>0</v>
      </c>
      <c r="Y117" s="2">
        <f t="shared" si="45"/>
        <v>0.44027953207736958</v>
      </c>
      <c r="Z117" s="7">
        <f t="shared" si="50"/>
        <v>1</v>
      </c>
      <c r="AA117" s="7">
        <f t="shared" si="51"/>
        <v>0</v>
      </c>
      <c r="AC117" s="1" t="s">
        <v>310</v>
      </c>
      <c r="AD117" s="1" t="s">
        <v>1597</v>
      </c>
      <c r="AE117" s="1">
        <v>0.127105</v>
      </c>
      <c r="AF117" s="1">
        <v>-0.7573647</v>
      </c>
      <c r="AG117" s="1">
        <v>-0.33120909999999998</v>
      </c>
      <c r="AH117" s="1">
        <v>-0.65672520000000001</v>
      </c>
      <c r="AI117" s="1">
        <v>-1.304006</v>
      </c>
      <c r="AJ117" s="1">
        <v>-1.039209</v>
      </c>
      <c r="AK117" s="1">
        <v>-0.32604559999999999</v>
      </c>
      <c r="AL117" s="1">
        <v>-1.0211239999999999</v>
      </c>
      <c r="AM117" s="1">
        <v>-1.3747860000000001</v>
      </c>
      <c r="AN117" s="1">
        <v>-0.1530454</v>
      </c>
      <c r="AO117" s="1">
        <v>9.2478110000000002E-2</v>
      </c>
      <c r="AP117" s="1">
        <v>-0.29507499999999998</v>
      </c>
    </row>
    <row r="118" spans="1:42" x14ac:dyDescent="0.2">
      <c r="A118" s="1" t="s">
        <v>916</v>
      </c>
      <c r="B118" s="1" t="str">
        <f t="shared" si="27"/>
        <v>Tropomodulin-1</v>
      </c>
      <c r="C118" s="13" t="str">
        <f t="shared" si="46"/>
        <v>no</v>
      </c>
      <c r="D118" s="14">
        <f t="shared" si="28"/>
        <v>-0.56933985074799609</v>
      </c>
      <c r="E118" s="14">
        <f t="shared" si="29"/>
        <v>-1.6218450566859097</v>
      </c>
      <c r="F118" s="14">
        <f t="shared" si="30"/>
        <v>-0.70873874194009989</v>
      </c>
      <c r="G118" s="14" t="str">
        <f t="shared" si="31"/>
        <v/>
      </c>
      <c r="H118" s="14">
        <f t="shared" si="32"/>
        <v>-1.8119596260098727</v>
      </c>
      <c r="I118" s="14">
        <f t="shared" si="33"/>
        <v>-1.2461774207151661</v>
      </c>
      <c r="J118" s="14">
        <f t="shared" si="34"/>
        <v>-1.5679459499527364</v>
      </c>
      <c r="K118" s="14" t="str">
        <f t="shared" si="35"/>
        <v/>
      </c>
      <c r="L118" s="14">
        <f t="shared" si="36"/>
        <v>-0.99209616456764427</v>
      </c>
      <c r="M118" s="14">
        <f t="shared" si="37"/>
        <v>0.40581486978845405</v>
      </c>
      <c r="N118" s="14">
        <f t="shared" si="38"/>
        <v>-0.85460108167960169</v>
      </c>
      <c r="O118" s="14" t="str">
        <f t="shared" si="39"/>
        <v/>
      </c>
      <c r="P118" s="3">
        <f t="shared" si="40"/>
        <v>0</v>
      </c>
      <c r="Q118" s="3" t="str">
        <f t="shared" si="47"/>
        <v>Tropomodulin-1</v>
      </c>
      <c r="R118" s="2">
        <f t="shared" si="41"/>
        <v>-0.96664121645800183</v>
      </c>
      <c r="S118" s="2">
        <f t="shared" si="42"/>
        <v>-1.5420276655592584</v>
      </c>
      <c r="T118" s="2">
        <f t="shared" si="52"/>
        <v>0.33006416896488777</v>
      </c>
      <c r="U118" s="2">
        <f t="shared" si="48"/>
        <v>0.16384056686960574</v>
      </c>
      <c r="V118" s="2">
        <f t="shared" si="43"/>
        <v>0.21849215679017403</v>
      </c>
      <c r="W118" s="3">
        <f t="shared" si="44"/>
        <v>1</v>
      </c>
      <c r="X118" s="3">
        <f t="shared" si="49"/>
        <v>1</v>
      </c>
      <c r="Y118" s="2">
        <f t="shared" si="45"/>
        <v>0.57538644910125658</v>
      </c>
      <c r="Z118" s="7">
        <f t="shared" si="50"/>
        <v>1</v>
      </c>
      <c r="AA118" s="7">
        <f t="shared" si="51"/>
        <v>0</v>
      </c>
      <c r="AC118" s="1" t="s">
        <v>158</v>
      </c>
      <c r="AD118" s="1" t="s">
        <v>1457</v>
      </c>
      <c r="AE118" s="1">
        <v>-0.42643160000000002</v>
      </c>
      <c r="AF118" s="1">
        <v>-1.4496929999999999</v>
      </c>
      <c r="AG118" s="1">
        <v>-0.15963749999999999</v>
      </c>
      <c r="AH118" s="1" t="s">
        <v>1082</v>
      </c>
      <c r="AI118" s="1">
        <v>-1.6578999999999999</v>
      </c>
      <c r="AJ118" s="1">
        <v>-1.1060129999999999</v>
      </c>
      <c r="AK118" s="1">
        <v>-1.4043049999999999</v>
      </c>
      <c r="AL118" s="1" t="s">
        <v>1082</v>
      </c>
      <c r="AM118" s="1">
        <v>-0.94297260000000005</v>
      </c>
      <c r="AN118" s="1">
        <v>0.4378668</v>
      </c>
      <c r="AO118" s="1">
        <v>-1.140539</v>
      </c>
      <c r="AP118" s="1" t="s">
        <v>1082</v>
      </c>
    </row>
    <row r="119" spans="1:42" x14ac:dyDescent="0.2">
      <c r="A119" s="1" t="s">
        <v>743</v>
      </c>
      <c r="B119" s="1" t="str">
        <f t="shared" si="27"/>
        <v>ADP-ribosylation factor-like protein 3</v>
      </c>
      <c r="C119" s="13" t="str">
        <f t="shared" si="46"/>
        <v>no</v>
      </c>
      <c r="D119" s="14">
        <f t="shared" si="28"/>
        <v>-0.28543675074799613</v>
      </c>
      <c r="E119" s="14">
        <f t="shared" si="29"/>
        <v>0.16434844331409007</v>
      </c>
      <c r="F119" s="14">
        <f t="shared" si="30"/>
        <v>-0.22821234194009993</v>
      </c>
      <c r="G119" s="14">
        <f t="shared" si="31"/>
        <v>-0.11977893173740123</v>
      </c>
      <c r="H119" s="14">
        <f t="shared" si="32"/>
        <v>7.1215373990127145E-2</v>
      </c>
      <c r="I119" s="14">
        <f t="shared" si="33"/>
        <v>-8.1601280715166272E-2</v>
      </c>
      <c r="J119" s="14">
        <f t="shared" si="34"/>
        <v>0.20663495004726359</v>
      </c>
      <c r="K119" s="14">
        <f t="shared" si="35"/>
        <v>-6.0561127431103534E-3</v>
      </c>
      <c r="L119" s="14">
        <f t="shared" si="36"/>
        <v>0.34747443543235579</v>
      </c>
      <c r="M119" s="14">
        <f t="shared" si="37"/>
        <v>-0.16922363021154599</v>
      </c>
      <c r="N119" s="14">
        <f t="shared" si="38"/>
        <v>0.2070390983203983</v>
      </c>
      <c r="O119" s="14">
        <f t="shared" si="39"/>
        <v>-8.8208371500492114E-2</v>
      </c>
      <c r="P119" s="3">
        <f t="shared" si="40"/>
        <v>0</v>
      </c>
      <c r="Q119" s="3" t="str">
        <f t="shared" si="47"/>
        <v>ADP-ribosylation factor-like protein 3</v>
      </c>
      <c r="R119" s="2">
        <f t="shared" si="41"/>
        <v>-0.1172698952778518</v>
      </c>
      <c r="S119" s="2">
        <f t="shared" si="42"/>
        <v>4.7548232644778532E-2</v>
      </c>
      <c r="T119" s="2">
        <f t="shared" si="52"/>
        <v>9.9959784265708215E-2</v>
      </c>
      <c r="U119" s="2">
        <f t="shared" si="48"/>
        <v>6.1523532001268623E-2</v>
      </c>
      <c r="V119" s="2">
        <f t="shared" si="43"/>
        <v>0.21936494326132555</v>
      </c>
      <c r="W119" s="3">
        <f t="shared" si="44"/>
        <v>0</v>
      </c>
      <c r="X119" s="3">
        <f t="shared" si="49"/>
        <v>0</v>
      </c>
      <c r="Y119" s="2">
        <f t="shared" si="45"/>
        <v>-0.16481812792263034</v>
      </c>
      <c r="Z119" s="7">
        <f t="shared" si="50"/>
        <v>0</v>
      </c>
      <c r="AA119" s="7">
        <f t="shared" si="51"/>
        <v>1</v>
      </c>
      <c r="AC119" s="1" t="s">
        <v>97</v>
      </c>
      <c r="AD119" s="1" t="s">
        <v>1749</v>
      </c>
      <c r="AE119" s="1">
        <v>-0.1425285</v>
      </c>
      <c r="AF119" s="1">
        <v>0.33650049999999998</v>
      </c>
      <c r="AG119" s="1">
        <v>0.32088889999999998</v>
      </c>
      <c r="AH119" s="1">
        <v>0.1884632</v>
      </c>
      <c r="AI119" s="1">
        <v>0.225275</v>
      </c>
      <c r="AJ119" s="1">
        <v>5.856314E-2</v>
      </c>
      <c r="AK119" s="1">
        <v>0.37027589999999999</v>
      </c>
      <c r="AL119" s="1">
        <v>0.39741009999999999</v>
      </c>
      <c r="AM119" s="1">
        <v>0.39659800000000001</v>
      </c>
      <c r="AN119" s="1">
        <v>-0.13717170000000001</v>
      </c>
      <c r="AO119" s="1">
        <v>-7.8898819999999995E-2</v>
      </c>
      <c r="AP119" s="1">
        <v>7.6695899999999997E-2</v>
      </c>
    </row>
    <row r="120" spans="1:42" x14ac:dyDescent="0.2">
      <c r="A120" s="1" t="s">
        <v>20</v>
      </c>
      <c r="B120" s="1" t="str">
        <f t="shared" si="27"/>
        <v>Vimentin</v>
      </c>
      <c r="C120" s="13" t="str">
        <f t="shared" si="46"/>
        <v>no</v>
      </c>
      <c r="D120" s="14">
        <f t="shared" si="28"/>
        <v>1.5474197492520039</v>
      </c>
      <c r="E120" s="14">
        <f t="shared" si="29"/>
        <v>0.40163684331409011</v>
      </c>
      <c r="F120" s="14">
        <f t="shared" si="30"/>
        <v>3.8553247580599002</v>
      </c>
      <c r="G120" s="14">
        <f t="shared" si="31"/>
        <v>0.69077716826259883</v>
      </c>
      <c r="H120" s="14">
        <f t="shared" si="32"/>
        <v>0.13317617399012713</v>
      </c>
      <c r="I120" s="14">
        <f t="shared" si="33"/>
        <v>0.38890827928483368</v>
      </c>
      <c r="J120" s="14">
        <f t="shared" si="34"/>
        <v>-0.28610084995273638</v>
      </c>
      <c r="K120" s="14">
        <f t="shared" si="35"/>
        <v>1.3276917872568896</v>
      </c>
      <c r="L120" s="14">
        <f t="shared" si="36"/>
        <v>-1.9706225645676443</v>
      </c>
      <c r="M120" s="14">
        <f t="shared" si="37"/>
        <v>-1.4121229302115461</v>
      </c>
      <c r="N120" s="14">
        <f t="shared" si="38"/>
        <v>-4.2602060816796019</v>
      </c>
      <c r="O120" s="14">
        <f t="shared" si="39"/>
        <v>0.8323519284995079</v>
      </c>
      <c r="P120" s="3">
        <f t="shared" si="40"/>
        <v>0</v>
      </c>
      <c r="Q120" s="3" t="str">
        <f t="shared" si="47"/>
        <v>Vimentin</v>
      </c>
      <c r="R120" s="2">
        <f t="shared" si="41"/>
        <v>1.6237896297221484</v>
      </c>
      <c r="S120" s="2">
        <f t="shared" si="42"/>
        <v>0.39091884764477852</v>
      </c>
      <c r="T120" s="2">
        <f t="shared" si="52"/>
        <v>0.78261053927502777</v>
      </c>
      <c r="U120" s="2">
        <f t="shared" si="48"/>
        <v>0.34184969157173989</v>
      </c>
      <c r="V120" s="2">
        <f t="shared" si="43"/>
        <v>0.22058759069654232</v>
      </c>
      <c r="W120" s="3">
        <f t="shared" si="44"/>
        <v>1</v>
      </c>
      <c r="X120" s="3">
        <f t="shared" si="49"/>
        <v>1</v>
      </c>
      <c r="Y120" s="2">
        <f t="shared" si="45"/>
        <v>1.2328707820773699</v>
      </c>
      <c r="Z120" s="7">
        <f t="shared" si="50"/>
        <v>1</v>
      </c>
      <c r="AA120" s="7">
        <f t="shared" si="51"/>
        <v>0</v>
      </c>
      <c r="AC120" s="1" t="s">
        <v>19</v>
      </c>
      <c r="AD120" s="1" t="s">
        <v>1687</v>
      </c>
      <c r="AE120" s="1">
        <v>1.6903280000000001</v>
      </c>
      <c r="AF120" s="1">
        <v>0.57378890000000005</v>
      </c>
      <c r="AG120" s="1">
        <v>4.404426</v>
      </c>
      <c r="AH120" s="1">
        <v>0.99901930000000005</v>
      </c>
      <c r="AI120" s="1">
        <v>0.28723579999999999</v>
      </c>
      <c r="AJ120" s="1">
        <v>0.52907269999999995</v>
      </c>
      <c r="AK120" s="1">
        <v>-0.1224599</v>
      </c>
      <c r="AL120" s="1">
        <v>1.731158</v>
      </c>
      <c r="AM120" s="1">
        <v>-1.9214990000000001</v>
      </c>
      <c r="AN120" s="1">
        <v>-1.380071</v>
      </c>
      <c r="AO120" s="1">
        <v>-4.546144</v>
      </c>
      <c r="AP120" s="1">
        <v>0.99725620000000004</v>
      </c>
    </row>
    <row r="121" spans="1:42" x14ac:dyDescent="0.2">
      <c r="A121" s="1" t="s">
        <v>224</v>
      </c>
      <c r="B121" s="1" t="str">
        <f t="shared" si="27"/>
        <v>Cysteine and glycine-rich protein 3</v>
      </c>
      <c r="C121" s="13" t="str">
        <f t="shared" si="46"/>
        <v>no</v>
      </c>
      <c r="D121" s="14">
        <f t="shared" si="28"/>
        <v>0.34396054925200392</v>
      </c>
      <c r="E121" s="14">
        <f t="shared" si="29"/>
        <v>-0.27151463668590992</v>
      </c>
      <c r="F121" s="14">
        <f t="shared" si="30"/>
        <v>-1.2052728419400998</v>
      </c>
      <c r="G121" s="14">
        <f t="shared" si="31"/>
        <v>-0.4374592317374012</v>
      </c>
      <c r="H121" s="14">
        <f t="shared" si="32"/>
        <v>0.42386467399012706</v>
      </c>
      <c r="I121" s="14">
        <f t="shared" si="33"/>
        <v>-0.40452072071516626</v>
      </c>
      <c r="J121" s="14">
        <f t="shared" si="34"/>
        <v>0.29757325004726365</v>
      </c>
      <c r="K121" s="14">
        <f t="shared" si="35"/>
        <v>0.1806021872568897</v>
      </c>
      <c r="L121" s="14">
        <f t="shared" si="36"/>
        <v>0.19941123543235581</v>
      </c>
      <c r="M121" s="14">
        <f t="shared" si="37"/>
        <v>5.6225349788454025E-2</v>
      </c>
      <c r="N121" s="14">
        <f t="shared" si="38"/>
        <v>1.6681629183203983</v>
      </c>
      <c r="O121" s="14">
        <f t="shared" si="39"/>
        <v>0.80196912849950786</v>
      </c>
      <c r="P121" s="3">
        <f t="shared" si="40"/>
        <v>0</v>
      </c>
      <c r="Q121" s="3" t="str">
        <f t="shared" si="47"/>
        <v>Cysteine and glycine-rich protein 3</v>
      </c>
      <c r="R121" s="2">
        <f t="shared" si="41"/>
        <v>-0.39257154027785179</v>
      </c>
      <c r="S121" s="2">
        <f t="shared" si="42"/>
        <v>0.12437984764477854</v>
      </c>
      <c r="T121" s="2">
        <f t="shared" si="52"/>
        <v>0.31880409389134312</v>
      </c>
      <c r="U121" s="2">
        <f t="shared" si="48"/>
        <v>0.18316292349749375</v>
      </c>
      <c r="V121" s="2">
        <f t="shared" si="43"/>
        <v>0.22120677213326886</v>
      </c>
      <c r="W121" s="3">
        <f t="shared" si="44"/>
        <v>0</v>
      </c>
      <c r="X121" s="3">
        <f t="shared" si="49"/>
        <v>0</v>
      </c>
      <c r="Y121" s="2">
        <f t="shared" si="45"/>
        <v>-0.51695138792263029</v>
      </c>
      <c r="Z121" s="7">
        <f t="shared" si="50"/>
        <v>0</v>
      </c>
      <c r="AA121" s="7">
        <f t="shared" si="51"/>
        <v>1</v>
      </c>
      <c r="AC121" s="1" t="s">
        <v>1053</v>
      </c>
      <c r="AD121" s="1" t="s">
        <v>1631</v>
      </c>
      <c r="AE121" s="1">
        <v>0.48686879999999999</v>
      </c>
      <c r="AF121" s="1">
        <v>-9.9362580000000006E-2</v>
      </c>
      <c r="AG121" s="1">
        <v>-0.65617159999999997</v>
      </c>
      <c r="AH121" s="1">
        <v>-0.1292171</v>
      </c>
      <c r="AI121" s="1">
        <v>0.57792429999999995</v>
      </c>
      <c r="AJ121" s="1">
        <v>-0.26435629999999999</v>
      </c>
      <c r="AK121" s="1">
        <v>0.46121420000000002</v>
      </c>
      <c r="AL121" s="1">
        <v>0.58406840000000004</v>
      </c>
      <c r="AM121" s="1">
        <v>0.2485348</v>
      </c>
      <c r="AN121" s="1">
        <v>8.827728E-2</v>
      </c>
      <c r="AO121" s="1">
        <v>1.382225</v>
      </c>
      <c r="AP121" s="1">
        <v>0.96687339999999999</v>
      </c>
    </row>
    <row r="122" spans="1:42" x14ac:dyDescent="0.2">
      <c r="A122" s="1" t="s">
        <v>175</v>
      </c>
      <c r="B122" s="1" t="str">
        <f t="shared" si="27"/>
        <v>Sorting nexin-3</v>
      </c>
      <c r="C122" s="13" t="str">
        <f t="shared" si="46"/>
        <v>no</v>
      </c>
      <c r="D122" s="14">
        <f t="shared" si="28"/>
        <v>0.43945514925200391</v>
      </c>
      <c r="E122" s="14">
        <f t="shared" si="29"/>
        <v>-0.37654315668590987</v>
      </c>
      <c r="F122" s="14">
        <f t="shared" si="30"/>
        <v>0.71975275805990002</v>
      </c>
      <c r="G122" s="14">
        <f t="shared" si="31"/>
        <v>-3.2281131737401214E-2</v>
      </c>
      <c r="H122" s="14">
        <f t="shared" si="32"/>
        <v>-4.8003260098728462E-3</v>
      </c>
      <c r="I122" s="14">
        <f t="shared" si="33"/>
        <v>-0.4780468207151663</v>
      </c>
      <c r="J122" s="14">
        <f t="shared" si="34"/>
        <v>-0.54419974995273634</v>
      </c>
      <c r="K122" s="14">
        <f t="shared" si="35"/>
        <v>0.13427208725688966</v>
      </c>
      <c r="L122" s="14">
        <f t="shared" si="36"/>
        <v>-0.54412706456764415</v>
      </c>
      <c r="M122" s="14">
        <f t="shared" si="37"/>
        <v>-0.19017543021154598</v>
      </c>
      <c r="N122" s="14">
        <f t="shared" si="38"/>
        <v>-1.2163630816796018</v>
      </c>
      <c r="O122" s="14">
        <f t="shared" si="39"/>
        <v>0.18389462849950791</v>
      </c>
      <c r="P122" s="3">
        <f t="shared" si="40"/>
        <v>0</v>
      </c>
      <c r="Q122" s="3" t="str">
        <f t="shared" si="47"/>
        <v>Sorting nexin-3</v>
      </c>
      <c r="R122" s="2">
        <f t="shared" si="41"/>
        <v>0.18759590472214821</v>
      </c>
      <c r="S122" s="2">
        <f t="shared" si="42"/>
        <v>-0.22319370235522146</v>
      </c>
      <c r="T122" s="2">
        <f t="shared" si="52"/>
        <v>0.24379342132532444</v>
      </c>
      <c r="U122" s="2">
        <f t="shared" si="48"/>
        <v>0.16918245873082738</v>
      </c>
      <c r="V122" s="2">
        <f t="shared" si="43"/>
        <v>0.22127132885667605</v>
      </c>
      <c r="W122" s="3">
        <f t="shared" si="44"/>
        <v>0</v>
      </c>
      <c r="X122" s="3">
        <f t="shared" si="49"/>
        <v>0</v>
      </c>
      <c r="Y122" s="2">
        <f t="shared" si="45"/>
        <v>0.41078960707736967</v>
      </c>
      <c r="Z122" s="7">
        <f t="shared" si="50"/>
        <v>1</v>
      </c>
      <c r="AA122" s="7">
        <f t="shared" si="51"/>
        <v>0</v>
      </c>
      <c r="AC122" s="1" t="s">
        <v>695</v>
      </c>
      <c r="AD122" s="1" t="s">
        <v>1328</v>
      </c>
      <c r="AE122" s="1">
        <v>0.58236339999999998</v>
      </c>
      <c r="AF122" s="1">
        <v>-0.20439109999999999</v>
      </c>
      <c r="AG122" s="1">
        <v>1.2688539999999999</v>
      </c>
      <c r="AH122" s="1">
        <v>0.27596100000000001</v>
      </c>
      <c r="AI122" s="1">
        <v>0.14925930000000001</v>
      </c>
      <c r="AJ122" s="1">
        <v>-0.33788240000000003</v>
      </c>
      <c r="AK122" s="1">
        <v>-0.38055879999999997</v>
      </c>
      <c r="AL122" s="1">
        <v>0.5377383</v>
      </c>
      <c r="AM122" s="1">
        <v>-0.49500349999999999</v>
      </c>
      <c r="AN122" s="1">
        <v>-0.1581235</v>
      </c>
      <c r="AO122" s="1">
        <v>-1.5023010000000001</v>
      </c>
      <c r="AP122" s="1">
        <v>0.34879890000000002</v>
      </c>
    </row>
    <row r="123" spans="1:42" x14ac:dyDescent="0.2">
      <c r="A123" s="1" t="s">
        <v>732</v>
      </c>
      <c r="B123" s="1" t="str">
        <f t="shared" si="27"/>
        <v>Calpastatin</v>
      </c>
      <c r="C123" s="13" t="str">
        <f t="shared" si="46"/>
        <v>no</v>
      </c>
      <c r="D123" s="14">
        <f t="shared" si="28"/>
        <v>-0.27164815074799609</v>
      </c>
      <c r="E123" s="14">
        <f t="shared" si="29"/>
        <v>-1.4422620566859099</v>
      </c>
      <c r="F123" s="14">
        <f t="shared" si="30"/>
        <v>-0.4204119419400999</v>
      </c>
      <c r="G123" s="14">
        <f t="shared" si="31"/>
        <v>-0.98080323173740125</v>
      </c>
      <c r="H123" s="14">
        <f t="shared" si="32"/>
        <v>0.19915077399012712</v>
      </c>
      <c r="I123" s="14">
        <f t="shared" si="33"/>
        <v>-0.83491092071516637</v>
      </c>
      <c r="J123" s="14">
        <f t="shared" si="34"/>
        <v>7.6978650047263592E-2</v>
      </c>
      <c r="K123" s="14">
        <f t="shared" si="35"/>
        <v>-0.57095261274311038</v>
      </c>
      <c r="L123" s="14">
        <f t="shared" si="36"/>
        <v>0.2980884354323558</v>
      </c>
      <c r="M123" s="14">
        <f t="shared" si="37"/>
        <v>0.38002506978845407</v>
      </c>
      <c r="N123" s="14">
        <f t="shared" si="38"/>
        <v>0.19262844832039827</v>
      </c>
      <c r="O123" s="14">
        <f t="shared" si="39"/>
        <v>0.41572362849950784</v>
      </c>
      <c r="P123" s="3">
        <f t="shared" si="40"/>
        <v>0</v>
      </c>
      <c r="Q123" s="3" t="str">
        <f t="shared" si="47"/>
        <v>Calpastatin</v>
      </c>
      <c r="R123" s="2">
        <f t="shared" si="41"/>
        <v>-0.7787813452778517</v>
      </c>
      <c r="S123" s="2">
        <f t="shared" si="42"/>
        <v>-0.28243352735522154</v>
      </c>
      <c r="T123" s="2">
        <f t="shared" si="52"/>
        <v>0.26873658156608971</v>
      </c>
      <c r="U123" s="2">
        <f t="shared" si="48"/>
        <v>0.2499291708621908</v>
      </c>
      <c r="V123" s="2">
        <f t="shared" si="43"/>
        <v>0.22521358788376689</v>
      </c>
      <c r="W123" s="3">
        <f t="shared" si="44"/>
        <v>0</v>
      </c>
      <c r="X123" s="3">
        <f t="shared" si="49"/>
        <v>0</v>
      </c>
      <c r="Y123" s="2">
        <f t="shared" si="45"/>
        <v>-0.49634781792263016</v>
      </c>
      <c r="Z123" s="7">
        <f t="shared" si="50"/>
        <v>0</v>
      </c>
      <c r="AA123" s="7">
        <f t="shared" si="51"/>
        <v>1</v>
      </c>
      <c r="AC123" s="1" t="s">
        <v>1050</v>
      </c>
      <c r="AD123" s="1" t="s">
        <v>1592</v>
      </c>
      <c r="AE123" s="1">
        <v>-0.12873989999999999</v>
      </c>
      <c r="AF123" s="1">
        <v>-1.2701100000000001</v>
      </c>
      <c r="AG123" s="1">
        <v>0.12868930000000001</v>
      </c>
      <c r="AH123" s="1">
        <v>-0.67256110000000002</v>
      </c>
      <c r="AI123" s="1">
        <v>0.35321039999999998</v>
      </c>
      <c r="AJ123" s="1">
        <v>-0.69474650000000004</v>
      </c>
      <c r="AK123" s="1">
        <v>0.24061959999999999</v>
      </c>
      <c r="AL123" s="1">
        <v>-0.16748640000000001</v>
      </c>
      <c r="AM123" s="1">
        <v>0.34721200000000002</v>
      </c>
      <c r="AN123" s="1">
        <v>0.41207700000000003</v>
      </c>
      <c r="AO123" s="1">
        <v>-9.3309470000000005E-2</v>
      </c>
      <c r="AP123" s="1">
        <v>0.58062789999999997</v>
      </c>
    </row>
    <row r="124" spans="1:42" x14ac:dyDescent="0.2">
      <c r="A124" s="1" t="s">
        <v>757</v>
      </c>
      <c r="B124" s="1" t="str">
        <f t="shared" si="27"/>
        <v>STE20-like serine/threonine-protein kinase</v>
      </c>
      <c r="C124" s="13" t="str">
        <f t="shared" si="46"/>
        <v>no</v>
      </c>
      <c r="D124" s="14">
        <f t="shared" si="28"/>
        <v>-0.29910125074799609</v>
      </c>
      <c r="E124" s="14">
        <f t="shared" si="29"/>
        <v>-0.45725835668590986</v>
      </c>
      <c r="F124" s="14" t="str">
        <f t="shared" si="30"/>
        <v/>
      </c>
      <c r="G124" s="14">
        <f t="shared" si="31"/>
        <v>-1.2353041317374012</v>
      </c>
      <c r="H124" s="14">
        <f t="shared" si="32"/>
        <v>0.13128347399012716</v>
      </c>
      <c r="I124" s="14">
        <f t="shared" si="33"/>
        <v>0.63115857928483377</v>
      </c>
      <c r="J124" s="14" t="str">
        <f t="shared" si="34"/>
        <v/>
      </c>
      <c r="K124" s="14">
        <f t="shared" si="35"/>
        <v>-0.67548941274311036</v>
      </c>
      <c r="L124" s="14">
        <f t="shared" si="36"/>
        <v>0.54819303543235576</v>
      </c>
      <c r="M124" s="14">
        <f t="shared" si="37"/>
        <v>0.32194876978845405</v>
      </c>
      <c r="N124" s="14" t="str">
        <f t="shared" si="38"/>
        <v/>
      </c>
      <c r="O124" s="14">
        <f t="shared" si="39"/>
        <v>0.7652653284995079</v>
      </c>
      <c r="P124" s="3">
        <f t="shared" si="40"/>
        <v>0</v>
      </c>
      <c r="Q124" s="3" t="str">
        <f t="shared" si="47"/>
        <v>STE20-like serine/threonine-protein kinase</v>
      </c>
      <c r="R124" s="2">
        <f t="shared" si="41"/>
        <v>-0.66388791305710237</v>
      </c>
      <c r="S124" s="2">
        <f t="shared" si="42"/>
        <v>2.8984213510616863E-2</v>
      </c>
      <c r="T124" s="2">
        <f t="shared" si="52"/>
        <v>0.28933301964335861</v>
      </c>
      <c r="U124" s="2">
        <f t="shared" si="48"/>
        <v>0.38064904999603671</v>
      </c>
      <c r="V124" s="2">
        <f t="shared" si="43"/>
        <v>0.22577022894842871</v>
      </c>
      <c r="W124" s="3">
        <f t="shared" si="44"/>
        <v>1</v>
      </c>
      <c r="X124" s="3">
        <f t="shared" si="49"/>
        <v>1</v>
      </c>
      <c r="Y124" s="2">
        <f t="shared" si="45"/>
        <v>-0.69287212656771924</v>
      </c>
      <c r="Z124" s="7">
        <f t="shared" si="50"/>
        <v>0</v>
      </c>
      <c r="AA124" s="7">
        <f t="shared" si="51"/>
        <v>1</v>
      </c>
      <c r="AC124" s="1" t="s">
        <v>13</v>
      </c>
      <c r="AD124" s="1" t="s">
        <v>1584</v>
      </c>
      <c r="AE124" s="1">
        <v>-0.156193</v>
      </c>
      <c r="AF124" s="1">
        <v>-0.28510629999999998</v>
      </c>
      <c r="AG124" s="1" t="s">
        <v>1082</v>
      </c>
      <c r="AH124" s="1">
        <v>-0.92706200000000005</v>
      </c>
      <c r="AI124" s="1">
        <v>0.28534310000000002</v>
      </c>
      <c r="AJ124" s="1">
        <v>0.77132299999999998</v>
      </c>
      <c r="AK124" s="1" t="s">
        <v>1082</v>
      </c>
      <c r="AL124" s="1">
        <v>-0.27202320000000002</v>
      </c>
      <c r="AM124" s="1">
        <v>0.59731659999999998</v>
      </c>
      <c r="AN124" s="1">
        <v>0.3540007</v>
      </c>
      <c r="AO124" s="1" t="s">
        <v>1082</v>
      </c>
      <c r="AP124" s="1">
        <v>0.93016960000000004</v>
      </c>
    </row>
    <row r="125" spans="1:42" x14ac:dyDescent="0.2">
      <c r="A125" s="1" t="s">
        <v>940</v>
      </c>
      <c r="B125" s="1" t="str">
        <f t="shared" si="27"/>
        <v>Actin-related protein 2/3 complex subunit 5;Actin-related protein 2/3 complex subunit 5-like protein</v>
      </c>
      <c r="C125" s="13" t="str">
        <f t="shared" si="46"/>
        <v>no</v>
      </c>
      <c r="D125" s="14">
        <f t="shared" si="28"/>
        <v>-0.65807915074799606</v>
      </c>
      <c r="E125" s="14">
        <f t="shared" si="29"/>
        <v>-0.77859435668590993</v>
      </c>
      <c r="F125" s="14" t="str">
        <f t="shared" si="30"/>
        <v/>
      </c>
      <c r="G125" s="14">
        <f t="shared" si="31"/>
        <v>-0.33879006173740123</v>
      </c>
      <c r="H125" s="14">
        <f t="shared" si="32"/>
        <v>-0.24806187600987284</v>
      </c>
      <c r="I125" s="14">
        <f t="shared" si="33"/>
        <v>-0.58927682071516629</v>
      </c>
      <c r="J125" s="14" t="str">
        <f t="shared" si="34"/>
        <v/>
      </c>
      <c r="K125" s="14">
        <f t="shared" si="35"/>
        <v>-0.10291121274311033</v>
      </c>
      <c r="L125" s="14">
        <f t="shared" si="36"/>
        <v>0.45442873543235573</v>
      </c>
      <c r="M125" s="14">
        <f t="shared" si="37"/>
        <v>0.36815806978845406</v>
      </c>
      <c r="N125" s="14" t="str">
        <f t="shared" si="38"/>
        <v/>
      </c>
      <c r="O125" s="14">
        <f t="shared" si="39"/>
        <v>0.27923262849950792</v>
      </c>
      <c r="P125" s="3">
        <f t="shared" si="40"/>
        <v>0</v>
      </c>
      <c r="Q125" s="3" t="str">
        <f t="shared" si="47"/>
        <v>Actin-related protein 2/3 complex subunit 5;Actin-related protein 2/3 complex subunit 5-like protein</v>
      </c>
      <c r="R125" s="2">
        <f t="shared" si="41"/>
        <v>-0.59182118972376907</v>
      </c>
      <c r="S125" s="2">
        <f t="shared" si="42"/>
        <v>-0.31341663648938317</v>
      </c>
      <c r="T125" s="2">
        <f t="shared" si="52"/>
        <v>0.13121171506780524</v>
      </c>
      <c r="U125" s="2">
        <f t="shared" si="48"/>
        <v>0.14415421105250162</v>
      </c>
      <c r="V125" s="2">
        <f t="shared" si="43"/>
        <v>0.22701141691784876</v>
      </c>
      <c r="W125" s="3">
        <f t="shared" si="44"/>
        <v>0</v>
      </c>
      <c r="X125" s="3">
        <f t="shared" si="49"/>
        <v>0</v>
      </c>
      <c r="Y125" s="2">
        <f t="shared" si="45"/>
        <v>-0.2784045532343859</v>
      </c>
      <c r="Z125" s="7">
        <f t="shared" si="50"/>
        <v>0</v>
      </c>
      <c r="AA125" s="7">
        <f t="shared" si="51"/>
        <v>1</v>
      </c>
      <c r="AC125" s="1" t="s">
        <v>271</v>
      </c>
      <c r="AD125" s="1" t="s">
        <v>1756</v>
      </c>
      <c r="AE125" s="1">
        <v>-0.51517089999999999</v>
      </c>
      <c r="AF125" s="1">
        <v>-0.60644229999999999</v>
      </c>
      <c r="AG125" s="1" t="s">
        <v>1082</v>
      </c>
      <c r="AH125" s="1">
        <v>-3.0547930000000001E-2</v>
      </c>
      <c r="AI125" s="1">
        <v>-9.4002249999999996E-2</v>
      </c>
      <c r="AJ125" s="1">
        <v>-0.44911240000000002</v>
      </c>
      <c r="AK125" s="1" t="s">
        <v>1082</v>
      </c>
      <c r="AL125" s="1">
        <v>0.30055500000000002</v>
      </c>
      <c r="AM125" s="1">
        <v>0.50355229999999995</v>
      </c>
      <c r="AN125" s="1">
        <v>0.40021000000000001</v>
      </c>
      <c r="AO125" s="1" t="s">
        <v>1082</v>
      </c>
      <c r="AP125" s="1">
        <v>0.4441369</v>
      </c>
    </row>
    <row r="126" spans="1:42" x14ac:dyDescent="0.2">
      <c r="A126" s="1" t="s">
        <v>1031</v>
      </c>
      <c r="B126" s="1" t="str">
        <f t="shared" si="27"/>
        <v>Spermine synthase</v>
      </c>
      <c r="C126" s="13" t="str">
        <f t="shared" si="46"/>
        <v>no</v>
      </c>
      <c r="D126" s="14" t="str">
        <f t="shared" si="28"/>
        <v/>
      </c>
      <c r="E126" s="14">
        <f t="shared" si="29"/>
        <v>-0.51094735668590996</v>
      </c>
      <c r="F126" s="14">
        <f t="shared" si="30"/>
        <v>-1.0826986419400999</v>
      </c>
      <c r="G126" s="14">
        <f t="shared" si="31"/>
        <v>-0.22612451173740122</v>
      </c>
      <c r="H126" s="14" t="str">
        <f t="shared" si="32"/>
        <v/>
      </c>
      <c r="I126" s="14">
        <f t="shared" si="33"/>
        <v>-0.51445282071516629</v>
      </c>
      <c r="J126" s="14">
        <f t="shared" si="34"/>
        <v>4.9364150047263605E-2</v>
      </c>
      <c r="K126" s="14">
        <f t="shared" si="35"/>
        <v>-1.3845012743110341E-2</v>
      </c>
      <c r="L126" s="14" t="str">
        <f t="shared" si="36"/>
        <v/>
      </c>
      <c r="M126" s="14">
        <f t="shared" si="37"/>
        <v>0.42012176978845406</v>
      </c>
      <c r="N126" s="14">
        <f t="shared" si="38"/>
        <v>0.89380081832039826</v>
      </c>
      <c r="O126" s="14">
        <f t="shared" si="39"/>
        <v>6.345262849950789E-2</v>
      </c>
      <c r="P126" s="3">
        <f t="shared" si="40"/>
        <v>0</v>
      </c>
      <c r="Q126" s="3" t="str">
        <f t="shared" si="47"/>
        <v>Spermine synthase</v>
      </c>
      <c r="R126" s="2">
        <f t="shared" si="41"/>
        <v>-0.60659017012113703</v>
      </c>
      <c r="S126" s="2">
        <f t="shared" si="42"/>
        <v>-0.15964456113700434</v>
      </c>
      <c r="T126" s="2">
        <f t="shared" si="52"/>
        <v>0.25185344346430366</v>
      </c>
      <c r="U126" s="2">
        <f t="shared" si="48"/>
        <v>0.17834005473049536</v>
      </c>
      <c r="V126" s="2">
        <f t="shared" si="43"/>
        <v>0.22860027913937092</v>
      </c>
      <c r="W126" s="3">
        <f t="shared" si="44"/>
        <v>0</v>
      </c>
      <c r="X126" s="3">
        <f t="shared" si="49"/>
        <v>0</v>
      </c>
      <c r="Y126" s="2">
        <f t="shared" si="45"/>
        <v>-0.44694560898413271</v>
      </c>
      <c r="Z126" s="7">
        <f t="shared" si="50"/>
        <v>0</v>
      </c>
      <c r="AA126" s="7">
        <f t="shared" si="51"/>
        <v>1</v>
      </c>
      <c r="AC126" s="1" t="s">
        <v>7</v>
      </c>
      <c r="AD126" s="1" t="s">
        <v>2022</v>
      </c>
      <c r="AE126" s="1" t="s">
        <v>1082</v>
      </c>
      <c r="AF126" s="1">
        <v>-0.33879530000000002</v>
      </c>
      <c r="AG126" s="1">
        <v>-0.5335974</v>
      </c>
      <c r="AH126" s="1">
        <v>8.2117620000000002E-2</v>
      </c>
      <c r="AI126" s="1" t="s">
        <v>1082</v>
      </c>
      <c r="AJ126" s="1">
        <v>-0.37428840000000002</v>
      </c>
      <c r="AK126" s="1">
        <v>0.2130051</v>
      </c>
      <c r="AL126" s="1">
        <v>0.3896212</v>
      </c>
      <c r="AM126" s="1" t="s">
        <v>1082</v>
      </c>
      <c r="AN126" s="1">
        <v>0.45217370000000001</v>
      </c>
      <c r="AO126" s="1">
        <v>0.60786289999999998</v>
      </c>
      <c r="AP126" s="1">
        <v>0.2283569</v>
      </c>
    </row>
    <row r="127" spans="1:42" x14ac:dyDescent="0.2">
      <c r="A127" s="1" t="s">
        <v>187</v>
      </c>
      <c r="B127" s="1" t="str">
        <f t="shared" si="27"/>
        <v>6-phosphogluconate dehydrogenase, decarboxylating</v>
      </c>
      <c r="C127" s="13" t="str">
        <f t="shared" si="46"/>
        <v>no</v>
      </c>
      <c r="D127" s="14">
        <f t="shared" si="28"/>
        <v>0.41035394925200397</v>
      </c>
      <c r="E127" s="14">
        <f t="shared" si="29"/>
        <v>0.94920894331409011</v>
      </c>
      <c r="F127" s="14">
        <f t="shared" si="30"/>
        <v>0.74238475805990001</v>
      </c>
      <c r="G127" s="14">
        <f t="shared" si="31"/>
        <v>0.52686856826259876</v>
      </c>
      <c r="H127" s="14">
        <f t="shared" si="32"/>
        <v>0.30600137399012717</v>
      </c>
      <c r="I127" s="14">
        <f t="shared" si="33"/>
        <v>0.7371761792848337</v>
      </c>
      <c r="J127" s="14">
        <f t="shared" si="34"/>
        <v>0.1386489500472636</v>
      </c>
      <c r="K127" s="14">
        <f t="shared" si="35"/>
        <v>0.50898948725688964</v>
      </c>
      <c r="L127" s="14">
        <f t="shared" si="36"/>
        <v>-0.13615183456764421</v>
      </c>
      <c r="M127" s="14">
        <f t="shared" si="37"/>
        <v>-0.14899423021154598</v>
      </c>
      <c r="N127" s="14">
        <f t="shared" si="38"/>
        <v>-0.48937968167960177</v>
      </c>
      <c r="O127" s="14">
        <f t="shared" si="39"/>
        <v>-0.13068848150049212</v>
      </c>
      <c r="P127" s="3">
        <f t="shared" si="40"/>
        <v>0</v>
      </c>
      <c r="Q127" s="3" t="str">
        <f t="shared" si="47"/>
        <v>6-phosphogluconate dehydrogenase, decarboxylating</v>
      </c>
      <c r="R127" s="2">
        <f t="shared" si="41"/>
        <v>0.65720405472214816</v>
      </c>
      <c r="S127" s="2">
        <f t="shared" si="42"/>
        <v>0.42270399764477856</v>
      </c>
      <c r="T127" s="2">
        <f t="shared" si="52"/>
        <v>0.11917945879498124</v>
      </c>
      <c r="U127" s="2">
        <f t="shared" si="48"/>
        <v>0.12930735709172517</v>
      </c>
      <c r="V127" s="2">
        <f t="shared" si="43"/>
        <v>0.23106218468323292</v>
      </c>
      <c r="W127" s="3">
        <f t="shared" si="44"/>
        <v>0</v>
      </c>
      <c r="X127" s="3">
        <f t="shared" si="49"/>
        <v>0</v>
      </c>
      <c r="Y127" s="2">
        <f t="shared" si="45"/>
        <v>0.23450005707736959</v>
      </c>
      <c r="Z127" s="7">
        <f t="shared" si="50"/>
        <v>1</v>
      </c>
      <c r="AA127" s="7">
        <f t="shared" si="51"/>
        <v>0</v>
      </c>
      <c r="AC127" s="1" t="s">
        <v>681</v>
      </c>
      <c r="AD127" s="1" t="s">
        <v>1685</v>
      </c>
      <c r="AE127" s="1">
        <v>0.55326220000000004</v>
      </c>
      <c r="AF127" s="1">
        <v>1.1213610000000001</v>
      </c>
      <c r="AG127" s="1">
        <v>1.2914859999999999</v>
      </c>
      <c r="AH127" s="1">
        <v>0.83511069999999998</v>
      </c>
      <c r="AI127" s="1">
        <v>0.460061</v>
      </c>
      <c r="AJ127" s="1">
        <v>0.87734060000000003</v>
      </c>
      <c r="AK127" s="1">
        <v>0.3022899</v>
      </c>
      <c r="AL127" s="1">
        <v>0.91245569999999998</v>
      </c>
      <c r="AM127" s="1">
        <v>-8.7028270000000005E-2</v>
      </c>
      <c r="AN127" s="1">
        <v>-0.1169423</v>
      </c>
      <c r="AO127" s="1">
        <v>-0.77531760000000005</v>
      </c>
      <c r="AP127" s="1">
        <v>3.4215790000000003E-2</v>
      </c>
    </row>
    <row r="128" spans="1:42" x14ac:dyDescent="0.2">
      <c r="A128" s="1" t="s">
        <v>348</v>
      </c>
      <c r="B128" s="1" t="str">
        <f t="shared" si="27"/>
        <v>Isocitrate dehydrogenase [NADP];Isocitrate dehydrogenase [NADP] cytoplasmic</v>
      </c>
      <c r="C128" s="13" t="str">
        <f t="shared" si="46"/>
        <v>no</v>
      </c>
      <c r="D128" s="14">
        <f t="shared" si="28"/>
        <v>0.14893104925200393</v>
      </c>
      <c r="E128" s="14">
        <f t="shared" si="29"/>
        <v>0.8917699433140901</v>
      </c>
      <c r="F128" s="14">
        <f t="shared" si="30"/>
        <v>9.6877058059900101E-2</v>
      </c>
      <c r="G128" s="14">
        <f t="shared" si="31"/>
        <v>0.39239596826259882</v>
      </c>
      <c r="H128" s="14">
        <f t="shared" si="32"/>
        <v>8.5216173990127153E-2</v>
      </c>
      <c r="I128" s="14">
        <f t="shared" si="33"/>
        <v>0.44582997928483376</v>
      </c>
      <c r="J128" s="14">
        <f t="shared" si="34"/>
        <v>-2.8762849952736397E-2</v>
      </c>
      <c r="K128" s="14">
        <f t="shared" si="35"/>
        <v>-0.18867361274311034</v>
      </c>
      <c r="L128" s="14">
        <f t="shared" si="36"/>
        <v>-0.1575955645676442</v>
      </c>
      <c r="M128" s="14">
        <f t="shared" si="37"/>
        <v>-0.28280083021154595</v>
      </c>
      <c r="N128" s="14">
        <f t="shared" si="38"/>
        <v>-0.18735228167960172</v>
      </c>
      <c r="O128" s="14">
        <f t="shared" si="39"/>
        <v>-0.50000287150049216</v>
      </c>
      <c r="P128" s="3">
        <f t="shared" si="40"/>
        <v>0</v>
      </c>
      <c r="Q128" s="3" t="str">
        <f t="shared" si="47"/>
        <v>Isocitrate dehydrogenase [NADP];Isocitrate dehydrogenase [NADP] cytoplasmic</v>
      </c>
      <c r="R128" s="2">
        <f t="shared" si="41"/>
        <v>0.38249350472214821</v>
      </c>
      <c r="S128" s="2">
        <f t="shared" si="42"/>
        <v>7.8402422644778536E-2</v>
      </c>
      <c r="T128" s="2">
        <f t="shared" si="52"/>
        <v>0.18156466361838189</v>
      </c>
      <c r="U128" s="2">
        <f t="shared" si="48"/>
        <v>0.13474155536782562</v>
      </c>
      <c r="V128" s="2">
        <f t="shared" si="43"/>
        <v>0.23112329728107558</v>
      </c>
      <c r="W128" s="3">
        <f t="shared" si="44"/>
        <v>0</v>
      </c>
      <c r="X128" s="3">
        <f t="shared" si="49"/>
        <v>0</v>
      </c>
      <c r="Y128" s="2">
        <f t="shared" si="45"/>
        <v>0.30409108207736968</v>
      </c>
      <c r="Z128" s="7">
        <f t="shared" si="50"/>
        <v>1</v>
      </c>
      <c r="AA128" s="7">
        <f t="shared" si="51"/>
        <v>0</v>
      </c>
      <c r="AC128" s="1" t="s">
        <v>1056</v>
      </c>
      <c r="AD128" s="1" t="s">
        <v>1699</v>
      </c>
      <c r="AE128" s="1">
        <v>0.29183930000000002</v>
      </c>
      <c r="AF128" s="1">
        <v>1.063922</v>
      </c>
      <c r="AG128" s="1">
        <v>0.64597830000000001</v>
      </c>
      <c r="AH128" s="1">
        <v>0.70063810000000004</v>
      </c>
      <c r="AI128" s="1">
        <v>0.23927580000000001</v>
      </c>
      <c r="AJ128" s="1">
        <v>0.58599440000000003</v>
      </c>
      <c r="AK128" s="1">
        <v>0.1348781</v>
      </c>
      <c r="AL128" s="1">
        <v>0.2147926</v>
      </c>
      <c r="AM128" s="1">
        <v>-0.108472</v>
      </c>
      <c r="AN128" s="1">
        <v>-0.2507489</v>
      </c>
      <c r="AO128" s="1">
        <v>-0.47329019999999999</v>
      </c>
      <c r="AP128" s="1">
        <v>-0.33509860000000002</v>
      </c>
    </row>
    <row r="129" spans="1:42" x14ac:dyDescent="0.2">
      <c r="A129" s="1" t="s">
        <v>260</v>
      </c>
      <c r="B129" s="1" t="str">
        <f t="shared" si="27"/>
        <v>NAD(P)H dehydrogenase [quinone] 1</v>
      </c>
      <c r="C129" s="13" t="str">
        <f t="shared" si="46"/>
        <v>no</v>
      </c>
      <c r="D129" s="14">
        <f t="shared" si="28"/>
        <v>0.27716994925200389</v>
      </c>
      <c r="E129" s="14">
        <f t="shared" si="29"/>
        <v>1.0195699433140901</v>
      </c>
      <c r="F129" s="14">
        <f t="shared" si="30"/>
        <v>-0.31288424194009989</v>
      </c>
      <c r="G129" s="14">
        <f t="shared" si="31"/>
        <v>0.16623016826259879</v>
      </c>
      <c r="H129" s="14">
        <f t="shared" si="32"/>
        <v>-0.23253190600987286</v>
      </c>
      <c r="I129" s="14">
        <f t="shared" si="33"/>
        <v>0.43201497928483373</v>
      </c>
      <c r="J129" s="14">
        <f t="shared" si="34"/>
        <v>-0.7321784499527364</v>
      </c>
      <c r="K129" s="14">
        <f t="shared" si="35"/>
        <v>-0.26592951274311033</v>
      </c>
      <c r="L129" s="14">
        <f t="shared" si="36"/>
        <v>-0.52123246456764416</v>
      </c>
      <c r="M129" s="14">
        <f t="shared" si="37"/>
        <v>-0.48432573021154596</v>
      </c>
      <c r="N129" s="14">
        <f t="shared" si="38"/>
        <v>-0.54352158167960174</v>
      </c>
      <c r="O129" s="14">
        <f t="shared" si="39"/>
        <v>-0.56324577150049215</v>
      </c>
      <c r="P129" s="3">
        <f t="shared" si="40"/>
        <v>0</v>
      </c>
      <c r="Q129" s="3" t="str">
        <f t="shared" si="47"/>
        <v>NAD(P)H dehydrogenase [quinone] 1</v>
      </c>
      <c r="R129" s="2">
        <f t="shared" si="41"/>
        <v>0.28752145472214824</v>
      </c>
      <c r="S129" s="2">
        <f t="shared" si="42"/>
        <v>-0.19965622235522146</v>
      </c>
      <c r="T129" s="2">
        <f t="shared" si="52"/>
        <v>0.2755601446857438</v>
      </c>
      <c r="U129" s="2">
        <f t="shared" si="48"/>
        <v>0.23945448235893199</v>
      </c>
      <c r="V129" s="2">
        <f t="shared" si="43"/>
        <v>0.23134714718443461</v>
      </c>
      <c r="W129" s="3">
        <f t="shared" si="44"/>
        <v>0</v>
      </c>
      <c r="X129" s="3">
        <f t="shared" si="49"/>
        <v>0</v>
      </c>
      <c r="Y129" s="2">
        <f t="shared" si="45"/>
        <v>0.4871776770773697</v>
      </c>
      <c r="Z129" s="7">
        <f t="shared" si="50"/>
        <v>1</v>
      </c>
      <c r="AA129" s="7">
        <f t="shared" si="51"/>
        <v>0</v>
      </c>
      <c r="AC129" s="1" t="s">
        <v>67</v>
      </c>
      <c r="AD129" s="1" t="s">
        <v>1297</v>
      </c>
      <c r="AE129" s="1">
        <v>0.42007820000000001</v>
      </c>
      <c r="AF129" s="1">
        <v>1.1917219999999999</v>
      </c>
      <c r="AG129" s="1">
        <v>0.23621700000000001</v>
      </c>
      <c r="AH129" s="1">
        <v>0.47447230000000001</v>
      </c>
      <c r="AI129" s="1">
        <v>-7.8472280000000005E-2</v>
      </c>
      <c r="AJ129" s="1">
        <v>0.5721794</v>
      </c>
      <c r="AK129" s="1">
        <v>-0.56853750000000003</v>
      </c>
      <c r="AL129" s="1">
        <v>0.13753670000000001</v>
      </c>
      <c r="AM129" s="1">
        <v>-0.4721089</v>
      </c>
      <c r="AN129" s="1">
        <v>-0.4522738</v>
      </c>
      <c r="AO129" s="1">
        <v>-0.82945950000000002</v>
      </c>
      <c r="AP129" s="1">
        <v>-0.39834150000000002</v>
      </c>
    </row>
    <row r="130" spans="1:42" x14ac:dyDescent="0.2">
      <c r="A130" s="1" t="s">
        <v>237</v>
      </c>
      <c r="B130" s="1" t="str">
        <f t="shared" si="27"/>
        <v>NADH dehydrogenase [ubiquinone] 1 subunit C2</v>
      </c>
      <c r="C130" s="13" t="str">
        <f t="shared" si="46"/>
        <v>no</v>
      </c>
      <c r="D130" s="14">
        <f t="shared" si="28"/>
        <v>0.32541434925200385</v>
      </c>
      <c r="E130" s="14">
        <f t="shared" si="29"/>
        <v>0.73417964331409002</v>
      </c>
      <c r="F130" s="14" t="str">
        <f t="shared" si="30"/>
        <v/>
      </c>
      <c r="G130" s="14">
        <f t="shared" si="31"/>
        <v>0.96817286826259885</v>
      </c>
      <c r="H130" s="14">
        <f t="shared" si="32"/>
        <v>1.7959233739901272</v>
      </c>
      <c r="I130" s="14">
        <f t="shared" si="33"/>
        <v>0.67353777928483383</v>
      </c>
      <c r="J130" s="14" t="str">
        <f t="shared" si="34"/>
        <v/>
      </c>
      <c r="K130" s="14">
        <f t="shared" si="35"/>
        <v>1.2136337872568896</v>
      </c>
      <c r="L130" s="14">
        <f t="shared" si="36"/>
        <v>1.4329504354323557</v>
      </c>
      <c r="M130" s="14">
        <f t="shared" si="37"/>
        <v>-5.6803250211545975E-2</v>
      </c>
      <c r="N130" s="14" t="str">
        <f t="shared" si="38"/>
        <v/>
      </c>
      <c r="O130" s="14">
        <f t="shared" si="39"/>
        <v>0.17115052849950788</v>
      </c>
      <c r="P130" s="3">
        <f t="shared" si="40"/>
        <v>0</v>
      </c>
      <c r="Q130" s="3" t="str">
        <f t="shared" si="47"/>
        <v>NADH dehydrogenase [ubiquinone] 1 subunit C2</v>
      </c>
      <c r="R130" s="2">
        <f t="shared" si="41"/>
        <v>0.67592228694289747</v>
      </c>
      <c r="S130" s="2">
        <f t="shared" si="42"/>
        <v>1.227698313510617</v>
      </c>
      <c r="T130" s="2">
        <f t="shared" si="52"/>
        <v>0.1878208970612639</v>
      </c>
      <c r="U130" s="2">
        <f t="shared" si="48"/>
        <v>0.32408111843309911</v>
      </c>
      <c r="V130" s="2">
        <f t="shared" si="43"/>
        <v>0.23145868423131194</v>
      </c>
      <c r="W130" s="3">
        <f t="shared" si="44"/>
        <v>0</v>
      </c>
      <c r="X130" s="3">
        <f t="shared" si="49"/>
        <v>0</v>
      </c>
      <c r="Y130" s="2">
        <f t="shared" si="45"/>
        <v>-0.55177602656771951</v>
      </c>
      <c r="Z130" s="7">
        <f t="shared" si="50"/>
        <v>0</v>
      </c>
      <c r="AA130" s="7">
        <f t="shared" si="51"/>
        <v>1</v>
      </c>
      <c r="AC130" s="1" t="s">
        <v>413</v>
      </c>
      <c r="AD130" s="1" t="s">
        <v>1811</v>
      </c>
      <c r="AE130" s="1">
        <v>0.46832259999999998</v>
      </c>
      <c r="AF130" s="1">
        <v>0.90633169999999996</v>
      </c>
      <c r="AG130" s="1" t="s">
        <v>1082</v>
      </c>
      <c r="AH130" s="1">
        <v>1.2764150000000001</v>
      </c>
      <c r="AI130" s="1">
        <v>1.949983</v>
      </c>
      <c r="AJ130" s="1">
        <v>0.81370220000000004</v>
      </c>
      <c r="AK130" s="1" t="s">
        <v>1082</v>
      </c>
      <c r="AL130" s="1">
        <v>1.6171</v>
      </c>
      <c r="AM130" s="1">
        <v>1.4820739999999999</v>
      </c>
      <c r="AN130" s="1">
        <v>-2.475132E-2</v>
      </c>
      <c r="AO130" s="1" t="s">
        <v>1082</v>
      </c>
      <c r="AP130" s="1">
        <v>0.33605479999999999</v>
      </c>
    </row>
    <row r="131" spans="1:42" x14ac:dyDescent="0.2">
      <c r="A131" s="1" t="s">
        <v>966</v>
      </c>
      <c r="B131" s="1" t="str">
        <f t="shared" ref="B131:B194" si="53">VLOOKUP(A131,AC:AD,2,FALSE)</f>
        <v>Nidogen-1</v>
      </c>
      <c r="C131" s="13" t="str">
        <f t="shared" si="46"/>
        <v>no</v>
      </c>
      <c r="D131" s="14">
        <f t="shared" ref="D131:D194" si="54">IF(LEN(AE131)&gt;0,AE131-AE$1,"")</f>
        <v>-0.87440195074799609</v>
      </c>
      <c r="E131" s="14">
        <f t="shared" ref="E131:E194" si="55">IF(LEN(AF131)&gt;0,AF131-AF$1,"")</f>
        <v>-0.93335225668590993</v>
      </c>
      <c r="F131" s="14">
        <f t="shared" ref="F131:F194" si="56">IF(LEN(AG131)&gt;0,AG131-AG$1,"")</f>
        <v>-0.61519632194009988</v>
      </c>
      <c r="G131" s="14">
        <f t="shared" ref="G131:G194" si="57">IF(LEN(AH131)&gt;0,AH131-AH$1,"")</f>
        <v>-0.5964234317374012</v>
      </c>
      <c r="H131" s="14">
        <f t="shared" ref="H131:H194" si="58">IF(LEN(AI131)&gt;0,AI131-AI$1,"")</f>
        <v>-0.96517772600987284</v>
      </c>
      <c r="I131" s="14">
        <f t="shared" ref="I131:I194" si="59">IF(LEN(AJ131)&gt;0,AJ131-AJ$1,"")</f>
        <v>-0.36790552071516625</v>
      </c>
      <c r="J131" s="14">
        <f t="shared" ref="J131:J194" si="60">IF(LEN(AK131)&gt;0,AK131-AK$1,"")</f>
        <v>0.11588975004726362</v>
      </c>
      <c r="K131" s="14">
        <f t="shared" ref="K131:K194" si="61">IF(LEN(AL131)&gt;0,AL131-AL$1,"")</f>
        <v>-0.46032714274311032</v>
      </c>
      <c r="L131" s="14">
        <f t="shared" ref="L131:L194" si="62">IF(LEN(AM131)&gt;0,AM131-AM$1,"")</f>
        <v>-0.30570336456764424</v>
      </c>
      <c r="M131" s="14">
        <f t="shared" ref="M131:M194" si="63">IF(LEN(AN131)&gt;0,AN131-AN$1,"")</f>
        <v>0.49591916978845407</v>
      </c>
      <c r="N131" s="14">
        <f t="shared" ref="N131:N194" si="64">IF(LEN(AO131)&gt;0,AO131-AO$1,"")</f>
        <v>0.67572491832039827</v>
      </c>
      <c r="O131" s="14">
        <f t="shared" ref="O131:O194" si="65">IF(LEN(AP131)&gt;0,AP131-AP$1,"")</f>
        <v>8.3266228499507877E-2</v>
      </c>
      <c r="P131" s="3">
        <f t="shared" ref="P131:P194" si="66">COUNTIF(AB:AB,A131)</f>
        <v>0</v>
      </c>
      <c r="Q131" s="3" t="str">
        <f t="shared" si="47"/>
        <v>Nidogen-1</v>
      </c>
      <c r="R131" s="2">
        <f t="shared" ref="R131:R194" si="67">AVERAGE(D131:G131)</f>
        <v>-0.7548434902778518</v>
      </c>
      <c r="S131" s="2">
        <f t="shared" ref="S131:S194" si="68">AVERAGE(H131:K131)</f>
        <v>-0.41938015985522148</v>
      </c>
      <c r="T131" s="2">
        <f t="shared" si="52"/>
        <v>8.6966397594717179E-2</v>
      </c>
      <c r="U131" s="2">
        <f t="shared" si="48"/>
        <v>0.22149777153686659</v>
      </c>
      <c r="V131" s="2">
        <f t="shared" ref="V131:V194" si="69">_xlfn.T.TEST(D131:G131,H131:K131,2,3)</f>
        <v>0.23308690349918054</v>
      </c>
      <c r="W131" s="3">
        <f t="shared" ref="W131:W194" si="70">IF(ABS(R131-S131)&gt;0.57,1,0)</f>
        <v>0</v>
      </c>
      <c r="X131" s="3">
        <f t="shared" si="49"/>
        <v>0</v>
      </c>
      <c r="Y131" s="2">
        <f t="shared" ref="Y131:Y194" si="71">R131-S131</f>
        <v>-0.33546333042263032</v>
      </c>
      <c r="Z131" s="7">
        <f t="shared" si="50"/>
        <v>0</v>
      </c>
      <c r="AA131" s="7">
        <f t="shared" si="51"/>
        <v>1</v>
      </c>
      <c r="AC131" s="1" t="s">
        <v>999</v>
      </c>
      <c r="AD131" s="1" t="s">
        <v>1315</v>
      </c>
      <c r="AE131" s="1">
        <v>-0.73149370000000002</v>
      </c>
      <c r="AF131" s="1">
        <v>-0.76120019999999999</v>
      </c>
      <c r="AG131" s="1">
        <v>-6.609508E-2</v>
      </c>
      <c r="AH131" s="1">
        <v>-0.28818129999999997</v>
      </c>
      <c r="AI131" s="1">
        <v>-0.81111809999999995</v>
      </c>
      <c r="AJ131" s="1">
        <v>-0.2277411</v>
      </c>
      <c r="AK131" s="1">
        <v>0.27953070000000002</v>
      </c>
      <c r="AL131" s="1">
        <v>-5.6860929999999997E-2</v>
      </c>
      <c r="AM131" s="1">
        <v>-0.25657980000000002</v>
      </c>
      <c r="AN131" s="1">
        <v>0.52797110000000003</v>
      </c>
      <c r="AO131" s="1">
        <v>0.38978699999999999</v>
      </c>
      <c r="AP131" s="1">
        <v>0.24817049999999999</v>
      </c>
    </row>
    <row r="132" spans="1:42" x14ac:dyDescent="0.2">
      <c r="A132" s="1" t="s">
        <v>137</v>
      </c>
      <c r="B132" s="1" t="str">
        <f t="shared" si="53"/>
        <v>Glutamine synthetase</v>
      </c>
      <c r="C132" s="13" t="str">
        <f t="shared" ref="C132:C195" si="72">IF(P132=1, "yes","no")</f>
        <v>no</v>
      </c>
      <c r="D132" s="14">
        <f t="shared" si="54"/>
        <v>0.53272704925200398</v>
      </c>
      <c r="E132" s="14">
        <f t="shared" si="55"/>
        <v>1.1362419433140902</v>
      </c>
      <c r="F132" s="14">
        <f t="shared" si="56"/>
        <v>2.1144027580599003</v>
      </c>
      <c r="G132" s="14">
        <f t="shared" si="57"/>
        <v>0.84513986826259868</v>
      </c>
      <c r="H132" s="14">
        <f t="shared" si="58"/>
        <v>0.29314927399012713</v>
      </c>
      <c r="I132" s="14">
        <f t="shared" si="59"/>
        <v>0.60113567928483369</v>
      </c>
      <c r="J132" s="14">
        <f t="shared" si="60"/>
        <v>5.6069650047263608E-2</v>
      </c>
      <c r="K132" s="14">
        <f t="shared" si="61"/>
        <v>1.3534497872568896</v>
      </c>
      <c r="L132" s="14">
        <f t="shared" si="62"/>
        <v>-0.31651566456764424</v>
      </c>
      <c r="M132" s="14">
        <f t="shared" si="63"/>
        <v>-0.39883463021154597</v>
      </c>
      <c r="N132" s="14">
        <f t="shared" si="64"/>
        <v>-2.2023310816796018</v>
      </c>
      <c r="O132" s="14">
        <f t="shared" si="65"/>
        <v>0.55799892849950783</v>
      </c>
      <c r="P132" s="3">
        <f t="shared" si="66"/>
        <v>0</v>
      </c>
      <c r="Q132" s="3" t="str">
        <f t="shared" ref="Q132:Q195" si="73">B132</f>
        <v>Glutamine synthetase</v>
      </c>
      <c r="R132" s="2">
        <f t="shared" si="67"/>
        <v>1.1571279047221483</v>
      </c>
      <c r="S132" s="2">
        <f t="shared" si="68"/>
        <v>0.57595109764477848</v>
      </c>
      <c r="T132" s="2">
        <f t="shared" si="52"/>
        <v>0.34205559141540215</v>
      </c>
      <c r="U132" s="2">
        <f t="shared" ref="U132:U195" si="74">STDEV(H132:K132)/SQRT(COUNT(H132:K132))</f>
        <v>0.28216308323961325</v>
      </c>
      <c r="V132" s="2">
        <f t="shared" si="69"/>
        <v>0.23954469263727274</v>
      </c>
      <c r="W132" s="3">
        <f t="shared" si="70"/>
        <v>1</v>
      </c>
      <c r="X132" s="3">
        <f t="shared" ref="X132:X195" si="75">P132+W132</f>
        <v>1</v>
      </c>
      <c r="Y132" s="2">
        <f t="shared" si="71"/>
        <v>0.58117680707736985</v>
      </c>
      <c r="Z132" s="7">
        <f t="shared" ref="Z132:Z195" si="76">IF(Y132&gt;0,1,0)</f>
        <v>1</v>
      </c>
      <c r="AA132" s="7">
        <f t="shared" ref="AA132:AA195" si="77">IF(Y132&lt;0,1,0)</f>
        <v>0</v>
      </c>
      <c r="AC132" s="1" t="s">
        <v>888</v>
      </c>
      <c r="AD132" s="1" t="s">
        <v>2063</v>
      </c>
      <c r="AE132" s="1">
        <v>0.67563530000000005</v>
      </c>
      <c r="AF132" s="1">
        <v>1.3083940000000001</v>
      </c>
      <c r="AG132" s="1">
        <v>2.6635040000000001</v>
      </c>
      <c r="AH132" s="1">
        <v>1.1533819999999999</v>
      </c>
      <c r="AI132" s="1">
        <v>0.44720890000000002</v>
      </c>
      <c r="AJ132" s="1">
        <v>0.74130010000000002</v>
      </c>
      <c r="AK132" s="1">
        <v>0.21971060000000001</v>
      </c>
      <c r="AL132" s="1">
        <v>1.7569159999999999</v>
      </c>
      <c r="AM132" s="1">
        <v>-0.26739210000000002</v>
      </c>
      <c r="AN132" s="1">
        <v>-0.36678270000000002</v>
      </c>
      <c r="AO132" s="1">
        <v>-2.4882689999999998</v>
      </c>
      <c r="AP132" s="1">
        <v>0.72290319999999997</v>
      </c>
    </row>
    <row r="133" spans="1:42" x14ac:dyDescent="0.2">
      <c r="A133" s="1" t="s">
        <v>377</v>
      </c>
      <c r="B133" s="1" t="str">
        <f t="shared" si="53"/>
        <v>4-trimethylaminobutyraldehyde dehydrogenase</v>
      </c>
      <c r="C133" s="13" t="str">
        <f t="shared" si="72"/>
        <v>no</v>
      </c>
      <c r="D133" s="14">
        <f t="shared" si="54"/>
        <v>0.1169968492520039</v>
      </c>
      <c r="E133" s="14">
        <f t="shared" si="55"/>
        <v>0.64210814331409005</v>
      </c>
      <c r="F133" s="14">
        <f t="shared" si="56"/>
        <v>7.0076958059900107E-2</v>
      </c>
      <c r="G133" s="14">
        <f t="shared" si="57"/>
        <v>0.22786346826259873</v>
      </c>
      <c r="H133" s="14">
        <f t="shared" si="58"/>
        <v>-0.25009588600987287</v>
      </c>
      <c r="I133" s="14">
        <f t="shared" si="59"/>
        <v>0.57548737928483362</v>
      </c>
      <c r="J133" s="14">
        <f t="shared" si="60"/>
        <v>-0.3392233499527364</v>
      </c>
      <c r="K133" s="14">
        <f t="shared" si="61"/>
        <v>-0.27965511274311033</v>
      </c>
      <c r="L133" s="14">
        <f t="shared" si="62"/>
        <v>-0.26852796456764422</v>
      </c>
      <c r="M133" s="14">
        <f t="shared" si="63"/>
        <v>-0.27357823021154598</v>
      </c>
      <c r="N133" s="14">
        <f t="shared" si="64"/>
        <v>-0.55839058167960176</v>
      </c>
      <c r="O133" s="14">
        <f t="shared" si="65"/>
        <v>-0.31027017150049208</v>
      </c>
      <c r="P133" s="3">
        <f t="shared" si="66"/>
        <v>0</v>
      </c>
      <c r="Q133" s="3" t="str">
        <f t="shared" si="73"/>
        <v>4-trimethylaminobutyraldehyde dehydrogenase</v>
      </c>
      <c r="R133" s="2">
        <f t="shared" si="67"/>
        <v>0.26426135472214818</v>
      </c>
      <c r="S133" s="2">
        <f t="shared" si="68"/>
        <v>-7.3371742355221495E-2</v>
      </c>
      <c r="T133" s="2">
        <f t="shared" ref="T133:T196" si="78">STDEV(D133:G133)/SQRT(COUNT(D133:G133))</f>
        <v>0.13022013933669319</v>
      </c>
      <c r="U133" s="2">
        <f t="shared" si="74"/>
        <v>0.21707899653634999</v>
      </c>
      <c r="V133" s="2">
        <f t="shared" si="69"/>
        <v>0.24078059725249934</v>
      </c>
      <c r="W133" s="3">
        <f t="shared" si="70"/>
        <v>0</v>
      </c>
      <c r="X133" s="3">
        <f t="shared" si="75"/>
        <v>0</v>
      </c>
      <c r="Y133" s="2">
        <f t="shared" si="71"/>
        <v>0.33763309707736966</v>
      </c>
      <c r="Z133" s="7">
        <f t="shared" si="76"/>
        <v>1</v>
      </c>
      <c r="AA133" s="7">
        <f t="shared" si="77"/>
        <v>0</v>
      </c>
      <c r="AC133" s="1" t="s">
        <v>674</v>
      </c>
      <c r="AD133" s="1" t="s">
        <v>1728</v>
      </c>
      <c r="AE133" s="1">
        <v>0.2599051</v>
      </c>
      <c r="AF133" s="1">
        <v>0.81426019999999999</v>
      </c>
      <c r="AG133" s="1">
        <v>0.61917820000000001</v>
      </c>
      <c r="AH133" s="1">
        <v>0.53610559999999996</v>
      </c>
      <c r="AI133" s="1">
        <v>-9.6036259999999998E-2</v>
      </c>
      <c r="AJ133" s="1">
        <v>0.71565179999999995</v>
      </c>
      <c r="AK133" s="1">
        <v>-0.1755824</v>
      </c>
      <c r="AL133" s="1">
        <v>0.12381109999999999</v>
      </c>
      <c r="AM133" s="1">
        <v>-0.2194044</v>
      </c>
      <c r="AN133" s="1">
        <v>-0.2415263</v>
      </c>
      <c r="AO133" s="1">
        <v>-0.84432850000000004</v>
      </c>
      <c r="AP133" s="1">
        <v>-0.14536589999999999</v>
      </c>
    </row>
    <row r="134" spans="1:42" x14ac:dyDescent="0.2">
      <c r="A134" s="1" t="s">
        <v>1049</v>
      </c>
      <c r="B134" s="1" t="str">
        <f t="shared" si="53"/>
        <v>Serine/threonine-protein phosphatase 2A activator</v>
      </c>
      <c r="C134" s="13" t="str">
        <f t="shared" si="72"/>
        <v>no</v>
      </c>
      <c r="D134" s="14" t="str">
        <f t="shared" si="54"/>
        <v/>
      </c>
      <c r="E134" s="14">
        <f t="shared" si="55"/>
        <v>0.30774254331409012</v>
      </c>
      <c r="F134" s="14">
        <f t="shared" si="56"/>
        <v>0.28293815805990008</v>
      </c>
      <c r="G134" s="14">
        <f t="shared" si="57"/>
        <v>0.12522516826259877</v>
      </c>
      <c r="H134" s="14" t="str">
        <f t="shared" si="58"/>
        <v/>
      </c>
      <c r="I134" s="14">
        <f t="shared" si="59"/>
        <v>0.2957208792848337</v>
      </c>
      <c r="J134" s="14">
        <f t="shared" si="60"/>
        <v>-0.18227051995273641</v>
      </c>
      <c r="K134" s="14">
        <f t="shared" si="61"/>
        <v>-0.13099461274311036</v>
      </c>
      <c r="L134" s="14" t="str">
        <f t="shared" si="62"/>
        <v/>
      </c>
      <c r="M134" s="14">
        <f t="shared" si="63"/>
        <v>5.1195429788454032E-2</v>
      </c>
      <c r="N134" s="14">
        <f t="shared" si="64"/>
        <v>-0.48091018167960176</v>
      </c>
      <c r="O134" s="14">
        <f t="shared" si="65"/>
        <v>-0.16058263550049212</v>
      </c>
      <c r="P134" s="3">
        <f t="shared" si="66"/>
        <v>0</v>
      </c>
      <c r="Q134" s="3" t="str">
        <f t="shared" si="73"/>
        <v>Serine/threonine-protein phosphatase 2A activator</v>
      </c>
      <c r="R134" s="2">
        <f t="shared" si="67"/>
        <v>0.23863528987886298</v>
      </c>
      <c r="S134" s="2">
        <f t="shared" si="68"/>
        <v>-5.8480844703376889E-3</v>
      </c>
      <c r="T134" s="2">
        <f t="shared" si="78"/>
        <v>5.7155361794910826E-2</v>
      </c>
      <c r="U134" s="2">
        <f t="shared" si="74"/>
        <v>0.15150927869310896</v>
      </c>
      <c r="V134" s="2">
        <f t="shared" si="69"/>
        <v>0.24323473334780235</v>
      </c>
      <c r="W134" s="3">
        <f t="shared" si="70"/>
        <v>0</v>
      </c>
      <c r="X134" s="3">
        <f t="shared" si="75"/>
        <v>0</v>
      </c>
      <c r="Y134" s="2">
        <f t="shared" si="71"/>
        <v>0.24448337434920067</v>
      </c>
      <c r="Z134" s="7">
        <f t="shared" si="76"/>
        <v>1</v>
      </c>
      <c r="AA134" s="7">
        <f t="shared" si="77"/>
        <v>0</v>
      </c>
      <c r="AC134" s="1" t="s">
        <v>411</v>
      </c>
      <c r="AD134" s="1" t="s">
        <v>1686</v>
      </c>
      <c r="AE134" s="1" t="s">
        <v>1082</v>
      </c>
      <c r="AF134" s="1">
        <v>0.4798946</v>
      </c>
      <c r="AG134" s="1">
        <v>0.83203939999999998</v>
      </c>
      <c r="AH134" s="1">
        <v>0.4334673</v>
      </c>
      <c r="AI134" s="1" t="s">
        <v>1082</v>
      </c>
      <c r="AJ134" s="1">
        <v>0.43588529999999998</v>
      </c>
      <c r="AK134" s="1">
        <v>-1.8629570000000002E-2</v>
      </c>
      <c r="AL134" s="1">
        <v>0.27247159999999998</v>
      </c>
      <c r="AM134" s="1" t="s">
        <v>1082</v>
      </c>
      <c r="AN134" s="1">
        <v>8.3247360000000006E-2</v>
      </c>
      <c r="AO134" s="1">
        <v>-0.76684810000000003</v>
      </c>
      <c r="AP134" s="1">
        <v>4.3216360000000002E-3</v>
      </c>
    </row>
    <row r="135" spans="1:42" x14ac:dyDescent="0.2">
      <c r="A135" s="1" t="s">
        <v>621</v>
      </c>
      <c r="B135" s="1" t="str">
        <f t="shared" si="53"/>
        <v>Peptidyl-prolyl cis-trans isomerase B</v>
      </c>
      <c r="C135" s="13" t="str">
        <f t="shared" si="72"/>
        <v>no</v>
      </c>
      <c r="D135" s="14">
        <f t="shared" si="54"/>
        <v>-0.1625611907479961</v>
      </c>
      <c r="E135" s="14">
        <f t="shared" si="55"/>
        <v>-0.99777495668590999</v>
      </c>
      <c r="F135" s="14">
        <f t="shared" si="56"/>
        <v>4.3726558059900111E-2</v>
      </c>
      <c r="G135" s="14">
        <f t="shared" si="57"/>
        <v>-0.12858043173740122</v>
      </c>
      <c r="H135" s="14">
        <f t="shared" si="58"/>
        <v>-0.4279957260098729</v>
      </c>
      <c r="I135" s="14">
        <f t="shared" si="59"/>
        <v>-1.0746120715166285E-2</v>
      </c>
      <c r="J135" s="14">
        <f t="shared" si="60"/>
        <v>0.1622059500472636</v>
      </c>
      <c r="K135" s="14">
        <f t="shared" si="61"/>
        <v>0.92866878725688973</v>
      </c>
      <c r="L135" s="14">
        <f t="shared" si="62"/>
        <v>-0.22622216456764419</v>
      </c>
      <c r="M135" s="14">
        <f t="shared" si="63"/>
        <v>1.030553069788454</v>
      </c>
      <c r="N135" s="14">
        <f t="shared" si="64"/>
        <v>0.49707481832039824</v>
      </c>
      <c r="O135" s="14">
        <f t="shared" si="65"/>
        <v>1.091562728499508</v>
      </c>
      <c r="P135" s="3">
        <f t="shared" si="66"/>
        <v>0</v>
      </c>
      <c r="Q135" s="3" t="str">
        <f t="shared" si="73"/>
        <v>Peptidyl-prolyl cis-trans isomerase B</v>
      </c>
      <c r="R135" s="2">
        <f t="shared" si="67"/>
        <v>-0.31129750527785183</v>
      </c>
      <c r="S135" s="2">
        <f t="shared" si="68"/>
        <v>0.16303322264477854</v>
      </c>
      <c r="T135" s="2">
        <f t="shared" si="78"/>
        <v>0.23323832537122149</v>
      </c>
      <c r="U135" s="2">
        <f t="shared" si="74"/>
        <v>0.28368306560098794</v>
      </c>
      <c r="V135" s="2">
        <f t="shared" si="69"/>
        <v>0.24571852942679695</v>
      </c>
      <c r="W135" s="3">
        <f t="shared" si="70"/>
        <v>0</v>
      </c>
      <c r="X135" s="3">
        <f t="shared" si="75"/>
        <v>0</v>
      </c>
      <c r="Y135" s="2">
        <f t="shared" si="71"/>
        <v>-0.47433072792263037</v>
      </c>
      <c r="Z135" s="7">
        <f t="shared" si="76"/>
        <v>0</v>
      </c>
      <c r="AA135" s="7">
        <f t="shared" si="77"/>
        <v>1</v>
      </c>
      <c r="AC135" s="1" t="s">
        <v>135</v>
      </c>
      <c r="AD135" s="1" t="s">
        <v>1682</v>
      </c>
      <c r="AE135" s="1">
        <v>-1.9652940000000001E-2</v>
      </c>
      <c r="AF135" s="1">
        <v>-0.82562290000000005</v>
      </c>
      <c r="AG135" s="1">
        <v>0.59282780000000002</v>
      </c>
      <c r="AH135" s="1">
        <v>0.17966170000000001</v>
      </c>
      <c r="AI135" s="1">
        <v>-0.27393610000000002</v>
      </c>
      <c r="AJ135" s="1">
        <v>0.12941829999999999</v>
      </c>
      <c r="AK135" s="1">
        <v>0.32584689999999999</v>
      </c>
      <c r="AL135" s="1">
        <v>1.3321350000000001</v>
      </c>
      <c r="AM135" s="1">
        <v>-0.17709859999999999</v>
      </c>
      <c r="AN135" s="1">
        <v>1.062605</v>
      </c>
      <c r="AO135" s="1">
        <v>0.21113689999999999</v>
      </c>
      <c r="AP135" s="1">
        <v>1.256467</v>
      </c>
    </row>
    <row r="136" spans="1:42" x14ac:dyDescent="0.2">
      <c r="A136" s="1" t="s">
        <v>324</v>
      </c>
      <c r="B136" s="1" t="str">
        <f t="shared" si="53"/>
        <v>Branched-chain-amino-acid aminotransferase, mitochondrial;Branched-chain-amino-acid aminotransferase</v>
      </c>
      <c r="C136" s="13" t="str">
        <f t="shared" si="72"/>
        <v>no</v>
      </c>
      <c r="D136" s="14">
        <f t="shared" si="54"/>
        <v>0.17312154925200393</v>
      </c>
      <c r="E136" s="14">
        <f t="shared" si="55"/>
        <v>0.91748394331409011</v>
      </c>
      <c r="F136" s="14">
        <f t="shared" si="56"/>
        <v>-0.26328474194009993</v>
      </c>
      <c r="G136" s="14">
        <f t="shared" si="57"/>
        <v>2.9825868262598754E-2</v>
      </c>
      <c r="H136" s="14">
        <f t="shared" si="58"/>
        <v>-0.19519472600987287</v>
      </c>
      <c r="I136" s="14">
        <f t="shared" si="59"/>
        <v>0.11317887928483372</v>
      </c>
      <c r="J136" s="14">
        <f t="shared" si="60"/>
        <v>-0.1679899749527364</v>
      </c>
      <c r="K136" s="14">
        <f t="shared" si="61"/>
        <v>-0.36198972274311036</v>
      </c>
      <c r="L136" s="14">
        <f t="shared" si="62"/>
        <v>-0.3967609645676442</v>
      </c>
      <c r="M136" s="14">
        <f t="shared" si="63"/>
        <v>-0.71999093021154592</v>
      </c>
      <c r="N136" s="14">
        <f t="shared" si="64"/>
        <v>7.6109418320398275E-2</v>
      </c>
      <c r="O136" s="14">
        <f t="shared" si="65"/>
        <v>-0.32397777150049212</v>
      </c>
      <c r="P136" s="3">
        <f t="shared" si="66"/>
        <v>0</v>
      </c>
      <c r="Q136" s="3" t="str">
        <f t="shared" si="73"/>
        <v>Branched-chain-amino-acid aminotransferase, mitochondrial;Branched-chain-amino-acid aminotransferase</v>
      </c>
      <c r="R136" s="2">
        <f t="shared" si="67"/>
        <v>0.2142866547221482</v>
      </c>
      <c r="S136" s="2">
        <f t="shared" si="68"/>
        <v>-0.15299888610522147</v>
      </c>
      <c r="T136" s="2">
        <f t="shared" si="78"/>
        <v>0.25137641318061793</v>
      </c>
      <c r="U136" s="2">
        <f t="shared" si="74"/>
        <v>9.854482661744228E-2</v>
      </c>
      <c r="V136" s="2">
        <f t="shared" si="69"/>
        <v>0.2470318368820377</v>
      </c>
      <c r="W136" s="3">
        <f t="shared" si="70"/>
        <v>0</v>
      </c>
      <c r="X136" s="3">
        <f t="shared" si="75"/>
        <v>0</v>
      </c>
      <c r="Y136" s="2">
        <f t="shared" si="71"/>
        <v>0.36728554082736964</v>
      </c>
      <c r="Z136" s="7">
        <f t="shared" si="76"/>
        <v>1</v>
      </c>
      <c r="AA136" s="7">
        <f t="shared" si="77"/>
        <v>0</v>
      </c>
      <c r="AC136" s="1" t="s">
        <v>439</v>
      </c>
      <c r="AD136" s="1" t="s">
        <v>1777</v>
      </c>
      <c r="AE136" s="1">
        <v>0.31602980000000003</v>
      </c>
      <c r="AF136" s="1">
        <v>1.089636</v>
      </c>
      <c r="AG136" s="1">
        <v>0.28581649999999997</v>
      </c>
      <c r="AH136" s="1">
        <v>0.33806799999999998</v>
      </c>
      <c r="AI136" s="1">
        <v>-4.1135100000000001E-2</v>
      </c>
      <c r="AJ136" s="1">
        <v>0.25334329999999999</v>
      </c>
      <c r="AK136" s="1">
        <v>-4.3490250000000003E-3</v>
      </c>
      <c r="AL136" s="1">
        <v>4.1476489999999998E-2</v>
      </c>
      <c r="AM136" s="1">
        <v>-0.34763739999999999</v>
      </c>
      <c r="AN136" s="1">
        <v>-0.68793899999999997</v>
      </c>
      <c r="AO136" s="1">
        <v>-0.2098285</v>
      </c>
      <c r="AP136" s="1">
        <v>-0.15907350000000001</v>
      </c>
    </row>
    <row r="137" spans="1:42" x14ac:dyDescent="0.2">
      <c r="A137" s="1" t="s">
        <v>213</v>
      </c>
      <c r="B137" s="1" t="str">
        <f t="shared" si="53"/>
        <v>Oligoribonuclease, mitochondrial</v>
      </c>
      <c r="C137" s="13" t="str">
        <f t="shared" si="72"/>
        <v>no</v>
      </c>
      <c r="D137" s="14">
        <f t="shared" si="54"/>
        <v>0.37139074925200388</v>
      </c>
      <c r="E137" s="14">
        <f t="shared" si="55"/>
        <v>-0.15819153668590991</v>
      </c>
      <c r="F137" s="14" t="str">
        <f t="shared" si="56"/>
        <v/>
      </c>
      <c r="G137" s="14">
        <f t="shared" si="57"/>
        <v>-0.66032263173740124</v>
      </c>
      <c r="H137" s="14">
        <f t="shared" si="58"/>
        <v>-0.48418022600987287</v>
      </c>
      <c r="I137" s="14">
        <f t="shared" si="59"/>
        <v>-0.5431048207151663</v>
      </c>
      <c r="J137" s="14" t="str">
        <f t="shared" si="60"/>
        <v/>
      </c>
      <c r="K137" s="14">
        <f t="shared" si="61"/>
        <v>-0.8378142127431103</v>
      </c>
      <c r="L137" s="14">
        <f t="shared" si="62"/>
        <v>-0.69613916456764424</v>
      </c>
      <c r="M137" s="14">
        <f t="shared" si="63"/>
        <v>-0.48535253021154595</v>
      </c>
      <c r="N137" s="14" t="str">
        <f t="shared" si="64"/>
        <v/>
      </c>
      <c r="O137" s="14">
        <f t="shared" si="65"/>
        <v>-8.6021191500492117E-2</v>
      </c>
      <c r="P137" s="3">
        <f t="shared" si="66"/>
        <v>0</v>
      </c>
      <c r="Q137" s="3" t="str">
        <f t="shared" si="73"/>
        <v>Oligoribonuclease, mitochondrial</v>
      </c>
      <c r="R137" s="2">
        <f t="shared" si="67"/>
        <v>-0.14904113972376909</v>
      </c>
      <c r="S137" s="2">
        <f t="shared" si="68"/>
        <v>-0.62169975315604986</v>
      </c>
      <c r="T137" s="2">
        <f t="shared" si="78"/>
        <v>0.29786513864027514</v>
      </c>
      <c r="U137" s="2">
        <f t="shared" si="74"/>
        <v>0.109387875161816</v>
      </c>
      <c r="V137" s="2">
        <f t="shared" si="69"/>
        <v>0.24911613237500807</v>
      </c>
      <c r="W137" s="3">
        <f t="shared" si="70"/>
        <v>0</v>
      </c>
      <c r="X137" s="3">
        <f t="shared" si="75"/>
        <v>0</v>
      </c>
      <c r="Y137" s="2">
        <f t="shared" si="71"/>
        <v>0.47265861343228077</v>
      </c>
      <c r="Z137" s="7">
        <f t="shared" si="76"/>
        <v>1</v>
      </c>
      <c r="AA137" s="7">
        <f t="shared" si="77"/>
        <v>0</v>
      </c>
      <c r="AC137" s="1" t="s">
        <v>1067</v>
      </c>
      <c r="AD137" s="1" t="s">
        <v>1953</v>
      </c>
      <c r="AE137" s="1">
        <v>0.51429899999999995</v>
      </c>
      <c r="AF137" s="1">
        <v>1.3960520000000001E-2</v>
      </c>
      <c r="AG137" s="1" t="s">
        <v>1082</v>
      </c>
      <c r="AH137" s="1">
        <v>-0.35208050000000002</v>
      </c>
      <c r="AI137" s="1">
        <v>-0.33012059999999999</v>
      </c>
      <c r="AJ137" s="1">
        <v>-0.40294039999999998</v>
      </c>
      <c r="AK137" s="1" t="s">
        <v>1082</v>
      </c>
      <c r="AL137" s="1">
        <v>-0.43434800000000001</v>
      </c>
      <c r="AM137" s="1">
        <v>-0.64701560000000002</v>
      </c>
      <c r="AN137" s="1">
        <v>-0.4533006</v>
      </c>
      <c r="AO137" s="1" t="s">
        <v>1082</v>
      </c>
      <c r="AP137" s="1">
        <v>7.8883079999999994E-2</v>
      </c>
    </row>
    <row r="138" spans="1:42" x14ac:dyDescent="0.2">
      <c r="A138" s="1" t="s">
        <v>759</v>
      </c>
      <c r="B138" s="1" t="str">
        <f t="shared" si="53"/>
        <v>26S proteasome non-ATPase regulatory subunit 2</v>
      </c>
      <c r="C138" s="13" t="str">
        <f t="shared" si="72"/>
        <v>no</v>
      </c>
      <c r="D138" s="14">
        <f t="shared" si="54"/>
        <v>-0.30027535074799611</v>
      </c>
      <c r="E138" s="14">
        <f t="shared" si="55"/>
        <v>0.36493714331409011</v>
      </c>
      <c r="F138" s="14">
        <f t="shared" si="56"/>
        <v>0.66732275805990005</v>
      </c>
      <c r="G138" s="14">
        <f t="shared" si="57"/>
        <v>0.60638746826259882</v>
      </c>
      <c r="H138" s="14">
        <f t="shared" si="58"/>
        <v>0.5019332739901271</v>
      </c>
      <c r="I138" s="14">
        <f t="shared" si="59"/>
        <v>0.56679477928483379</v>
      </c>
      <c r="J138" s="14">
        <f t="shared" si="60"/>
        <v>0.8847350500472636</v>
      </c>
      <c r="K138" s="14">
        <f t="shared" si="61"/>
        <v>0.66610678725688977</v>
      </c>
      <c r="L138" s="14">
        <f t="shared" si="62"/>
        <v>0.81418063543235575</v>
      </c>
      <c r="M138" s="14">
        <f t="shared" si="63"/>
        <v>0.33878186978845404</v>
      </c>
      <c r="N138" s="14">
        <f t="shared" si="64"/>
        <v>0.29428138932039827</v>
      </c>
      <c r="O138" s="14">
        <f t="shared" si="65"/>
        <v>-0.39018257150049207</v>
      </c>
      <c r="P138" s="3">
        <f t="shared" si="66"/>
        <v>0</v>
      </c>
      <c r="Q138" s="3" t="str">
        <f t="shared" si="73"/>
        <v>26S proteasome non-ATPase regulatory subunit 2</v>
      </c>
      <c r="R138" s="2">
        <f t="shared" si="67"/>
        <v>0.33459300472214826</v>
      </c>
      <c r="S138" s="2">
        <f t="shared" si="68"/>
        <v>0.65489247264477868</v>
      </c>
      <c r="T138" s="2">
        <f t="shared" si="78"/>
        <v>0.22146480433161661</v>
      </c>
      <c r="U138" s="2">
        <f t="shared" si="74"/>
        <v>8.3721309149091178E-2</v>
      </c>
      <c r="V138" s="2">
        <f t="shared" si="69"/>
        <v>0.25026619223675528</v>
      </c>
      <c r="W138" s="3">
        <f t="shared" si="70"/>
        <v>0</v>
      </c>
      <c r="X138" s="3">
        <f t="shared" si="75"/>
        <v>0</v>
      </c>
      <c r="Y138" s="2">
        <f t="shared" si="71"/>
        <v>-0.32029946792263042</v>
      </c>
      <c r="Z138" s="7">
        <f t="shared" si="76"/>
        <v>0</v>
      </c>
      <c r="AA138" s="7">
        <f t="shared" si="77"/>
        <v>1</v>
      </c>
      <c r="AC138" s="1" t="s">
        <v>902</v>
      </c>
      <c r="AD138" s="1" t="s">
        <v>2118</v>
      </c>
      <c r="AE138" s="1">
        <v>-0.15736710000000001</v>
      </c>
      <c r="AF138" s="1">
        <v>0.53708920000000004</v>
      </c>
      <c r="AG138" s="1">
        <v>1.2164239999999999</v>
      </c>
      <c r="AH138" s="1">
        <v>0.91462960000000004</v>
      </c>
      <c r="AI138" s="1">
        <v>0.65599289999999999</v>
      </c>
      <c r="AJ138" s="1">
        <v>0.70695920000000001</v>
      </c>
      <c r="AK138" s="1">
        <v>1.048376</v>
      </c>
      <c r="AL138" s="1">
        <v>1.0695730000000001</v>
      </c>
      <c r="AM138" s="1">
        <v>0.86330419999999997</v>
      </c>
      <c r="AN138" s="1">
        <v>0.37083379999999999</v>
      </c>
      <c r="AO138" s="1">
        <v>8.3434709999999999E-3</v>
      </c>
      <c r="AP138" s="1">
        <v>-0.22527829999999999</v>
      </c>
    </row>
    <row r="139" spans="1:42" x14ac:dyDescent="0.2">
      <c r="A139" s="1" t="s">
        <v>765</v>
      </c>
      <c r="B139" s="1" t="str">
        <f t="shared" si="53"/>
        <v>Mitochondrial import inner membrane translocase subunit Tim13</v>
      </c>
      <c r="C139" s="13" t="str">
        <f t="shared" si="72"/>
        <v>no</v>
      </c>
      <c r="D139" s="14">
        <f t="shared" si="54"/>
        <v>-0.30575615074799611</v>
      </c>
      <c r="E139" s="14">
        <f t="shared" si="55"/>
        <v>-1.0462801566859099</v>
      </c>
      <c r="F139" s="14">
        <f t="shared" si="56"/>
        <v>-0.4459729419400999</v>
      </c>
      <c r="G139" s="14">
        <f t="shared" si="57"/>
        <v>-0.61251953173740126</v>
      </c>
      <c r="H139" s="14">
        <f t="shared" si="58"/>
        <v>-0.21290819600987287</v>
      </c>
      <c r="I139" s="14">
        <f t="shared" si="59"/>
        <v>-0.85465172071516626</v>
      </c>
      <c r="J139" s="14">
        <f t="shared" si="60"/>
        <v>0.49033625004726367</v>
      </c>
      <c r="K139" s="14">
        <f t="shared" si="61"/>
        <v>-0.17609511274311035</v>
      </c>
      <c r="L139" s="14">
        <f t="shared" si="62"/>
        <v>1.5069545432355801E-2</v>
      </c>
      <c r="M139" s="14">
        <f t="shared" si="63"/>
        <v>0.16518436978845402</v>
      </c>
      <c r="N139" s="14">
        <f t="shared" si="64"/>
        <v>1.0039378183203982</v>
      </c>
      <c r="O139" s="14">
        <f t="shared" si="65"/>
        <v>0.20905012849950791</v>
      </c>
      <c r="P139" s="3">
        <f t="shared" si="66"/>
        <v>0</v>
      </c>
      <c r="Q139" s="3" t="str">
        <f t="shared" si="73"/>
        <v>Mitochondrial import inner membrane translocase subunit Tim13</v>
      </c>
      <c r="R139" s="2">
        <f t="shared" si="67"/>
        <v>-0.60263219527785172</v>
      </c>
      <c r="S139" s="2">
        <f t="shared" si="68"/>
        <v>-0.18832969485522144</v>
      </c>
      <c r="T139" s="2">
        <f t="shared" si="78"/>
        <v>0.16062346771145272</v>
      </c>
      <c r="U139" s="2">
        <f t="shared" si="74"/>
        <v>0.27467045324578676</v>
      </c>
      <c r="V139" s="2">
        <f t="shared" si="69"/>
        <v>0.25144433081974349</v>
      </c>
      <c r="W139" s="3">
        <f t="shared" si="70"/>
        <v>0</v>
      </c>
      <c r="X139" s="3">
        <f t="shared" si="75"/>
        <v>0</v>
      </c>
      <c r="Y139" s="2">
        <f t="shared" si="71"/>
        <v>-0.41430250042263028</v>
      </c>
      <c r="Z139" s="7">
        <f t="shared" si="76"/>
        <v>0</v>
      </c>
      <c r="AA139" s="7">
        <f t="shared" si="77"/>
        <v>1</v>
      </c>
      <c r="AC139" s="1" t="s">
        <v>276</v>
      </c>
      <c r="AD139" s="1" t="s">
        <v>2126</v>
      </c>
      <c r="AE139" s="1">
        <v>-0.16284789999999999</v>
      </c>
      <c r="AF139" s="1">
        <v>-0.87412809999999996</v>
      </c>
      <c r="AG139" s="1">
        <v>0.10312830000000001</v>
      </c>
      <c r="AH139" s="1">
        <v>-0.30427739999999998</v>
      </c>
      <c r="AI139" s="1">
        <v>-5.8848570000000003E-2</v>
      </c>
      <c r="AJ139" s="1">
        <v>-0.71448730000000005</v>
      </c>
      <c r="AK139" s="1">
        <v>0.65397720000000004</v>
      </c>
      <c r="AL139" s="1">
        <v>0.22737109999999999</v>
      </c>
      <c r="AM139" s="1">
        <v>6.4193109999999998E-2</v>
      </c>
      <c r="AN139" s="1">
        <v>0.1972363</v>
      </c>
      <c r="AO139" s="1">
        <v>0.71799990000000002</v>
      </c>
      <c r="AP139" s="1">
        <v>0.37395440000000002</v>
      </c>
    </row>
    <row r="140" spans="1:42" x14ac:dyDescent="0.2">
      <c r="A140" s="1" t="s">
        <v>505</v>
      </c>
      <c r="B140" s="1" t="str">
        <f t="shared" si="53"/>
        <v>Actin-related protein 2/3 complex subunit 2</v>
      </c>
      <c r="C140" s="13" t="str">
        <f t="shared" si="72"/>
        <v>no</v>
      </c>
      <c r="D140" s="14">
        <f t="shared" si="54"/>
        <v>-4.1392550747996096E-2</v>
      </c>
      <c r="E140" s="14">
        <f t="shared" si="55"/>
        <v>0.68468954331409004</v>
      </c>
      <c r="F140" s="14">
        <f t="shared" si="56"/>
        <v>0.87700275805990013</v>
      </c>
      <c r="G140" s="14">
        <f t="shared" si="57"/>
        <v>0.26838406826259875</v>
      </c>
      <c r="H140" s="14">
        <f t="shared" si="58"/>
        <v>0.19689017399012712</v>
      </c>
      <c r="I140" s="14">
        <f t="shared" si="59"/>
        <v>1.0858725792848338</v>
      </c>
      <c r="J140" s="14">
        <f t="shared" si="60"/>
        <v>0.99320905004726356</v>
      </c>
      <c r="K140" s="14">
        <f t="shared" si="61"/>
        <v>0.98923878725688974</v>
      </c>
      <c r="L140" s="14">
        <f t="shared" si="62"/>
        <v>0.16996753543235582</v>
      </c>
      <c r="M140" s="14">
        <f t="shared" si="63"/>
        <v>0.33464796978845407</v>
      </c>
      <c r="N140" s="14">
        <f t="shared" si="64"/>
        <v>0.11296011832039829</v>
      </c>
      <c r="O140" s="14">
        <f t="shared" si="65"/>
        <v>0.57925682849950788</v>
      </c>
      <c r="P140" s="3">
        <f t="shared" si="66"/>
        <v>0</v>
      </c>
      <c r="Q140" s="3" t="str">
        <f t="shared" si="73"/>
        <v>Actin-related protein 2/3 complex subunit 2</v>
      </c>
      <c r="R140" s="2">
        <f t="shared" si="67"/>
        <v>0.44717095472214818</v>
      </c>
      <c r="S140" s="2">
        <f t="shared" si="68"/>
        <v>0.81630264764477856</v>
      </c>
      <c r="T140" s="2">
        <f t="shared" si="78"/>
        <v>0.2065247177971819</v>
      </c>
      <c r="U140" s="2">
        <f t="shared" si="74"/>
        <v>0.20767413258884054</v>
      </c>
      <c r="V140" s="2">
        <f t="shared" si="69"/>
        <v>0.25434723152607225</v>
      </c>
      <c r="W140" s="3">
        <f t="shared" si="70"/>
        <v>0</v>
      </c>
      <c r="X140" s="3">
        <f t="shared" si="75"/>
        <v>0</v>
      </c>
      <c r="Y140" s="2">
        <f t="shared" si="71"/>
        <v>-0.36913169292263037</v>
      </c>
      <c r="Z140" s="7">
        <f t="shared" si="76"/>
        <v>0</v>
      </c>
      <c r="AA140" s="7">
        <f t="shared" si="77"/>
        <v>1</v>
      </c>
      <c r="AC140" s="1" t="s">
        <v>658</v>
      </c>
      <c r="AD140" s="1" t="s">
        <v>1274</v>
      </c>
      <c r="AE140" s="1">
        <v>0.1015157</v>
      </c>
      <c r="AF140" s="1">
        <v>0.85684159999999998</v>
      </c>
      <c r="AG140" s="1">
        <v>1.426104</v>
      </c>
      <c r="AH140" s="1">
        <v>0.57662619999999998</v>
      </c>
      <c r="AI140" s="1">
        <v>0.35094979999999998</v>
      </c>
      <c r="AJ140" s="1">
        <v>1.226037</v>
      </c>
      <c r="AK140" s="1">
        <v>1.1568499999999999</v>
      </c>
      <c r="AL140" s="1">
        <v>1.3927050000000001</v>
      </c>
      <c r="AM140" s="1">
        <v>0.21909110000000001</v>
      </c>
      <c r="AN140" s="1">
        <v>0.36669990000000002</v>
      </c>
      <c r="AO140" s="1">
        <v>-0.17297779999999999</v>
      </c>
      <c r="AP140" s="1">
        <v>0.74416110000000002</v>
      </c>
    </row>
    <row r="141" spans="1:42" x14ac:dyDescent="0.2">
      <c r="A141" s="1" t="s">
        <v>783</v>
      </c>
      <c r="B141" s="1" t="str">
        <f t="shared" si="53"/>
        <v>Alanine--tRNA ligase, cytoplasmic</v>
      </c>
      <c r="C141" s="13" t="str">
        <f t="shared" si="72"/>
        <v>no</v>
      </c>
      <c r="D141" s="14">
        <f t="shared" si="54"/>
        <v>-0.34446775074799607</v>
      </c>
      <c r="E141" s="14">
        <f t="shared" si="55"/>
        <v>0.83354294331409007</v>
      </c>
      <c r="F141" s="14">
        <f t="shared" si="56"/>
        <v>0.2318806580599001</v>
      </c>
      <c r="G141" s="14">
        <f t="shared" si="57"/>
        <v>0.46357326826259881</v>
      </c>
      <c r="H141" s="14">
        <f t="shared" si="58"/>
        <v>0.42434767399012707</v>
      </c>
      <c r="I141" s="14">
        <f t="shared" si="59"/>
        <v>0.99691257928483368</v>
      </c>
      <c r="J141" s="14">
        <f t="shared" si="60"/>
        <v>0.56266715004726364</v>
      </c>
      <c r="K141" s="14">
        <f t="shared" si="61"/>
        <v>0.63970378725688959</v>
      </c>
      <c r="L141" s="14">
        <f t="shared" si="62"/>
        <v>0.76858153543235574</v>
      </c>
      <c r="M141" s="14">
        <f t="shared" si="63"/>
        <v>-2.0699420211545975E-2</v>
      </c>
      <c r="N141" s="14">
        <f t="shared" si="64"/>
        <v>0.22979177832039827</v>
      </c>
      <c r="O141" s="14">
        <f t="shared" si="65"/>
        <v>0.28008072849950794</v>
      </c>
      <c r="P141" s="3">
        <f t="shared" si="66"/>
        <v>0</v>
      </c>
      <c r="Q141" s="3" t="str">
        <f t="shared" si="73"/>
        <v>Alanine--tRNA ligase, cytoplasmic</v>
      </c>
      <c r="R141" s="2">
        <f t="shared" si="67"/>
        <v>0.29613227972214823</v>
      </c>
      <c r="S141" s="2">
        <f t="shared" si="68"/>
        <v>0.65590779764477847</v>
      </c>
      <c r="T141" s="2">
        <f t="shared" si="78"/>
        <v>0.2468709811335861</v>
      </c>
      <c r="U141" s="2">
        <f t="shared" si="74"/>
        <v>0.12208628788872855</v>
      </c>
      <c r="V141" s="2">
        <f t="shared" si="69"/>
        <v>0.25575769973333556</v>
      </c>
      <c r="W141" s="3">
        <f t="shared" si="70"/>
        <v>0</v>
      </c>
      <c r="X141" s="3">
        <f t="shared" si="75"/>
        <v>0</v>
      </c>
      <c r="Y141" s="2">
        <f t="shared" si="71"/>
        <v>-0.35977551792263024</v>
      </c>
      <c r="Z141" s="7">
        <f t="shared" si="76"/>
        <v>0</v>
      </c>
      <c r="AA141" s="7">
        <f t="shared" si="77"/>
        <v>1</v>
      </c>
      <c r="AC141" s="1" t="s">
        <v>778</v>
      </c>
      <c r="AD141" s="1" t="s">
        <v>1950</v>
      </c>
      <c r="AE141" s="1">
        <v>-0.2015595</v>
      </c>
      <c r="AF141" s="1">
        <v>1.005695</v>
      </c>
      <c r="AG141" s="1">
        <v>0.78098190000000001</v>
      </c>
      <c r="AH141" s="1">
        <v>0.77181540000000004</v>
      </c>
      <c r="AI141" s="1">
        <v>0.57840729999999996</v>
      </c>
      <c r="AJ141" s="1">
        <v>1.1370769999999999</v>
      </c>
      <c r="AK141" s="1">
        <v>0.72630810000000001</v>
      </c>
      <c r="AL141" s="1">
        <v>1.0431699999999999</v>
      </c>
      <c r="AM141" s="1">
        <v>0.81770509999999996</v>
      </c>
      <c r="AN141" s="1">
        <v>1.135251E-2</v>
      </c>
      <c r="AO141" s="1">
        <v>-5.6146139999999997E-2</v>
      </c>
      <c r="AP141" s="1">
        <v>0.44498500000000002</v>
      </c>
    </row>
    <row r="142" spans="1:42" x14ac:dyDescent="0.2">
      <c r="A142" s="1" t="s">
        <v>870</v>
      </c>
      <c r="B142" s="1" t="str">
        <f t="shared" si="53"/>
        <v>Aminoacyl tRNA synthase complex-interacting multifunctional protein 1;Endothelial monocyte-activating polypeptide 2</v>
      </c>
      <c r="C142" s="13" t="str">
        <f t="shared" si="72"/>
        <v>no</v>
      </c>
      <c r="D142" s="14">
        <f t="shared" si="54"/>
        <v>-0.46290805074799612</v>
      </c>
      <c r="E142" s="14">
        <f t="shared" si="55"/>
        <v>-1.3619450566859099</v>
      </c>
      <c r="F142" s="14">
        <f t="shared" si="56"/>
        <v>-0.47445881194009992</v>
      </c>
      <c r="G142" s="14">
        <f t="shared" si="57"/>
        <v>-0.92788983173740125</v>
      </c>
      <c r="H142" s="14">
        <f t="shared" si="58"/>
        <v>9.6967739901271388E-3</v>
      </c>
      <c r="I142" s="14">
        <f t="shared" si="59"/>
        <v>-1.2301374207151663</v>
      </c>
      <c r="J142" s="14">
        <f t="shared" si="60"/>
        <v>0.74801225004726368</v>
      </c>
      <c r="K142" s="14">
        <f t="shared" si="61"/>
        <v>-0.34529365274311036</v>
      </c>
      <c r="L142" s="14">
        <f t="shared" si="62"/>
        <v>0.42824293543235581</v>
      </c>
      <c r="M142" s="14">
        <f t="shared" si="63"/>
        <v>0.34590466978845402</v>
      </c>
      <c r="N142" s="14">
        <f t="shared" si="64"/>
        <v>1.1474963183203983</v>
      </c>
      <c r="O142" s="14">
        <f t="shared" si="65"/>
        <v>0.70330832849950786</v>
      </c>
      <c r="P142" s="3">
        <f t="shared" si="66"/>
        <v>0</v>
      </c>
      <c r="Q142" s="3" t="str">
        <f t="shared" si="73"/>
        <v>Aminoacyl tRNA synthase complex-interacting multifunctional protein 1;Endothelial monocyte-activating polypeptide 2</v>
      </c>
      <c r="R142" s="2">
        <f t="shared" si="67"/>
        <v>-0.80680043777785182</v>
      </c>
      <c r="S142" s="2">
        <f t="shared" si="68"/>
        <v>-0.20443051235522147</v>
      </c>
      <c r="T142" s="2">
        <f t="shared" si="78"/>
        <v>0.21439082679257299</v>
      </c>
      <c r="U142" s="2">
        <f t="shared" si="74"/>
        <v>0.41078327584706537</v>
      </c>
      <c r="V142" s="2">
        <f t="shared" si="69"/>
        <v>0.25592069880227158</v>
      </c>
      <c r="W142" s="3">
        <f t="shared" si="70"/>
        <v>1</v>
      </c>
      <c r="X142" s="3">
        <f t="shared" si="75"/>
        <v>1</v>
      </c>
      <c r="Y142" s="2">
        <f t="shared" si="71"/>
        <v>-0.60236992542263035</v>
      </c>
      <c r="Z142" s="7">
        <f t="shared" si="76"/>
        <v>0</v>
      </c>
      <c r="AA142" s="7">
        <f t="shared" si="77"/>
        <v>1</v>
      </c>
      <c r="AB142" s="8" t="s">
        <v>77</v>
      </c>
      <c r="AC142" s="1" t="s">
        <v>116</v>
      </c>
      <c r="AD142" s="1" t="s">
        <v>1116</v>
      </c>
      <c r="AE142" s="1">
        <v>-0.3199998</v>
      </c>
      <c r="AF142" s="1">
        <v>-1.1897930000000001</v>
      </c>
      <c r="AG142" s="1">
        <v>7.4642429999999996E-2</v>
      </c>
      <c r="AH142" s="1">
        <v>-0.61964770000000002</v>
      </c>
      <c r="AI142" s="1">
        <v>0.1637564</v>
      </c>
      <c r="AJ142" s="1">
        <v>-1.0899730000000001</v>
      </c>
      <c r="AK142" s="1">
        <v>0.91165320000000005</v>
      </c>
      <c r="AL142" s="1">
        <v>5.8172559999999998E-2</v>
      </c>
      <c r="AM142" s="1">
        <v>0.47736650000000003</v>
      </c>
      <c r="AN142" s="1">
        <v>0.37795659999999998</v>
      </c>
      <c r="AO142" s="1">
        <v>0.86155839999999995</v>
      </c>
      <c r="AP142" s="1">
        <v>0.8682126</v>
      </c>
    </row>
    <row r="143" spans="1:42" x14ac:dyDescent="0.2">
      <c r="A143" s="1" t="s">
        <v>1021</v>
      </c>
      <c r="B143" s="1" t="str">
        <f t="shared" si="53"/>
        <v>Major urinary protein 6;Major urinary protein 2;Major urinary protein 1;Major urinary proteins 11 and 8</v>
      </c>
      <c r="C143" s="13" t="str">
        <f t="shared" si="72"/>
        <v>no</v>
      </c>
      <c r="D143" s="14">
        <f t="shared" si="54"/>
        <v>-2.4675082507479962</v>
      </c>
      <c r="E143" s="14">
        <f t="shared" si="55"/>
        <v>-2.9444180566859099</v>
      </c>
      <c r="F143" s="14">
        <f t="shared" si="56"/>
        <v>-2.3859632419400998</v>
      </c>
      <c r="G143" s="14">
        <f t="shared" si="57"/>
        <v>1.5075918682625988</v>
      </c>
      <c r="H143" s="14">
        <f t="shared" si="58"/>
        <v>-1.1701636260098727</v>
      </c>
      <c r="I143" s="14">
        <f t="shared" si="59"/>
        <v>-0.52620282071516633</v>
      </c>
      <c r="J143" s="14">
        <f t="shared" si="60"/>
        <v>-0.20846207995273641</v>
      </c>
      <c r="K143" s="14">
        <f t="shared" si="61"/>
        <v>1.8395107872568899</v>
      </c>
      <c r="L143" s="14">
        <f t="shared" si="62"/>
        <v>1.2749384354323559</v>
      </c>
      <c r="M143" s="14">
        <f t="shared" si="63"/>
        <v>2.580183069788454</v>
      </c>
      <c r="N143" s="14">
        <f t="shared" si="64"/>
        <v>2.1741259183203985</v>
      </c>
      <c r="O143" s="14">
        <f t="shared" si="65"/>
        <v>0.1901120284995079</v>
      </c>
      <c r="P143" s="3">
        <f t="shared" si="66"/>
        <v>0</v>
      </c>
      <c r="Q143" s="3" t="str">
        <f t="shared" si="73"/>
        <v>Major urinary protein 6;Major urinary protein 2;Major urinary protein 1;Major urinary proteins 11 and 8</v>
      </c>
      <c r="R143" s="2">
        <f t="shared" si="67"/>
        <v>-1.5725744202778515</v>
      </c>
      <c r="S143" s="2">
        <f t="shared" si="68"/>
        <v>-1.632943485522137E-2</v>
      </c>
      <c r="T143" s="2">
        <f t="shared" si="78"/>
        <v>1.0340812050615837</v>
      </c>
      <c r="U143" s="2">
        <f t="shared" si="74"/>
        <v>0.65015139862490823</v>
      </c>
      <c r="V143" s="2">
        <f t="shared" si="69"/>
        <v>0.25811147084924796</v>
      </c>
      <c r="W143" s="3">
        <f t="shared" si="70"/>
        <v>1</v>
      </c>
      <c r="X143" s="3">
        <f t="shared" si="75"/>
        <v>1</v>
      </c>
      <c r="Y143" s="2">
        <f t="shared" si="71"/>
        <v>-1.5562449854226301</v>
      </c>
      <c r="Z143" s="7">
        <f t="shared" si="76"/>
        <v>0</v>
      </c>
      <c r="AA143" s="7">
        <f t="shared" si="77"/>
        <v>1</v>
      </c>
      <c r="AC143" s="1" t="s">
        <v>729</v>
      </c>
      <c r="AD143" s="1" t="s">
        <v>1848</v>
      </c>
      <c r="AE143" s="1">
        <v>-2.3246000000000002</v>
      </c>
      <c r="AF143" s="1">
        <v>-2.7722660000000001</v>
      </c>
      <c r="AG143" s="1">
        <v>-1.836862</v>
      </c>
      <c r="AH143" s="1">
        <v>1.8158339999999999</v>
      </c>
      <c r="AI143" s="1">
        <v>-1.0161039999999999</v>
      </c>
      <c r="AJ143" s="1">
        <v>-0.3860384</v>
      </c>
      <c r="AK143" s="1">
        <v>-4.4821130000000001E-2</v>
      </c>
      <c r="AL143" s="1">
        <v>2.2429770000000002</v>
      </c>
      <c r="AM143" s="1">
        <v>1.3240620000000001</v>
      </c>
      <c r="AN143" s="1">
        <v>2.6122350000000001</v>
      </c>
      <c r="AO143" s="1">
        <v>1.888188</v>
      </c>
      <c r="AP143" s="1">
        <v>0.35501630000000001</v>
      </c>
    </row>
    <row r="144" spans="1:42" x14ac:dyDescent="0.2">
      <c r="A144" s="1" t="s">
        <v>136</v>
      </c>
      <c r="B144" s="1" t="str">
        <f t="shared" si="53"/>
        <v>Guanine deaminase</v>
      </c>
      <c r="C144" s="13" t="str">
        <f t="shared" si="72"/>
        <v>no</v>
      </c>
      <c r="D144" s="14">
        <f t="shared" si="54"/>
        <v>0.53308824925200393</v>
      </c>
      <c r="E144" s="14">
        <f t="shared" si="55"/>
        <v>0.73607364331409009</v>
      </c>
      <c r="F144" s="14">
        <f t="shared" si="56"/>
        <v>1.1884987580599002</v>
      </c>
      <c r="G144" s="14">
        <f t="shared" si="57"/>
        <v>0.47636496826259878</v>
      </c>
      <c r="H144" s="14">
        <f t="shared" si="58"/>
        <v>0.37291057399012717</v>
      </c>
      <c r="I144" s="14">
        <f t="shared" si="59"/>
        <v>0.56260887928483383</v>
      </c>
      <c r="J144" s="14">
        <f t="shared" si="60"/>
        <v>0.61532445004726366</v>
      </c>
      <c r="K144" s="14">
        <f t="shared" si="61"/>
        <v>0.47326488725688964</v>
      </c>
      <c r="L144" s="14">
        <f t="shared" si="62"/>
        <v>-0.2145579645676442</v>
      </c>
      <c r="M144" s="14">
        <f t="shared" si="63"/>
        <v>1.1432499788454023E-2</v>
      </c>
      <c r="N144" s="14">
        <f t="shared" si="64"/>
        <v>-1.1171840816796017</v>
      </c>
      <c r="O144" s="14">
        <f t="shared" si="65"/>
        <v>-0.11624961150049211</v>
      </c>
      <c r="P144" s="3">
        <f t="shared" si="66"/>
        <v>0</v>
      </c>
      <c r="Q144" s="3" t="str">
        <f t="shared" si="73"/>
        <v>Guanine deaminase</v>
      </c>
      <c r="R144" s="2">
        <f t="shared" si="67"/>
        <v>0.73350640472214823</v>
      </c>
      <c r="S144" s="2">
        <f t="shared" si="68"/>
        <v>0.50602719764477855</v>
      </c>
      <c r="T144" s="2">
        <f t="shared" si="78"/>
        <v>0.16158428855563006</v>
      </c>
      <c r="U144" s="2">
        <f t="shared" si="74"/>
        <v>5.318268872098305E-2</v>
      </c>
      <c r="V144" s="2">
        <f t="shared" si="69"/>
        <v>0.25853544178661236</v>
      </c>
      <c r="W144" s="3">
        <f t="shared" si="70"/>
        <v>0</v>
      </c>
      <c r="X144" s="3">
        <f t="shared" si="75"/>
        <v>0</v>
      </c>
      <c r="Y144" s="2">
        <f t="shared" si="71"/>
        <v>0.22747920707736968</v>
      </c>
      <c r="Z144" s="7">
        <f t="shared" si="76"/>
        <v>1</v>
      </c>
      <c r="AA144" s="7">
        <f t="shared" si="77"/>
        <v>0</v>
      </c>
      <c r="AB144" s="8" t="s">
        <v>979</v>
      </c>
      <c r="AC144" s="1" t="s">
        <v>521</v>
      </c>
      <c r="AD144" s="1" t="s">
        <v>1179</v>
      </c>
      <c r="AE144" s="1">
        <v>0.6759965</v>
      </c>
      <c r="AF144" s="1">
        <v>0.90822570000000002</v>
      </c>
      <c r="AG144" s="1">
        <v>1.7376</v>
      </c>
      <c r="AH144" s="1">
        <v>0.7846071</v>
      </c>
      <c r="AI144" s="1">
        <v>0.52697020000000006</v>
      </c>
      <c r="AJ144" s="1">
        <v>0.70277330000000005</v>
      </c>
      <c r="AK144" s="1">
        <v>0.77896540000000003</v>
      </c>
      <c r="AL144" s="1">
        <v>0.87673109999999999</v>
      </c>
      <c r="AM144" s="1">
        <v>-0.16543440000000001</v>
      </c>
      <c r="AN144" s="1">
        <v>4.3484429999999998E-2</v>
      </c>
      <c r="AO144" s="1">
        <v>-1.403122</v>
      </c>
      <c r="AP144" s="1">
        <v>4.8654660000000002E-2</v>
      </c>
    </row>
    <row r="145" spans="1:42" x14ac:dyDescent="0.2">
      <c r="A145" s="1" t="s">
        <v>293</v>
      </c>
      <c r="B145" s="1" t="str">
        <f t="shared" si="53"/>
        <v>Ras-related protein Rab-21</v>
      </c>
      <c r="C145" s="13" t="str">
        <f t="shared" si="72"/>
        <v>no</v>
      </c>
      <c r="D145" s="14">
        <f t="shared" si="54"/>
        <v>0.2154879492520039</v>
      </c>
      <c r="E145" s="14">
        <f t="shared" si="55"/>
        <v>0.51059014331409003</v>
      </c>
      <c r="F145" s="14">
        <f t="shared" si="56"/>
        <v>0.23874915805990005</v>
      </c>
      <c r="G145" s="14">
        <f t="shared" si="57"/>
        <v>-0.50346363173740127</v>
      </c>
      <c r="H145" s="14">
        <f t="shared" si="58"/>
        <v>-0.35575192600987282</v>
      </c>
      <c r="I145" s="14">
        <f t="shared" si="59"/>
        <v>0.11798467928483375</v>
      </c>
      <c r="J145" s="14">
        <f t="shared" si="60"/>
        <v>-0.11428891995273641</v>
      </c>
      <c r="K145" s="14">
        <f t="shared" si="61"/>
        <v>-0.47687511274311034</v>
      </c>
      <c r="L145" s="14">
        <f t="shared" si="62"/>
        <v>-0.64117266456764421</v>
      </c>
      <c r="M145" s="14">
        <f t="shared" si="63"/>
        <v>-0.13329413021154599</v>
      </c>
      <c r="N145" s="14">
        <f t="shared" si="64"/>
        <v>-0.52710518167960174</v>
      </c>
      <c r="O145" s="14">
        <f t="shared" si="65"/>
        <v>0.2972527284995079</v>
      </c>
      <c r="P145" s="3">
        <f t="shared" si="66"/>
        <v>0</v>
      </c>
      <c r="Q145" s="3" t="str">
        <f t="shared" si="73"/>
        <v>Ras-related protein Rab-21</v>
      </c>
      <c r="R145" s="2">
        <f t="shared" si="67"/>
        <v>0.11534090472214817</v>
      </c>
      <c r="S145" s="2">
        <f t="shared" si="68"/>
        <v>-0.20723281985522146</v>
      </c>
      <c r="T145" s="2">
        <f t="shared" si="78"/>
        <v>0.21687170602116498</v>
      </c>
      <c r="U145" s="2">
        <f t="shared" si="74"/>
        <v>0.13202584383458466</v>
      </c>
      <c r="V145" s="2">
        <f t="shared" si="69"/>
        <v>0.26029429988372466</v>
      </c>
      <c r="W145" s="3">
        <f t="shared" si="70"/>
        <v>0</v>
      </c>
      <c r="X145" s="3">
        <f t="shared" si="75"/>
        <v>0</v>
      </c>
      <c r="Y145" s="2">
        <f t="shared" si="71"/>
        <v>0.32257372457736966</v>
      </c>
      <c r="Z145" s="7">
        <f t="shared" si="76"/>
        <v>1</v>
      </c>
      <c r="AA145" s="7">
        <f t="shared" si="77"/>
        <v>0</v>
      </c>
      <c r="AC145" s="1" t="s">
        <v>201</v>
      </c>
      <c r="AD145" s="1" t="s">
        <v>1931</v>
      </c>
      <c r="AE145" s="1">
        <v>0.3583962</v>
      </c>
      <c r="AF145" s="1">
        <v>0.68274219999999997</v>
      </c>
      <c r="AG145" s="1">
        <v>0.78785039999999995</v>
      </c>
      <c r="AH145" s="1">
        <v>-0.19522149999999999</v>
      </c>
      <c r="AI145" s="1">
        <v>-0.20169229999999999</v>
      </c>
      <c r="AJ145" s="1">
        <v>0.25814910000000002</v>
      </c>
      <c r="AK145" s="1">
        <v>4.9352029999999998E-2</v>
      </c>
      <c r="AL145" s="1">
        <v>-7.3408899999999999E-2</v>
      </c>
      <c r="AM145" s="1">
        <v>-0.59204909999999999</v>
      </c>
      <c r="AN145" s="1">
        <v>-0.1012422</v>
      </c>
      <c r="AO145" s="1">
        <v>-0.81304310000000002</v>
      </c>
      <c r="AP145" s="1">
        <v>0.46215699999999998</v>
      </c>
    </row>
    <row r="146" spans="1:42" x14ac:dyDescent="0.2">
      <c r="A146" s="1" t="s">
        <v>796</v>
      </c>
      <c r="B146" s="1" t="str">
        <f t="shared" si="53"/>
        <v>Heterogeneous nuclear ribonucleoprotein A3</v>
      </c>
      <c r="C146" s="13" t="str">
        <f t="shared" si="72"/>
        <v>no</v>
      </c>
      <c r="D146" s="14">
        <f t="shared" si="54"/>
        <v>-0.36080165074799608</v>
      </c>
      <c r="E146" s="14">
        <f t="shared" si="55"/>
        <v>-0.14251980668590991</v>
      </c>
      <c r="F146" s="14">
        <f t="shared" si="56"/>
        <v>0.61645675805990019</v>
      </c>
      <c r="G146" s="14">
        <f t="shared" si="57"/>
        <v>0.27935566826259872</v>
      </c>
      <c r="H146" s="14">
        <f t="shared" si="58"/>
        <v>-0.33279022600987285</v>
      </c>
      <c r="I146" s="14">
        <f t="shared" si="59"/>
        <v>-0.23750556071516626</v>
      </c>
      <c r="J146" s="14">
        <f t="shared" si="60"/>
        <v>-0.57683294995273637</v>
      </c>
      <c r="K146" s="14">
        <f t="shared" si="61"/>
        <v>0.18658348725688967</v>
      </c>
      <c r="L146" s="14">
        <f t="shared" si="62"/>
        <v>-7.4212504567644194E-2</v>
      </c>
      <c r="M146" s="14">
        <f t="shared" si="63"/>
        <v>0.12486236978845403</v>
      </c>
      <c r="N146" s="14">
        <f t="shared" si="64"/>
        <v>-1.3474070816796018</v>
      </c>
      <c r="O146" s="14">
        <f t="shared" si="65"/>
        <v>0.1230408284995079</v>
      </c>
      <c r="P146" s="3">
        <f t="shared" si="66"/>
        <v>0</v>
      </c>
      <c r="Q146" s="3" t="str">
        <f t="shared" si="73"/>
        <v>Heterogeneous nuclear ribonucleoprotein A3</v>
      </c>
      <c r="R146" s="2">
        <f t="shared" si="67"/>
        <v>9.8122742222148229E-2</v>
      </c>
      <c r="S146" s="2">
        <f t="shared" si="68"/>
        <v>-0.24013631235522148</v>
      </c>
      <c r="T146" s="2">
        <f t="shared" si="78"/>
        <v>0.21795182194383711</v>
      </c>
      <c r="U146" s="2">
        <f t="shared" si="74"/>
        <v>0.15917654813659679</v>
      </c>
      <c r="V146" s="2">
        <f t="shared" si="69"/>
        <v>0.26080487591791013</v>
      </c>
      <c r="W146" s="3">
        <f t="shared" si="70"/>
        <v>0</v>
      </c>
      <c r="X146" s="3">
        <f t="shared" si="75"/>
        <v>0</v>
      </c>
      <c r="Y146" s="2">
        <f t="shared" si="71"/>
        <v>0.33825905457736971</v>
      </c>
      <c r="Z146" s="7">
        <f t="shared" si="76"/>
        <v>1</v>
      </c>
      <c r="AA146" s="7">
        <f t="shared" si="77"/>
        <v>0</v>
      </c>
      <c r="AC146" s="1" t="s">
        <v>68</v>
      </c>
      <c r="AD146" s="1" t="s">
        <v>1976</v>
      </c>
      <c r="AE146" s="1">
        <v>-0.21789339999999999</v>
      </c>
      <c r="AF146" s="1">
        <v>2.9632249999999999E-2</v>
      </c>
      <c r="AG146" s="1">
        <v>1.1655580000000001</v>
      </c>
      <c r="AH146" s="1">
        <v>0.58759779999999995</v>
      </c>
      <c r="AI146" s="1">
        <v>-0.17873059999999999</v>
      </c>
      <c r="AJ146" s="1">
        <v>-9.7341140000000007E-2</v>
      </c>
      <c r="AK146" s="1">
        <v>-0.413192</v>
      </c>
      <c r="AL146" s="1">
        <v>0.59004970000000001</v>
      </c>
      <c r="AM146" s="1">
        <v>-2.5088940000000001E-2</v>
      </c>
      <c r="AN146" s="1">
        <v>0.15691430000000001</v>
      </c>
      <c r="AO146" s="1">
        <v>-1.633345</v>
      </c>
      <c r="AP146" s="1">
        <v>0.28794510000000001</v>
      </c>
    </row>
    <row r="147" spans="1:42" x14ac:dyDescent="0.2">
      <c r="A147" s="1" t="s">
        <v>620</v>
      </c>
      <c r="B147" s="1" t="str">
        <f t="shared" si="53"/>
        <v>Proline synthase co-transcribed bacterial homolog protein</v>
      </c>
      <c r="C147" s="13" t="str">
        <f t="shared" si="72"/>
        <v>no</v>
      </c>
      <c r="D147" s="14">
        <f t="shared" si="54"/>
        <v>-0.16245877074799608</v>
      </c>
      <c r="E147" s="14">
        <f t="shared" si="55"/>
        <v>-0.38016975668590991</v>
      </c>
      <c r="F147" s="14">
        <f t="shared" si="56"/>
        <v>-0.63279277194009986</v>
      </c>
      <c r="G147" s="14">
        <f t="shared" si="57"/>
        <v>-0.26884282173740121</v>
      </c>
      <c r="H147" s="14">
        <f t="shared" si="58"/>
        <v>-0.3082444260098729</v>
      </c>
      <c r="I147" s="14">
        <f t="shared" si="59"/>
        <v>-0.44549292071516627</v>
      </c>
      <c r="J147" s="14">
        <f t="shared" si="60"/>
        <v>2.4760050047263615E-2</v>
      </c>
      <c r="K147" s="14">
        <f t="shared" si="61"/>
        <v>0.12227948725688964</v>
      </c>
      <c r="L147" s="14">
        <f t="shared" si="62"/>
        <v>-0.1461932645676442</v>
      </c>
      <c r="M147" s="14">
        <f t="shared" si="63"/>
        <v>0.14184306978845401</v>
      </c>
      <c r="N147" s="14">
        <f t="shared" si="64"/>
        <v>0.73737331832039832</v>
      </c>
      <c r="O147" s="14">
        <f t="shared" si="65"/>
        <v>0.25074622849950789</v>
      </c>
      <c r="P147" s="3">
        <f t="shared" si="66"/>
        <v>0</v>
      </c>
      <c r="Q147" s="3" t="str">
        <f t="shared" si="73"/>
        <v>Proline synthase co-transcribed bacterial homolog protein</v>
      </c>
      <c r="R147" s="2">
        <f t="shared" si="67"/>
        <v>-0.36106603027785178</v>
      </c>
      <c r="S147" s="2">
        <f t="shared" si="68"/>
        <v>-0.15167445235522151</v>
      </c>
      <c r="T147" s="2">
        <f t="shared" si="78"/>
        <v>0.10089199597775789</v>
      </c>
      <c r="U147" s="2">
        <f t="shared" si="74"/>
        <v>0.13448151783380582</v>
      </c>
      <c r="V147" s="2">
        <f t="shared" si="69"/>
        <v>0.26282975066647557</v>
      </c>
      <c r="W147" s="3">
        <f t="shared" si="70"/>
        <v>0</v>
      </c>
      <c r="X147" s="3">
        <f t="shared" si="75"/>
        <v>0</v>
      </c>
      <c r="Y147" s="2">
        <f t="shared" si="71"/>
        <v>-0.20939157792263027</v>
      </c>
      <c r="Z147" s="7">
        <f t="shared" si="76"/>
        <v>0</v>
      </c>
      <c r="AA147" s="7">
        <f t="shared" si="77"/>
        <v>1</v>
      </c>
      <c r="AC147" s="1" t="s">
        <v>904</v>
      </c>
      <c r="AD147" s="1" t="s">
        <v>1908</v>
      </c>
      <c r="AE147" s="1">
        <v>-1.9550519999999998E-2</v>
      </c>
      <c r="AF147" s="1">
        <v>-0.2080177</v>
      </c>
      <c r="AG147" s="1">
        <v>-8.369153E-2</v>
      </c>
      <c r="AH147" s="1">
        <v>3.939931E-2</v>
      </c>
      <c r="AI147" s="1">
        <v>-0.15418480000000001</v>
      </c>
      <c r="AJ147" s="1">
        <v>-0.3053285</v>
      </c>
      <c r="AK147" s="1">
        <v>0.18840100000000001</v>
      </c>
      <c r="AL147" s="1">
        <v>0.52574569999999998</v>
      </c>
      <c r="AM147" s="1">
        <v>-9.7069699999999995E-2</v>
      </c>
      <c r="AN147" s="1">
        <v>0.17389499999999999</v>
      </c>
      <c r="AO147" s="1">
        <v>0.45143539999999999</v>
      </c>
      <c r="AP147" s="1">
        <v>0.41565049999999998</v>
      </c>
    </row>
    <row r="148" spans="1:42" x14ac:dyDescent="0.2">
      <c r="A148" s="1" t="s">
        <v>565</v>
      </c>
      <c r="B148" s="1" t="str">
        <f t="shared" si="53"/>
        <v>Ras-related protein Rab-11B;Ras-related protein Rab-11A</v>
      </c>
      <c r="C148" s="13" t="str">
        <f t="shared" si="72"/>
        <v>no</v>
      </c>
      <c r="D148" s="14">
        <f t="shared" si="54"/>
        <v>-0.1115131207479961</v>
      </c>
      <c r="E148" s="14">
        <f t="shared" si="55"/>
        <v>-0.60436325668590996</v>
      </c>
      <c r="F148" s="14">
        <f t="shared" si="56"/>
        <v>0.62146475805990009</v>
      </c>
      <c r="G148" s="14">
        <f t="shared" si="57"/>
        <v>-0.18038533173740123</v>
      </c>
      <c r="H148" s="14">
        <f t="shared" si="58"/>
        <v>-0.31841042600987285</v>
      </c>
      <c r="I148" s="14">
        <f t="shared" si="59"/>
        <v>-0.51523172071516621</v>
      </c>
      <c r="J148" s="14">
        <f t="shared" si="60"/>
        <v>-0.2028326899527364</v>
      </c>
      <c r="K148" s="14">
        <f t="shared" si="61"/>
        <v>-0.67154121274311041</v>
      </c>
      <c r="L148" s="14">
        <f t="shared" si="62"/>
        <v>-0.47735936456764422</v>
      </c>
      <c r="M148" s="14">
        <f t="shared" si="63"/>
        <v>0.13992346978845402</v>
      </c>
      <c r="N148" s="14">
        <f t="shared" si="64"/>
        <v>-0.84613408167960169</v>
      </c>
      <c r="O148" s="14">
        <f t="shared" si="65"/>
        <v>-0.3898958715004921</v>
      </c>
      <c r="P148" s="3">
        <f t="shared" si="66"/>
        <v>0</v>
      </c>
      <c r="Q148" s="3" t="str">
        <f t="shared" si="73"/>
        <v>Ras-related protein Rab-11B;Ras-related protein Rab-11A</v>
      </c>
      <c r="R148" s="2">
        <f t="shared" si="67"/>
        <v>-6.8699237777851807E-2</v>
      </c>
      <c r="S148" s="2">
        <f t="shared" si="68"/>
        <v>-0.42700401235522145</v>
      </c>
      <c r="T148" s="2">
        <f t="shared" si="78"/>
        <v>0.25455338249281284</v>
      </c>
      <c r="U148" s="2">
        <f t="shared" si="74"/>
        <v>0.10393424190284031</v>
      </c>
      <c r="V148" s="2">
        <f t="shared" si="69"/>
        <v>0.26291322220886515</v>
      </c>
      <c r="W148" s="3">
        <f t="shared" si="70"/>
        <v>0</v>
      </c>
      <c r="X148" s="3">
        <f t="shared" si="75"/>
        <v>0</v>
      </c>
      <c r="Y148" s="2">
        <f t="shared" si="71"/>
        <v>0.35830477457736964</v>
      </c>
      <c r="Z148" s="7">
        <f t="shared" si="76"/>
        <v>1</v>
      </c>
      <c r="AA148" s="7">
        <f t="shared" si="77"/>
        <v>0</v>
      </c>
      <c r="AC148" s="1" t="s">
        <v>114</v>
      </c>
      <c r="AD148" s="1" t="s">
        <v>1455</v>
      </c>
      <c r="AE148" s="1">
        <v>3.139513E-2</v>
      </c>
      <c r="AF148" s="1">
        <v>-0.43221120000000002</v>
      </c>
      <c r="AG148" s="1">
        <v>1.170566</v>
      </c>
      <c r="AH148" s="1">
        <v>0.12785679999999999</v>
      </c>
      <c r="AI148" s="1">
        <v>-0.16435079999999999</v>
      </c>
      <c r="AJ148" s="1">
        <v>-0.37506729999999999</v>
      </c>
      <c r="AK148" s="1">
        <v>-3.9191740000000003E-2</v>
      </c>
      <c r="AL148" s="1">
        <v>-0.26807500000000001</v>
      </c>
      <c r="AM148" s="1">
        <v>-0.4282358</v>
      </c>
      <c r="AN148" s="1">
        <v>0.1719754</v>
      </c>
      <c r="AO148" s="1">
        <v>-1.132072</v>
      </c>
      <c r="AP148" s="1">
        <v>-0.22499160000000001</v>
      </c>
    </row>
    <row r="149" spans="1:42" x14ac:dyDescent="0.2">
      <c r="A149" s="1" t="s">
        <v>986</v>
      </c>
      <c r="B149" s="1" t="str">
        <f t="shared" si="53"/>
        <v>Myoglobin</v>
      </c>
      <c r="C149" s="13" t="str">
        <f t="shared" si="72"/>
        <v>no</v>
      </c>
      <c r="D149" s="14">
        <f t="shared" si="54"/>
        <v>-1.1170005507479961</v>
      </c>
      <c r="E149" s="14">
        <f t="shared" si="55"/>
        <v>0.98505394331409002</v>
      </c>
      <c r="F149" s="14">
        <f t="shared" si="56"/>
        <v>-1.0036270419400999</v>
      </c>
      <c r="G149" s="14">
        <f t="shared" si="57"/>
        <v>-0.76431223173740115</v>
      </c>
      <c r="H149" s="14">
        <f t="shared" si="58"/>
        <v>-1.0052946260098727</v>
      </c>
      <c r="I149" s="14">
        <f t="shared" si="59"/>
        <v>-0.23777529071516629</v>
      </c>
      <c r="J149" s="14">
        <f t="shared" si="60"/>
        <v>-1.9136979499527365</v>
      </c>
      <c r="K149" s="14">
        <f t="shared" si="61"/>
        <v>-1.8967032127431103</v>
      </c>
      <c r="L149" s="14">
        <f t="shared" si="62"/>
        <v>0.12349193543235581</v>
      </c>
      <c r="M149" s="14">
        <f t="shared" si="63"/>
        <v>-1.163554930211546</v>
      </c>
      <c r="N149" s="14">
        <f t="shared" si="64"/>
        <v>-0.59817658167960175</v>
      </c>
      <c r="O149" s="14">
        <f t="shared" si="65"/>
        <v>-1.005120071500492</v>
      </c>
      <c r="P149" s="3">
        <f t="shared" si="66"/>
        <v>0</v>
      </c>
      <c r="Q149" s="3" t="str">
        <f t="shared" si="73"/>
        <v>Myoglobin</v>
      </c>
      <c r="R149" s="2">
        <f t="shared" si="67"/>
        <v>-0.4749714702778518</v>
      </c>
      <c r="S149" s="2">
        <f t="shared" si="68"/>
        <v>-1.2633677698552215</v>
      </c>
      <c r="T149" s="2">
        <f t="shared" si="78"/>
        <v>0.49219494259517321</v>
      </c>
      <c r="U149" s="2">
        <f t="shared" si="74"/>
        <v>0.40233535009228011</v>
      </c>
      <c r="V149" s="2">
        <f t="shared" si="69"/>
        <v>0.26294724187956997</v>
      </c>
      <c r="W149" s="3">
        <f t="shared" si="70"/>
        <v>1</v>
      </c>
      <c r="X149" s="3">
        <f t="shared" si="75"/>
        <v>1</v>
      </c>
      <c r="Y149" s="2">
        <f t="shared" si="71"/>
        <v>0.78839629957736967</v>
      </c>
      <c r="Z149" s="7">
        <f t="shared" si="76"/>
        <v>1</v>
      </c>
      <c r="AA149" s="7">
        <f t="shared" si="77"/>
        <v>0</v>
      </c>
      <c r="AB149" s="8" t="s">
        <v>936</v>
      </c>
      <c r="AC149" s="1" t="s">
        <v>369</v>
      </c>
      <c r="AD149" s="1" t="s">
        <v>1183</v>
      </c>
      <c r="AE149" s="1">
        <v>-0.97409230000000002</v>
      </c>
      <c r="AF149" s="1">
        <v>1.157206</v>
      </c>
      <c r="AG149" s="1">
        <v>-0.45452579999999998</v>
      </c>
      <c r="AH149" s="1">
        <v>-0.45607009999999998</v>
      </c>
      <c r="AI149" s="1">
        <v>-0.85123499999999996</v>
      </c>
      <c r="AJ149" s="1">
        <v>-9.7610870000000002E-2</v>
      </c>
      <c r="AK149" s="1">
        <v>-1.750057</v>
      </c>
      <c r="AL149" s="1">
        <v>-1.4932369999999999</v>
      </c>
      <c r="AM149" s="1">
        <v>0.17261550000000001</v>
      </c>
      <c r="AN149" s="1">
        <v>-1.1315029999999999</v>
      </c>
      <c r="AO149" s="1">
        <v>-0.88411450000000003</v>
      </c>
      <c r="AP149" s="1">
        <v>-0.84021579999999996</v>
      </c>
    </row>
    <row r="150" spans="1:42" x14ac:dyDescent="0.2">
      <c r="A150" s="1" t="s">
        <v>984</v>
      </c>
      <c r="B150" s="1" t="str">
        <f t="shared" si="53"/>
        <v>Myosin-binding protein C, cardiac-type</v>
      </c>
      <c r="C150" s="13" t="str">
        <f t="shared" si="72"/>
        <v>no</v>
      </c>
      <c r="D150" s="14">
        <f t="shared" si="54"/>
        <v>-1.1052870507479962</v>
      </c>
      <c r="E150" s="14">
        <f t="shared" si="55"/>
        <v>-0.71574685668590998</v>
      </c>
      <c r="F150" s="14">
        <f t="shared" si="56"/>
        <v>-0.58138667194009985</v>
      </c>
      <c r="G150" s="14">
        <f t="shared" si="57"/>
        <v>7.0965068262598796E-2</v>
      </c>
      <c r="H150" s="14">
        <f t="shared" si="58"/>
        <v>-1.0011882260098728</v>
      </c>
      <c r="I150" s="14">
        <f t="shared" si="59"/>
        <v>-6.2574207151662731E-3</v>
      </c>
      <c r="J150" s="14">
        <f t="shared" si="60"/>
        <v>0.13935075004726358</v>
      </c>
      <c r="K150" s="14">
        <f t="shared" si="61"/>
        <v>0.6537457872568897</v>
      </c>
      <c r="L150" s="14">
        <f t="shared" si="62"/>
        <v>0.11347323543235582</v>
      </c>
      <c r="M150" s="14">
        <f t="shared" si="63"/>
        <v>0.755547669788454</v>
      </c>
      <c r="N150" s="14">
        <f t="shared" si="64"/>
        <v>0.66655661832039825</v>
      </c>
      <c r="O150" s="14">
        <f t="shared" si="65"/>
        <v>0.47275232849950788</v>
      </c>
      <c r="P150" s="3">
        <f t="shared" si="66"/>
        <v>0</v>
      </c>
      <c r="Q150" s="3" t="str">
        <f t="shared" si="73"/>
        <v>Myosin-binding protein C, cardiac-type</v>
      </c>
      <c r="R150" s="2">
        <f t="shared" si="67"/>
        <v>-0.58286387777785176</v>
      </c>
      <c r="S150" s="2">
        <f t="shared" si="68"/>
        <v>-5.3587277355221424E-2</v>
      </c>
      <c r="T150" s="2">
        <f t="shared" si="78"/>
        <v>0.24462187326516929</v>
      </c>
      <c r="U150" s="2">
        <f t="shared" si="74"/>
        <v>0.3461373547129673</v>
      </c>
      <c r="V150" s="2">
        <f t="shared" si="69"/>
        <v>0.26318372036184645</v>
      </c>
      <c r="W150" s="3">
        <f t="shared" si="70"/>
        <v>0</v>
      </c>
      <c r="X150" s="3">
        <f t="shared" si="75"/>
        <v>0</v>
      </c>
      <c r="Y150" s="2">
        <f t="shared" si="71"/>
        <v>-0.52927660042263036</v>
      </c>
      <c r="Z150" s="7">
        <f t="shared" si="76"/>
        <v>0</v>
      </c>
      <c r="AA150" s="7">
        <f t="shared" si="77"/>
        <v>1</v>
      </c>
      <c r="AC150" s="1" t="s">
        <v>1016</v>
      </c>
      <c r="AD150" s="1" t="s">
        <v>1223</v>
      </c>
      <c r="AE150" s="1">
        <v>-0.96237879999999998</v>
      </c>
      <c r="AF150" s="1">
        <v>-0.54359480000000004</v>
      </c>
      <c r="AG150" s="1">
        <v>-3.2285429999999997E-2</v>
      </c>
      <c r="AH150" s="1">
        <v>0.37920720000000002</v>
      </c>
      <c r="AI150" s="1">
        <v>-0.84712860000000001</v>
      </c>
      <c r="AJ150" s="1">
        <v>0.133907</v>
      </c>
      <c r="AK150" s="1">
        <v>0.30299169999999997</v>
      </c>
      <c r="AL150" s="1">
        <v>1.057212</v>
      </c>
      <c r="AM150" s="1">
        <v>0.16259680000000001</v>
      </c>
      <c r="AN150" s="1">
        <v>0.78759959999999996</v>
      </c>
      <c r="AO150" s="1">
        <v>0.38061869999999998</v>
      </c>
      <c r="AP150" s="1">
        <v>0.63765660000000002</v>
      </c>
    </row>
    <row r="151" spans="1:42" x14ac:dyDescent="0.2">
      <c r="A151" s="1" t="s">
        <v>80</v>
      </c>
      <c r="B151" s="1" t="str">
        <f t="shared" si="53"/>
        <v>Epididymal secretory protein E1</v>
      </c>
      <c r="C151" s="13" t="str">
        <f t="shared" si="72"/>
        <v>no</v>
      </c>
      <c r="D151" s="14">
        <f t="shared" si="54"/>
        <v>0.78869914925200391</v>
      </c>
      <c r="E151" s="14" t="str">
        <f t="shared" si="55"/>
        <v/>
      </c>
      <c r="F151" s="14">
        <f t="shared" si="56"/>
        <v>1.0136667580598999</v>
      </c>
      <c r="G151" s="14">
        <f t="shared" si="57"/>
        <v>3.8716268262598774E-2</v>
      </c>
      <c r="H151" s="14">
        <f t="shared" si="58"/>
        <v>-0.34377292600987286</v>
      </c>
      <c r="I151" s="14" t="str">
        <f t="shared" si="59"/>
        <v/>
      </c>
      <c r="J151" s="14">
        <f t="shared" si="60"/>
        <v>0.59081905004726365</v>
      </c>
      <c r="K151" s="14">
        <f t="shared" si="61"/>
        <v>2.9981587256889652E-2</v>
      </c>
      <c r="L151" s="14">
        <f t="shared" si="62"/>
        <v>-0.94728516456764422</v>
      </c>
      <c r="M151" s="14" t="str">
        <f t="shared" si="63"/>
        <v/>
      </c>
      <c r="N151" s="14">
        <f t="shared" si="64"/>
        <v>-0.64956548167960171</v>
      </c>
      <c r="O151" s="14">
        <f t="shared" si="65"/>
        <v>9.0052528499507872E-2</v>
      </c>
      <c r="P151" s="3">
        <f t="shared" si="66"/>
        <v>0</v>
      </c>
      <c r="Q151" s="3" t="str">
        <f t="shared" si="73"/>
        <v>Epididymal secretory protein E1</v>
      </c>
      <c r="R151" s="2">
        <f t="shared" si="67"/>
        <v>0.61369405852483416</v>
      </c>
      <c r="S151" s="2">
        <f t="shared" si="68"/>
        <v>9.234257043142681E-2</v>
      </c>
      <c r="T151" s="2">
        <f t="shared" si="78"/>
        <v>0.29473276071967192</v>
      </c>
      <c r="U151" s="2">
        <f t="shared" si="74"/>
        <v>0.27158927911736319</v>
      </c>
      <c r="V151" s="2">
        <f t="shared" si="69"/>
        <v>0.26362539808923535</v>
      </c>
      <c r="W151" s="3">
        <f t="shared" si="70"/>
        <v>0</v>
      </c>
      <c r="X151" s="3">
        <f t="shared" si="75"/>
        <v>0</v>
      </c>
      <c r="Y151" s="2">
        <f t="shared" si="71"/>
        <v>0.52135148809340737</v>
      </c>
      <c r="Z151" s="7">
        <f t="shared" si="76"/>
        <v>1</v>
      </c>
      <c r="AA151" s="7">
        <f t="shared" si="77"/>
        <v>0</v>
      </c>
      <c r="AB151" s="8" t="s">
        <v>23</v>
      </c>
      <c r="AC151" s="1" t="s">
        <v>182</v>
      </c>
      <c r="AD151" s="1" t="s">
        <v>1145</v>
      </c>
      <c r="AE151" s="1">
        <v>0.93160739999999997</v>
      </c>
      <c r="AF151" s="1" t="s">
        <v>1082</v>
      </c>
      <c r="AG151" s="1">
        <v>1.5627679999999999</v>
      </c>
      <c r="AH151" s="1">
        <v>0.3469584</v>
      </c>
      <c r="AI151" s="1">
        <v>-0.1897133</v>
      </c>
      <c r="AJ151" s="1" t="s">
        <v>1082</v>
      </c>
      <c r="AK151" s="1">
        <v>0.75446000000000002</v>
      </c>
      <c r="AL151" s="1">
        <v>0.43344779999999999</v>
      </c>
      <c r="AM151" s="1">
        <v>-0.8981616</v>
      </c>
      <c r="AN151" s="1" t="s">
        <v>1082</v>
      </c>
      <c r="AO151" s="1">
        <v>-0.93550339999999998</v>
      </c>
      <c r="AP151" s="1">
        <v>0.25495679999999998</v>
      </c>
    </row>
    <row r="152" spans="1:42" x14ac:dyDescent="0.2">
      <c r="A152" s="1" t="s">
        <v>372</v>
      </c>
      <c r="B152" s="1" t="str">
        <f t="shared" si="53"/>
        <v>Elongation factor Tu;Elongation factor Tu, mitochondrial</v>
      </c>
      <c r="C152" s="13" t="str">
        <f t="shared" si="72"/>
        <v>no</v>
      </c>
      <c r="D152" s="14">
        <f t="shared" si="54"/>
        <v>0.1215681492520039</v>
      </c>
      <c r="E152" s="14">
        <f t="shared" si="55"/>
        <v>0.15322464331409011</v>
      </c>
      <c r="F152" s="14">
        <f t="shared" si="56"/>
        <v>-0.76285614194009987</v>
      </c>
      <c r="G152" s="14">
        <f t="shared" si="57"/>
        <v>0.14830156826259877</v>
      </c>
      <c r="H152" s="14">
        <f t="shared" si="58"/>
        <v>9.9541739901271298E-3</v>
      </c>
      <c r="I152" s="14">
        <f t="shared" si="59"/>
        <v>0.14968047928483375</v>
      </c>
      <c r="J152" s="14">
        <f t="shared" si="60"/>
        <v>0.50084195004726362</v>
      </c>
      <c r="K152" s="14">
        <f t="shared" si="61"/>
        <v>0.27997088725688968</v>
      </c>
      <c r="L152" s="14">
        <f t="shared" si="62"/>
        <v>-7.5548984567644195E-2</v>
      </c>
      <c r="M152" s="14">
        <f t="shared" si="63"/>
        <v>-0.19679073021154597</v>
      </c>
      <c r="N152" s="14">
        <f t="shared" si="64"/>
        <v>1.3051419183203983</v>
      </c>
      <c r="O152" s="14">
        <f t="shared" si="65"/>
        <v>6.1727528499507883E-2</v>
      </c>
      <c r="P152" s="3">
        <f t="shared" si="66"/>
        <v>0</v>
      </c>
      <c r="Q152" s="3" t="str">
        <f t="shared" si="73"/>
        <v>Elongation factor Tu;Elongation factor Tu, mitochondrial</v>
      </c>
      <c r="R152" s="2">
        <f t="shared" si="67"/>
        <v>-8.4940445277851773E-2</v>
      </c>
      <c r="S152" s="2">
        <f t="shared" si="68"/>
        <v>0.23511187264477854</v>
      </c>
      <c r="T152" s="2">
        <f t="shared" si="78"/>
        <v>0.22607888330185563</v>
      </c>
      <c r="U152" s="2">
        <f t="shared" si="74"/>
        <v>0.10433093080161668</v>
      </c>
      <c r="V152" s="2">
        <f t="shared" si="69"/>
        <v>0.26462901657871696</v>
      </c>
      <c r="W152" s="3">
        <f t="shared" si="70"/>
        <v>0</v>
      </c>
      <c r="X152" s="3">
        <f t="shared" si="75"/>
        <v>0</v>
      </c>
      <c r="Y152" s="2">
        <f t="shared" si="71"/>
        <v>-0.32005231792263034</v>
      </c>
      <c r="Z152" s="7">
        <f t="shared" si="76"/>
        <v>0</v>
      </c>
      <c r="AA152" s="7">
        <f t="shared" si="77"/>
        <v>1</v>
      </c>
      <c r="AC152" s="1" t="s">
        <v>440</v>
      </c>
      <c r="AD152" s="1" t="s">
        <v>2032</v>
      </c>
      <c r="AE152" s="1">
        <v>0.2644764</v>
      </c>
      <c r="AF152" s="1">
        <v>0.32537670000000002</v>
      </c>
      <c r="AG152" s="1">
        <v>-0.2137549</v>
      </c>
      <c r="AH152" s="1">
        <v>0.4565437</v>
      </c>
      <c r="AI152" s="1">
        <v>0.16401379999999999</v>
      </c>
      <c r="AJ152" s="1">
        <v>0.28984490000000002</v>
      </c>
      <c r="AK152" s="1">
        <v>0.66448289999999999</v>
      </c>
      <c r="AL152" s="1">
        <v>0.68343710000000002</v>
      </c>
      <c r="AM152" s="1">
        <v>-2.6425420000000002E-2</v>
      </c>
      <c r="AN152" s="1">
        <v>-0.16473879999999999</v>
      </c>
      <c r="AO152" s="1">
        <v>1.019204</v>
      </c>
      <c r="AP152" s="1">
        <v>0.22663179999999999</v>
      </c>
    </row>
    <row r="153" spans="1:42" x14ac:dyDescent="0.2">
      <c r="A153" s="1" t="s">
        <v>990</v>
      </c>
      <c r="B153" s="1" t="str">
        <f t="shared" si="53"/>
        <v>Protein NDRG2</v>
      </c>
      <c r="C153" s="13" t="str">
        <f t="shared" si="72"/>
        <v>no</v>
      </c>
      <c r="D153" s="14">
        <f t="shared" si="54"/>
        <v>-1.1420429507479961</v>
      </c>
      <c r="E153" s="14">
        <f t="shared" si="55"/>
        <v>-1.3479640566859099</v>
      </c>
      <c r="F153" s="14">
        <f t="shared" si="56"/>
        <v>-0.57830644194009995</v>
      </c>
      <c r="G153" s="14">
        <f t="shared" si="57"/>
        <v>-0.84250303173740126</v>
      </c>
      <c r="H153" s="14">
        <f t="shared" si="58"/>
        <v>-0.58173262600987286</v>
      </c>
      <c r="I153" s="14">
        <f t="shared" si="59"/>
        <v>-0.92190182071516635</v>
      </c>
      <c r="J153" s="14">
        <f t="shared" si="60"/>
        <v>-3.7989949952736385E-2</v>
      </c>
      <c r="K153" s="14">
        <f t="shared" si="61"/>
        <v>-1.0118970127431104</v>
      </c>
      <c r="L153" s="14">
        <f t="shared" si="62"/>
        <v>0.45697053543235577</v>
      </c>
      <c r="M153" s="14">
        <f t="shared" si="63"/>
        <v>0.26988686978845405</v>
      </c>
      <c r="N153" s="14">
        <f t="shared" si="64"/>
        <v>0.66622401832039824</v>
      </c>
      <c r="O153" s="14">
        <f t="shared" si="65"/>
        <v>-0.19209403150049212</v>
      </c>
      <c r="P153" s="3">
        <f t="shared" si="66"/>
        <v>0</v>
      </c>
      <c r="Q153" s="3" t="str">
        <f t="shared" si="73"/>
        <v>Protein NDRG2</v>
      </c>
      <c r="R153" s="2">
        <f t="shared" si="67"/>
        <v>-0.97770412027785192</v>
      </c>
      <c r="S153" s="2">
        <f t="shared" si="68"/>
        <v>-0.63838035235522139</v>
      </c>
      <c r="T153" s="2">
        <f t="shared" si="78"/>
        <v>0.16879413287426548</v>
      </c>
      <c r="U153" s="2">
        <f t="shared" si="74"/>
        <v>0.22052526665619238</v>
      </c>
      <c r="V153" s="2">
        <f t="shared" si="69"/>
        <v>0.27054573333049603</v>
      </c>
      <c r="W153" s="3">
        <f t="shared" si="70"/>
        <v>0</v>
      </c>
      <c r="X153" s="3">
        <f t="shared" si="75"/>
        <v>0</v>
      </c>
      <c r="Y153" s="2">
        <f t="shared" si="71"/>
        <v>-0.33932376792263053</v>
      </c>
      <c r="Z153" s="7">
        <f t="shared" si="76"/>
        <v>0</v>
      </c>
      <c r="AA153" s="7">
        <f t="shared" si="77"/>
        <v>1</v>
      </c>
      <c r="AC153" s="1" t="s">
        <v>274</v>
      </c>
      <c r="AD153" s="1" t="s">
        <v>1293</v>
      </c>
      <c r="AE153" s="1">
        <v>-0.99913470000000004</v>
      </c>
      <c r="AF153" s="1">
        <v>-1.1758120000000001</v>
      </c>
      <c r="AG153" s="1">
        <v>-2.9205200000000001E-2</v>
      </c>
      <c r="AH153" s="1">
        <v>-0.53426090000000004</v>
      </c>
      <c r="AI153" s="1">
        <v>-0.42767300000000003</v>
      </c>
      <c r="AJ153" s="1">
        <v>-0.78173740000000003</v>
      </c>
      <c r="AK153" s="1">
        <v>0.12565100000000001</v>
      </c>
      <c r="AL153" s="1">
        <v>-0.60843080000000005</v>
      </c>
      <c r="AM153" s="1">
        <v>0.50609409999999999</v>
      </c>
      <c r="AN153" s="1">
        <v>0.30193880000000001</v>
      </c>
      <c r="AO153" s="1">
        <v>0.38028610000000002</v>
      </c>
      <c r="AP153" s="1">
        <v>-2.718976E-2</v>
      </c>
    </row>
    <row r="154" spans="1:42" x14ac:dyDescent="0.2">
      <c r="A154" s="1" t="s">
        <v>72</v>
      </c>
      <c r="B154" s="1" t="str">
        <f t="shared" si="53"/>
        <v>Glutathione S-transferase A3;Glutathione S-transferase A1;Glutathione S-transferase;Glutathione S-transferase A2</v>
      </c>
      <c r="C154" s="13" t="str">
        <f t="shared" si="72"/>
        <v>no</v>
      </c>
      <c r="D154" s="14">
        <f t="shared" si="54"/>
        <v>0.84833694925200398</v>
      </c>
      <c r="E154" s="14">
        <f t="shared" si="55"/>
        <v>0.19585894331409007</v>
      </c>
      <c r="F154" s="14" t="str">
        <f t="shared" si="56"/>
        <v/>
      </c>
      <c r="G154" s="14">
        <f t="shared" si="57"/>
        <v>-0.4081432117374012</v>
      </c>
      <c r="H154" s="14">
        <f t="shared" si="58"/>
        <v>0.12142427399012715</v>
      </c>
      <c r="I154" s="14">
        <f t="shared" si="59"/>
        <v>-0.77345612071516623</v>
      </c>
      <c r="J154" s="14" t="str">
        <f t="shared" si="60"/>
        <v/>
      </c>
      <c r="K154" s="14">
        <f t="shared" si="61"/>
        <v>-0.45226037274311037</v>
      </c>
      <c r="L154" s="14">
        <f t="shared" si="62"/>
        <v>-0.60100496456764418</v>
      </c>
      <c r="M154" s="14">
        <f t="shared" si="63"/>
        <v>-1.0842889302115462</v>
      </c>
      <c r="N154" s="14" t="str">
        <f t="shared" si="64"/>
        <v/>
      </c>
      <c r="O154" s="14">
        <f t="shared" si="65"/>
        <v>-0.11597062150049212</v>
      </c>
      <c r="P154" s="3">
        <f t="shared" si="66"/>
        <v>0</v>
      </c>
      <c r="Q154" s="3" t="str">
        <f t="shared" si="73"/>
        <v>Glutathione S-transferase A3;Glutathione S-transferase A1;Glutathione S-transferase;Glutathione S-transferase A2</v>
      </c>
      <c r="R154" s="2">
        <f t="shared" si="67"/>
        <v>0.21201756027623098</v>
      </c>
      <c r="S154" s="2">
        <f t="shared" si="68"/>
        <v>-0.36809740648938316</v>
      </c>
      <c r="T154" s="2">
        <f t="shared" si="78"/>
        <v>0.36280454996071337</v>
      </c>
      <c r="U154" s="2">
        <f t="shared" si="74"/>
        <v>0.26173477916486687</v>
      </c>
      <c r="V154" s="2">
        <f t="shared" si="69"/>
        <v>0.27084338726901813</v>
      </c>
      <c r="W154" s="3">
        <f t="shared" si="70"/>
        <v>1</v>
      </c>
      <c r="X154" s="3">
        <f t="shared" si="75"/>
        <v>1</v>
      </c>
      <c r="Y154" s="2">
        <f t="shared" si="71"/>
        <v>0.58011496676561414</v>
      </c>
      <c r="Z154" s="7">
        <f t="shared" si="76"/>
        <v>1</v>
      </c>
      <c r="AA154" s="7">
        <f t="shared" si="77"/>
        <v>0</v>
      </c>
      <c r="AC154" s="1" t="s">
        <v>883</v>
      </c>
      <c r="AD154" s="1" t="s">
        <v>1776</v>
      </c>
      <c r="AE154" s="1">
        <v>0.99124520000000005</v>
      </c>
      <c r="AF154" s="1">
        <v>0.36801099999999998</v>
      </c>
      <c r="AG154" s="1" t="s">
        <v>1082</v>
      </c>
      <c r="AH154" s="1">
        <v>-9.9901080000000003E-2</v>
      </c>
      <c r="AI154" s="1">
        <v>0.2754839</v>
      </c>
      <c r="AJ154" s="1">
        <v>-0.63329170000000001</v>
      </c>
      <c r="AK154" s="1" t="s">
        <v>1082</v>
      </c>
      <c r="AL154" s="1">
        <v>-4.8794160000000003E-2</v>
      </c>
      <c r="AM154" s="1">
        <v>-0.55188139999999997</v>
      </c>
      <c r="AN154" s="1">
        <v>-1.0522370000000001</v>
      </c>
      <c r="AO154" s="1" t="s">
        <v>1082</v>
      </c>
      <c r="AP154" s="1">
        <v>4.8933650000000002E-2</v>
      </c>
    </row>
    <row r="155" spans="1:42" x14ac:dyDescent="0.2">
      <c r="A155" s="1" t="s">
        <v>627</v>
      </c>
      <c r="B155" s="1" t="str">
        <f t="shared" si="53"/>
        <v>Dynamin-1-like protein</v>
      </c>
      <c r="C155" s="13" t="str">
        <f t="shared" si="72"/>
        <v>no</v>
      </c>
      <c r="D155" s="14">
        <f t="shared" si="54"/>
        <v>-0.17593149074799611</v>
      </c>
      <c r="E155" s="14">
        <f t="shared" si="55"/>
        <v>-0.14537390668590991</v>
      </c>
      <c r="F155" s="14">
        <f t="shared" si="56"/>
        <v>-3.1875941940099906E-2</v>
      </c>
      <c r="G155" s="14">
        <f t="shared" si="57"/>
        <v>0.23192756826259875</v>
      </c>
      <c r="H155" s="14">
        <f t="shared" si="58"/>
        <v>-8.5595236009872858E-2</v>
      </c>
      <c r="I155" s="14">
        <f t="shared" si="59"/>
        <v>-0.3640811207151663</v>
      </c>
      <c r="J155" s="14">
        <f t="shared" si="60"/>
        <v>-0.85831244995273637</v>
      </c>
      <c r="K155" s="14">
        <f t="shared" si="61"/>
        <v>5.9804487256889638E-2</v>
      </c>
      <c r="L155" s="14">
        <f t="shared" si="62"/>
        <v>7.98296354323558E-2</v>
      </c>
      <c r="M155" s="14">
        <f t="shared" si="63"/>
        <v>-0.27412413021154597</v>
      </c>
      <c r="N155" s="14">
        <f t="shared" si="64"/>
        <v>-0.71605408167960172</v>
      </c>
      <c r="O155" s="14">
        <f t="shared" si="65"/>
        <v>4.0613328499507884E-2</v>
      </c>
      <c r="P155" s="3">
        <f t="shared" si="66"/>
        <v>0</v>
      </c>
      <c r="Q155" s="3" t="str">
        <f t="shared" si="73"/>
        <v>Dynamin-1-like protein</v>
      </c>
      <c r="R155" s="2">
        <f t="shared" si="67"/>
        <v>-3.0313442777851793E-2</v>
      </c>
      <c r="S155" s="2">
        <f t="shared" si="68"/>
        <v>-0.31204607985522148</v>
      </c>
      <c r="T155" s="2">
        <f t="shared" si="78"/>
        <v>9.2743515282975683E-2</v>
      </c>
      <c r="U155" s="2">
        <f t="shared" si="74"/>
        <v>0.20221016738298969</v>
      </c>
      <c r="V155" s="2">
        <f t="shared" si="69"/>
        <v>0.27092073084818086</v>
      </c>
      <c r="W155" s="3">
        <f t="shared" si="70"/>
        <v>0</v>
      </c>
      <c r="X155" s="3">
        <f t="shared" si="75"/>
        <v>0</v>
      </c>
      <c r="Y155" s="2">
        <f t="shared" si="71"/>
        <v>0.28173263707736967</v>
      </c>
      <c r="Z155" s="7">
        <f t="shared" si="76"/>
        <v>1</v>
      </c>
      <c r="AA155" s="7">
        <f t="shared" si="77"/>
        <v>0</v>
      </c>
      <c r="AC155" s="1" t="s">
        <v>677</v>
      </c>
      <c r="AD155" s="1" t="s">
        <v>1537</v>
      </c>
      <c r="AE155" s="1">
        <v>-3.3023240000000002E-2</v>
      </c>
      <c r="AF155" s="1">
        <v>2.6778150000000001E-2</v>
      </c>
      <c r="AG155" s="1">
        <v>0.5172253</v>
      </c>
      <c r="AH155" s="1">
        <v>0.54016969999999997</v>
      </c>
      <c r="AI155" s="1">
        <v>6.846439E-2</v>
      </c>
      <c r="AJ155" s="1">
        <v>-0.2239167</v>
      </c>
      <c r="AK155" s="1">
        <v>-0.6946715</v>
      </c>
      <c r="AL155" s="1">
        <v>0.46327069999999998</v>
      </c>
      <c r="AM155" s="1">
        <v>0.12895319999999999</v>
      </c>
      <c r="AN155" s="1">
        <v>-0.24207219999999999</v>
      </c>
      <c r="AO155" s="1">
        <v>-1.001992</v>
      </c>
      <c r="AP155" s="1">
        <v>0.20551759999999999</v>
      </c>
    </row>
    <row r="156" spans="1:42" x14ac:dyDescent="0.2">
      <c r="A156" s="1" t="s">
        <v>730</v>
      </c>
      <c r="B156" s="1" t="str">
        <f t="shared" si="53"/>
        <v>GTPase IMAP family member 4</v>
      </c>
      <c r="C156" s="13" t="str">
        <f t="shared" si="72"/>
        <v>no</v>
      </c>
      <c r="D156" s="14">
        <f t="shared" si="54"/>
        <v>-0.27013465074799609</v>
      </c>
      <c r="E156" s="14">
        <f t="shared" si="55"/>
        <v>0.12290514331409011</v>
      </c>
      <c r="F156" s="14">
        <f t="shared" si="56"/>
        <v>0.94904775805990005</v>
      </c>
      <c r="G156" s="14">
        <f t="shared" si="57"/>
        <v>0.39253666826259881</v>
      </c>
      <c r="H156" s="14">
        <f t="shared" si="58"/>
        <v>0.24078377399012715</v>
      </c>
      <c r="I156" s="14">
        <f t="shared" si="59"/>
        <v>-6.5936060715166278E-2</v>
      </c>
      <c r="J156" s="14">
        <f t="shared" si="60"/>
        <v>-0.61834474995273636</v>
      </c>
      <c r="K156" s="14">
        <f t="shared" si="61"/>
        <v>8.6098487256889678E-2</v>
      </c>
      <c r="L156" s="14">
        <f t="shared" si="62"/>
        <v>0.4446262354323558</v>
      </c>
      <c r="M156" s="14">
        <f t="shared" si="63"/>
        <v>-0.21631253021154598</v>
      </c>
      <c r="N156" s="14">
        <f t="shared" si="64"/>
        <v>-1.3691880816796018</v>
      </c>
      <c r="O156" s="14">
        <f t="shared" si="65"/>
        <v>2.9674284995079014E-3</v>
      </c>
      <c r="P156" s="3">
        <f t="shared" si="66"/>
        <v>0</v>
      </c>
      <c r="Q156" s="3" t="str">
        <f t="shared" si="73"/>
        <v>GTPase IMAP family member 4</v>
      </c>
      <c r="R156" s="2">
        <f t="shared" si="67"/>
        <v>0.29858872972214823</v>
      </c>
      <c r="S156" s="2">
        <f t="shared" si="68"/>
        <v>-8.9349637355221459E-2</v>
      </c>
      <c r="T156" s="2">
        <f t="shared" si="78"/>
        <v>0.25596779887463034</v>
      </c>
      <c r="U156" s="2">
        <f t="shared" si="74"/>
        <v>0.18711719554857442</v>
      </c>
      <c r="V156" s="2">
        <f t="shared" si="69"/>
        <v>0.27100236471762623</v>
      </c>
      <c r="W156" s="3">
        <f t="shared" si="70"/>
        <v>0</v>
      </c>
      <c r="X156" s="3">
        <f t="shared" si="75"/>
        <v>0</v>
      </c>
      <c r="Y156" s="2">
        <f t="shared" si="71"/>
        <v>0.38793836707736967</v>
      </c>
      <c r="Z156" s="7">
        <f t="shared" si="76"/>
        <v>1</v>
      </c>
      <c r="AA156" s="7">
        <f t="shared" si="77"/>
        <v>0</v>
      </c>
      <c r="AC156" s="1" t="s">
        <v>1019</v>
      </c>
      <c r="AD156" s="1" t="s">
        <v>2082</v>
      </c>
      <c r="AE156" s="1">
        <v>-0.12722639999999999</v>
      </c>
      <c r="AF156" s="1">
        <v>0.29505720000000002</v>
      </c>
      <c r="AG156" s="1">
        <v>1.498149</v>
      </c>
      <c r="AH156" s="1">
        <v>0.70077880000000004</v>
      </c>
      <c r="AI156" s="1">
        <v>0.39484340000000001</v>
      </c>
      <c r="AJ156" s="1">
        <v>7.4228359999999993E-2</v>
      </c>
      <c r="AK156" s="1">
        <v>-0.45470379999999999</v>
      </c>
      <c r="AL156" s="1">
        <v>0.48956470000000002</v>
      </c>
      <c r="AM156" s="1">
        <v>0.49374980000000002</v>
      </c>
      <c r="AN156" s="1">
        <v>-0.1842606</v>
      </c>
      <c r="AO156" s="1">
        <v>-1.6551260000000001</v>
      </c>
      <c r="AP156" s="1">
        <v>0.16787170000000001</v>
      </c>
    </row>
    <row r="157" spans="1:42" x14ac:dyDescent="0.2">
      <c r="A157" s="1" t="s">
        <v>385</v>
      </c>
      <c r="B157" s="1" t="str">
        <f t="shared" si="53"/>
        <v>Fumarylacetoacetase</v>
      </c>
      <c r="C157" s="13" t="str">
        <f t="shared" si="72"/>
        <v>no</v>
      </c>
      <c r="D157" s="14">
        <f t="shared" si="54"/>
        <v>0.10841694925200393</v>
      </c>
      <c r="E157" s="14">
        <f t="shared" si="55"/>
        <v>0.44041914331409004</v>
      </c>
      <c r="F157" s="14">
        <f t="shared" si="56"/>
        <v>-0.27135454194009989</v>
      </c>
      <c r="G157" s="14">
        <f t="shared" si="57"/>
        <v>-0.12214433173740122</v>
      </c>
      <c r="H157" s="14">
        <f t="shared" si="58"/>
        <v>-0.13542543600987286</v>
      </c>
      <c r="I157" s="14">
        <f t="shared" si="59"/>
        <v>0.30399977928483374</v>
      </c>
      <c r="J157" s="14">
        <f t="shared" si="60"/>
        <v>-0.62816524995273637</v>
      </c>
      <c r="K157" s="14">
        <f t="shared" si="61"/>
        <v>-1.0415864127431105</v>
      </c>
      <c r="L157" s="14">
        <f t="shared" si="62"/>
        <v>-0.2864940645676442</v>
      </c>
      <c r="M157" s="14">
        <f t="shared" si="63"/>
        <v>-0.585287530211546</v>
      </c>
      <c r="N157" s="14">
        <f t="shared" si="64"/>
        <v>-0.4166475816796017</v>
      </c>
      <c r="O157" s="14">
        <f t="shared" si="65"/>
        <v>-1.0234975715004921</v>
      </c>
      <c r="P157" s="3">
        <f t="shared" si="66"/>
        <v>0</v>
      </c>
      <c r="Q157" s="3" t="str">
        <f t="shared" si="73"/>
        <v>Fumarylacetoacetase</v>
      </c>
      <c r="R157" s="2">
        <f t="shared" si="67"/>
        <v>3.8834304722148223E-2</v>
      </c>
      <c r="S157" s="2">
        <f t="shared" si="68"/>
        <v>-0.37529432985522149</v>
      </c>
      <c r="T157" s="2">
        <f t="shared" si="78"/>
        <v>0.15498477586436127</v>
      </c>
      <c r="U157" s="2">
        <f t="shared" si="74"/>
        <v>0.29252726580853644</v>
      </c>
      <c r="V157" s="2">
        <f t="shared" si="69"/>
        <v>0.27127731032906305</v>
      </c>
      <c r="W157" s="3">
        <f t="shared" si="70"/>
        <v>0</v>
      </c>
      <c r="X157" s="3">
        <f t="shared" si="75"/>
        <v>0</v>
      </c>
      <c r="Y157" s="2">
        <f t="shared" si="71"/>
        <v>0.4141286345773697</v>
      </c>
      <c r="Z157" s="7">
        <f t="shared" si="76"/>
        <v>1</v>
      </c>
      <c r="AA157" s="7">
        <f t="shared" si="77"/>
        <v>0</v>
      </c>
      <c r="AC157" s="1" t="s">
        <v>386</v>
      </c>
      <c r="AD157" s="1" t="s">
        <v>1571</v>
      </c>
      <c r="AE157" s="1">
        <v>0.25132520000000003</v>
      </c>
      <c r="AF157" s="1">
        <v>0.61257119999999998</v>
      </c>
      <c r="AG157" s="1">
        <v>0.27774670000000001</v>
      </c>
      <c r="AH157" s="1">
        <v>0.18609780000000001</v>
      </c>
      <c r="AI157" s="1">
        <v>1.8634189999999998E-2</v>
      </c>
      <c r="AJ157" s="1">
        <v>0.44416420000000001</v>
      </c>
      <c r="AK157" s="1">
        <v>-0.4645243</v>
      </c>
      <c r="AL157" s="1">
        <v>-0.63812020000000003</v>
      </c>
      <c r="AM157" s="1">
        <v>-0.23737050000000001</v>
      </c>
      <c r="AN157" s="1">
        <v>-0.55323560000000005</v>
      </c>
      <c r="AO157" s="1">
        <v>-0.70258549999999997</v>
      </c>
      <c r="AP157" s="1">
        <v>-0.8585933</v>
      </c>
    </row>
    <row r="158" spans="1:42" x14ac:dyDescent="0.2">
      <c r="A158" s="1" t="s">
        <v>131</v>
      </c>
      <c r="B158" s="1" t="str">
        <f t="shared" si="53"/>
        <v>Ubiquinone biosynthesis monooxygenase COQ6</v>
      </c>
      <c r="C158" s="13" t="str">
        <f t="shared" si="72"/>
        <v>no</v>
      </c>
      <c r="D158" s="14">
        <f t="shared" si="54"/>
        <v>0.55762024925200393</v>
      </c>
      <c r="E158" s="14">
        <f t="shared" si="55"/>
        <v>1.3243159433140901</v>
      </c>
      <c r="F158" s="14">
        <f t="shared" si="56"/>
        <v>-0.63611417194009989</v>
      </c>
      <c r="G158" s="14">
        <f t="shared" si="57"/>
        <v>0.53787466826259878</v>
      </c>
      <c r="H158" s="14">
        <f t="shared" si="58"/>
        <v>1.3888423739901272</v>
      </c>
      <c r="I158" s="14">
        <f t="shared" si="59"/>
        <v>0.92321457928483386</v>
      </c>
      <c r="J158" s="14">
        <f t="shared" si="60"/>
        <v>0.36262815004726368</v>
      </c>
      <c r="K158" s="14">
        <f t="shared" si="61"/>
        <v>1.4674487872568898</v>
      </c>
      <c r="L158" s="14">
        <f t="shared" si="62"/>
        <v>0.85012943543235575</v>
      </c>
      <c r="M158" s="14">
        <f t="shared" si="63"/>
        <v>-0.22207783021154598</v>
      </c>
      <c r="N158" s="14">
        <f t="shared" si="64"/>
        <v>0.51108941832039823</v>
      </c>
      <c r="O158" s="14">
        <f t="shared" si="65"/>
        <v>0.35030362849950791</v>
      </c>
      <c r="P158" s="3">
        <f t="shared" si="66"/>
        <v>0</v>
      </c>
      <c r="Q158" s="3" t="str">
        <f t="shared" si="73"/>
        <v>Ubiquinone biosynthesis monooxygenase COQ6</v>
      </c>
      <c r="R158" s="2">
        <f t="shared" si="67"/>
        <v>0.44592417222214825</v>
      </c>
      <c r="S158" s="2">
        <f t="shared" si="68"/>
        <v>1.0355334726447787</v>
      </c>
      <c r="T158" s="2">
        <f t="shared" si="78"/>
        <v>0.40448629860451413</v>
      </c>
      <c r="U158" s="2">
        <f t="shared" si="74"/>
        <v>0.2544266635909066</v>
      </c>
      <c r="V158" s="2">
        <f t="shared" si="69"/>
        <v>0.27154269728278702</v>
      </c>
      <c r="W158" s="3">
        <f t="shared" si="70"/>
        <v>1</v>
      </c>
      <c r="X158" s="3">
        <f t="shared" si="75"/>
        <v>1</v>
      </c>
      <c r="Y158" s="2">
        <f t="shared" si="71"/>
        <v>-0.58960930042263038</v>
      </c>
      <c r="Z158" s="7">
        <f t="shared" si="76"/>
        <v>0</v>
      </c>
      <c r="AA158" s="7">
        <f t="shared" si="77"/>
        <v>1</v>
      </c>
      <c r="AC158" s="1" t="s">
        <v>728</v>
      </c>
      <c r="AD158" s="1" t="s">
        <v>2021</v>
      </c>
      <c r="AE158" s="1">
        <v>0.7005285</v>
      </c>
      <c r="AF158" s="1">
        <v>1.4964679999999999</v>
      </c>
      <c r="AG158" s="1">
        <v>-8.7012930000000002E-2</v>
      </c>
      <c r="AH158" s="1">
        <v>0.8461168</v>
      </c>
      <c r="AI158" s="1">
        <v>1.542902</v>
      </c>
      <c r="AJ158" s="1">
        <v>1.0633790000000001</v>
      </c>
      <c r="AK158" s="1">
        <v>0.52626910000000005</v>
      </c>
      <c r="AL158" s="1">
        <v>1.8709150000000001</v>
      </c>
      <c r="AM158" s="1">
        <v>0.89925299999999997</v>
      </c>
      <c r="AN158" s="1">
        <v>-0.1900259</v>
      </c>
      <c r="AO158" s="1">
        <v>0.2251515</v>
      </c>
      <c r="AP158" s="1">
        <v>0.51520790000000005</v>
      </c>
    </row>
    <row r="159" spans="1:42" x14ac:dyDescent="0.2">
      <c r="A159" s="1" t="s">
        <v>475</v>
      </c>
      <c r="B159" s="1" t="str">
        <f t="shared" si="53"/>
        <v>DNA damage-binding protein 1</v>
      </c>
      <c r="C159" s="13" t="str">
        <f t="shared" si="72"/>
        <v>no</v>
      </c>
      <c r="D159" s="14">
        <f t="shared" si="54"/>
        <v>-7.7674507479960908E-3</v>
      </c>
      <c r="E159" s="14">
        <f t="shared" si="55"/>
        <v>0.52331354331409008</v>
      </c>
      <c r="F159" s="14">
        <f t="shared" si="56"/>
        <v>-0.20279674194009989</v>
      </c>
      <c r="G159" s="14">
        <f t="shared" si="57"/>
        <v>-0.19151883173740122</v>
      </c>
      <c r="H159" s="14">
        <f t="shared" si="58"/>
        <v>0.35791437399012715</v>
      </c>
      <c r="I159" s="14">
        <f t="shared" si="59"/>
        <v>0.91680657928483389</v>
      </c>
      <c r="J159" s="14">
        <f t="shared" si="60"/>
        <v>-0.18828956995273641</v>
      </c>
      <c r="K159" s="14">
        <f t="shared" si="61"/>
        <v>0.41366368725688962</v>
      </c>
      <c r="L159" s="14">
        <f t="shared" si="62"/>
        <v>0.24483533543235583</v>
      </c>
      <c r="M159" s="14">
        <f t="shared" si="63"/>
        <v>0.21963686978845401</v>
      </c>
      <c r="N159" s="14">
        <f t="shared" si="64"/>
        <v>0.23839079832039828</v>
      </c>
      <c r="O159" s="14">
        <f t="shared" si="65"/>
        <v>0.27200382849950788</v>
      </c>
      <c r="P159" s="3">
        <f t="shared" si="66"/>
        <v>0</v>
      </c>
      <c r="Q159" s="3" t="str">
        <f t="shared" si="73"/>
        <v>DNA damage-binding protein 1</v>
      </c>
      <c r="R159" s="2">
        <f t="shared" si="67"/>
        <v>3.0307629722148212E-2</v>
      </c>
      <c r="S159" s="2">
        <f t="shared" si="68"/>
        <v>0.37502376764477852</v>
      </c>
      <c r="T159" s="2">
        <f t="shared" si="78"/>
        <v>0.17030589383056932</v>
      </c>
      <c r="U159" s="2">
        <f t="shared" si="74"/>
        <v>0.22594916575097077</v>
      </c>
      <c r="V159" s="2">
        <f t="shared" si="69"/>
        <v>0.27211914293428596</v>
      </c>
      <c r="W159" s="3">
        <f t="shared" si="70"/>
        <v>0</v>
      </c>
      <c r="X159" s="3">
        <f t="shared" si="75"/>
        <v>0</v>
      </c>
      <c r="Y159" s="2">
        <f t="shared" si="71"/>
        <v>-0.34471613792263028</v>
      </c>
      <c r="Z159" s="7">
        <f t="shared" si="76"/>
        <v>0</v>
      </c>
      <c r="AA159" s="7">
        <f t="shared" si="77"/>
        <v>1</v>
      </c>
      <c r="AC159" s="1" t="s">
        <v>483</v>
      </c>
      <c r="AD159" s="1" t="s">
        <v>1582</v>
      </c>
      <c r="AE159" s="1">
        <v>0.13514080000000001</v>
      </c>
      <c r="AF159" s="1">
        <v>0.69546560000000002</v>
      </c>
      <c r="AG159" s="1">
        <v>0.34630450000000002</v>
      </c>
      <c r="AH159" s="1">
        <v>0.1167233</v>
      </c>
      <c r="AI159" s="1">
        <v>0.51197400000000004</v>
      </c>
      <c r="AJ159" s="1">
        <v>1.0569710000000001</v>
      </c>
      <c r="AK159" s="1">
        <v>-2.464862E-2</v>
      </c>
      <c r="AL159" s="1">
        <v>0.81712989999999996</v>
      </c>
      <c r="AM159" s="1">
        <v>0.29395890000000002</v>
      </c>
      <c r="AN159" s="1">
        <v>0.25168879999999999</v>
      </c>
      <c r="AO159" s="1">
        <v>-4.7547119999999998E-2</v>
      </c>
      <c r="AP159" s="1">
        <v>0.43690810000000002</v>
      </c>
    </row>
    <row r="160" spans="1:42" x14ac:dyDescent="0.2">
      <c r="A160" s="1" t="s">
        <v>73</v>
      </c>
      <c r="B160" s="1" t="str">
        <f t="shared" si="53"/>
        <v>Collagen alpha-5(VI) chain;Collagen alpha-6(VI) chain</v>
      </c>
      <c r="C160" s="13" t="str">
        <f t="shared" si="72"/>
        <v>no</v>
      </c>
      <c r="D160" s="14">
        <f t="shared" si="54"/>
        <v>0.84025864925200389</v>
      </c>
      <c r="E160" s="14">
        <f t="shared" si="55"/>
        <v>-0.68655215668590996</v>
      </c>
      <c r="F160" s="14">
        <f t="shared" si="56"/>
        <v>3.1262627580599003</v>
      </c>
      <c r="G160" s="14" t="str">
        <f t="shared" si="57"/>
        <v/>
      </c>
      <c r="H160" s="14">
        <f t="shared" si="58"/>
        <v>-8.5320046009872863E-2</v>
      </c>
      <c r="I160" s="14">
        <f t="shared" si="59"/>
        <v>-1.1285036207151662</v>
      </c>
      <c r="J160" s="14">
        <f t="shared" si="60"/>
        <v>-0.43172784995273639</v>
      </c>
      <c r="K160" s="14" t="str">
        <f t="shared" si="61"/>
        <v/>
      </c>
      <c r="L160" s="14">
        <f t="shared" si="62"/>
        <v>-0.77052026456764422</v>
      </c>
      <c r="M160" s="14">
        <f t="shared" si="63"/>
        <v>-0.52500333021154599</v>
      </c>
      <c r="N160" s="14">
        <f t="shared" si="64"/>
        <v>-3.3304990816796014</v>
      </c>
      <c r="O160" s="14" t="str">
        <f t="shared" si="65"/>
        <v/>
      </c>
      <c r="P160" s="3">
        <f t="shared" si="66"/>
        <v>0</v>
      </c>
      <c r="Q160" s="3" t="str">
        <f t="shared" si="73"/>
        <v>Collagen alpha-5(VI) chain;Collagen alpha-6(VI) chain</v>
      </c>
      <c r="R160" s="2">
        <f t="shared" si="67"/>
        <v>1.093323083541998</v>
      </c>
      <c r="S160" s="2">
        <f t="shared" si="68"/>
        <v>-0.54851717222592511</v>
      </c>
      <c r="T160" s="2">
        <f t="shared" si="78"/>
        <v>1.1079140459220218</v>
      </c>
      <c r="U160" s="2">
        <f t="shared" si="74"/>
        <v>0.30675060553132388</v>
      </c>
      <c r="V160" s="2">
        <f t="shared" si="69"/>
        <v>0.27372692866183035</v>
      </c>
      <c r="W160" s="3">
        <f t="shared" si="70"/>
        <v>1</v>
      </c>
      <c r="X160" s="3">
        <f t="shared" si="75"/>
        <v>1</v>
      </c>
      <c r="Y160" s="2">
        <f t="shared" si="71"/>
        <v>1.641840255767923</v>
      </c>
      <c r="Z160" s="7">
        <f t="shared" si="76"/>
        <v>1</v>
      </c>
      <c r="AA160" s="7">
        <f t="shared" si="77"/>
        <v>0</v>
      </c>
      <c r="AC160" s="1" t="s">
        <v>333</v>
      </c>
      <c r="AD160" s="1" t="s">
        <v>1917</v>
      </c>
      <c r="AE160" s="1">
        <v>0.98316689999999995</v>
      </c>
      <c r="AF160" s="1">
        <v>-0.51440010000000003</v>
      </c>
      <c r="AG160" s="1">
        <v>3.6753640000000001</v>
      </c>
      <c r="AH160" s="1" t="s">
        <v>1082</v>
      </c>
      <c r="AI160" s="1">
        <v>6.8739579999999995E-2</v>
      </c>
      <c r="AJ160" s="1">
        <v>-0.98833919999999997</v>
      </c>
      <c r="AK160" s="1">
        <v>-0.26808690000000002</v>
      </c>
      <c r="AL160" s="1" t="s">
        <v>1082</v>
      </c>
      <c r="AM160" s="1">
        <v>-0.7213967</v>
      </c>
      <c r="AN160" s="1">
        <v>-0.49295139999999998</v>
      </c>
      <c r="AO160" s="1">
        <v>-3.6164369999999999</v>
      </c>
      <c r="AP160" s="1" t="s">
        <v>1082</v>
      </c>
    </row>
    <row r="161" spans="1:42" x14ac:dyDescent="0.2">
      <c r="A161" s="1" t="s">
        <v>69</v>
      </c>
      <c r="B161" s="1" t="str">
        <f t="shared" si="53"/>
        <v>Protein S100-A6</v>
      </c>
      <c r="C161" s="13" t="str">
        <f t="shared" si="72"/>
        <v>no</v>
      </c>
      <c r="D161" s="14">
        <f t="shared" si="54"/>
        <v>0.87444374925200397</v>
      </c>
      <c r="E161" s="14">
        <f t="shared" si="55"/>
        <v>0.25540444331409007</v>
      </c>
      <c r="F161" s="14">
        <f t="shared" si="56"/>
        <v>2.8843927580599003</v>
      </c>
      <c r="G161" s="14">
        <f t="shared" si="57"/>
        <v>0.79515286826259868</v>
      </c>
      <c r="H161" s="14">
        <f t="shared" si="58"/>
        <v>0.20242227399012716</v>
      </c>
      <c r="I161" s="14">
        <f t="shared" si="59"/>
        <v>-2.3331620715166271E-2</v>
      </c>
      <c r="J161" s="14">
        <f t="shared" si="60"/>
        <v>0.49938475004726368</v>
      </c>
      <c r="K161" s="14">
        <f t="shared" si="61"/>
        <v>1.0007247872568896</v>
      </c>
      <c r="L161" s="14">
        <f t="shared" si="62"/>
        <v>-0.59452656456764419</v>
      </c>
      <c r="M161" s="14">
        <f t="shared" si="63"/>
        <v>-0.50310063021154594</v>
      </c>
      <c r="N161" s="14">
        <f t="shared" si="64"/>
        <v>-2.1994200816796017</v>
      </c>
      <c r="O161" s="14">
        <f t="shared" si="65"/>
        <v>2.1967284995078884E-3</v>
      </c>
      <c r="P161" s="3">
        <f t="shared" si="66"/>
        <v>0</v>
      </c>
      <c r="Q161" s="3" t="str">
        <f t="shared" si="73"/>
        <v>Protein S100-A6</v>
      </c>
      <c r="R161" s="2">
        <f t="shared" si="67"/>
        <v>1.2023484547221484</v>
      </c>
      <c r="S161" s="2">
        <f t="shared" si="68"/>
        <v>0.41980004764477852</v>
      </c>
      <c r="T161" s="2">
        <f t="shared" si="78"/>
        <v>0.5773001631614012</v>
      </c>
      <c r="U161" s="2">
        <f t="shared" si="74"/>
        <v>0.22125137474759571</v>
      </c>
      <c r="V161" s="2">
        <f t="shared" si="69"/>
        <v>0.27655957861567859</v>
      </c>
      <c r="W161" s="3">
        <f t="shared" si="70"/>
        <v>1</v>
      </c>
      <c r="X161" s="3">
        <f t="shared" si="75"/>
        <v>1</v>
      </c>
      <c r="Y161" s="2">
        <f t="shared" si="71"/>
        <v>0.78254840707736983</v>
      </c>
      <c r="Z161" s="7">
        <f t="shared" si="76"/>
        <v>1</v>
      </c>
      <c r="AA161" s="7">
        <f t="shared" si="77"/>
        <v>0</v>
      </c>
      <c r="AB161" s="8" t="s">
        <v>28</v>
      </c>
      <c r="AC161" s="1" t="s">
        <v>1014</v>
      </c>
      <c r="AD161" s="1" t="s">
        <v>1099</v>
      </c>
      <c r="AE161" s="1">
        <v>1.017352</v>
      </c>
      <c r="AF161" s="1">
        <v>0.42755650000000001</v>
      </c>
      <c r="AG161" s="1">
        <v>3.433494</v>
      </c>
      <c r="AH161" s="1">
        <v>1.1033949999999999</v>
      </c>
      <c r="AI161" s="1">
        <v>0.35648190000000002</v>
      </c>
      <c r="AJ161" s="1">
        <v>0.1168328</v>
      </c>
      <c r="AK161" s="1">
        <v>0.66302570000000005</v>
      </c>
      <c r="AL161" s="1">
        <v>1.404191</v>
      </c>
      <c r="AM161" s="1">
        <v>-0.54540299999999997</v>
      </c>
      <c r="AN161" s="1">
        <v>-0.47104869999999999</v>
      </c>
      <c r="AO161" s="1">
        <v>-2.4853580000000002</v>
      </c>
      <c r="AP161" s="1">
        <v>0.167101</v>
      </c>
    </row>
    <row r="162" spans="1:42" x14ac:dyDescent="0.2">
      <c r="A162" s="1" t="s">
        <v>188</v>
      </c>
      <c r="B162" s="1" t="str">
        <f t="shared" si="53"/>
        <v>Dual specificity mitogen-activated protein kinase kinase 1;SH2 domain-containing protein 6</v>
      </c>
      <c r="C162" s="13" t="str">
        <f t="shared" si="72"/>
        <v>no</v>
      </c>
      <c r="D162" s="14">
        <f t="shared" si="54"/>
        <v>0.40789394925200395</v>
      </c>
      <c r="E162" s="14">
        <f t="shared" si="55"/>
        <v>0.67744424331409003</v>
      </c>
      <c r="F162" s="14">
        <f t="shared" si="56"/>
        <v>1.0201467580599002</v>
      </c>
      <c r="G162" s="14">
        <f t="shared" si="57"/>
        <v>0.62817206826259875</v>
      </c>
      <c r="H162" s="14">
        <f t="shared" si="58"/>
        <v>0.28636107399012711</v>
      </c>
      <c r="I162" s="14">
        <f t="shared" si="59"/>
        <v>0.65396767928483368</v>
      </c>
      <c r="J162" s="14">
        <f t="shared" si="60"/>
        <v>-0.44860864995273642</v>
      </c>
      <c r="K162" s="14">
        <f t="shared" si="61"/>
        <v>0.7491137872568896</v>
      </c>
      <c r="L162" s="14">
        <f t="shared" si="62"/>
        <v>-4.7393425567644198E-2</v>
      </c>
      <c r="M162" s="14">
        <f t="shared" si="63"/>
        <v>-0.23495593021154598</v>
      </c>
      <c r="N162" s="14">
        <f t="shared" si="64"/>
        <v>-1.4554100816796016</v>
      </c>
      <c r="O162" s="14">
        <f t="shared" si="65"/>
        <v>0.1422911284995079</v>
      </c>
      <c r="P162" s="3">
        <f t="shared" si="66"/>
        <v>0</v>
      </c>
      <c r="Q162" s="3" t="str">
        <f t="shared" si="73"/>
        <v>Dual specificity mitogen-activated protein kinase kinase 1;SH2 domain-containing protein 6</v>
      </c>
      <c r="R162" s="2">
        <f t="shared" si="67"/>
        <v>0.68341425472214823</v>
      </c>
      <c r="S162" s="2">
        <f t="shared" si="68"/>
        <v>0.31020847264477847</v>
      </c>
      <c r="T162" s="2">
        <f t="shared" si="78"/>
        <v>0.12661870508588466</v>
      </c>
      <c r="U162" s="2">
        <f t="shared" si="74"/>
        <v>0.27190384196659212</v>
      </c>
      <c r="V162" s="2">
        <f t="shared" si="69"/>
        <v>0.27771550936256367</v>
      </c>
      <c r="W162" s="3">
        <f t="shared" si="70"/>
        <v>0</v>
      </c>
      <c r="X162" s="3">
        <f t="shared" si="75"/>
        <v>0</v>
      </c>
      <c r="Y162" s="2">
        <f t="shared" si="71"/>
        <v>0.37320578207736976</v>
      </c>
      <c r="Z162" s="7">
        <f t="shared" si="76"/>
        <v>1</v>
      </c>
      <c r="AA162" s="7">
        <f t="shared" si="77"/>
        <v>0</v>
      </c>
      <c r="AC162" s="1" t="s">
        <v>891</v>
      </c>
      <c r="AD162" s="1" t="s">
        <v>1541</v>
      </c>
      <c r="AE162" s="1">
        <v>0.55080220000000002</v>
      </c>
      <c r="AF162" s="1">
        <v>0.84959629999999997</v>
      </c>
      <c r="AG162" s="1">
        <v>1.569248</v>
      </c>
      <c r="AH162" s="1">
        <v>0.93641419999999997</v>
      </c>
      <c r="AI162" s="1">
        <v>0.4404207</v>
      </c>
      <c r="AJ162" s="1">
        <v>0.79413210000000001</v>
      </c>
      <c r="AK162" s="1">
        <v>-0.28496769999999999</v>
      </c>
      <c r="AL162" s="1">
        <v>1.1525799999999999</v>
      </c>
      <c r="AM162" s="1">
        <v>1.7301389999999999E-3</v>
      </c>
      <c r="AN162" s="1">
        <v>-0.202904</v>
      </c>
      <c r="AO162" s="1">
        <v>-1.7413479999999999</v>
      </c>
      <c r="AP162" s="1">
        <v>0.30719540000000001</v>
      </c>
    </row>
    <row r="163" spans="1:42" x14ac:dyDescent="0.2">
      <c r="A163" s="1" t="s">
        <v>448</v>
      </c>
      <c r="B163" s="1" t="str">
        <f t="shared" si="53"/>
        <v>GTP:AMP phosphotransferase, mitochondrial</v>
      </c>
      <c r="C163" s="13" t="str">
        <f t="shared" si="72"/>
        <v>no</v>
      </c>
      <c r="D163" s="14">
        <f t="shared" si="54"/>
        <v>3.25205492520039E-2</v>
      </c>
      <c r="E163" s="14">
        <f t="shared" si="55"/>
        <v>0.82249104331409006</v>
      </c>
      <c r="F163" s="14">
        <f t="shared" si="56"/>
        <v>-0.22198874194009993</v>
      </c>
      <c r="G163" s="14">
        <f t="shared" si="57"/>
        <v>0.11209496826259879</v>
      </c>
      <c r="H163" s="14">
        <f t="shared" si="58"/>
        <v>-2.1680226009872849E-2</v>
      </c>
      <c r="I163" s="14">
        <f t="shared" si="59"/>
        <v>0.34476907928483375</v>
      </c>
      <c r="J163" s="14">
        <f t="shared" si="60"/>
        <v>-0.76354034995273634</v>
      </c>
      <c r="K163" s="14">
        <f t="shared" si="61"/>
        <v>-0.36862623274311035</v>
      </c>
      <c r="L163" s="14">
        <f t="shared" si="62"/>
        <v>-3.84868745676442E-2</v>
      </c>
      <c r="M163" s="14">
        <f t="shared" si="63"/>
        <v>-0.49681513021154594</v>
      </c>
      <c r="N163" s="14">
        <f t="shared" si="64"/>
        <v>-0.56615628167960175</v>
      </c>
      <c r="O163" s="14">
        <f t="shared" si="65"/>
        <v>-0.4923250715004921</v>
      </c>
      <c r="P163" s="3">
        <f t="shared" si="66"/>
        <v>0</v>
      </c>
      <c r="Q163" s="3" t="str">
        <f t="shared" si="73"/>
        <v>GTP:AMP phosphotransferase, mitochondrial</v>
      </c>
      <c r="R163" s="2">
        <f t="shared" si="67"/>
        <v>0.18627945472214821</v>
      </c>
      <c r="S163" s="2">
        <f t="shared" si="68"/>
        <v>-0.20226943235522143</v>
      </c>
      <c r="T163" s="2">
        <f t="shared" si="78"/>
        <v>0.22371731510010021</v>
      </c>
      <c r="U163" s="2">
        <f t="shared" si="74"/>
        <v>0.23709407813528754</v>
      </c>
      <c r="V163" s="2">
        <f t="shared" si="69"/>
        <v>0.27843030967109134</v>
      </c>
      <c r="W163" s="3">
        <f t="shared" si="70"/>
        <v>0</v>
      </c>
      <c r="X163" s="3">
        <f t="shared" si="75"/>
        <v>0</v>
      </c>
      <c r="Y163" s="2">
        <f t="shared" si="71"/>
        <v>0.38854888707736968</v>
      </c>
      <c r="Z163" s="7">
        <f t="shared" si="76"/>
        <v>1</v>
      </c>
      <c r="AA163" s="7">
        <f t="shared" si="77"/>
        <v>0</v>
      </c>
      <c r="AC163" s="1" t="s">
        <v>875</v>
      </c>
      <c r="AD163" s="1" t="s">
        <v>1849</v>
      </c>
      <c r="AE163" s="1">
        <v>0.1754288</v>
      </c>
      <c r="AF163" s="1">
        <v>0.9946431</v>
      </c>
      <c r="AG163" s="1">
        <v>0.32711249999999997</v>
      </c>
      <c r="AH163" s="1">
        <v>0.42033710000000002</v>
      </c>
      <c r="AI163" s="1">
        <v>0.13237940000000001</v>
      </c>
      <c r="AJ163" s="1">
        <v>0.48493350000000002</v>
      </c>
      <c r="AK163" s="1">
        <v>-0.59989939999999997</v>
      </c>
      <c r="AL163" s="1">
        <v>3.483998E-2</v>
      </c>
      <c r="AM163" s="1">
        <v>1.0636690000000001E-2</v>
      </c>
      <c r="AN163" s="1">
        <v>-0.46476319999999999</v>
      </c>
      <c r="AO163" s="1">
        <v>-0.85209420000000002</v>
      </c>
      <c r="AP163" s="1">
        <v>-0.32742080000000001</v>
      </c>
    </row>
    <row r="164" spans="1:42" x14ac:dyDescent="0.2">
      <c r="A164" s="1" t="s">
        <v>440</v>
      </c>
      <c r="B164" s="1" t="str">
        <f t="shared" si="53"/>
        <v>Isocitrate dehydrogenase [NAD] subunit alpha, mitochondrial</v>
      </c>
      <c r="C164" s="13" t="str">
        <f t="shared" si="72"/>
        <v>no</v>
      </c>
      <c r="D164" s="14">
        <f t="shared" si="54"/>
        <v>3.6348049252003911E-2</v>
      </c>
      <c r="E164" s="14">
        <f t="shared" si="55"/>
        <v>-0.48783425668590996</v>
      </c>
      <c r="F164" s="14">
        <f t="shared" si="56"/>
        <v>-0.18699604194009989</v>
      </c>
      <c r="G164" s="14">
        <f t="shared" si="57"/>
        <v>-0.29212407173740124</v>
      </c>
      <c r="H164" s="14">
        <f t="shared" si="58"/>
        <v>-0.22913886600987288</v>
      </c>
      <c r="I164" s="14">
        <f t="shared" si="59"/>
        <v>-0.8334841207151662</v>
      </c>
      <c r="J164" s="14">
        <f t="shared" si="60"/>
        <v>-0.15271798995273639</v>
      </c>
      <c r="K164" s="14">
        <f t="shared" si="61"/>
        <v>-0.67775771274311036</v>
      </c>
      <c r="L164" s="14">
        <f t="shared" si="62"/>
        <v>-0.29622086456764418</v>
      </c>
      <c r="M164" s="14">
        <f t="shared" si="63"/>
        <v>-0.41652263021154595</v>
      </c>
      <c r="N164" s="14">
        <f t="shared" si="64"/>
        <v>3.8977618320398283E-2</v>
      </c>
      <c r="O164" s="14">
        <f t="shared" si="65"/>
        <v>-0.37565077150049209</v>
      </c>
      <c r="P164" s="3">
        <f t="shared" si="66"/>
        <v>0</v>
      </c>
      <c r="Q164" s="3" t="str">
        <f t="shared" si="73"/>
        <v>Isocitrate dehydrogenase [NAD] subunit alpha, mitochondrial</v>
      </c>
      <c r="R164" s="2">
        <f t="shared" si="67"/>
        <v>-0.23265158027785177</v>
      </c>
      <c r="S164" s="2">
        <f t="shared" si="68"/>
        <v>-0.47327467235522147</v>
      </c>
      <c r="T164" s="2">
        <f t="shared" si="78"/>
        <v>0.10920180265884485</v>
      </c>
      <c r="U164" s="2">
        <f t="shared" si="74"/>
        <v>0.16681402795399428</v>
      </c>
      <c r="V164" s="2">
        <f t="shared" si="69"/>
        <v>0.27976480554006933</v>
      </c>
      <c r="W164" s="3">
        <f t="shared" si="70"/>
        <v>0</v>
      </c>
      <c r="X164" s="3">
        <f t="shared" si="75"/>
        <v>0</v>
      </c>
      <c r="Y164" s="2">
        <f t="shared" si="71"/>
        <v>0.2406230920773697</v>
      </c>
      <c r="Z164" s="7">
        <f t="shared" si="76"/>
        <v>1</v>
      </c>
      <c r="AA164" s="7">
        <f t="shared" si="77"/>
        <v>0</v>
      </c>
      <c r="AB164" s="8" t="s">
        <v>16</v>
      </c>
      <c r="AC164" s="1" t="s">
        <v>977</v>
      </c>
      <c r="AD164" s="1" t="s">
        <v>1115</v>
      </c>
      <c r="AE164" s="1">
        <v>0.17925630000000001</v>
      </c>
      <c r="AF164" s="1">
        <v>-0.31568220000000002</v>
      </c>
      <c r="AG164" s="1">
        <v>0.36210520000000002</v>
      </c>
      <c r="AH164" s="1">
        <v>1.611806E-2</v>
      </c>
      <c r="AI164" s="1">
        <v>-7.5079240000000005E-2</v>
      </c>
      <c r="AJ164" s="1">
        <v>-0.69331969999999998</v>
      </c>
      <c r="AK164" s="1">
        <v>1.0922960000000001E-2</v>
      </c>
      <c r="AL164" s="1">
        <v>-0.27429150000000002</v>
      </c>
      <c r="AM164" s="1">
        <v>-0.24709729999999999</v>
      </c>
      <c r="AN164" s="1">
        <v>-0.3844707</v>
      </c>
      <c r="AO164" s="1">
        <v>-0.24696029999999999</v>
      </c>
      <c r="AP164" s="1">
        <v>-0.2107465</v>
      </c>
    </row>
    <row r="165" spans="1:42" x14ac:dyDescent="0.2">
      <c r="A165" s="1" t="s">
        <v>731</v>
      </c>
      <c r="B165" s="1" t="str">
        <f t="shared" si="53"/>
        <v>Heat shock 70 kDa protein 4</v>
      </c>
      <c r="C165" s="13" t="str">
        <f t="shared" si="72"/>
        <v>no</v>
      </c>
      <c r="D165" s="14">
        <f t="shared" si="54"/>
        <v>-0.27100155074799609</v>
      </c>
      <c r="E165" s="14">
        <f t="shared" si="55"/>
        <v>-0.23537891668590991</v>
      </c>
      <c r="F165" s="14">
        <f t="shared" si="56"/>
        <v>-0.12536174194009991</v>
      </c>
      <c r="G165" s="14">
        <f t="shared" si="57"/>
        <v>-0.45202733173740123</v>
      </c>
      <c r="H165" s="14">
        <f t="shared" si="58"/>
        <v>-5.8337626009872856E-2</v>
      </c>
      <c r="I165" s="14">
        <f t="shared" si="59"/>
        <v>-0.23952700071516628</v>
      </c>
      <c r="J165" s="14">
        <f t="shared" si="60"/>
        <v>0.25255035004726356</v>
      </c>
      <c r="K165" s="14">
        <f t="shared" si="61"/>
        <v>-0.32929859274311035</v>
      </c>
      <c r="L165" s="14">
        <f t="shared" si="62"/>
        <v>0.12323583543235581</v>
      </c>
      <c r="M165" s="14">
        <f t="shared" si="63"/>
        <v>-6.8812702115459735E-3</v>
      </c>
      <c r="N165" s="14">
        <f t="shared" si="64"/>
        <v>0.2958582603203983</v>
      </c>
      <c r="O165" s="14">
        <f t="shared" si="65"/>
        <v>0.2148276284995079</v>
      </c>
      <c r="P165" s="3">
        <f t="shared" si="66"/>
        <v>0</v>
      </c>
      <c r="Q165" s="3" t="str">
        <f t="shared" si="73"/>
        <v>Heat shock 70 kDa protein 4</v>
      </c>
      <c r="R165" s="2">
        <f t="shared" si="67"/>
        <v>-0.2709423852778518</v>
      </c>
      <c r="S165" s="2">
        <f t="shared" si="68"/>
        <v>-9.3653217355221474E-2</v>
      </c>
      <c r="T165" s="2">
        <f t="shared" si="78"/>
        <v>6.7854160611647146E-2</v>
      </c>
      <c r="U165" s="2">
        <f t="shared" si="74"/>
        <v>0.1284237791739137</v>
      </c>
      <c r="V165" s="2">
        <f t="shared" si="69"/>
        <v>0.28164526921274335</v>
      </c>
      <c r="W165" s="3">
        <f t="shared" si="70"/>
        <v>0</v>
      </c>
      <c r="X165" s="3">
        <f t="shared" si="75"/>
        <v>0</v>
      </c>
      <c r="Y165" s="2">
        <f t="shared" si="71"/>
        <v>-0.17728916792263033</v>
      </c>
      <c r="Z165" s="7">
        <f t="shared" si="76"/>
        <v>0</v>
      </c>
      <c r="AA165" s="7">
        <f t="shared" si="77"/>
        <v>1</v>
      </c>
      <c r="AC165" s="1" t="s">
        <v>979</v>
      </c>
      <c r="AD165" s="1"/>
      <c r="AE165" s="1">
        <v>-0.12809329999999999</v>
      </c>
      <c r="AF165" s="1">
        <v>-6.3226859999999996E-2</v>
      </c>
      <c r="AG165" s="1">
        <v>0.42373949999999999</v>
      </c>
      <c r="AH165" s="1">
        <v>-0.1437852</v>
      </c>
      <c r="AI165" s="1">
        <v>9.5722000000000002E-2</v>
      </c>
      <c r="AJ165" s="1">
        <v>-9.9362580000000006E-2</v>
      </c>
      <c r="AK165" s="1">
        <v>0.41619129999999999</v>
      </c>
      <c r="AL165" s="1">
        <v>7.4167620000000004E-2</v>
      </c>
      <c r="AM165" s="1">
        <v>0.1723594</v>
      </c>
      <c r="AN165" s="1">
        <v>2.5170660000000001E-2</v>
      </c>
      <c r="AO165" s="1">
        <v>9.9203420000000004E-3</v>
      </c>
      <c r="AP165" s="1">
        <v>0.37973190000000001</v>
      </c>
    </row>
    <row r="166" spans="1:42" x14ac:dyDescent="0.2">
      <c r="A166" s="1" t="s">
        <v>599</v>
      </c>
      <c r="B166" s="1" t="str">
        <f t="shared" si="53"/>
        <v>NEDD8</v>
      </c>
      <c r="C166" s="13" t="str">
        <f t="shared" si="72"/>
        <v>no</v>
      </c>
      <c r="D166" s="14">
        <f t="shared" si="54"/>
        <v>-0.1449438967479961</v>
      </c>
      <c r="E166" s="14">
        <f t="shared" si="55"/>
        <v>-1.1018672566859098</v>
      </c>
      <c r="F166" s="14">
        <f t="shared" si="56"/>
        <v>-0.81267824194009997</v>
      </c>
      <c r="G166" s="14">
        <f t="shared" si="57"/>
        <v>-7.7302931737401215E-2</v>
      </c>
      <c r="H166" s="14">
        <f t="shared" si="58"/>
        <v>-0.34797482600987284</v>
      </c>
      <c r="I166" s="14">
        <f t="shared" si="59"/>
        <v>-1.3874234207151661</v>
      </c>
      <c r="J166" s="14">
        <f t="shared" si="60"/>
        <v>-0.83335794995273638</v>
      </c>
      <c r="K166" s="14">
        <f t="shared" si="61"/>
        <v>-1.1699341127431104</v>
      </c>
      <c r="L166" s="14">
        <f t="shared" si="62"/>
        <v>-0.30179636456764419</v>
      </c>
      <c r="M166" s="14">
        <f t="shared" si="63"/>
        <v>-6.9021820211545973E-2</v>
      </c>
      <c r="N166" s="14">
        <f t="shared" si="64"/>
        <v>0.23400048832039827</v>
      </c>
      <c r="O166" s="14">
        <f t="shared" si="65"/>
        <v>-1.0172848715004921</v>
      </c>
      <c r="P166" s="3">
        <f t="shared" si="66"/>
        <v>0</v>
      </c>
      <c r="Q166" s="3" t="str">
        <f t="shared" si="73"/>
        <v>NEDD8</v>
      </c>
      <c r="R166" s="2">
        <f t="shared" si="67"/>
        <v>-0.53419808177785177</v>
      </c>
      <c r="S166" s="2">
        <f t="shared" si="68"/>
        <v>-0.93467257735522147</v>
      </c>
      <c r="T166" s="2">
        <f t="shared" si="78"/>
        <v>0.2516729839889007</v>
      </c>
      <c r="U166" s="2">
        <f t="shared" si="74"/>
        <v>0.22634969651617989</v>
      </c>
      <c r="V166" s="2">
        <f t="shared" si="69"/>
        <v>0.28198248503741669</v>
      </c>
      <c r="W166" s="3">
        <f t="shared" si="70"/>
        <v>0</v>
      </c>
      <c r="X166" s="3">
        <f t="shared" si="75"/>
        <v>0</v>
      </c>
      <c r="Y166" s="2">
        <f t="shared" si="71"/>
        <v>0.40047449557736969</v>
      </c>
      <c r="Z166" s="7">
        <f t="shared" si="76"/>
        <v>1</v>
      </c>
      <c r="AA166" s="7">
        <f t="shared" si="77"/>
        <v>0</v>
      </c>
      <c r="AC166" s="1" t="s">
        <v>326</v>
      </c>
      <c r="AD166" s="1" t="s">
        <v>1826</v>
      </c>
      <c r="AE166" s="1">
        <v>-2.0356459999999999E-3</v>
      </c>
      <c r="AF166" s="1">
        <v>-0.92971519999999996</v>
      </c>
      <c r="AG166" s="1">
        <v>-0.26357700000000001</v>
      </c>
      <c r="AH166" s="1">
        <v>0.23093920000000001</v>
      </c>
      <c r="AI166" s="1">
        <v>-0.19391520000000001</v>
      </c>
      <c r="AJ166" s="1">
        <v>-1.2472589999999999</v>
      </c>
      <c r="AK166" s="1">
        <v>-0.66971700000000001</v>
      </c>
      <c r="AL166" s="1">
        <v>-0.76646789999999998</v>
      </c>
      <c r="AM166" s="1">
        <v>-0.25267279999999998</v>
      </c>
      <c r="AN166" s="1">
        <v>-3.6969889999999998E-2</v>
      </c>
      <c r="AO166" s="1">
        <v>-5.193743E-2</v>
      </c>
      <c r="AP166" s="1">
        <v>-0.85238060000000004</v>
      </c>
    </row>
    <row r="167" spans="1:42" x14ac:dyDescent="0.2">
      <c r="A167" s="1" t="s">
        <v>677</v>
      </c>
      <c r="B167" s="1" t="str">
        <f t="shared" si="53"/>
        <v>Tubulin-specific chaperone A</v>
      </c>
      <c r="C167" s="13" t="str">
        <f t="shared" si="72"/>
        <v>no</v>
      </c>
      <c r="D167" s="14">
        <f t="shared" si="54"/>
        <v>-0.22324019074799611</v>
      </c>
      <c r="E167" s="14" t="str">
        <f t="shared" si="55"/>
        <v/>
      </c>
      <c r="F167" s="14">
        <f t="shared" si="56"/>
        <v>0.42733575805990009</v>
      </c>
      <c r="G167" s="14">
        <f t="shared" si="57"/>
        <v>-0.19472203173740121</v>
      </c>
      <c r="H167" s="14">
        <f t="shared" si="58"/>
        <v>-0.30882242600987286</v>
      </c>
      <c r="I167" s="14" t="str">
        <f t="shared" si="59"/>
        <v/>
      </c>
      <c r="J167" s="14">
        <f t="shared" si="60"/>
        <v>-0.2024325699527364</v>
      </c>
      <c r="K167" s="14">
        <f t="shared" si="61"/>
        <v>-0.39858164274311036</v>
      </c>
      <c r="L167" s="14">
        <f t="shared" si="62"/>
        <v>-0.28773616456764423</v>
      </c>
      <c r="M167" s="14" t="str">
        <f t="shared" si="63"/>
        <v/>
      </c>
      <c r="N167" s="14">
        <f t="shared" si="64"/>
        <v>-0.66134018167960174</v>
      </c>
      <c r="O167" s="14">
        <f t="shared" si="65"/>
        <v>-0.18405999150049213</v>
      </c>
      <c r="P167" s="3">
        <f t="shared" si="66"/>
        <v>0</v>
      </c>
      <c r="Q167" s="3" t="str">
        <f t="shared" si="73"/>
        <v>Tubulin-specific chaperone A</v>
      </c>
      <c r="R167" s="2">
        <f t="shared" si="67"/>
        <v>3.124511858167589E-3</v>
      </c>
      <c r="S167" s="2">
        <f t="shared" si="68"/>
        <v>-0.30327887956857319</v>
      </c>
      <c r="T167" s="2">
        <f t="shared" si="78"/>
        <v>0.21226532720580205</v>
      </c>
      <c r="U167" s="2">
        <f t="shared" si="74"/>
        <v>5.6691160008979065E-2</v>
      </c>
      <c r="V167" s="2">
        <f t="shared" si="69"/>
        <v>0.2832931183745524</v>
      </c>
      <c r="W167" s="3">
        <f t="shared" si="70"/>
        <v>0</v>
      </c>
      <c r="X167" s="3">
        <f t="shared" si="75"/>
        <v>0</v>
      </c>
      <c r="Y167" s="2">
        <f t="shared" si="71"/>
        <v>0.30640339142674078</v>
      </c>
      <c r="Z167" s="7">
        <f t="shared" si="76"/>
        <v>1</v>
      </c>
      <c r="AA167" s="7">
        <f t="shared" si="77"/>
        <v>0</v>
      </c>
      <c r="AC167" s="1" t="s">
        <v>395</v>
      </c>
      <c r="AD167" s="1" t="s">
        <v>2000</v>
      </c>
      <c r="AE167" s="1">
        <v>-8.0331940000000004E-2</v>
      </c>
      <c r="AF167" s="1" t="s">
        <v>1082</v>
      </c>
      <c r="AG167" s="1">
        <v>0.976437</v>
      </c>
      <c r="AH167" s="1">
        <v>0.1135201</v>
      </c>
      <c r="AI167" s="1">
        <v>-0.15476280000000001</v>
      </c>
      <c r="AJ167" s="1" t="s">
        <v>1082</v>
      </c>
      <c r="AK167" s="1">
        <v>-3.8791619999999999E-2</v>
      </c>
      <c r="AL167" s="1">
        <v>4.8845700000000004E-3</v>
      </c>
      <c r="AM167" s="1">
        <v>-0.23861260000000001</v>
      </c>
      <c r="AN167" s="1" t="s">
        <v>1082</v>
      </c>
      <c r="AO167" s="1">
        <v>-0.94727810000000001</v>
      </c>
      <c r="AP167" s="1">
        <v>-1.9155720000000001E-2</v>
      </c>
    </row>
    <row r="168" spans="1:42" x14ac:dyDescent="0.2">
      <c r="A168" s="1" t="s">
        <v>642</v>
      </c>
      <c r="B168" s="1" t="str">
        <f t="shared" si="53"/>
        <v>Ubiquitin carboxyl-terminal hydrolase 5;Ubiquitin carboxyl-terminal hydrolase</v>
      </c>
      <c r="C168" s="13" t="str">
        <f t="shared" si="72"/>
        <v>no</v>
      </c>
      <c r="D168" s="14">
        <f t="shared" si="54"/>
        <v>-0.18520164074799611</v>
      </c>
      <c r="E168" s="14">
        <f t="shared" si="55"/>
        <v>0.11815144331409008</v>
      </c>
      <c r="F168" s="14">
        <f t="shared" si="56"/>
        <v>0.85209275805990015</v>
      </c>
      <c r="G168" s="14">
        <f t="shared" si="57"/>
        <v>0.10471946826259876</v>
      </c>
      <c r="H168" s="14">
        <f t="shared" si="58"/>
        <v>0.63712937399012715</v>
      </c>
      <c r="I168" s="14">
        <f t="shared" si="59"/>
        <v>0.10148117928483372</v>
      </c>
      <c r="J168" s="14">
        <f t="shared" si="60"/>
        <v>0.86584705004726359</v>
      </c>
      <c r="K168" s="14">
        <f t="shared" si="61"/>
        <v>0.58180718725688962</v>
      </c>
      <c r="L168" s="14">
        <f t="shared" si="62"/>
        <v>0.71071403543235578</v>
      </c>
      <c r="M168" s="14">
        <f t="shared" si="63"/>
        <v>7.8177569788454027E-2</v>
      </c>
      <c r="N168" s="14">
        <f t="shared" si="64"/>
        <v>0.14128981832039827</v>
      </c>
      <c r="O168" s="14">
        <f t="shared" si="65"/>
        <v>0.35885842849950789</v>
      </c>
      <c r="P168" s="3">
        <f t="shared" si="66"/>
        <v>0</v>
      </c>
      <c r="Q168" s="3" t="str">
        <f t="shared" si="73"/>
        <v>Ubiquitin carboxyl-terminal hydrolase 5;Ubiquitin carboxyl-terminal hydrolase</v>
      </c>
      <c r="R168" s="2">
        <f t="shared" si="67"/>
        <v>0.2224405072221482</v>
      </c>
      <c r="S168" s="2">
        <f t="shared" si="68"/>
        <v>0.54656619764477854</v>
      </c>
      <c r="T168" s="2">
        <f t="shared" si="78"/>
        <v>0.22124054210506097</v>
      </c>
      <c r="U168" s="2">
        <f t="shared" si="74"/>
        <v>0.16059383356206666</v>
      </c>
      <c r="V168" s="2">
        <f t="shared" si="69"/>
        <v>0.28467256853976253</v>
      </c>
      <c r="W168" s="3">
        <f t="shared" si="70"/>
        <v>0</v>
      </c>
      <c r="X168" s="3">
        <f t="shared" si="75"/>
        <v>0</v>
      </c>
      <c r="Y168" s="2">
        <f t="shared" si="71"/>
        <v>-0.32412569042263034</v>
      </c>
      <c r="Z168" s="7">
        <f t="shared" si="76"/>
        <v>0</v>
      </c>
      <c r="AA168" s="7">
        <f t="shared" si="77"/>
        <v>1</v>
      </c>
      <c r="AB168" s="8" t="s">
        <v>128</v>
      </c>
      <c r="AC168" s="1" t="s">
        <v>830</v>
      </c>
      <c r="AD168" s="1" t="s">
        <v>1132</v>
      </c>
      <c r="AE168" s="1">
        <v>-4.229339E-2</v>
      </c>
      <c r="AF168" s="1">
        <v>0.29030349999999999</v>
      </c>
      <c r="AG168" s="1">
        <v>1.4011940000000001</v>
      </c>
      <c r="AH168" s="1">
        <v>0.41296159999999998</v>
      </c>
      <c r="AI168" s="1">
        <v>0.79118900000000003</v>
      </c>
      <c r="AJ168" s="1">
        <v>0.24164559999999999</v>
      </c>
      <c r="AK168" s="1">
        <v>1.029488</v>
      </c>
      <c r="AL168" s="1">
        <v>0.98527339999999997</v>
      </c>
      <c r="AM168" s="1">
        <v>0.7598376</v>
      </c>
      <c r="AN168" s="1">
        <v>0.11022949999999999</v>
      </c>
      <c r="AO168" s="1">
        <v>-0.1446481</v>
      </c>
      <c r="AP168" s="1">
        <v>0.52376270000000003</v>
      </c>
    </row>
    <row r="169" spans="1:42" x14ac:dyDescent="0.2">
      <c r="A169" s="1" t="s">
        <v>453</v>
      </c>
      <c r="B169" s="1" t="str">
        <f t="shared" si="53"/>
        <v>Biliverdin reductase A</v>
      </c>
      <c r="C169" s="13" t="str">
        <f t="shared" si="72"/>
        <v>no</v>
      </c>
      <c r="D169" s="14">
        <f t="shared" si="54"/>
        <v>1.4652849252003913E-2</v>
      </c>
      <c r="E169" s="14">
        <f t="shared" si="55"/>
        <v>0.17842564331409008</v>
      </c>
      <c r="F169" s="14">
        <f t="shared" si="56"/>
        <v>-0.26044734194009989</v>
      </c>
      <c r="G169" s="14">
        <f t="shared" si="57"/>
        <v>0.18432346826259877</v>
      </c>
      <c r="H169" s="14">
        <f t="shared" si="58"/>
        <v>3.1299473990127141E-2</v>
      </c>
      <c r="I169" s="14">
        <f t="shared" si="59"/>
        <v>4.4948879284833737E-2</v>
      </c>
      <c r="J169" s="14">
        <f t="shared" si="60"/>
        <v>-0.38999904995273638</v>
      </c>
      <c r="K169" s="14">
        <f t="shared" si="61"/>
        <v>-0.28221511274311034</v>
      </c>
      <c r="L169" s="14">
        <f t="shared" si="62"/>
        <v>-8.67152045676442E-2</v>
      </c>
      <c r="M169" s="14">
        <f t="shared" si="63"/>
        <v>-0.16524683021154599</v>
      </c>
      <c r="N169" s="14">
        <f t="shared" si="64"/>
        <v>0.11032291832039828</v>
      </c>
      <c r="O169" s="14">
        <f t="shared" si="65"/>
        <v>-0.25913746150049211</v>
      </c>
      <c r="P169" s="3">
        <f t="shared" si="66"/>
        <v>0</v>
      </c>
      <c r="Q169" s="3" t="str">
        <f t="shared" si="73"/>
        <v>Biliverdin reductase A</v>
      </c>
      <c r="R169" s="2">
        <f t="shared" si="67"/>
        <v>2.9238654722148219E-2</v>
      </c>
      <c r="S169" s="2">
        <f t="shared" si="68"/>
        <v>-0.14899145235522146</v>
      </c>
      <c r="T169" s="2">
        <f t="shared" si="78"/>
        <v>0.10425880432023529</v>
      </c>
      <c r="U169" s="2">
        <f t="shared" si="74"/>
        <v>0.11028405601974375</v>
      </c>
      <c r="V169" s="2">
        <f t="shared" si="69"/>
        <v>0.28486966715532502</v>
      </c>
      <c r="W169" s="3">
        <f t="shared" si="70"/>
        <v>0</v>
      </c>
      <c r="X169" s="3">
        <f t="shared" si="75"/>
        <v>0</v>
      </c>
      <c r="Y169" s="2">
        <f t="shared" si="71"/>
        <v>0.17823010707736969</v>
      </c>
      <c r="Z169" s="7">
        <f t="shared" si="76"/>
        <v>1</v>
      </c>
      <c r="AA169" s="7">
        <f t="shared" si="77"/>
        <v>0</v>
      </c>
      <c r="AC169" s="1" t="s">
        <v>1062</v>
      </c>
      <c r="AD169" s="1" t="s">
        <v>1841</v>
      </c>
      <c r="AE169" s="1">
        <v>0.15756110000000001</v>
      </c>
      <c r="AF169" s="1">
        <v>0.35057769999999999</v>
      </c>
      <c r="AG169" s="1">
        <v>0.28865390000000002</v>
      </c>
      <c r="AH169" s="1">
        <v>0.49256559999999999</v>
      </c>
      <c r="AI169" s="1">
        <v>0.1853591</v>
      </c>
      <c r="AJ169" s="1">
        <v>0.18511330000000001</v>
      </c>
      <c r="AK169" s="1">
        <v>-0.22635810000000001</v>
      </c>
      <c r="AL169" s="1">
        <v>0.1212511</v>
      </c>
      <c r="AM169" s="1">
        <v>-3.7591640000000003E-2</v>
      </c>
      <c r="AN169" s="1">
        <v>-0.1331949</v>
      </c>
      <c r="AO169" s="1">
        <v>-0.17561499999999999</v>
      </c>
      <c r="AP169" s="1">
        <v>-9.4233189999999994E-2</v>
      </c>
    </row>
    <row r="170" spans="1:42" x14ac:dyDescent="0.2">
      <c r="A170" s="1" t="s">
        <v>472</v>
      </c>
      <c r="B170" s="1" t="str">
        <f t="shared" si="53"/>
        <v>Serine--tRNA ligase, cytoplasmic</v>
      </c>
      <c r="C170" s="13" t="str">
        <f t="shared" si="72"/>
        <v>no</v>
      </c>
      <c r="D170" s="14">
        <f t="shared" si="54"/>
        <v>-6.8481507479961068E-3</v>
      </c>
      <c r="E170" s="14">
        <f t="shared" si="55"/>
        <v>0.19574734331409008</v>
      </c>
      <c r="F170" s="14">
        <f t="shared" si="56"/>
        <v>-2.4134941940099908E-2</v>
      </c>
      <c r="G170" s="14">
        <f t="shared" si="57"/>
        <v>0.14855896826259879</v>
      </c>
      <c r="H170" s="14">
        <f t="shared" si="58"/>
        <v>0.16694487399012717</v>
      </c>
      <c r="I170" s="14">
        <f t="shared" si="59"/>
        <v>0.18107857928483373</v>
      </c>
      <c r="J170" s="14">
        <f t="shared" si="60"/>
        <v>2.4506750047263604E-2</v>
      </c>
      <c r="K170" s="14">
        <f t="shared" si="61"/>
        <v>0.34063428725688971</v>
      </c>
      <c r="L170" s="14">
        <f t="shared" si="62"/>
        <v>0.11861963543235582</v>
      </c>
      <c r="M170" s="14">
        <f t="shared" si="63"/>
        <v>-0.17810413021154597</v>
      </c>
      <c r="N170" s="14">
        <f t="shared" si="64"/>
        <v>-9.9418181679601703E-2</v>
      </c>
      <c r="O170" s="14">
        <f t="shared" si="65"/>
        <v>0.21980872849950792</v>
      </c>
      <c r="P170" s="3">
        <f t="shared" si="66"/>
        <v>0</v>
      </c>
      <c r="Q170" s="3" t="str">
        <f t="shared" si="73"/>
        <v>Serine--tRNA ligase, cytoplasmic</v>
      </c>
      <c r="R170" s="2">
        <f t="shared" si="67"/>
        <v>7.8330804722148206E-2</v>
      </c>
      <c r="S170" s="2">
        <f t="shared" si="68"/>
        <v>0.17829112264477853</v>
      </c>
      <c r="T170" s="2">
        <f t="shared" si="78"/>
        <v>5.5131148321686911E-2</v>
      </c>
      <c r="U170" s="2">
        <f t="shared" si="74"/>
        <v>6.4640959424952155E-2</v>
      </c>
      <c r="V170" s="2">
        <f t="shared" si="69"/>
        <v>0.28497737656549527</v>
      </c>
      <c r="W170" s="3">
        <f t="shared" si="70"/>
        <v>0</v>
      </c>
      <c r="X170" s="3">
        <f t="shared" si="75"/>
        <v>0</v>
      </c>
      <c r="Y170" s="2">
        <f t="shared" si="71"/>
        <v>-9.9960317922630326E-2</v>
      </c>
      <c r="Z170" s="7">
        <f t="shared" si="76"/>
        <v>0</v>
      </c>
      <c r="AA170" s="7">
        <f t="shared" si="77"/>
        <v>1</v>
      </c>
      <c r="AC170" s="1" t="s">
        <v>342</v>
      </c>
      <c r="AD170" s="1" t="s">
        <v>1810</v>
      </c>
      <c r="AE170" s="1">
        <v>0.13606009999999999</v>
      </c>
      <c r="AF170" s="1">
        <v>0.36789939999999999</v>
      </c>
      <c r="AG170" s="1">
        <v>0.5249663</v>
      </c>
      <c r="AH170" s="1">
        <v>0.45680110000000002</v>
      </c>
      <c r="AI170" s="1">
        <v>0.32100450000000003</v>
      </c>
      <c r="AJ170" s="1">
        <v>0.321243</v>
      </c>
      <c r="AK170" s="1">
        <v>0.1881477</v>
      </c>
      <c r="AL170" s="1">
        <v>0.74410050000000005</v>
      </c>
      <c r="AM170" s="1">
        <v>0.16774320000000001</v>
      </c>
      <c r="AN170" s="1">
        <v>-0.14605219999999999</v>
      </c>
      <c r="AO170" s="1">
        <v>-0.38535609999999998</v>
      </c>
      <c r="AP170" s="1">
        <v>0.38471300000000003</v>
      </c>
    </row>
    <row r="171" spans="1:42" x14ac:dyDescent="0.2">
      <c r="A171" s="1" t="s">
        <v>457</v>
      </c>
      <c r="B171" s="1" t="str">
        <f t="shared" si="53"/>
        <v>Pyruvate dehydrogenase E1 component subunit alpha, somatic form, mitochondrial</v>
      </c>
      <c r="C171" s="13" t="str">
        <f t="shared" si="72"/>
        <v>no</v>
      </c>
      <c r="D171" s="14">
        <f t="shared" si="54"/>
        <v>6.2209492520038934E-3</v>
      </c>
      <c r="E171" s="14">
        <f t="shared" si="55"/>
        <v>0.63272714331409008</v>
      </c>
      <c r="F171" s="14">
        <f t="shared" si="56"/>
        <v>-4.3718441940099884E-2</v>
      </c>
      <c r="G171" s="14">
        <f t="shared" si="57"/>
        <v>0.35291706826259872</v>
      </c>
      <c r="H171" s="14">
        <f t="shared" si="58"/>
        <v>1.0883903739901273</v>
      </c>
      <c r="I171" s="14">
        <f t="shared" si="59"/>
        <v>0.57982947928483375</v>
      </c>
      <c r="J171" s="14">
        <f t="shared" si="60"/>
        <v>3.6612350047263598E-2</v>
      </c>
      <c r="K171" s="14">
        <f t="shared" si="61"/>
        <v>0.50549068725688961</v>
      </c>
      <c r="L171" s="14">
        <f t="shared" si="62"/>
        <v>1.1055894354323559</v>
      </c>
      <c r="M171" s="14">
        <f t="shared" si="63"/>
        <v>-7.2311450211545975E-2</v>
      </c>
      <c r="N171" s="14">
        <f t="shared" si="64"/>
        <v>9.9052118320398286E-2</v>
      </c>
      <c r="O171" s="14">
        <f t="shared" si="65"/>
        <v>0.1156957284995079</v>
      </c>
      <c r="P171" s="3">
        <f t="shared" si="66"/>
        <v>0</v>
      </c>
      <c r="Q171" s="3" t="str">
        <f t="shared" si="73"/>
        <v>Pyruvate dehydrogenase E1 component subunit alpha, somatic form, mitochondrial</v>
      </c>
      <c r="R171" s="2">
        <f t="shared" si="67"/>
        <v>0.2370366797221482</v>
      </c>
      <c r="S171" s="2">
        <f t="shared" si="68"/>
        <v>0.55258072264477853</v>
      </c>
      <c r="T171" s="2">
        <f t="shared" si="78"/>
        <v>0.15866593501177817</v>
      </c>
      <c r="U171" s="2">
        <f t="shared" si="74"/>
        <v>0.21530507622267331</v>
      </c>
      <c r="V171" s="2">
        <f t="shared" si="69"/>
        <v>0.28644051160721701</v>
      </c>
      <c r="W171" s="3">
        <f t="shared" si="70"/>
        <v>0</v>
      </c>
      <c r="X171" s="3">
        <f t="shared" si="75"/>
        <v>0</v>
      </c>
      <c r="Y171" s="2">
        <f t="shared" si="71"/>
        <v>-0.31554404292263033</v>
      </c>
      <c r="Z171" s="7">
        <f t="shared" si="76"/>
        <v>0</v>
      </c>
      <c r="AA171" s="7">
        <f t="shared" si="77"/>
        <v>1</v>
      </c>
      <c r="AC171" s="1" t="s">
        <v>362</v>
      </c>
      <c r="AD171" s="1" t="s">
        <v>1209</v>
      </c>
      <c r="AE171" s="1">
        <v>0.14912919999999999</v>
      </c>
      <c r="AF171" s="1">
        <v>0.80487920000000002</v>
      </c>
      <c r="AG171" s="1">
        <v>0.50538280000000002</v>
      </c>
      <c r="AH171" s="1">
        <v>0.66115919999999995</v>
      </c>
      <c r="AI171" s="1">
        <v>1.2424500000000001</v>
      </c>
      <c r="AJ171" s="1">
        <v>0.71999389999999996</v>
      </c>
      <c r="AK171" s="1">
        <v>0.2002533</v>
      </c>
      <c r="AL171" s="1">
        <v>0.90895689999999996</v>
      </c>
      <c r="AM171" s="1">
        <v>1.1547130000000001</v>
      </c>
      <c r="AN171" s="1">
        <v>-4.025952E-2</v>
      </c>
      <c r="AO171" s="1">
        <v>-0.18688579999999999</v>
      </c>
      <c r="AP171" s="1">
        <v>0.28060000000000002</v>
      </c>
    </row>
    <row r="172" spans="1:42" x14ac:dyDescent="0.2">
      <c r="A172" s="1" t="s">
        <v>656</v>
      </c>
      <c r="B172" s="1" t="str">
        <f t="shared" si="53"/>
        <v>NAD kinase domain-containing protein 1</v>
      </c>
      <c r="C172" s="13" t="str">
        <f t="shared" si="72"/>
        <v>no</v>
      </c>
      <c r="D172" s="14">
        <f t="shared" si="54"/>
        <v>-0.19975960074799609</v>
      </c>
      <c r="E172" s="14">
        <f t="shared" si="55"/>
        <v>0.56466934331409002</v>
      </c>
      <c r="F172" s="14">
        <f t="shared" si="56"/>
        <v>-0.89406094194009988</v>
      </c>
      <c r="G172" s="14">
        <f t="shared" si="57"/>
        <v>0.34927136826259875</v>
      </c>
      <c r="H172" s="14">
        <f t="shared" si="58"/>
        <v>-0.49059662600987286</v>
      </c>
      <c r="I172" s="14">
        <f t="shared" si="59"/>
        <v>0.10626527928483373</v>
      </c>
      <c r="J172" s="14">
        <f t="shared" si="60"/>
        <v>-0.44208454995273638</v>
      </c>
      <c r="K172" s="14">
        <f t="shared" si="61"/>
        <v>-1.7181052127431102</v>
      </c>
      <c r="L172" s="14">
        <f t="shared" si="62"/>
        <v>-0.20367766456764419</v>
      </c>
      <c r="M172" s="14">
        <f t="shared" si="63"/>
        <v>-0.26363463021154598</v>
      </c>
      <c r="N172" s="14">
        <f t="shared" si="64"/>
        <v>0.3078440483203983</v>
      </c>
      <c r="O172" s="14">
        <f t="shared" si="65"/>
        <v>-2.1035012715004919</v>
      </c>
      <c r="P172" s="3">
        <f t="shared" si="66"/>
        <v>0</v>
      </c>
      <c r="Q172" s="3" t="str">
        <f t="shared" si="73"/>
        <v>NAD kinase domain-containing protein 1</v>
      </c>
      <c r="R172" s="2">
        <f t="shared" si="67"/>
        <v>-4.4969957777851788E-2</v>
      </c>
      <c r="S172" s="2">
        <f t="shared" si="68"/>
        <v>-0.63613027735522143</v>
      </c>
      <c r="T172" s="2">
        <f t="shared" si="78"/>
        <v>0.32557662098068968</v>
      </c>
      <c r="U172" s="2">
        <f t="shared" si="74"/>
        <v>0.3852114907557917</v>
      </c>
      <c r="V172" s="2">
        <f t="shared" si="69"/>
        <v>0.28676597809888876</v>
      </c>
      <c r="W172" s="3">
        <f t="shared" si="70"/>
        <v>1</v>
      </c>
      <c r="X172" s="3">
        <f t="shared" si="75"/>
        <v>1</v>
      </c>
      <c r="Y172" s="2">
        <f t="shared" si="71"/>
        <v>0.59116031957736959</v>
      </c>
      <c r="Z172" s="7">
        <f t="shared" si="76"/>
        <v>1</v>
      </c>
      <c r="AA172" s="7">
        <f t="shared" si="77"/>
        <v>0</v>
      </c>
      <c r="AC172" s="1" t="s">
        <v>941</v>
      </c>
      <c r="AD172" s="1" t="s">
        <v>1494</v>
      </c>
      <c r="AE172" s="1">
        <v>-5.6851350000000002E-2</v>
      </c>
      <c r="AF172" s="1">
        <v>0.73682139999999996</v>
      </c>
      <c r="AG172" s="1">
        <v>-0.34495969999999998</v>
      </c>
      <c r="AH172" s="1">
        <v>0.65751349999999997</v>
      </c>
      <c r="AI172" s="1">
        <v>-0.33653699999999998</v>
      </c>
      <c r="AJ172" s="1">
        <v>0.2464297</v>
      </c>
      <c r="AK172" s="1">
        <v>-0.27844360000000001</v>
      </c>
      <c r="AL172" s="1">
        <v>-1.3146389999999999</v>
      </c>
      <c r="AM172" s="1">
        <v>-0.1545541</v>
      </c>
      <c r="AN172" s="1">
        <v>-0.2315827</v>
      </c>
      <c r="AO172" s="1">
        <v>2.1906129999999999E-2</v>
      </c>
      <c r="AP172" s="1">
        <v>-1.9385969999999999</v>
      </c>
    </row>
    <row r="173" spans="1:42" x14ac:dyDescent="0.2">
      <c r="A173" s="1" t="s">
        <v>1073</v>
      </c>
      <c r="B173" s="1" t="str">
        <f t="shared" si="53"/>
        <v>Magnesium-dependent phosphatase 1</v>
      </c>
      <c r="C173" s="13" t="str">
        <f t="shared" si="72"/>
        <v>no</v>
      </c>
      <c r="D173" s="14" t="str">
        <f t="shared" si="54"/>
        <v/>
      </c>
      <c r="E173" s="14">
        <f t="shared" si="55"/>
        <v>0.54903054331409007</v>
      </c>
      <c r="F173" s="14">
        <f t="shared" si="56"/>
        <v>0.89195675805990005</v>
      </c>
      <c r="G173" s="14">
        <f t="shared" si="57"/>
        <v>1.2088058682625986</v>
      </c>
      <c r="H173" s="14" t="str">
        <f t="shared" si="58"/>
        <v/>
      </c>
      <c r="I173" s="14">
        <f t="shared" si="59"/>
        <v>0.49712437928483372</v>
      </c>
      <c r="J173" s="14">
        <f t="shared" si="60"/>
        <v>-1.1993379499527366</v>
      </c>
      <c r="K173" s="14">
        <f t="shared" si="61"/>
        <v>0.73993878725688966</v>
      </c>
      <c r="L173" s="14" t="str">
        <f t="shared" si="62"/>
        <v/>
      </c>
      <c r="M173" s="14">
        <f t="shared" si="63"/>
        <v>-1.9697800211545977E-2</v>
      </c>
      <c r="N173" s="14">
        <f t="shared" si="64"/>
        <v>-1.9366280816796018</v>
      </c>
      <c r="O173" s="14">
        <f t="shared" si="65"/>
        <v>-0.48876327150049215</v>
      </c>
      <c r="P173" s="3">
        <f t="shared" si="66"/>
        <v>0</v>
      </c>
      <c r="Q173" s="3" t="str">
        <f t="shared" si="73"/>
        <v>Magnesium-dependent phosphatase 1</v>
      </c>
      <c r="R173" s="2">
        <f t="shared" si="67"/>
        <v>0.88326438987886291</v>
      </c>
      <c r="S173" s="2">
        <f t="shared" si="68"/>
        <v>1.2575072196328918E-2</v>
      </c>
      <c r="T173" s="2">
        <f t="shared" si="78"/>
        <v>0.19051031275775576</v>
      </c>
      <c r="U173" s="2">
        <f t="shared" si="74"/>
        <v>0.60999715549079025</v>
      </c>
      <c r="V173" s="2">
        <f t="shared" si="69"/>
        <v>0.2873580535943237</v>
      </c>
      <c r="W173" s="3">
        <f t="shared" si="70"/>
        <v>1</v>
      </c>
      <c r="X173" s="3">
        <f t="shared" si="75"/>
        <v>1</v>
      </c>
      <c r="Y173" s="2">
        <f t="shared" si="71"/>
        <v>0.87068931768253399</v>
      </c>
      <c r="Z173" s="7">
        <f t="shared" si="76"/>
        <v>1</v>
      </c>
      <c r="AA173" s="7">
        <f t="shared" si="77"/>
        <v>0</v>
      </c>
      <c r="AC173" s="1" t="s">
        <v>733</v>
      </c>
      <c r="AD173" s="1" t="s">
        <v>2111</v>
      </c>
      <c r="AE173" s="1" t="s">
        <v>1082</v>
      </c>
      <c r="AF173" s="1">
        <v>0.72118260000000001</v>
      </c>
      <c r="AG173" s="1">
        <v>1.441058</v>
      </c>
      <c r="AH173" s="1">
        <v>1.517048</v>
      </c>
      <c r="AI173" s="1" t="s">
        <v>1082</v>
      </c>
      <c r="AJ173" s="1">
        <v>0.63728879999999999</v>
      </c>
      <c r="AK173" s="1">
        <v>-1.0356970000000001</v>
      </c>
      <c r="AL173" s="1">
        <v>1.143405</v>
      </c>
      <c r="AM173" s="1" t="s">
        <v>1082</v>
      </c>
      <c r="AN173" s="1">
        <v>1.235413E-2</v>
      </c>
      <c r="AO173" s="1">
        <v>-2.222566</v>
      </c>
      <c r="AP173" s="1">
        <v>-0.32385900000000001</v>
      </c>
    </row>
    <row r="174" spans="1:42" x14ac:dyDescent="0.2">
      <c r="A174" s="1" t="s">
        <v>464</v>
      </c>
      <c r="B174" s="1" t="str">
        <f t="shared" si="53"/>
        <v>Sarcalumenin</v>
      </c>
      <c r="C174" s="13" t="str">
        <f t="shared" si="72"/>
        <v>no</v>
      </c>
      <c r="D174" s="14">
        <f t="shared" si="54"/>
        <v>-1.0831507479960867E-3</v>
      </c>
      <c r="E174" s="14">
        <f t="shared" si="55"/>
        <v>-5.513155668590991E-2</v>
      </c>
      <c r="F174" s="14">
        <f t="shared" si="56"/>
        <v>-0.67929304194009987</v>
      </c>
      <c r="G174" s="14">
        <f t="shared" si="57"/>
        <v>-0.21027713173740123</v>
      </c>
      <c r="H174" s="14">
        <f t="shared" si="58"/>
        <v>-0.56884712600987286</v>
      </c>
      <c r="I174" s="14">
        <f t="shared" si="59"/>
        <v>-0.48612852071516627</v>
      </c>
      <c r="J174" s="14">
        <f t="shared" si="60"/>
        <v>-0.42496814995273635</v>
      </c>
      <c r="K174" s="14">
        <f t="shared" si="61"/>
        <v>-0.28006371274311037</v>
      </c>
      <c r="L174" s="14">
        <f t="shared" si="62"/>
        <v>-0.6103835645676442</v>
      </c>
      <c r="M174" s="14">
        <f t="shared" si="63"/>
        <v>-0.45323873021154593</v>
      </c>
      <c r="N174" s="14">
        <f t="shared" si="64"/>
        <v>0.29700406832039827</v>
      </c>
      <c r="O174" s="14">
        <f t="shared" si="65"/>
        <v>-8.7934751500492112E-2</v>
      </c>
      <c r="P174" s="3">
        <f t="shared" si="66"/>
        <v>0</v>
      </c>
      <c r="Q174" s="3" t="str">
        <f t="shared" si="73"/>
        <v>Sarcalumenin</v>
      </c>
      <c r="R174" s="2">
        <f t="shared" si="67"/>
        <v>-0.23644622027785178</v>
      </c>
      <c r="S174" s="2">
        <f t="shared" si="68"/>
        <v>-0.44000187735522145</v>
      </c>
      <c r="T174" s="2">
        <f t="shared" si="78"/>
        <v>0.15412898018201282</v>
      </c>
      <c r="U174" s="2">
        <f t="shared" si="74"/>
        <v>6.092002598190889E-2</v>
      </c>
      <c r="V174" s="2">
        <f t="shared" si="69"/>
        <v>0.28804063258946672</v>
      </c>
      <c r="W174" s="3">
        <f t="shared" si="70"/>
        <v>0</v>
      </c>
      <c r="X174" s="3">
        <f t="shared" si="75"/>
        <v>0</v>
      </c>
      <c r="Y174" s="2">
        <f t="shared" si="71"/>
        <v>0.20355565707736967</v>
      </c>
      <c r="Z174" s="7">
        <f t="shared" si="76"/>
        <v>1</v>
      </c>
      <c r="AA174" s="7">
        <f t="shared" si="77"/>
        <v>0</v>
      </c>
      <c r="AC174" s="1" t="s">
        <v>967</v>
      </c>
      <c r="AD174" s="1" t="s">
        <v>2058</v>
      </c>
      <c r="AE174" s="1">
        <v>0.14182510000000001</v>
      </c>
      <c r="AF174" s="1">
        <v>0.1170205</v>
      </c>
      <c r="AG174" s="1">
        <v>-0.1301918</v>
      </c>
      <c r="AH174" s="1">
        <v>9.7964999999999997E-2</v>
      </c>
      <c r="AI174" s="1">
        <v>-0.41478749999999998</v>
      </c>
      <c r="AJ174" s="1">
        <v>-0.3459641</v>
      </c>
      <c r="AK174" s="1">
        <v>-0.26132719999999998</v>
      </c>
      <c r="AL174" s="1">
        <v>0.1234025</v>
      </c>
      <c r="AM174" s="1">
        <v>-0.56125999999999998</v>
      </c>
      <c r="AN174" s="1">
        <v>-0.42118679999999997</v>
      </c>
      <c r="AO174" s="1">
        <v>1.106615E-2</v>
      </c>
      <c r="AP174" s="1">
        <v>7.696952E-2</v>
      </c>
    </row>
    <row r="175" spans="1:42" x14ac:dyDescent="0.2">
      <c r="A175" s="1" t="s">
        <v>910</v>
      </c>
      <c r="B175" s="1">
        <f t="shared" si="53"/>
        <v>0</v>
      </c>
      <c r="C175" s="13" t="str">
        <f t="shared" si="72"/>
        <v>no</v>
      </c>
      <c r="D175" s="14">
        <f t="shared" si="54"/>
        <v>-0.55444895074799605</v>
      </c>
      <c r="E175" s="14">
        <f t="shared" si="55"/>
        <v>0.55424854331409001</v>
      </c>
      <c r="F175" s="14">
        <f t="shared" si="56"/>
        <v>0.59376975805990007</v>
      </c>
      <c r="G175" s="14">
        <f t="shared" si="57"/>
        <v>-0.23791194173740121</v>
      </c>
      <c r="H175" s="14">
        <f t="shared" si="58"/>
        <v>-0.6657913260098729</v>
      </c>
      <c r="I175" s="14">
        <f t="shared" si="59"/>
        <v>0.30190107928483373</v>
      </c>
      <c r="J175" s="14">
        <f t="shared" si="60"/>
        <v>-1.1116146499527364</v>
      </c>
      <c r="K175" s="14">
        <f t="shared" si="61"/>
        <v>-0.12876231274311034</v>
      </c>
      <c r="L175" s="14">
        <f t="shared" si="62"/>
        <v>7.4277835432355804E-2</v>
      </c>
      <c r="M175" s="14">
        <f t="shared" si="63"/>
        <v>-1.0714390211545976E-2</v>
      </c>
      <c r="N175" s="14">
        <f t="shared" si="64"/>
        <v>-1.6657140816796017</v>
      </c>
      <c r="O175" s="14">
        <f t="shared" si="65"/>
        <v>-7.893574150049211E-2</v>
      </c>
      <c r="P175" s="3">
        <f t="shared" si="66"/>
        <v>0</v>
      </c>
      <c r="Q175" s="3">
        <f t="shared" si="73"/>
        <v>0</v>
      </c>
      <c r="R175" s="2">
        <f t="shared" si="67"/>
        <v>8.8914352222148205E-2</v>
      </c>
      <c r="S175" s="2">
        <f t="shared" si="68"/>
        <v>-0.40106680235522146</v>
      </c>
      <c r="T175" s="2">
        <f t="shared" si="78"/>
        <v>0.28753936777346684</v>
      </c>
      <c r="U175" s="2">
        <f t="shared" si="74"/>
        <v>0.30866255777008628</v>
      </c>
      <c r="V175" s="2">
        <f t="shared" si="69"/>
        <v>0.28975273990892769</v>
      </c>
      <c r="W175" s="3">
        <f t="shared" si="70"/>
        <v>0</v>
      </c>
      <c r="X175" s="3">
        <f t="shared" si="75"/>
        <v>0</v>
      </c>
      <c r="Y175" s="2">
        <f t="shared" si="71"/>
        <v>0.48998115457736968</v>
      </c>
      <c r="Z175" s="7">
        <f t="shared" si="76"/>
        <v>1</v>
      </c>
      <c r="AA175" s="7">
        <f t="shared" si="77"/>
        <v>0</v>
      </c>
      <c r="AC175" s="1" t="s">
        <v>1060</v>
      </c>
      <c r="AD175" s="1" t="s">
        <v>1804</v>
      </c>
      <c r="AE175" s="1">
        <v>-0.41154069999999998</v>
      </c>
      <c r="AF175" s="1">
        <v>0.72640059999999995</v>
      </c>
      <c r="AG175" s="1">
        <v>1.142871</v>
      </c>
      <c r="AH175" s="1">
        <v>7.0330190000000001E-2</v>
      </c>
      <c r="AI175" s="1">
        <v>-0.51173170000000001</v>
      </c>
      <c r="AJ175" s="1">
        <v>0.4420655</v>
      </c>
      <c r="AK175" s="1">
        <v>-0.94797370000000003</v>
      </c>
      <c r="AL175" s="1">
        <v>0.2747039</v>
      </c>
      <c r="AM175" s="1">
        <v>0.12340139999999999</v>
      </c>
      <c r="AN175" s="1">
        <v>2.1337539999999999E-2</v>
      </c>
      <c r="AO175" s="1">
        <v>-1.9516519999999999</v>
      </c>
      <c r="AP175" s="1">
        <v>8.5968530000000001E-2</v>
      </c>
    </row>
    <row r="176" spans="1:42" x14ac:dyDescent="0.2">
      <c r="A176" s="1" t="s">
        <v>782</v>
      </c>
      <c r="B176" s="1" t="str">
        <f t="shared" si="53"/>
        <v>Nucleoside diphosphate-linked moiety X motif 8, mitochondrial</v>
      </c>
      <c r="C176" s="13" t="str">
        <f t="shared" si="72"/>
        <v>no</v>
      </c>
      <c r="D176" s="14">
        <f t="shared" si="54"/>
        <v>-0.34044205074799611</v>
      </c>
      <c r="E176" s="14">
        <f t="shared" si="55"/>
        <v>0.25054244331409004</v>
      </c>
      <c r="F176" s="14">
        <f t="shared" si="56"/>
        <v>-0.96718124194009991</v>
      </c>
      <c r="G176" s="14">
        <f t="shared" si="57"/>
        <v>-0.20658203173740122</v>
      </c>
      <c r="H176" s="14">
        <f t="shared" si="58"/>
        <v>-5.2006226009872855E-2</v>
      </c>
      <c r="I176" s="14">
        <f t="shared" si="59"/>
        <v>0.55114857928483363</v>
      </c>
      <c r="J176" s="14">
        <f t="shared" si="60"/>
        <v>-0.17652381995273639</v>
      </c>
      <c r="K176" s="14">
        <f t="shared" si="61"/>
        <v>-0.15640311274311033</v>
      </c>
      <c r="L176" s="14">
        <f t="shared" si="62"/>
        <v>0.15776963543235581</v>
      </c>
      <c r="M176" s="14">
        <f t="shared" si="63"/>
        <v>0.28987616978845404</v>
      </c>
      <c r="N176" s="14">
        <f t="shared" si="64"/>
        <v>0.54837101832039825</v>
      </c>
      <c r="O176" s="14">
        <f t="shared" si="65"/>
        <v>8.557222849950788E-2</v>
      </c>
      <c r="P176" s="3">
        <f t="shared" si="66"/>
        <v>0</v>
      </c>
      <c r="Q176" s="3" t="str">
        <f t="shared" si="73"/>
        <v>Nucleoside diphosphate-linked moiety X motif 8, mitochondrial</v>
      </c>
      <c r="R176" s="2">
        <f t="shared" si="67"/>
        <v>-0.31591572027785181</v>
      </c>
      <c r="S176" s="2">
        <f t="shared" si="68"/>
        <v>4.1553855144778502E-2</v>
      </c>
      <c r="T176" s="2">
        <f t="shared" si="78"/>
        <v>0.25125966434848268</v>
      </c>
      <c r="U176" s="2">
        <f t="shared" si="74"/>
        <v>0.17204289803426637</v>
      </c>
      <c r="V176" s="2">
        <f t="shared" si="69"/>
        <v>0.29042037197559123</v>
      </c>
      <c r="W176" s="3">
        <f t="shared" si="70"/>
        <v>0</v>
      </c>
      <c r="X176" s="3">
        <f t="shared" si="75"/>
        <v>0</v>
      </c>
      <c r="Y176" s="2">
        <f t="shared" si="71"/>
        <v>-0.3574695754226303</v>
      </c>
      <c r="Z176" s="7">
        <f t="shared" si="76"/>
        <v>0</v>
      </c>
      <c r="AA176" s="7">
        <f t="shared" si="77"/>
        <v>1</v>
      </c>
      <c r="AC176" s="1" t="s">
        <v>20</v>
      </c>
      <c r="AD176" s="1" t="s">
        <v>1252</v>
      </c>
      <c r="AE176" s="1">
        <v>-0.19753380000000001</v>
      </c>
      <c r="AF176" s="1">
        <v>0.42269449999999997</v>
      </c>
      <c r="AG176" s="1">
        <v>-0.41808000000000001</v>
      </c>
      <c r="AH176" s="1">
        <v>0.1016601</v>
      </c>
      <c r="AI176" s="1">
        <v>0.1020534</v>
      </c>
      <c r="AJ176" s="1">
        <v>0.69131299999999996</v>
      </c>
      <c r="AK176" s="1">
        <v>-1.2882869999999999E-2</v>
      </c>
      <c r="AL176" s="1">
        <v>0.24706310000000001</v>
      </c>
      <c r="AM176" s="1">
        <v>0.2068932</v>
      </c>
      <c r="AN176" s="1">
        <v>0.32192809999999999</v>
      </c>
      <c r="AO176" s="1">
        <v>0.26243309999999997</v>
      </c>
      <c r="AP176" s="1">
        <v>0.25047649999999999</v>
      </c>
    </row>
    <row r="177" spans="1:42" x14ac:dyDescent="0.2">
      <c r="A177" s="1" t="s">
        <v>550</v>
      </c>
      <c r="B177" s="1" t="str">
        <f t="shared" si="53"/>
        <v>Proteasome activator complex subunit 1</v>
      </c>
      <c r="C177" s="13" t="str">
        <f t="shared" si="72"/>
        <v>no</v>
      </c>
      <c r="D177" s="14">
        <f t="shared" si="54"/>
        <v>-9.132739074799609E-2</v>
      </c>
      <c r="E177" s="14">
        <f t="shared" si="55"/>
        <v>-1.0428916566859099</v>
      </c>
      <c r="F177" s="14">
        <f t="shared" si="56"/>
        <v>7.3641758059900142E-2</v>
      </c>
      <c r="G177" s="14">
        <f t="shared" si="57"/>
        <v>-0.6885282317374013</v>
      </c>
      <c r="H177" s="14">
        <f t="shared" si="58"/>
        <v>-0.38156582600987288</v>
      </c>
      <c r="I177" s="14">
        <f t="shared" si="59"/>
        <v>-1.3446804207151661</v>
      </c>
      <c r="J177" s="14">
        <f t="shared" si="60"/>
        <v>-0.65592234995273635</v>
      </c>
      <c r="K177" s="14">
        <f t="shared" si="61"/>
        <v>-0.90416631274311032</v>
      </c>
      <c r="L177" s="14">
        <f t="shared" si="62"/>
        <v>-0.36254686456764423</v>
      </c>
      <c r="M177" s="14">
        <f t="shared" si="63"/>
        <v>-0.32599443021154595</v>
      </c>
      <c r="N177" s="14">
        <f t="shared" si="64"/>
        <v>-0.65697928167960173</v>
      </c>
      <c r="O177" s="14">
        <f t="shared" si="65"/>
        <v>-0.42362287150049216</v>
      </c>
      <c r="P177" s="3">
        <f t="shared" si="66"/>
        <v>0</v>
      </c>
      <c r="Q177" s="3" t="str">
        <f t="shared" si="73"/>
        <v>Proteasome activator complex subunit 1</v>
      </c>
      <c r="R177" s="2">
        <f t="shared" si="67"/>
        <v>-0.43727638027785182</v>
      </c>
      <c r="S177" s="2">
        <f t="shared" si="68"/>
        <v>-0.82158372735522134</v>
      </c>
      <c r="T177" s="2">
        <f t="shared" si="78"/>
        <v>0.25990629774976953</v>
      </c>
      <c r="U177" s="2">
        <f t="shared" si="74"/>
        <v>0.20443203423972603</v>
      </c>
      <c r="V177" s="2">
        <f t="shared" si="69"/>
        <v>0.2916131769369022</v>
      </c>
      <c r="W177" s="3">
        <f t="shared" si="70"/>
        <v>0</v>
      </c>
      <c r="X177" s="3">
        <f t="shared" si="75"/>
        <v>0</v>
      </c>
      <c r="Y177" s="2">
        <f t="shared" si="71"/>
        <v>0.38430734707736952</v>
      </c>
      <c r="Z177" s="7">
        <f t="shared" si="76"/>
        <v>1</v>
      </c>
      <c r="AA177" s="7">
        <f t="shared" si="77"/>
        <v>0</v>
      </c>
      <c r="AC177" s="1" t="s">
        <v>285</v>
      </c>
      <c r="AD177" s="1" t="s">
        <v>1672</v>
      </c>
      <c r="AE177" s="1">
        <v>5.1580859999999999E-2</v>
      </c>
      <c r="AF177" s="1">
        <v>-0.87073959999999995</v>
      </c>
      <c r="AG177" s="1">
        <v>0.62274300000000005</v>
      </c>
      <c r="AH177" s="1">
        <v>-0.38028610000000002</v>
      </c>
      <c r="AI177" s="1">
        <v>-0.22750619999999999</v>
      </c>
      <c r="AJ177" s="1">
        <v>-1.2045159999999999</v>
      </c>
      <c r="AK177" s="1">
        <v>-0.49228139999999998</v>
      </c>
      <c r="AL177" s="1">
        <v>-0.50070009999999998</v>
      </c>
      <c r="AM177" s="1">
        <v>-0.31342330000000002</v>
      </c>
      <c r="AN177" s="1">
        <v>-0.2939425</v>
      </c>
      <c r="AO177" s="1">
        <v>-0.94291720000000001</v>
      </c>
      <c r="AP177" s="1">
        <v>-0.25871860000000002</v>
      </c>
    </row>
    <row r="178" spans="1:42" x14ac:dyDescent="0.2">
      <c r="A178" s="1" t="s">
        <v>769</v>
      </c>
      <c r="B178" s="1" t="str">
        <f t="shared" si="53"/>
        <v>Bifunctional glutamate/proline--tRNA ligase;Glutamate--tRNA ligase;Proline--tRNA ligase</v>
      </c>
      <c r="C178" s="13" t="str">
        <f t="shared" si="72"/>
        <v>no</v>
      </c>
      <c r="D178" s="14">
        <f t="shared" si="54"/>
        <v>-0.3170411507479961</v>
      </c>
      <c r="E178" s="14">
        <f t="shared" si="55"/>
        <v>1.4694969433140901</v>
      </c>
      <c r="F178" s="14">
        <f t="shared" si="56"/>
        <v>0.31752985805990008</v>
      </c>
      <c r="G178" s="14">
        <f t="shared" si="57"/>
        <v>0.29961626826259879</v>
      </c>
      <c r="H178" s="14">
        <f t="shared" si="58"/>
        <v>0.62187577399012717</v>
      </c>
      <c r="I178" s="14">
        <f t="shared" si="59"/>
        <v>1.3661065792848337</v>
      </c>
      <c r="J178" s="14">
        <f t="shared" si="60"/>
        <v>0.56675995004726365</v>
      </c>
      <c r="K178" s="14">
        <f t="shared" si="61"/>
        <v>1.2336877872568897</v>
      </c>
      <c r="L178" s="14">
        <f t="shared" si="62"/>
        <v>1.0657094354323557</v>
      </c>
      <c r="M178" s="14">
        <f t="shared" si="63"/>
        <v>7.3626069788454013E-2</v>
      </c>
      <c r="N178" s="14">
        <f t="shared" si="64"/>
        <v>-0.17286438167960172</v>
      </c>
      <c r="O178" s="14">
        <f t="shared" si="65"/>
        <v>0.98922572849950796</v>
      </c>
      <c r="P178" s="3">
        <f t="shared" si="66"/>
        <v>0</v>
      </c>
      <c r="Q178" s="3" t="str">
        <f t="shared" si="73"/>
        <v>Bifunctional glutamate/proline--tRNA ligase;Glutamate--tRNA ligase;Proline--tRNA ligase</v>
      </c>
      <c r="R178" s="2">
        <f t="shared" si="67"/>
        <v>0.44240047972214813</v>
      </c>
      <c r="S178" s="2">
        <f t="shared" si="68"/>
        <v>0.9471075226447786</v>
      </c>
      <c r="T178" s="2">
        <f t="shared" si="78"/>
        <v>0.37278889678684846</v>
      </c>
      <c r="U178" s="2">
        <f t="shared" si="74"/>
        <v>0.20577666369233633</v>
      </c>
      <c r="V178" s="2">
        <f t="shared" si="69"/>
        <v>0.29266002824552767</v>
      </c>
      <c r="W178" s="3">
        <f t="shared" si="70"/>
        <v>0</v>
      </c>
      <c r="X178" s="3">
        <f t="shared" si="75"/>
        <v>0</v>
      </c>
      <c r="Y178" s="2">
        <f t="shared" si="71"/>
        <v>-0.50470704292263047</v>
      </c>
      <c r="Z178" s="7">
        <f t="shared" si="76"/>
        <v>0</v>
      </c>
      <c r="AA178" s="7">
        <f t="shared" si="77"/>
        <v>1</v>
      </c>
      <c r="AC178" s="1" t="s">
        <v>573</v>
      </c>
      <c r="AD178" s="1" t="s">
        <v>2112</v>
      </c>
      <c r="AE178" s="1">
        <v>-0.17413290000000001</v>
      </c>
      <c r="AF178" s="1">
        <v>1.6416489999999999</v>
      </c>
      <c r="AG178" s="1">
        <v>0.86663109999999999</v>
      </c>
      <c r="AH178" s="1">
        <v>0.60785840000000002</v>
      </c>
      <c r="AI178" s="1">
        <v>0.77593540000000005</v>
      </c>
      <c r="AJ178" s="1">
        <v>1.5062709999999999</v>
      </c>
      <c r="AK178" s="1">
        <v>0.73040090000000002</v>
      </c>
      <c r="AL178" s="1">
        <v>1.637154</v>
      </c>
      <c r="AM178" s="1">
        <v>1.114833</v>
      </c>
      <c r="AN178" s="1">
        <v>0.10567799999999999</v>
      </c>
      <c r="AO178" s="1">
        <v>-0.4588023</v>
      </c>
      <c r="AP178" s="1">
        <v>1.1541300000000001</v>
      </c>
    </row>
    <row r="179" spans="1:42" x14ac:dyDescent="0.2">
      <c r="A179" s="1" t="s">
        <v>361</v>
      </c>
      <c r="B179" s="1">
        <f t="shared" si="53"/>
        <v>0</v>
      </c>
      <c r="C179" s="13" t="str">
        <f t="shared" si="72"/>
        <v>no</v>
      </c>
      <c r="D179" s="14">
        <f t="shared" si="54"/>
        <v>0.1282783492520039</v>
      </c>
      <c r="E179" s="14">
        <f t="shared" si="55"/>
        <v>0.78335594331409009</v>
      </c>
      <c r="F179" s="14">
        <f t="shared" si="56"/>
        <v>-0.38392894194009991</v>
      </c>
      <c r="G179" s="14">
        <f t="shared" si="57"/>
        <v>1.010839868262599</v>
      </c>
      <c r="H179" s="14">
        <f t="shared" si="58"/>
        <v>-0.12111243600987286</v>
      </c>
      <c r="I179" s="14">
        <f t="shared" si="59"/>
        <v>0.18718397928483371</v>
      </c>
      <c r="J179" s="14">
        <f t="shared" si="60"/>
        <v>0.26643025004726362</v>
      </c>
      <c r="K179" s="14">
        <f t="shared" si="61"/>
        <v>-0.50941241274311033</v>
      </c>
      <c r="L179" s="14">
        <f t="shared" si="62"/>
        <v>-0.26144036456764419</v>
      </c>
      <c r="M179" s="14">
        <f t="shared" si="63"/>
        <v>-0.41810543021154595</v>
      </c>
      <c r="N179" s="14">
        <f t="shared" si="64"/>
        <v>0.5680811183203982</v>
      </c>
      <c r="O179" s="14">
        <f t="shared" si="65"/>
        <v>-1.6399182715004921</v>
      </c>
      <c r="P179" s="3">
        <f t="shared" si="66"/>
        <v>0</v>
      </c>
      <c r="Q179" s="3">
        <f t="shared" si="73"/>
        <v>0</v>
      </c>
      <c r="R179" s="2">
        <f t="shared" si="67"/>
        <v>0.38463630472214827</v>
      </c>
      <c r="S179" s="2">
        <f t="shared" si="68"/>
        <v>-4.4227654855221468E-2</v>
      </c>
      <c r="T179" s="2">
        <f t="shared" si="78"/>
        <v>0.31721709087251837</v>
      </c>
      <c r="U179" s="2">
        <f t="shared" si="74"/>
        <v>0.1761551888814199</v>
      </c>
      <c r="V179" s="2">
        <f t="shared" si="69"/>
        <v>0.29367126190932341</v>
      </c>
      <c r="W179" s="3">
        <f t="shared" si="70"/>
        <v>0</v>
      </c>
      <c r="X179" s="3">
        <f t="shared" si="75"/>
        <v>0</v>
      </c>
      <c r="Y179" s="2">
        <f t="shared" si="71"/>
        <v>0.42886395957736972</v>
      </c>
      <c r="Z179" s="7">
        <f t="shared" si="76"/>
        <v>1</v>
      </c>
      <c r="AA179" s="7">
        <f t="shared" si="77"/>
        <v>0</v>
      </c>
      <c r="AC179" s="1" t="s">
        <v>262</v>
      </c>
      <c r="AD179" s="1" t="s">
        <v>1199</v>
      </c>
      <c r="AE179" s="1">
        <v>0.2711866</v>
      </c>
      <c r="AF179" s="1">
        <v>0.95550800000000002</v>
      </c>
      <c r="AG179" s="1">
        <v>0.16517229999999999</v>
      </c>
      <c r="AH179" s="1">
        <v>1.3190820000000001</v>
      </c>
      <c r="AI179" s="1">
        <v>3.2947190000000001E-2</v>
      </c>
      <c r="AJ179" s="1">
        <v>0.32734839999999998</v>
      </c>
      <c r="AK179" s="1">
        <v>0.43007119999999999</v>
      </c>
      <c r="AL179" s="1">
        <v>-0.1059462</v>
      </c>
      <c r="AM179" s="1">
        <v>-0.2123168</v>
      </c>
      <c r="AN179" s="1">
        <v>-0.38605349999999999</v>
      </c>
      <c r="AO179" s="1">
        <v>0.28214319999999998</v>
      </c>
      <c r="AP179" s="1">
        <v>-1.475014</v>
      </c>
    </row>
    <row r="180" spans="1:42" x14ac:dyDescent="0.2">
      <c r="A180" s="1" t="s">
        <v>15</v>
      </c>
      <c r="B180" s="1" t="str">
        <f t="shared" si="53"/>
        <v>Alpha-actinin-1</v>
      </c>
      <c r="C180" s="13" t="str">
        <f t="shared" si="72"/>
        <v>no</v>
      </c>
      <c r="D180" s="14">
        <f t="shared" si="54"/>
        <v>1.6938637492520039</v>
      </c>
      <c r="E180" s="14">
        <f t="shared" si="55"/>
        <v>-0.48272485668590992</v>
      </c>
      <c r="F180" s="14">
        <f t="shared" si="56"/>
        <v>1.9217477580599001</v>
      </c>
      <c r="G180" s="14" t="str">
        <f t="shared" si="57"/>
        <v/>
      </c>
      <c r="H180" s="14">
        <f t="shared" si="58"/>
        <v>-0.78897172600987286</v>
      </c>
      <c r="I180" s="14">
        <f t="shared" si="59"/>
        <v>-0.70858582071516629</v>
      </c>
      <c r="J180" s="14">
        <f t="shared" si="60"/>
        <v>1.0739230500472636</v>
      </c>
      <c r="K180" s="14" t="str">
        <f t="shared" si="61"/>
        <v/>
      </c>
      <c r="L180" s="14">
        <f t="shared" si="62"/>
        <v>-2.4868055645676441</v>
      </c>
      <c r="M180" s="14">
        <f t="shared" si="63"/>
        <v>0.51618736978845403</v>
      </c>
      <c r="N180" s="14">
        <f t="shared" si="64"/>
        <v>-0.6251334816796017</v>
      </c>
      <c r="O180" s="14" t="str">
        <f t="shared" si="65"/>
        <v/>
      </c>
      <c r="P180" s="3">
        <f t="shared" si="66"/>
        <v>0</v>
      </c>
      <c r="Q180" s="3" t="str">
        <f t="shared" si="73"/>
        <v>Alpha-actinin-1</v>
      </c>
      <c r="R180" s="2">
        <f t="shared" si="67"/>
        <v>1.0442955502086646</v>
      </c>
      <c r="S180" s="2">
        <f t="shared" si="68"/>
        <v>-0.1412114988925918</v>
      </c>
      <c r="T180" s="2">
        <f t="shared" si="78"/>
        <v>0.76633897475202262</v>
      </c>
      <c r="U180" s="2">
        <f t="shared" si="74"/>
        <v>0.60801026648759859</v>
      </c>
      <c r="V180" s="2">
        <f t="shared" si="69"/>
        <v>0.29542892007339827</v>
      </c>
      <c r="W180" s="3">
        <f t="shared" si="70"/>
        <v>1</v>
      </c>
      <c r="X180" s="3">
        <f t="shared" si="75"/>
        <v>1</v>
      </c>
      <c r="Y180" s="2">
        <f t="shared" si="71"/>
        <v>1.1855070491012565</v>
      </c>
      <c r="Z180" s="7">
        <f t="shared" si="76"/>
        <v>1</v>
      </c>
      <c r="AA180" s="7">
        <f t="shared" si="77"/>
        <v>0</v>
      </c>
      <c r="AC180" s="1" t="s">
        <v>795</v>
      </c>
      <c r="AD180" s="1" t="s">
        <v>1539</v>
      </c>
      <c r="AE180" s="1">
        <v>1.8367720000000001</v>
      </c>
      <c r="AF180" s="1">
        <v>-0.31057279999999998</v>
      </c>
      <c r="AG180" s="1">
        <v>2.4708489999999999</v>
      </c>
      <c r="AH180" s="1" t="s">
        <v>1082</v>
      </c>
      <c r="AI180" s="1">
        <v>-0.63491209999999998</v>
      </c>
      <c r="AJ180" s="1">
        <v>-0.56842139999999997</v>
      </c>
      <c r="AK180" s="1">
        <v>1.2375640000000001</v>
      </c>
      <c r="AL180" s="1" t="s">
        <v>1082</v>
      </c>
      <c r="AM180" s="1">
        <v>-2.4376820000000001</v>
      </c>
      <c r="AN180" s="1">
        <v>0.54823929999999998</v>
      </c>
      <c r="AO180" s="1">
        <v>-0.91107139999999998</v>
      </c>
      <c r="AP180" s="1" t="s">
        <v>1082</v>
      </c>
    </row>
    <row r="181" spans="1:42" x14ac:dyDescent="0.2">
      <c r="A181" s="1" t="s">
        <v>1037</v>
      </c>
      <c r="B181" s="1" t="str">
        <f t="shared" si="53"/>
        <v>Cytosolic purine 5-nucleotidase</v>
      </c>
      <c r="C181" s="13" t="str">
        <f t="shared" si="72"/>
        <v>no</v>
      </c>
      <c r="D181" s="14" t="str">
        <f t="shared" si="54"/>
        <v/>
      </c>
      <c r="E181" s="14">
        <f t="shared" si="55"/>
        <v>1.2663899433140902</v>
      </c>
      <c r="F181" s="14">
        <f t="shared" si="56"/>
        <v>0.19961765805990006</v>
      </c>
      <c r="G181" s="14">
        <f t="shared" si="57"/>
        <v>0.80139686826259882</v>
      </c>
      <c r="H181" s="14" t="str">
        <f t="shared" si="58"/>
        <v/>
      </c>
      <c r="I181" s="14">
        <f t="shared" si="59"/>
        <v>1.3293255792848337</v>
      </c>
      <c r="J181" s="14">
        <f t="shared" si="60"/>
        <v>0.75977445004726363</v>
      </c>
      <c r="K181" s="14">
        <f t="shared" si="61"/>
        <v>1.6273887872568895</v>
      </c>
      <c r="L181" s="14" t="str">
        <f t="shared" si="62"/>
        <v/>
      </c>
      <c r="M181" s="14">
        <f t="shared" si="63"/>
        <v>-7.6426680211545972E-2</v>
      </c>
      <c r="N181" s="14">
        <f t="shared" si="64"/>
        <v>0.6707613183203982</v>
      </c>
      <c r="O181" s="14">
        <f t="shared" si="65"/>
        <v>0.68084662849950783</v>
      </c>
      <c r="P181" s="3">
        <f t="shared" si="66"/>
        <v>0</v>
      </c>
      <c r="Q181" s="3" t="str">
        <f t="shared" si="73"/>
        <v>Cytosolic purine 5-nucleotidase</v>
      </c>
      <c r="R181" s="2">
        <f t="shared" si="67"/>
        <v>0.75580148987886309</v>
      </c>
      <c r="S181" s="2">
        <f t="shared" si="68"/>
        <v>1.2388296055296621</v>
      </c>
      <c r="T181" s="2">
        <f t="shared" si="78"/>
        <v>0.30879334030171857</v>
      </c>
      <c r="U181" s="2">
        <f t="shared" si="74"/>
        <v>0.25451313029805717</v>
      </c>
      <c r="V181" s="2">
        <f t="shared" si="69"/>
        <v>0.29613883820437864</v>
      </c>
      <c r="W181" s="3">
        <f t="shared" si="70"/>
        <v>0</v>
      </c>
      <c r="X181" s="3">
        <f t="shared" si="75"/>
        <v>0</v>
      </c>
      <c r="Y181" s="2">
        <f t="shared" si="71"/>
        <v>-0.48302811565079906</v>
      </c>
      <c r="Z181" s="7">
        <f t="shared" si="76"/>
        <v>0</v>
      </c>
      <c r="AA181" s="7">
        <f t="shared" si="77"/>
        <v>1</v>
      </c>
      <c r="AC181" s="1" t="s">
        <v>61</v>
      </c>
      <c r="AD181" s="1" t="s">
        <v>1418</v>
      </c>
      <c r="AE181" s="1" t="s">
        <v>1082</v>
      </c>
      <c r="AF181" s="1">
        <v>1.438542</v>
      </c>
      <c r="AG181" s="1">
        <v>0.74871889999999997</v>
      </c>
      <c r="AH181" s="1">
        <v>1.109639</v>
      </c>
      <c r="AI181" s="1" t="s">
        <v>1082</v>
      </c>
      <c r="AJ181" s="1">
        <v>1.46949</v>
      </c>
      <c r="AK181" s="1">
        <v>0.9234154</v>
      </c>
      <c r="AL181" s="1">
        <v>2.0308549999999999</v>
      </c>
      <c r="AM181" s="1" t="s">
        <v>1082</v>
      </c>
      <c r="AN181" s="1">
        <v>-4.4374749999999998E-2</v>
      </c>
      <c r="AO181" s="1">
        <v>0.38482339999999998</v>
      </c>
      <c r="AP181" s="1">
        <v>0.84575089999999997</v>
      </c>
    </row>
    <row r="182" spans="1:42" x14ac:dyDescent="0.2">
      <c r="A182" s="1" t="s">
        <v>780</v>
      </c>
      <c r="B182" s="1" t="str">
        <f t="shared" si="53"/>
        <v>Putative ATP-dependent Clp protease proteolytic subunit, mitochondrial</v>
      </c>
      <c r="C182" s="13" t="str">
        <f t="shared" si="72"/>
        <v>no</v>
      </c>
      <c r="D182" s="14">
        <f t="shared" si="54"/>
        <v>-0.33890425074799613</v>
      </c>
      <c r="E182" s="14">
        <f t="shared" si="55"/>
        <v>1.5740433140900845E-3</v>
      </c>
      <c r="F182" s="14">
        <f t="shared" si="56"/>
        <v>-0.49390554194009989</v>
      </c>
      <c r="G182" s="14">
        <f t="shared" si="57"/>
        <v>5.1877468262598758E-2</v>
      </c>
      <c r="H182" s="14">
        <f t="shared" si="58"/>
        <v>-0.35560252600987285</v>
      </c>
      <c r="I182" s="14">
        <f t="shared" si="59"/>
        <v>-0.36098972071516627</v>
      </c>
      <c r="J182" s="14">
        <f t="shared" si="60"/>
        <v>-0.19763874995273639</v>
      </c>
      <c r="K182" s="14">
        <f t="shared" si="61"/>
        <v>-0.58475971274311034</v>
      </c>
      <c r="L182" s="14">
        <f t="shared" si="62"/>
        <v>1.548336543235581E-2</v>
      </c>
      <c r="M182" s="14">
        <f t="shared" si="63"/>
        <v>-0.26777373021154599</v>
      </c>
      <c r="N182" s="14">
        <f t="shared" si="64"/>
        <v>0.16699161832039827</v>
      </c>
      <c r="O182" s="14">
        <f t="shared" si="65"/>
        <v>-0.52580177150049212</v>
      </c>
      <c r="P182" s="3">
        <f t="shared" si="66"/>
        <v>0</v>
      </c>
      <c r="Q182" s="3" t="str">
        <f t="shared" si="73"/>
        <v>Putative ATP-dependent Clp protease proteolytic subunit, mitochondrial</v>
      </c>
      <c r="R182" s="2">
        <f t="shared" si="67"/>
        <v>-0.19483957027785179</v>
      </c>
      <c r="S182" s="2">
        <f t="shared" si="68"/>
        <v>-0.37474767735522146</v>
      </c>
      <c r="T182" s="2">
        <f t="shared" si="78"/>
        <v>0.13217497628638089</v>
      </c>
      <c r="U182" s="2">
        <f t="shared" si="74"/>
        <v>7.9597134247182788E-2</v>
      </c>
      <c r="V182" s="2">
        <f t="shared" si="69"/>
        <v>0.29696738327143218</v>
      </c>
      <c r="W182" s="3">
        <f t="shared" si="70"/>
        <v>0</v>
      </c>
      <c r="X182" s="3">
        <f t="shared" si="75"/>
        <v>0</v>
      </c>
      <c r="Y182" s="2">
        <f t="shared" si="71"/>
        <v>0.17990810707736968</v>
      </c>
      <c r="Z182" s="7">
        <f t="shared" si="76"/>
        <v>1</v>
      </c>
      <c r="AA182" s="7">
        <f t="shared" si="77"/>
        <v>0</v>
      </c>
      <c r="AC182" s="1" t="s">
        <v>918</v>
      </c>
      <c r="AD182" s="1" t="s">
        <v>1296</v>
      </c>
      <c r="AE182" s="1">
        <v>-0.195996</v>
      </c>
      <c r="AF182" s="1">
        <v>0.17372609999999999</v>
      </c>
      <c r="AG182" s="1">
        <v>5.51957E-2</v>
      </c>
      <c r="AH182" s="1">
        <v>0.36011959999999998</v>
      </c>
      <c r="AI182" s="1">
        <v>-0.2015429</v>
      </c>
      <c r="AJ182" s="1">
        <v>-0.2208253</v>
      </c>
      <c r="AK182" s="1">
        <v>-3.3997800000000002E-2</v>
      </c>
      <c r="AL182" s="1">
        <v>-0.1812935</v>
      </c>
      <c r="AM182" s="1">
        <v>6.4606930000000007E-2</v>
      </c>
      <c r="AN182" s="1">
        <v>-0.23572180000000001</v>
      </c>
      <c r="AO182" s="1">
        <v>-0.1189463</v>
      </c>
      <c r="AP182" s="1">
        <v>-0.36089749999999998</v>
      </c>
    </row>
    <row r="183" spans="1:42" x14ac:dyDescent="0.2">
      <c r="A183" s="1" t="s">
        <v>193</v>
      </c>
      <c r="B183" s="1" t="str">
        <f t="shared" si="53"/>
        <v>Phosphatidylinositol-binding clathrin assembly protein</v>
      </c>
      <c r="C183" s="13" t="str">
        <f t="shared" si="72"/>
        <v>no</v>
      </c>
      <c r="D183" s="14">
        <f t="shared" si="54"/>
        <v>0.40128034925200395</v>
      </c>
      <c r="E183" s="14">
        <f t="shared" si="55"/>
        <v>0.84763294331409</v>
      </c>
      <c r="F183" s="14">
        <f t="shared" si="56"/>
        <v>1.1913947580599</v>
      </c>
      <c r="G183" s="14">
        <f t="shared" si="57"/>
        <v>0.85845486826259887</v>
      </c>
      <c r="H183" s="14">
        <f t="shared" si="58"/>
        <v>4.8452073990127131E-2</v>
      </c>
      <c r="I183" s="14">
        <f t="shared" si="59"/>
        <v>0.68381917928483382</v>
      </c>
      <c r="J183" s="14">
        <f t="shared" si="60"/>
        <v>-0.1181980599527364</v>
      </c>
      <c r="K183" s="14">
        <f t="shared" si="61"/>
        <v>1.1314057872568897</v>
      </c>
      <c r="L183" s="14">
        <f t="shared" si="62"/>
        <v>-0.40235256456764423</v>
      </c>
      <c r="M183" s="14">
        <f t="shared" si="63"/>
        <v>-0.15798683021154597</v>
      </c>
      <c r="N183" s="14">
        <f t="shared" si="64"/>
        <v>-1.3895050816796017</v>
      </c>
      <c r="O183" s="14">
        <f t="shared" si="65"/>
        <v>0.27785352849950784</v>
      </c>
      <c r="P183" s="3">
        <f t="shared" si="66"/>
        <v>0</v>
      </c>
      <c r="Q183" s="3" t="str">
        <f t="shared" si="73"/>
        <v>Phosphatidylinositol-binding clathrin assembly protein</v>
      </c>
      <c r="R183" s="2">
        <f t="shared" si="67"/>
        <v>0.82469072972214819</v>
      </c>
      <c r="S183" s="2">
        <f t="shared" si="68"/>
        <v>0.43636974514477855</v>
      </c>
      <c r="T183" s="2">
        <f t="shared" si="78"/>
        <v>0.1621250949382616</v>
      </c>
      <c r="U183" s="2">
        <f t="shared" si="74"/>
        <v>0.28901151827332444</v>
      </c>
      <c r="V183" s="2">
        <f t="shared" si="69"/>
        <v>0.29701964037932277</v>
      </c>
      <c r="W183" s="3">
        <f t="shared" si="70"/>
        <v>0</v>
      </c>
      <c r="X183" s="3">
        <f t="shared" si="75"/>
        <v>0</v>
      </c>
      <c r="Y183" s="2">
        <f t="shared" si="71"/>
        <v>0.38832098457736963</v>
      </c>
      <c r="Z183" s="7">
        <f t="shared" si="76"/>
        <v>1</v>
      </c>
      <c r="AA183" s="7">
        <f t="shared" si="77"/>
        <v>0</v>
      </c>
      <c r="AC183" s="1" t="s">
        <v>816</v>
      </c>
      <c r="AD183" s="1" t="s">
        <v>1850</v>
      </c>
      <c r="AE183" s="1">
        <v>0.54418860000000002</v>
      </c>
      <c r="AF183" s="1">
        <v>1.0197849999999999</v>
      </c>
      <c r="AG183" s="1">
        <v>1.740496</v>
      </c>
      <c r="AH183" s="1">
        <v>1.1666970000000001</v>
      </c>
      <c r="AI183" s="1">
        <v>0.20251169999999999</v>
      </c>
      <c r="AJ183" s="1">
        <v>0.82398360000000004</v>
      </c>
      <c r="AK183" s="1">
        <v>4.544289E-2</v>
      </c>
      <c r="AL183" s="1">
        <v>1.534872</v>
      </c>
      <c r="AM183" s="1">
        <v>-0.35322900000000002</v>
      </c>
      <c r="AN183" s="1">
        <v>-0.12593489999999999</v>
      </c>
      <c r="AO183" s="1">
        <v>-1.675443</v>
      </c>
      <c r="AP183" s="1">
        <v>0.44275779999999998</v>
      </c>
    </row>
    <row r="184" spans="1:42" x14ac:dyDescent="0.2">
      <c r="A184" s="1" t="s">
        <v>287</v>
      </c>
      <c r="B184" s="1" t="str">
        <f t="shared" si="53"/>
        <v>Carbonic anhydrase 2</v>
      </c>
      <c r="C184" s="13" t="str">
        <f t="shared" si="72"/>
        <v>no</v>
      </c>
      <c r="D184" s="14">
        <f t="shared" si="54"/>
        <v>0.21998244925200391</v>
      </c>
      <c r="E184" s="14">
        <f t="shared" si="55"/>
        <v>-9.0431446685909911E-2</v>
      </c>
      <c r="F184" s="14">
        <f t="shared" si="56"/>
        <v>0.57038775805990005</v>
      </c>
      <c r="G184" s="14">
        <f t="shared" si="57"/>
        <v>0.69632386826259884</v>
      </c>
      <c r="H184" s="14">
        <f t="shared" si="58"/>
        <v>-0.18731911600987286</v>
      </c>
      <c r="I184" s="14">
        <f t="shared" si="59"/>
        <v>0.38282147928483373</v>
      </c>
      <c r="J184" s="14">
        <f t="shared" si="60"/>
        <v>-0.37726204995273638</v>
      </c>
      <c r="K184" s="14">
        <f t="shared" si="61"/>
        <v>0.37878188725688966</v>
      </c>
      <c r="L184" s="14">
        <f t="shared" si="62"/>
        <v>-0.2646028645676442</v>
      </c>
      <c r="M184" s="14">
        <f t="shared" si="63"/>
        <v>0.56163646978845405</v>
      </c>
      <c r="N184" s="14">
        <f t="shared" si="64"/>
        <v>-0.82513408167960178</v>
      </c>
      <c r="O184" s="14">
        <f t="shared" si="65"/>
        <v>-0.34108977150049213</v>
      </c>
      <c r="P184" s="3">
        <f t="shared" si="66"/>
        <v>0</v>
      </c>
      <c r="Q184" s="3" t="str">
        <f t="shared" si="73"/>
        <v>Carbonic anhydrase 2</v>
      </c>
      <c r="R184" s="2">
        <f t="shared" si="67"/>
        <v>0.34906565722214822</v>
      </c>
      <c r="S184" s="2">
        <f t="shared" si="68"/>
        <v>4.9255550144778538E-2</v>
      </c>
      <c r="T184" s="2">
        <f t="shared" si="78"/>
        <v>0.17780886657159051</v>
      </c>
      <c r="U184" s="2">
        <f t="shared" si="74"/>
        <v>0.19530716657629366</v>
      </c>
      <c r="V184" s="2">
        <f t="shared" si="69"/>
        <v>0.29998921979003279</v>
      </c>
      <c r="W184" s="3">
        <f t="shared" si="70"/>
        <v>0</v>
      </c>
      <c r="X184" s="3">
        <f t="shared" si="75"/>
        <v>0</v>
      </c>
      <c r="Y184" s="2">
        <f t="shared" si="71"/>
        <v>0.29981010707736966</v>
      </c>
      <c r="Z184" s="7">
        <f t="shared" si="76"/>
        <v>1</v>
      </c>
      <c r="AA184" s="7">
        <f t="shared" si="77"/>
        <v>0</v>
      </c>
      <c r="AC184" s="1" t="s">
        <v>291</v>
      </c>
      <c r="AD184" s="1" t="s">
        <v>1324</v>
      </c>
      <c r="AE184" s="1">
        <v>0.36289070000000001</v>
      </c>
      <c r="AF184" s="1">
        <v>8.1720609999999999E-2</v>
      </c>
      <c r="AG184" s="1">
        <v>1.119489</v>
      </c>
      <c r="AH184" s="1">
        <v>1.0045660000000001</v>
      </c>
      <c r="AI184" s="1">
        <v>-3.3259490000000003E-2</v>
      </c>
      <c r="AJ184" s="1">
        <v>0.5229859</v>
      </c>
      <c r="AK184" s="1">
        <v>-0.21362110000000001</v>
      </c>
      <c r="AL184" s="1">
        <v>0.7822481</v>
      </c>
      <c r="AM184" s="1">
        <v>-0.21547930000000001</v>
      </c>
      <c r="AN184" s="1">
        <v>0.59368840000000001</v>
      </c>
      <c r="AO184" s="1">
        <v>-1.1110720000000001</v>
      </c>
      <c r="AP184" s="1">
        <v>-0.17618549999999999</v>
      </c>
    </row>
    <row r="185" spans="1:42" x14ac:dyDescent="0.2">
      <c r="A185" s="1" t="s">
        <v>320</v>
      </c>
      <c r="B185" s="1" t="str">
        <f t="shared" si="53"/>
        <v>Calsequestrin;Calsequestrin-2</v>
      </c>
      <c r="C185" s="13" t="str">
        <f t="shared" si="72"/>
        <v>no</v>
      </c>
      <c r="D185" s="14">
        <f t="shared" si="54"/>
        <v>0.17474314925200388</v>
      </c>
      <c r="E185" s="14">
        <f t="shared" si="55"/>
        <v>1.2677199433140902</v>
      </c>
      <c r="F185" s="14">
        <f t="shared" si="56"/>
        <v>-1.3243446419400999</v>
      </c>
      <c r="G185" s="14">
        <f t="shared" si="57"/>
        <v>1.3008698682625988</v>
      </c>
      <c r="H185" s="14">
        <f t="shared" si="58"/>
        <v>1.3925503739901273</v>
      </c>
      <c r="I185" s="14">
        <f t="shared" si="59"/>
        <v>1.2843685792848338</v>
      </c>
      <c r="J185" s="14">
        <f t="shared" si="60"/>
        <v>5.8050550047263616E-2</v>
      </c>
      <c r="K185" s="14">
        <f t="shared" si="61"/>
        <v>2.1010837872568899</v>
      </c>
      <c r="L185" s="14">
        <f t="shared" si="62"/>
        <v>1.2129484354323559</v>
      </c>
      <c r="M185" s="14">
        <f t="shared" si="63"/>
        <v>-7.3662060211545977E-2</v>
      </c>
      <c r="N185" s="14">
        <f t="shared" si="64"/>
        <v>1.3847619183203983</v>
      </c>
      <c r="O185" s="14">
        <f t="shared" si="65"/>
        <v>0.69442922849950783</v>
      </c>
      <c r="P185" s="3">
        <f t="shared" si="66"/>
        <v>0</v>
      </c>
      <c r="Q185" s="3" t="str">
        <f t="shared" si="73"/>
        <v>Calsequestrin;Calsequestrin-2</v>
      </c>
      <c r="R185" s="2">
        <f t="shared" si="67"/>
        <v>0.35474707972214825</v>
      </c>
      <c r="S185" s="2">
        <f t="shared" si="68"/>
        <v>1.2090133226447786</v>
      </c>
      <c r="T185" s="2">
        <f t="shared" si="78"/>
        <v>0.61781997144463674</v>
      </c>
      <c r="U185" s="2">
        <f t="shared" si="74"/>
        <v>0.42425123076412141</v>
      </c>
      <c r="V185" s="2">
        <f t="shared" si="69"/>
        <v>0.30310354333033129</v>
      </c>
      <c r="W185" s="3">
        <f t="shared" si="70"/>
        <v>1</v>
      </c>
      <c r="X185" s="3">
        <f t="shared" si="75"/>
        <v>1</v>
      </c>
      <c r="Y185" s="2">
        <f t="shared" si="71"/>
        <v>-0.85426624292263031</v>
      </c>
      <c r="Z185" s="7">
        <f t="shared" si="76"/>
        <v>0</v>
      </c>
      <c r="AA185" s="7">
        <f t="shared" si="77"/>
        <v>1</v>
      </c>
      <c r="AC185" s="1" t="s">
        <v>312</v>
      </c>
      <c r="AD185" s="1" t="s">
        <v>1435</v>
      </c>
      <c r="AE185" s="1">
        <v>0.31765139999999997</v>
      </c>
      <c r="AF185" s="1">
        <v>1.439872</v>
      </c>
      <c r="AG185" s="1">
        <v>-0.77524340000000003</v>
      </c>
      <c r="AH185" s="1">
        <v>1.6091120000000001</v>
      </c>
      <c r="AI185" s="1">
        <v>1.54661</v>
      </c>
      <c r="AJ185" s="1">
        <v>1.424533</v>
      </c>
      <c r="AK185" s="1">
        <v>0.22169150000000001</v>
      </c>
      <c r="AL185" s="1">
        <v>2.5045500000000001</v>
      </c>
      <c r="AM185" s="1">
        <v>1.2620720000000001</v>
      </c>
      <c r="AN185" s="1">
        <v>-4.1610130000000002E-2</v>
      </c>
      <c r="AO185" s="1">
        <v>1.098824</v>
      </c>
      <c r="AP185" s="1">
        <v>0.85933349999999997</v>
      </c>
    </row>
    <row r="186" spans="1:42" x14ac:dyDescent="0.2">
      <c r="A186" s="1" t="s">
        <v>382</v>
      </c>
      <c r="B186" s="1" t="str">
        <f t="shared" si="53"/>
        <v>NADH dehydrogenase [ubiquinone] iron-sulfur protein 3, mitochondrial</v>
      </c>
      <c r="C186" s="13" t="str">
        <f t="shared" si="72"/>
        <v>no</v>
      </c>
      <c r="D186" s="14">
        <f t="shared" si="54"/>
        <v>0.11180664925200393</v>
      </c>
      <c r="E186" s="14">
        <f t="shared" si="55"/>
        <v>0.54198404331409011</v>
      </c>
      <c r="F186" s="14">
        <f t="shared" si="56"/>
        <v>0.85372975805990003</v>
      </c>
      <c r="G186" s="14">
        <f t="shared" si="57"/>
        <v>0.5573266682625988</v>
      </c>
      <c r="H186" s="14">
        <f t="shared" si="58"/>
        <v>1.5272993739901273</v>
      </c>
      <c r="I186" s="14">
        <f t="shared" si="59"/>
        <v>0.32457887928483375</v>
      </c>
      <c r="J186" s="14">
        <f t="shared" si="60"/>
        <v>0.84549105004726355</v>
      </c>
      <c r="K186" s="14">
        <f t="shared" si="61"/>
        <v>0.7079487872568897</v>
      </c>
      <c r="L186" s="14">
        <f t="shared" si="62"/>
        <v>1.6048994354323558</v>
      </c>
      <c r="M186" s="14">
        <f t="shared" si="63"/>
        <v>-0.22900683021154597</v>
      </c>
      <c r="N186" s="14">
        <f t="shared" si="64"/>
        <v>-0.11082628167960173</v>
      </c>
      <c r="O186" s="14">
        <f t="shared" si="65"/>
        <v>0.13199362849950788</v>
      </c>
      <c r="P186" s="3">
        <f t="shared" si="66"/>
        <v>0</v>
      </c>
      <c r="Q186" s="3" t="str">
        <f t="shared" si="73"/>
        <v>NADH dehydrogenase [ubiquinone] iron-sulfur protein 3, mitochondrial</v>
      </c>
      <c r="R186" s="2">
        <f t="shared" si="67"/>
        <v>0.51621177972214816</v>
      </c>
      <c r="S186" s="2">
        <f t="shared" si="68"/>
        <v>0.85132952264477857</v>
      </c>
      <c r="T186" s="2">
        <f t="shared" si="78"/>
        <v>0.15270247184261182</v>
      </c>
      <c r="U186" s="2">
        <f t="shared" si="74"/>
        <v>0.25083088646380391</v>
      </c>
      <c r="V186" s="2">
        <f t="shared" si="69"/>
        <v>0.30592355851629671</v>
      </c>
      <c r="W186" s="3">
        <f t="shared" si="70"/>
        <v>0</v>
      </c>
      <c r="X186" s="3">
        <f t="shared" si="75"/>
        <v>0</v>
      </c>
      <c r="Y186" s="2">
        <f t="shared" si="71"/>
        <v>-0.33511774292263041</v>
      </c>
      <c r="Z186" s="7">
        <f t="shared" si="76"/>
        <v>0</v>
      </c>
      <c r="AA186" s="7">
        <f t="shared" si="77"/>
        <v>1</v>
      </c>
      <c r="AC186" s="1" t="s">
        <v>614</v>
      </c>
      <c r="AD186" s="1" t="s">
        <v>1577</v>
      </c>
      <c r="AE186" s="1">
        <v>0.25471490000000002</v>
      </c>
      <c r="AF186" s="1">
        <v>0.71413610000000005</v>
      </c>
      <c r="AG186" s="1">
        <v>1.4028309999999999</v>
      </c>
      <c r="AH186" s="1">
        <v>0.86556880000000003</v>
      </c>
      <c r="AI186" s="1">
        <v>1.681359</v>
      </c>
      <c r="AJ186" s="1">
        <v>0.46474330000000003</v>
      </c>
      <c r="AK186" s="1">
        <v>1.0091319999999999</v>
      </c>
      <c r="AL186" s="1">
        <v>1.111415</v>
      </c>
      <c r="AM186" s="1">
        <v>1.654023</v>
      </c>
      <c r="AN186" s="1">
        <v>-0.19695489999999999</v>
      </c>
      <c r="AO186" s="1">
        <v>-0.39676420000000001</v>
      </c>
      <c r="AP186" s="1">
        <v>0.29689789999999999</v>
      </c>
    </row>
    <row r="187" spans="1:42" x14ac:dyDescent="0.2">
      <c r="A187" s="1" t="s">
        <v>412</v>
      </c>
      <c r="B187" s="1" t="str">
        <f t="shared" si="53"/>
        <v>Alpha-2-macroglobulin;Alpha-2-macroglobulin 165 kDa subunit;Alpha-2-macroglobulin 35 kDa subunit</v>
      </c>
      <c r="C187" s="13" t="str">
        <f t="shared" si="72"/>
        <v>no</v>
      </c>
      <c r="D187" s="14">
        <f t="shared" si="54"/>
        <v>6.2484249252003909E-2</v>
      </c>
      <c r="E187" s="14">
        <f t="shared" si="55"/>
        <v>-2.0989566859098974E-3</v>
      </c>
      <c r="F187" s="14">
        <f t="shared" si="56"/>
        <v>0.6746917580599</v>
      </c>
      <c r="G187" s="14">
        <f t="shared" si="57"/>
        <v>0.27939906826259875</v>
      </c>
      <c r="H187" s="14">
        <f t="shared" si="58"/>
        <v>0.20118217399012714</v>
      </c>
      <c r="I187" s="14">
        <f t="shared" si="59"/>
        <v>-0.11092974071516627</v>
      </c>
      <c r="J187" s="14">
        <f t="shared" si="60"/>
        <v>0.30686985004726364</v>
      </c>
      <c r="K187" s="14">
        <f t="shared" si="61"/>
        <v>-0.32275292274311035</v>
      </c>
      <c r="L187" s="14">
        <f t="shared" si="62"/>
        <v>7.1626435432355806E-2</v>
      </c>
      <c r="M187" s="14">
        <f t="shared" si="63"/>
        <v>-0.14921333021154598</v>
      </c>
      <c r="N187" s="14">
        <f t="shared" si="64"/>
        <v>-0.29413498167960173</v>
      </c>
      <c r="O187" s="14">
        <f t="shared" si="65"/>
        <v>-0.60151177150049207</v>
      </c>
      <c r="P187" s="3">
        <f t="shared" si="66"/>
        <v>0</v>
      </c>
      <c r="Q187" s="3" t="str">
        <f t="shared" si="73"/>
        <v>Alpha-2-macroglobulin;Alpha-2-macroglobulin 165 kDa subunit;Alpha-2-macroglobulin 35 kDa subunit</v>
      </c>
      <c r="R187" s="2">
        <f t="shared" si="67"/>
        <v>0.25361902972214823</v>
      </c>
      <c r="S187" s="2">
        <f t="shared" si="68"/>
        <v>1.8592340144778535E-2</v>
      </c>
      <c r="T187" s="2">
        <f t="shared" si="78"/>
        <v>0.15272280058298082</v>
      </c>
      <c r="U187" s="2">
        <f t="shared" si="74"/>
        <v>0.14426120062394387</v>
      </c>
      <c r="V187" s="2">
        <f t="shared" si="69"/>
        <v>0.30616842948385453</v>
      </c>
      <c r="W187" s="3">
        <f t="shared" si="70"/>
        <v>0</v>
      </c>
      <c r="X187" s="3">
        <f t="shared" si="75"/>
        <v>0</v>
      </c>
      <c r="Y187" s="2">
        <f t="shared" si="71"/>
        <v>0.23502668957736969</v>
      </c>
      <c r="Z187" s="7">
        <f t="shared" si="76"/>
        <v>1</v>
      </c>
      <c r="AA187" s="7">
        <f t="shared" si="77"/>
        <v>0</v>
      </c>
      <c r="AC187" s="1" t="s">
        <v>472</v>
      </c>
      <c r="AD187" s="1" t="s">
        <v>1485</v>
      </c>
      <c r="AE187" s="1">
        <v>0.20539250000000001</v>
      </c>
      <c r="AF187" s="1">
        <v>0.17005310000000001</v>
      </c>
      <c r="AG187" s="1">
        <v>1.2237929999999999</v>
      </c>
      <c r="AH187" s="1">
        <v>0.58764119999999997</v>
      </c>
      <c r="AI187" s="1">
        <v>0.3552418</v>
      </c>
      <c r="AJ187" s="1">
        <v>2.9234679999999999E-2</v>
      </c>
      <c r="AK187" s="1">
        <v>0.47051080000000001</v>
      </c>
      <c r="AL187" s="1">
        <v>8.0713289999999993E-2</v>
      </c>
      <c r="AM187" s="1">
        <v>0.12075</v>
      </c>
      <c r="AN187" s="1">
        <v>-0.1171614</v>
      </c>
      <c r="AO187" s="1">
        <v>-0.5800729</v>
      </c>
      <c r="AP187" s="1">
        <v>-0.43660749999999998</v>
      </c>
    </row>
    <row r="188" spans="1:42" x14ac:dyDescent="0.2">
      <c r="A188" s="1" t="s">
        <v>726</v>
      </c>
      <c r="B188" s="1" t="str">
        <f t="shared" si="53"/>
        <v>Apoptosis-inducing factor 1, mitochondrial</v>
      </c>
      <c r="C188" s="13" t="str">
        <f t="shared" si="72"/>
        <v>no</v>
      </c>
      <c r="D188" s="14">
        <f t="shared" si="54"/>
        <v>-0.2656508507479961</v>
      </c>
      <c r="E188" s="14">
        <f t="shared" si="55"/>
        <v>-0.32932515668590989</v>
      </c>
      <c r="F188" s="14">
        <f t="shared" si="56"/>
        <v>-0.2599750419400999</v>
      </c>
      <c r="G188" s="14">
        <f t="shared" si="57"/>
        <v>-0.25440407173740121</v>
      </c>
      <c r="H188" s="14">
        <f t="shared" si="58"/>
        <v>-0.35164302600987285</v>
      </c>
      <c r="I188" s="14">
        <f t="shared" si="59"/>
        <v>0.35717907928483372</v>
      </c>
      <c r="J188" s="14">
        <f t="shared" si="60"/>
        <v>0.14786225004726358</v>
      </c>
      <c r="K188" s="14">
        <f t="shared" si="61"/>
        <v>-0.36766516274311034</v>
      </c>
      <c r="L188" s="14">
        <f t="shared" si="62"/>
        <v>4.126875432355806E-3</v>
      </c>
      <c r="M188" s="14">
        <f t="shared" si="63"/>
        <v>0.45327176978845407</v>
      </c>
      <c r="N188" s="14">
        <f t="shared" si="64"/>
        <v>0.43441651832039829</v>
      </c>
      <c r="O188" s="14">
        <f t="shared" si="65"/>
        <v>-0.1817811415004921</v>
      </c>
      <c r="P188" s="3">
        <f t="shared" si="66"/>
        <v>0</v>
      </c>
      <c r="Q188" s="3" t="str">
        <f t="shared" si="73"/>
        <v>Apoptosis-inducing factor 1, mitochondrial</v>
      </c>
      <c r="R188" s="2">
        <f t="shared" si="67"/>
        <v>-0.27733878027785175</v>
      </c>
      <c r="S188" s="2">
        <f t="shared" si="68"/>
        <v>-5.3566714855221471E-2</v>
      </c>
      <c r="T188" s="2">
        <f t="shared" si="78"/>
        <v>1.7480206171630628E-2</v>
      </c>
      <c r="U188" s="2">
        <f t="shared" si="74"/>
        <v>0.18184083185178199</v>
      </c>
      <c r="V188" s="2">
        <f t="shared" si="69"/>
        <v>0.30657174659675368</v>
      </c>
      <c r="W188" s="3">
        <f t="shared" si="70"/>
        <v>0</v>
      </c>
      <c r="X188" s="3">
        <f t="shared" si="75"/>
        <v>0</v>
      </c>
      <c r="Y188" s="2">
        <f t="shared" si="71"/>
        <v>-0.22377206542263028</v>
      </c>
      <c r="Z188" s="7">
        <f t="shared" si="76"/>
        <v>0</v>
      </c>
      <c r="AA188" s="7">
        <f t="shared" si="77"/>
        <v>1</v>
      </c>
      <c r="AC188" s="1" t="s">
        <v>112</v>
      </c>
      <c r="AD188" s="1" t="s">
        <v>1748</v>
      </c>
      <c r="AE188" s="1">
        <v>-0.12274259999999999</v>
      </c>
      <c r="AF188" s="1">
        <v>-0.15717310000000001</v>
      </c>
      <c r="AG188" s="1">
        <v>0.2891262</v>
      </c>
      <c r="AH188" s="1">
        <v>5.383806E-2</v>
      </c>
      <c r="AI188" s="1">
        <v>-0.19758339999999999</v>
      </c>
      <c r="AJ188" s="1">
        <v>0.49734349999999999</v>
      </c>
      <c r="AK188" s="1">
        <v>0.31150319999999998</v>
      </c>
      <c r="AL188" s="1">
        <v>3.5801050000000001E-2</v>
      </c>
      <c r="AM188" s="1">
        <v>5.3250440000000003E-2</v>
      </c>
      <c r="AN188" s="1">
        <v>0.48532370000000002</v>
      </c>
      <c r="AO188" s="1">
        <v>0.14847859999999999</v>
      </c>
      <c r="AP188" s="1">
        <v>-1.6876869999999999E-2</v>
      </c>
    </row>
    <row r="189" spans="1:42" x14ac:dyDescent="0.2">
      <c r="A189" s="1" t="s">
        <v>842</v>
      </c>
      <c r="B189" s="1" t="str">
        <f t="shared" si="53"/>
        <v>Eukaryotic translation initiation factor 5A-1;Eukaryotic translation initiation factor 5A-2</v>
      </c>
      <c r="C189" s="13" t="str">
        <f t="shared" si="72"/>
        <v>no</v>
      </c>
      <c r="D189" s="14">
        <f t="shared" si="54"/>
        <v>-0.4258734507479961</v>
      </c>
      <c r="E189" s="14">
        <f t="shared" si="55"/>
        <v>-1.3355860566859099</v>
      </c>
      <c r="F189" s="14">
        <f t="shared" si="56"/>
        <v>-0.85086504194009993</v>
      </c>
      <c r="G189" s="14">
        <f t="shared" si="57"/>
        <v>-0.61881493173740121</v>
      </c>
      <c r="H189" s="14">
        <f t="shared" si="58"/>
        <v>-0.51391992600987291</v>
      </c>
      <c r="I189" s="14">
        <f t="shared" si="59"/>
        <v>-1.0804439207151664</v>
      </c>
      <c r="J189" s="14">
        <f t="shared" si="60"/>
        <v>-0.18735067995273641</v>
      </c>
      <c r="K189" s="14">
        <f t="shared" si="61"/>
        <v>-0.14742061274311036</v>
      </c>
      <c r="L189" s="14">
        <f t="shared" si="62"/>
        <v>-0.1163518345676442</v>
      </c>
      <c r="M189" s="14">
        <f t="shared" si="63"/>
        <v>0.48143876978845401</v>
      </c>
      <c r="N189" s="14">
        <f t="shared" si="64"/>
        <v>0.5963944183203983</v>
      </c>
      <c r="O189" s="14">
        <f t="shared" si="65"/>
        <v>0.5444746284995079</v>
      </c>
      <c r="P189" s="3">
        <f t="shared" si="66"/>
        <v>0</v>
      </c>
      <c r="Q189" s="3" t="str">
        <f t="shared" si="73"/>
        <v>Eukaryotic translation initiation factor 5A-1;Eukaryotic translation initiation factor 5A-2</v>
      </c>
      <c r="R189" s="2">
        <f t="shared" si="67"/>
        <v>-0.80778487027785184</v>
      </c>
      <c r="S189" s="2">
        <f t="shared" si="68"/>
        <v>-0.48228378485522155</v>
      </c>
      <c r="T189" s="2">
        <f t="shared" si="78"/>
        <v>0.19621331156072078</v>
      </c>
      <c r="U189" s="2">
        <f t="shared" si="74"/>
        <v>0.2156222147575767</v>
      </c>
      <c r="V189" s="2">
        <f t="shared" si="69"/>
        <v>0.30727099797996188</v>
      </c>
      <c r="W189" s="3">
        <f t="shared" si="70"/>
        <v>0</v>
      </c>
      <c r="X189" s="3">
        <f t="shared" si="75"/>
        <v>0</v>
      </c>
      <c r="Y189" s="2">
        <f t="shared" si="71"/>
        <v>-0.32550108542263029</v>
      </c>
      <c r="Z189" s="7">
        <f t="shared" si="76"/>
        <v>0</v>
      </c>
      <c r="AA189" s="7">
        <f t="shared" si="77"/>
        <v>1</v>
      </c>
      <c r="AB189" s="8" t="s">
        <v>996</v>
      </c>
      <c r="AC189" s="1" t="s">
        <v>688</v>
      </c>
      <c r="AD189" s="1" t="s">
        <v>1184</v>
      </c>
      <c r="AE189" s="1">
        <v>-0.28296519999999997</v>
      </c>
      <c r="AF189" s="1">
        <v>-1.1634340000000001</v>
      </c>
      <c r="AG189" s="1">
        <v>-0.30176380000000003</v>
      </c>
      <c r="AH189" s="1">
        <v>-0.31057279999999998</v>
      </c>
      <c r="AI189" s="1">
        <v>-0.35986030000000002</v>
      </c>
      <c r="AJ189" s="1">
        <v>-0.94027950000000005</v>
      </c>
      <c r="AK189" s="1">
        <v>-2.3709729999999998E-2</v>
      </c>
      <c r="AL189" s="1">
        <v>0.25604559999999998</v>
      </c>
      <c r="AM189" s="1">
        <v>-6.7228270000000007E-2</v>
      </c>
      <c r="AN189" s="1">
        <v>0.51349069999999997</v>
      </c>
      <c r="AO189" s="1">
        <v>0.31045650000000002</v>
      </c>
      <c r="AP189" s="1">
        <v>0.70937890000000003</v>
      </c>
    </row>
    <row r="190" spans="1:42" x14ac:dyDescent="0.2">
      <c r="A190" s="1" t="s">
        <v>444</v>
      </c>
      <c r="B190" s="1" t="str">
        <f t="shared" si="53"/>
        <v>PDZ and LIM domain protein 1</v>
      </c>
      <c r="C190" s="13" t="str">
        <f t="shared" si="72"/>
        <v>no</v>
      </c>
      <c r="D190" s="14">
        <f t="shared" si="54"/>
        <v>3.4563149252003905E-2</v>
      </c>
      <c r="E190" s="14">
        <f t="shared" si="55"/>
        <v>-1.2414420566859099</v>
      </c>
      <c r="F190" s="14">
        <f t="shared" si="56"/>
        <v>9.0593958059900115E-2</v>
      </c>
      <c r="G190" s="14">
        <f t="shared" si="57"/>
        <v>-0.81331993173740125</v>
      </c>
      <c r="H190" s="14">
        <f t="shared" si="58"/>
        <v>0.30914427399012712</v>
      </c>
      <c r="I190" s="14">
        <f t="shared" si="59"/>
        <v>-0.65375622071516637</v>
      </c>
      <c r="J190" s="14">
        <f t="shared" si="60"/>
        <v>0.43539125004726364</v>
      </c>
      <c r="K190" s="14">
        <f t="shared" si="61"/>
        <v>-0.18167481274311034</v>
      </c>
      <c r="L190" s="14">
        <f t="shared" si="62"/>
        <v>0.47283173543235579</v>
      </c>
      <c r="M190" s="14">
        <f t="shared" si="63"/>
        <v>0.7859805697884541</v>
      </c>
      <c r="N190" s="14">
        <f t="shared" si="64"/>
        <v>0.33487156832039827</v>
      </c>
      <c r="O190" s="14">
        <f t="shared" si="65"/>
        <v>0.73434872849950783</v>
      </c>
      <c r="P190" s="3">
        <f t="shared" si="66"/>
        <v>0</v>
      </c>
      <c r="Q190" s="3" t="str">
        <f t="shared" si="73"/>
        <v>PDZ and LIM domain protein 1</v>
      </c>
      <c r="R190" s="2">
        <f t="shared" si="67"/>
        <v>-0.48240122027785182</v>
      </c>
      <c r="S190" s="2">
        <f t="shared" si="68"/>
        <v>-2.2723877355221488E-2</v>
      </c>
      <c r="T190" s="2">
        <f t="shared" si="78"/>
        <v>0.32675498194248526</v>
      </c>
      <c r="U190" s="2">
        <f t="shared" si="74"/>
        <v>0.24890981600762596</v>
      </c>
      <c r="V190" s="2">
        <f t="shared" si="69"/>
        <v>0.30875862705399659</v>
      </c>
      <c r="W190" s="3">
        <f t="shared" si="70"/>
        <v>0</v>
      </c>
      <c r="X190" s="3">
        <f t="shared" si="75"/>
        <v>0</v>
      </c>
      <c r="Y190" s="2">
        <f t="shared" si="71"/>
        <v>-0.45967734292263035</v>
      </c>
      <c r="Z190" s="7">
        <f t="shared" si="76"/>
        <v>0</v>
      </c>
      <c r="AA190" s="7">
        <f t="shared" si="77"/>
        <v>1</v>
      </c>
      <c r="AC190" s="1" t="s">
        <v>402</v>
      </c>
      <c r="AD190" s="1" t="s">
        <v>1824</v>
      </c>
      <c r="AE190" s="1">
        <v>0.1774714</v>
      </c>
      <c r="AF190" s="1">
        <v>-1.0692900000000001</v>
      </c>
      <c r="AG190" s="1">
        <v>0.63969520000000002</v>
      </c>
      <c r="AH190" s="1">
        <v>-0.50507780000000002</v>
      </c>
      <c r="AI190" s="1">
        <v>0.4632039</v>
      </c>
      <c r="AJ190" s="1">
        <v>-0.51359180000000004</v>
      </c>
      <c r="AK190" s="1">
        <v>0.59903220000000001</v>
      </c>
      <c r="AL190" s="1">
        <v>0.2217914</v>
      </c>
      <c r="AM190" s="1">
        <v>0.52195530000000001</v>
      </c>
      <c r="AN190" s="1">
        <v>0.81803250000000005</v>
      </c>
      <c r="AO190" s="1">
        <v>4.8933650000000002E-2</v>
      </c>
      <c r="AP190" s="1">
        <v>0.89925299999999997</v>
      </c>
    </row>
    <row r="191" spans="1:42" x14ac:dyDescent="0.2">
      <c r="A191" s="1" t="s">
        <v>792</v>
      </c>
      <c r="B191" s="1" t="str">
        <f t="shared" si="53"/>
        <v>A-kinase anchor protein 2</v>
      </c>
      <c r="C191" s="13" t="str">
        <f t="shared" si="72"/>
        <v>no</v>
      </c>
      <c r="D191" s="14">
        <f t="shared" si="54"/>
        <v>-0.35255315074799609</v>
      </c>
      <c r="E191" s="14">
        <f t="shared" si="55"/>
        <v>-1.1709252566859099</v>
      </c>
      <c r="F191" s="14" t="str">
        <f t="shared" si="56"/>
        <v/>
      </c>
      <c r="G191" s="14">
        <f t="shared" si="57"/>
        <v>-1.0617610317374013</v>
      </c>
      <c r="H191" s="14">
        <f t="shared" si="58"/>
        <v>0.25942617399012713</v>
      </c>
      <c r="I191" s="14">
        <f t="shared" si="59"/>
        <v>-0.98792082071516618</v>
      </c>
      <c r="J191" s="14" t="str">
        <f t="shared" si="60"/>
        <v/>
      </c>
      <c r="K191" s="14">
        <f t="shared" si="61"/>
        <v>-0.29430971274311035</v>
      </c>
      <c r="L191" s="14">
        <f t="shared" si="62"/>
        <v>0.55114623543235575</v>
      </c>
      <c r="M191" s="14">
        <f t="shared" si="63"/>
        <v>0.64547886978845403</v>
      </c>
      <c r="N191" s="14" t="str">
        <f t="shared" si="64"/>
        <v/>
      </c>
      <c r="O191" s="14">
        <f t="shared" si="65"/>
        <v>0.99698372849950789</v>
      </c>
      <c r="P191" s="3">
        <f t="shared" si="66"/>
        <v>0</v>
      </c>
      <c r="Q191" s="3" t="str">
        <f t="shared" si="73"/>
        <v>A-kinase anchor protein 2</v>
      </c>
      <c r="R191" s="2">
        <f t="shared" si="67"/>
        <v>-0.86174647972376917</v>
      </c>
      <c r="S191" s="2">
        <f t="shared" si="68"/>
        <v>-0.34093478648938308</v>
      </c>
      <c r="T191" s="2">
        <f t="shared" si="78"/>
        <v>0.25653953022697085</v>
      </c>
      <c r="U191" s="2">
        <f t="shared" si="74"/>
        <v>0.36083193429742605</v>
      </c>
      <c r="V191" s="2">
        <f t="shared" si="69"/>
        <v>0.31114509772672633</v>
      </c>
      <c r="W191" s="3">
        <f t="shared" si="70"/>
        <v>0</v>
      </c>
      <c r="X191" s="3">
        <f t="shared" si="75"/>
        <v>0</v>
      </c>
      <c r="Y191" s="2">
        <f t="shared" si="71"/>
        <v>-0.52081169323438603</v>
      </c>
      <c r="Z191" s="7">
        <f t="shared" si="76"/>
        <v>0</v>
      </c>
      <c r="AA191" s="7">
        <f t="shared" si="77"/>
        <v>1</v>
      </c>
      <c r="AC191" s="1" t="s">
        <v>943</v>
      </c>
      <c r="AD191" s="1" t="s">
        <v>1303</v>
      </c>
      <c r="AE191" s="1">
        <v>-0.2096449</v>
      </c>
      <c r="AF191" s="1">
        <v>-0.99877320000000003</v>
      </c>
      <c r="AG191" s="1" t="s">
        <v>1082</v>
      </c>
      <c r="AH191" s="1">
        <v>-0.75351889999999999</v>
      </c>
      <c r="AI191" s="1">
        <v>0.41348580000000001</v>
      </c>
      <c r="AJ191" s="1">
        <v>-0.84775639999999997</v>
      </c>
      <c r="AK191" s="1" t="s">
        <v>1082</v>
      </c>
      <c r="AL191" s="1">
        <v>0.1091565</v>
      </c>
      <c r="AM191" s="1">
        <v>0.60026979999999996</v>
      </c>
      <c r="AN191" s="1">
        <v>0.67753079999999999</v>
      </c>
      <c r="AO191" s="1" t="s">
        <v>1082</v>
      </c>
      <c r="AP191" s="1">
        <v>1.161888</v>
      </c>
    </row>
    <row r="192" spans="1:42" x14ac:dyDescent="0.2">
      <c r="A192" s="1" t="s">
        <v>561</v>
      </c>
      <c r="B192" s="1" t="str">
        <f t="shared" si="53"/>
        <v>Proliferation-associated protein 2G4</v>
      </c>
      <c r="C192" s="13" t="str">
        <f t="shared" si="72"/>
        <v>no</v>
      </c>
      <c r="D192" s="14">
        <f t="shared" si="54"/>
        <v>-0.10686211074799609</v>
      </c>
      <c r="E192" s="14">
        <f t="shared" si="55"/>
        <v>-1.3826650566859098</v>
      </c>
      <c r="F192" s="14">
        <f t="shared" si="56"/>
        <v>-0.71727264194009988</v>
      </c>
      <c r="G192" s="14">
        <f t="shared" si="57"/>
        <v>-0.43111353173740125</v>
      </c>
      <c r="H192" s="14">
        <f t="shared" si="58"/>
        <v>-0.74369682600987286</v>
      </c>
      <c r="I192" s="14">
        <f t="shared" si="59"/>
        <v>-0.55689612071516625</v>
      </c>
      <c r="J192" s="14">
        <f t="shared" si="60"/>
        <v>6.3853650047263594E-2</v>
      </c>
      <c r="K192" s="14">
        <f t="shared" si="61"/>
        <v>0.15753838725688962</v>
      </c>
      <c r="L192" s="14">
        <f t="shared" si="62"/>
        <v>-0.59400016456764426</v>
      </c>
      <c r="M192" s="14">
        <f t="shared" si="63"/>
        <v>0.763881169788454</v>
      </c>
      <c r="N192" s="14">
        <f t="shared" si="64"/>
        <v>0.71633021832039834</v>
      </c>
      <c r="O192" s="14">
        <f t="shared" si="65"/>
        <v>0.4686664284995079</v>
      </c>
      <c r="P192" s="3">
        <f t="shared" si="66"/>
        <v>0</v>
      </c>
      <c r="Q192" s="3" t="str">
        <f t="shared" si="73"/>
        <v>Proliferation-associated protein 2G4</v>
      </c>
      <c r="R192" s="2">
        <f t="shared" si="67"/>
        <v>-0.65947833527785171</v>
      </c>
      <c r="S192" s="2">
        <f t="shared" si="68"/>
        <v>-0.26980022735522152</v>
      </c>
      <c r="T192" s="2">
        <f t="shared" si="78"/>
        <v>0.27139675615434411</v>
      </c>
      <c r="U192" s="2">
        <f t="shared" si="74"/>
        <v>0.22378286344224083</v>
      </c>
      <c r="V192" s="2">
        <f t="shared" si="69"/>
        <v>0.3118366645389794</v>
      </c>
      <c r="W192" s="3">
        <f t="shared" si="70"/>
        <v>0</v>
      </c>
      <c r="X192" s="3">
        <f t="shared" si="75"/>
        <v>0</v>
      </c>
      <c r="Y192" s="2">
        <f t="shared" si="71"/>
        <v>-0.38967810792263019</v>
      </c>
      <c r="Z192" s="7">
        <f t="shared" si="76"/>
        <v>0</v>
      </c>
      <c r="AA192" s="7">
        <f t="shared" si="77"/>
        <v>1</v>
      </c>
      <c r="AC192" s="1" t="s">
        <v>53</v>
      </c>
      <c r="AD192" s="1" t="s">
        <v>1404</v>
      </c>
      <c r="AE192" s="1">
        <v>3.6046139999999997E-2</v>
      </c>
      <c r="AF192" s="1">
        <v>-1.210513</v>
      </c>
      <c r="AG192" s="1">
        <v>-0.1681714</v>
      </c>
      <c r="AH192" s="1">
        <v>-0.12287140000000001</v>
      </c>
      <c r="AI192" s="1">
        <v>-0.58963719999999997</v>
      </c>
      <c r="AJ192" s="1">
        <v>-0.41673169999999998</v>
      </c>
      <c r="AK192" s="1">
        <v>0.22749459999999999</v>
      </c>
      <c r="AL192" s="1">
        <v>0.56100459999999996</v>
      </c>
      <c r="AM192" s="1">
        <v>-0.54487660000000004</v>
      </c>
      <c r="AN192" s="1">
        <v>0.79593309999999995</v>
      </c>
      <c r="AO192" s="1">
        <v>0.43039230000000001</v>
      </c>
      <c r="AP192" s="1">
        <v>0.63357070000000004</v>
      </c>
    </row>
    <row r="193" spans="1:42" x14ac:dyDescent="0.2">
      <c r="A193" s="1" t="s">
        <v>775</v>
      </c>
      <c r="B193" s="1" t="str">
        <f t="shared" si="53"/>
        <v>Succinate dehydrogenase assembly factor 2, mitochondrial</v>
      </c>
      <c r="C193" s="13" t="str">
        <f t="shared" si="72"/>
        <v>no</v>
      </c>
      <c r="D193" s="14">
        <f t="shared" si="54"/>
        <v>-0.33235815074799613</v>
      </c>
      <c r="E193" s="14">
        <f t="shared" si="55"/>
        <v>-1.3984140566859098</v>
      </c>
      <c r="F193" s="14" t="str">
        <f t="shared" si="56"/>
        <v/>
      </c>
      <c r="G193" s="14">
        <f t="shared" si="57"/>
        <v>-1.372090131737401</v>
      </c>
      <c r="H193" s="14">
        <f t="shared" si="58"/>
        <v>-1.0925183260098728</v>
      </c>
      <c r="I193" s="14">
        <f t="shared" si="59"/>
        <v>-1.6380574207151661</v>
      </c>
      <c r="J193" s="14" t="str">
        <f t="shared" si="60"/>
        <v/>
      </c>
      <c r="K193" s="14">
        <f t="shared" si="61"/>
        <v>-1.8501462127431103</v>
      </c>
      <c r="L193" s="14">
        <f t="shared" si="62"/>
        <v>-0.81263706456764417</v>
      </c>
      <c r="M193" s="14">
        <f t="shared" si="63"/>
        <v>-0.30499413021154598</v>
      </c>
      <c r="N193" s="14" t="str">
        <f t="shared" si="64"/>
        <v/>
      </c>
      <c r="O193" s="14">
        <f t="shared" si="65"/>
        <v>-0.18670862150049211</v>
      </c>
      <c r="P193" s="3">
        <f t="shared" si="66"/>
        <v>0</v>
      </c>
      <c r="Q193" s="3" t="str">
        <f t="shared" si="73"/>
        <v>Succinate dehydrogenase assembly factor 2, mitochondrial</v>
      </c>
      <c r="R193" s="2">
        <f t="shared" si="67"/>
        <v>-1.0342874463904357</v>
      </c>
      <c r="S193" s="2">
        <f t="shared" si="68"/>
        <v>-1.5269073198227165</v>
      </c>
      <c r="T193" s="2">
        <f t="shared" si="78"/>
        <v>0.35104690537352795</v>
      </c>
      <c r="U193" s="2">
        <f t="shared" si="74"/>
        <v>0.22565885933215526</v>
      </c>
      <c r="V193" s="2">
        <f t="shared" si="69"/>
        <v>0.3135312785933676</v>
      </c>
      <c r="W193" s="3">
        <f t="shared" si="70"/>
        <v>0</v>
      </c>
      <c r="X193" s="3">
        <f t="shared" si="75"/>
        <v>0</v>
      </c>
      <c r="Y193" s="2">
        <f t="shared" si="71"/>
        <v>0.49261987343228086</v>
      </c>
      <c r="Z193" s="7">
        <f t="shared" si="76"/>
        <v>1</v>
      </c>
      <c r="AA193" s="7">
        <f t="shared" si="77"/>
        <v>0</v>
      </c>
      <c r="AC193" s="1" t="s">
        <v>277</v>
      </c>
      <c r="AD193" s="1" t="s">
        <v>1706</v>
      </c>
      <c r="AE193" s="1">
        <v>-0.1894499</v>
      </c>
      <c r="AF193" s="1">
        <v>-1.226262</v>
      </c>
      <c r="AG193" s="1" t="s">
        <v>1082</v>
      </c>
      <c r="AH193" s="1">
        <v>-1.0638479999999999</v>
      </c>
      <c r="AI193" s="1">
        <v>-0.93845869999999998</v>
      </c>
      <c r="AJ193" s="1">
        <v>-1.4978929999999999</v>
      </c>
      <c r="AK193" s="1" t="s">
        <v>1082</v>
      </c>
      <c r="AL193" s="1">
        <v>-1.44668</v>
      </c>
      <c r="AM193" s="1">
        <v>-0.76351349999999996</v>
      </c>
      <c r="AN193" s="1">
        <v>-0.27294220000000002</v>
      </c>
      <c r="AO193" s="1" t="s">
        <v>1082</v>
      </c>
      <c r="AP193" s="1">
        <v>-2.180435E-2</v>
      </c>
    </row>
    <row r="194" spans="1:42" x14ac:dyDescent="0.2">
      <c r="A194" s="1" t="s">
        <v>945</v>
      </c>
      <c r="B194" s="1" t="str">
        <f t="shared" si="53"/>
        <v>Nuclease-sensitive element-binding protein 1</v>
      </c>
      <c r="C194" s="13" t="str">
        <f t="shared" si="72"/>
        <v>no</v>
      </c>
      <c r="D194" s="14">
        <f t="shared" si="54"/>
        <v>-0.69404965074799607</v>
      </c>
      <c r="E194" s="14">
        <f t="shared" si="55"/>
        <v>-1.0859509566859098</v>
      </c>
      <c r="F194" s="14" t="str">
        <f t="shared" si="56"/>
        <v/>
      </c>
      <c r="G194" s="14">
        <f t="shared" si="57"/>
        <v>0.30322666826259881</v>
      </c>
      <c r="H194" s="14">
        <f t="shared" si="58"/>
        <v>1.5794253739901272</v>
      </c>
      <c r="I194" s="14">
        <f t="shared" si="59"/>
        <v>-0.74005342071516633</v>
      </c>
      <c r="J194" s="14" t="str">
        <f t="shared" si="60"/>
        <v/>
      </c>
      <c r="K194" s="14">
        <f t="shared" si="61"/>
        <v>0.47485508725688963</v>
      </c>
      <c r="L194" s="14">
        <f t="shared" si="62"/>
        <v>2.2031714354323562</v>
      </c>
      <c r="M194" s="14">
        <f t="shared" si="63"/>
        <v>0.37252416978845404</v>
      </c>
      <c r="N194" s="14" t="str">
        <f t="shared" si="64"/>
        <v/>
      </c>
      <c r="O194" s="14">
        <f t="shared" si="65"/>
        <v>0.15840812849950789</v>
      </c>
      <c r="P194" s="3">
        <f t="shared" si="66"/>
        <v>0</v>
      </c>
      <c r="Q194" s="3" t="str">
        <f t="shared" si="73"/>
        <v>Nuclease-sensitive element-binding protein 1</v>
      </c>
      <c r="R194" s="2">
        <f t="shared" si="67"/>
        <v>-0.492257979723769</v>
      </c>
      <c r="S194" s="2">
        <f t="shared" si="68"/>
        <v>0.43807568017728354</v>
      </c>
      <c r="T194" s="2">
        <f t="shared" si="78"/>
        <v>0.41351885377632513</v>
      </c>
      <c r="U194" s="2">
        <f t="shared" si="74"/>
        <v>0.66982833954198695</v>
      </c>
      <c r="V194" s="2">
        <f t="shared" si="69"/>
        <v>0.31471326408121558</v>
      </c>
      <c r="W194" s="3">
        <f t="shared" si="70"/>
        <v>1</v>
      </c>
      <c r="X194" s="3">
        <f t="shared" si="75"/>
        <v>1</v>
      </c>
      <c r="Y194" s="2">
        <f t="shared" si="71"/>
        <v>-0.93033365990105255</v>
      </c>
      <c r="Z194" s="7">
        <f t="shared" si="76"/>
        <v>0</v>
      </c>
      <c r="AA194" s="7">
        <f t="shared" si="77"/>
        <v>1</v>
      </c>
      <c r="AC194" s="1" t="s">
        <v>438</v>
      </c>
      <c r="AD194" s="1" t="s">
        <v>1392</v>
      </c>
      <c r="AE194" s="1">
        <v>-0.5511414</v>
      </c>
      <c r="AF194" s="1">
        <v>-0.91379889999999997</v>
      </c>
      <c r="AG194" s="1" t="s">
        <v>1082</v>
      </c>
      <c r="AH194" s="1">
        <v>0.61146880000000003</v>
      </c>
      <c r="AI194" s="1">
        <v>1.7334849999999999</v>
      </c>
      <c r="AJ194" s="1">
        <v>-0.59988900000000001</v>
      </c>
      <c r="AK194" s="1" t="s">
        <v>1082</v>
      </c>
      <c r="AL194" s="1">
        <v>0.87832129999999997</v>
      </c>
      <c r="AM194" s="1">
        <v>2.2522950000000002</v>
      </c>
      <c r="AN194" s="1">
        <v>0.40457609999999999</v>
      </c>
      <c r="AO194" s="1" t="s">
        <v>1082</v>
      </c>
      <c r="AP194" s="1">
        <v>0.3233124</v>
      </c>
    </row>
    <row r="195" spans="1:42" x14ac:dyDescent="0.2">
      <c r="A195" s="1" t="s">
        <v>878</v>
      </c>
      <c r="B195" s="1" t="str">
        <f t="shared" ref="B195:B258" si="79">VLOOKUP(A195,AC:AD,2,FALSE)</f>
        <v>Protein S100-A1</v>
      </c>
      <c r="C195" s="13" t="str">
        <f t="shared" si="72"/>
        <v>no</v>
      </c>
      <c r="D195" s="14">
        <f t="shared" ref="D195:D258" si="80">IF(LEN(AE195)&gt;0,AE195-AE$1,"")</f>
        <v>-0.47061865074799614</v>
      </c>
      <c r="E195" s="14">
        <f t="shared" ref="E195:E258" si="81">IF(LEN(AF195)&gt;0,AF195-AF$1,"")</f>
        <v>-0.9193246566859099</v>
      </c>
      <c r="F195" s="14">
        <f t="shared" ref="F195:F258" si="82">IF(LEN(AG195)&gt;0,AG195-AG$1,"")</f>
        <v>-3.8746941940099866E-2</v>
      </c>
      <c r="G195" s="14">
        <f t="shared" ref="G195:G258" si="83">IF(LEN(AH195)&gt;0,AH195-AH$1,"")</f>
        <v>-0.4559395317374012</v>
      </c>
      <c r="H195" s="14">
        <f t="shared" ref="H195:H258" si="84">IF(LEN(AI195)&gt;0,AI195-AI$1,"")</f>
        <v>-0.65140312600987282</v>
      </c>
      <c r="I195" s="14">
        <f t="shared" ref="I195:I258" si="85">IF(LEN(AJ195)&gt;0,AJ195-AJ$1,"")</f>
        <v>-0.90400082071516619</v>
      </c>
      <c r="J195" s="14">
        <f t="shared" ref="J195:J258" si="86">IF(LEN(AK195)&gt;0,AK195-AK$1,"")</f>
        <v>-0.37510564995273643</v>
      </c>
      <c r="K195" s="14">
        <f t="shared" ref="K195:K258" si="87">IF(LEN(AL195)&gt;0,AL195-AL$1,"")</f>
        <v>-0.93722891274311038</v>
      </c>
      <c r="L195" s="14">
        <f t="shared" ref="L195:L258" si="88">IF(LEN(AM195)&gt;0,AM195-AM$1,"")</f>
        <v>-0.3136533645676442</v>
      </c>
      <c r="M195" s="14">
        <f t="shared" ref="M195:M258" si="89">IF(LEN(AN195)&gt;0,AN195-AN$1,"")</f>
        <v>-0.10658414021154597</v>
      </c>
      <c r="N195" s="14">
        <f t="shared" ref="N195:N258" si="90">IF(LEN(AO195)&gt;0,AO195-AO$1,"")</f>
        <v>-0.28656318167960171</v>
      </c>
      <c r="O195" s="14">
        <f t="shared" ref="O195:O258" si="91">IF(LEN(AP195)&gt;0,AP195-AP$1,"")</f>
        <v>-0.55842417150049206</v>
      </c>
      <c r="P195" s="3">
        <f t="shared" ref="P195:P258" si="92">COUNTIF(AB:AB,A195)</f>
        <v>0</v>
      </c>
      <c r="Q195" s="3" t="str">
        <f t="shared" si="73"/>
        <v>Protein S100-A1</v>
      </c>
      <c r="R195" s="2">
        <f t="shared" ref="R195:R258" si="93">AVERAGE(D195:G195)</f>
        <v>-0.47115744527785175</v>
      </c>
      <c r="S195" s="2">
        <f t="shared" ref="S195:S258" si="94">AVERAGE(H195:K195)</f>
        <v>-0.71693462735522151</v>
      </c>
      <c r="T195" s="2">
        <f t="shared" si="78"/>
        <v>0.17982968052441387</v>
      </c>
      <c r="U195" s="2">
        <f t="shared" si="74"/>
        <v>0.13059631194809984</v>
      </c>
      <c r="V195" s="2">
        <f t="shared" ref="V195:V258" si="95">_xlfn.T.TEST(D195:G195,H195:K195,2,3)</f>
        <v>0.31498653294816442</v>
      </c>
      <c r="W195" s="3">
        <f t="shared" ref="W195:W258" si="96">IF(ABS(R195-S195)&gt;0.57,1,0)</f>
        <v>0</v>
      </c>
      <c r="X195" s="3">
        <f t="shared" si="75"/>
        <v>0</v>
      </c>
      <c r="Y195" s="2">
        <f t="shared" ref="Y195:Y258" si="97">R195-S195</f>
        <v>0.24577718207736976</v>
      </c>
      <c r="Z195" s="7">
        <f t="shared" si="76"/>
        <v>1</v>
      </c>
      <c r="AA195" s="7">
        <f t="shared" si="77"/>
        <v>0</v>
      </c>
      <c r="AC195" s="1" t="s">
        <v>901</v>
      </c>
      <c r="AD195" s="1" t="s">
        <v>2029</v>
      </c>
      <c r="AE195" s="1">
        <v>-0.32771040000000001</v>
      </c>
      <c r="AF195" s="1">
        <v>-0.74717259999999996</v>
      </c>
      <c r="AG195" s="1">
        <v>0.51035430000000004</v>
      </c>
      <c r="AH195" s="1">
        <v>-0.14769740000000001</v>
      </c>
      <c r="AI195" s="1">
        <v>-0.49734349999999999</v>
      </c>
      <c r="AJ195" s="1">
        <v>-0.76383639999999997</v>
      </c>
      <c r="AK195" s="1">
        <v>-0.21146470000000001</v>
      </c>
      <c r="AL195" s="1">
        <v>-0.53376270000000003</v>
      </c>
      <c r="AM195" s="1">
        <v>-0.26452979999999998</v>
      </c>
      <c r="AN195" s="1">
        <v>-7.4532210000000002E-2</v>
      </c>
      <c r="AO195" s="1">
        <v>-0.57250109999999999</v>
      </c>
      <c r="AP195" s="1">
        <v>-0.39351989999999998</v>
      </c>
    </row>
    <row r="196" spans="1:42" x14ac:dyDescent="0.2">
      <c r="A196" s="1" t="s">
        <v>535</v>
      </c>
      <c r="B196" s="1" t="str">
        <f t="shared" si="79"/>
        <v>Coatomer subunit delta</v>
      </c>
      <c r="C196" s="13" t="str">
        <f t="shared" ref="C196:C259" si="98">IF(P196=1, "yes","no")</f>
        <v>no</v>
      </c>
      <c r="D196" s="14">
        <f t="shared" si="80"/>
        <v>-7.4856570747996093E-2</v>
      </c>
      <c r="E196" s="14">
        <f t="shared" si="81"/>
        <v>4.1937543314090081E-2</v>
      </c>
      <c r="F196" s="14">
        <f t="shared" si="82"/>
        <v>0.73618275805990019</v>
      </c>
      <c r="G196" s="14" t="str">
        <f t="shared" si="83"/>
        <v/>
      </c>
      <c r="H196" s="14">
        <f t="shared" si="84"/>
        <v>-0.63116012600987281</v>
      </c>
      <c r="I196" s="14">
        <f t="shared" si="85"/>
        <v>1.4807179284833716E-2</v>
      </c>
      <c r="J196" s="14">
        <f t="shared" si="86"/>
        <v>0.12690135004726358</v>
      </c>
      <c r="K196" s="14" t="str">
        <f t="shared" si="87"/>
        <v/>
      </c>
      <c r="L196" s="14">
        <f t="shared" si="88"/>
        <v>-0.50860026456764418</v>
      </c>
      <c r="M196" s="14">
        <f t="shared" si="89"/>
        <v>0.33308066978845402</v>
      </c>
      <c r="N196" s="14">
        <f t="shared" si="90"/>
        <v>-0.6893168816796017</v>
      </c>
      <c r="O196" s="14" t="str">
        <f t="shared" si="91"/>
        <v/>
      </c>
      <c r="P196" s="3">
        <f t="shared" si="92"/>
        <v>0</v>
      </c>
      <c r="Q196" s="3" t="str">
        <f t="shared" ref="Q196:Q259" si="99">B196</f>
        <v>Coatomer subunit delta</v>
      </c>
      <c r="R196" s="2">
        <f t="shared" si="93"/>
        <v>0.23442124354199803</v>
      </c>
      <c r="S196" s="2">
        <f t="shared" si="94"/>
        <v>-0.16315053222592515</v>
      </c>
      <c r="T196" s="2">
        <f t="shared" si="78"/>
        <v>0.25313611579435619</v>
      </c>
      <c r="U196" s="2">
        <f t="shared" ref="U196:U259" si="100">STDEV(H196:K196)/SQRT(COUNT(H196:K196))</f>
        <v>0.23623153238937075</v>
      </c>
      <c r="V196" s="2">
        <f t="shared" si="95"/>
        <v>0.31514739764677102</v>
      </c>
      <c r="W196" s="3">
        <f t="shared" si="96"/>
        <v>0</v>
      </c>
      <c r="X196" s="3">
        <f t="shared" ref="X196:X259" si="101">P196+W196</f>
        <v>0</v>
      </c>
      <c r="Y196" s="2">
        <f t="shared" si="97"/>
        <v>0.39757177576792319</v>
      </c>
      <c r="Z196" s="7">
        <f t="shared" ref="Z196:Z259" si="102">IF(Y196&gt;0,1,0)</f>
        <v>1</v>
      </c>
      <c r="AA196" s="7">
        <f t="shared" ref="AA196:AA259" si="103">IF(Y196&lt;0,1,0)</f>
        <v>0</v>
      </c>
      <c r="AC196" s="1" t="s">
        <v>1012</v>
      </c>
      <c r="AD196" s="1" t="s">
        <v>1707</v>
      </c>
      <c r="AE196" s="1">
        <v>6.8051680000000003E-2</v>
      </c>
      <c r="AF196" s="1">
        <v>0.21408959999999999</v>
      </c>
      <c r="AG196" s="1">
        <v>1.2852840000000001</v>
      </c>
      <c r="AH196" s="1" t="s">
        <v>1082</v>
      </c>
      <c r="AI196" s="1">
        <v>-0.47710049999999998</v>
      </c>
      <c r="AJ196" s="1">
        <v>0.15497159999999999</v>
      </c>
      <c r="AK196" s="1">
        <v>0.29054229999999998</v>
      </c>
      <c r="AL196" s="1" t="s">
        <v>1082</v>
      </c>
      <c r="AM196" s="1">
        <v>-0.45947670000000002</v>
      </c>
      <c r="AN196" s="1">
        <v>0.36513259999999997</v>
      </c>
      <c r="AO196" s="1">
        <v>-0.97525479999999998</v>
      </c>
      <c r="AP196" s="1" t="s">
        <v>1082</v>
      </c>
    </row>
    <row r="197" spans="1:42" x14ac:dyDescent="0.2">
      <c r="A197" s="1" t="s">
        <v>992</v>
      </c>
      <c r="B197" s="1" t="str">
        <f t="shared" si="79"/>
        <v>Ubiquitin-associated protein 2-like</v>
      </c>
      <c r="C197" s="13" t="str">
        <f t="shared" si="98"/>
        <v>no</v>
      </c>
      <c r="D197" s="14">
        <f t="shared" si="80"/>
        <v>-1.1808852507479961</v>
      </c>
      <c r="E197" s="14">
        <f t="shared" si="81"/>
        <v>-1.3916770566859098</v>
      </c>
      <c r="F197" s="14" t="str">
        <f t="shared" si="82"/>
        <v/>
      </c>
      <c r="G197" s="14">
        <f t="shared" si="83"/>
        <v>-0.52000203173740123</v>
      </c>
      <c r="H197" s="14">
        <f t="shared" si="84"/>
        <v>-0.24630753600987287</v>
      </c>
      <c r="I197" s="14">
        <f t="shared" si="85"/>
        <v>-1.0397268207151662</v>
      </c>
      <c r="J197" s="14" t="str">
        <f t="shared" si="86"/>
        <v/>
      </c>
      <c r="K197" s="14">
        <f t="shared" si="87"/>
        <v>-0.60397051274311031</v>
      </c>
      <c r="L197" s="14">
        <f t="shared" si="88"/>
        <v>1.0108544354323559</v>
      </c>
      <c r="M197" s="14">
        <f t="shared" si="89"/>
        <v>0.23146326978845402</v>
      </c>
      <c r="N197" s="14" t="str">
        <f t="shared" si="90"/>
        <v/>
      </c>
      <c r="O197" s="14">
        <f t="shared" si="91"/>
        <v>-7.2696851500492113E-2</v>
      </c>
      <c r="P197" s="3">
        <f t="shared" si="92"/>
        <v>0</v>
      </c>
      <c r="Q197" s="3" t="str">
        <f t="shared" si="99"/>
        <v>Ubiquitin-associated protein 2-like</v>
      </c>
      <c r="R197" s="2">
        <f t="shared" si="93"/>
        <v>-1.030854779723769</v>
      </c>
      <c r="S197" s="2">
        <f t="shared" si="94"/>
        <v>-0.63000162315604979</v>
      </c>
      <c r="T197" s="2">
        <f t="shared" ref="T197:T260" si="104">STDEV(D197:G197)/SQRT(COUNT(D197:G197))</f>
        <v>0.26257455700337701</v>
      </c>
      <c r="U197" s="2">
        <f t="shared" si="100"/>
        <v>0.22940993466395676</v>
      </c>
      <c r="V197" s="2">
        <f t="shared" si="95"/>
        <v>0.31541929296294796</v>
      </c>
      <c r="W197" s="3">
        <f t="shared" si="96"/>
        <v>0</v>
      </c>
      <c r="X197" s="3">
        <f t="shared" si="101"/>
        <v>0</v>
      </c>
      <c r="Y197" s="2">
        <f t="shared" si="97"/>
        <v>-0.40085315656771925</v>
      </c>
      <c r="Z197" s="7">
        <f t="shared" si="102"/>
        <v>0</v>
      </c>
      <c r="AA197" s="7">
        <f t="shared" si="103"/>
        <v>1</v>
      </c>
      <c r="AC197" s="1" t="s">
        <v>748</v>
      </c>
      <c r="AD197" s="1" t="s">
        <v>1712</v>
      </c>
      <c r="AE197" s="1">
        <v>-1.0379769999999999</v>
      </c>
      <c r="AF197" s="1">
        <v>-1.219525</v>
      </c>
      <c r="AG197" s="1" t="s">
        <v>1082</v>
      </c>
      <c r="AH197" s="1">
        <v>-0.2117599</v>
      </c>
      <c r="AI197" s="1">
        <v>-9.2247910000000002E-2</v>
      </c>
      <c r="AJ197" s="1">
        <v>-0.89956239999999998</v>
      </c>
      <c r="AK197" s="1" t="s">
        <v>1082</v>
      </c>
      <c r="AL197" s="1">
        <v>-0.2005043</v>
      </c>
      <c r="AM197" s="1">
        <v>1.0599780000000001</v>
      </c>
      <c r="AN197" s="1">
        <v>0.2635152</v>
      </c>
      <c r="AO197" s="1" t="s">
        <v>1082</v>
      </c>
      <c r="AP197" s="1">
        <v>9.2207419999999998E-2</v>
      </c>
    </row>
    <row r="198" spans="1:42" x14ac:dyDescent="0.2">
      <c r="A198" s="1" t="s">
        <v>602</v>
      </c>
      <c r="B198" s="1" t="str">
        <f t="shared" si="79"/>
        <v>C-Jun-amino-terminal kinase-interacting protein 4</v>
      </c>
      <c r="C198" s="13" t="str">
        <f t="shared" si="98"/>
        <v>no</v>
      </c>
      <c r="D198" s="14">
        <f t="shared" si="80"/>
        <v>-0.14908177374799608</v>
      </c>
      <c r="E198" s="14">
        <f t="shared" si="81"/>
        <v>0.23435074331409009</v>
      </c>
      <c r="F198" s="14" t="str">
        <f t="shared" si="82"/>
        <v/>
      </c>
      <c r="G198" s="14">
        <f t="shared" si="83"/>
        <v>-0.66506203173740119</v>
      </c>
      <c r="H198" s="14">
        <f t="shared" si="84"/>
        <v>0.22511777399012714</v>
      </c>
      <c r="I198" s="14">
        <f t="shared" si="85"/>
        <v>0.32870617928483375</v>
      </c>
      <c r="J198" s="14" t="str">
        <f t="shared" si="86"/>
        <v/>
      </c>
      <c r="K198" s="14">
        <f t="shared" si="87"/>
        <v>-8.4942512743110321E-2</v>
      </c>
      <c r="L198" s="14">
        <f t="shared" si="88"/>
        <v>0.3557795354323558</v>
      </c>
      <c r="M198" s="14">
        <f t="shared" si="89"/>
        <v>0.19618176978845403</v>
      </c>
      <c r="N198" s="14" t="str">
        <f t="shared" si="90"/>
        <v/>
      </c>
      <c r="O198" s="14">
        <f t="shared" si="91"/>
        <v>0.54350362849950784</v>
      </c>
      <c r="P198" s="3">
        <f t="shared" si="92"/>
        <v>0</v>
      </c>
      <c r="Q198" s="3" t="str">
        <f t="shared" si="99"/>
        <v>C-Jun-amino-terminal kinase-interacting protein 4</v>
      </c>
      <c r="R198" s="2">
        <f t="shared" si="93"/>
        <v>-0.19326435405710241</v>
      </c>
      <c r="S198" s="2">
        <f t="shared" si="94"/>
        <v>0.15629381351061686</v>
      </c>
      <c r="T198" s="2">
        <f t="shared" si="104"/>
        <v>0.26057622703253525</v>
      </c>
      <c r="U198" s="2">
        <f t="shared" si="100"/>
        <v>0.12426968423040155</v>
      </c>
      <c r="V198" s="2">
        <f t="shared" si="95"/>
        <v>0.31630549460963092</v>
      </c>
      <c r="W198" s="3">
        <f t="shared" si="96"/>
        <v>0</v>
      </c>
      <c r="X198" s="3">
        <f t="shared" si="101"/>
        <v>0</v>
      </c>
      <c r="Y198" s="2">
        <f t="shared" si="97"/>
        <v>-0.34955816756771929</v>
      </c>
      <c r="Z198" s="7">
        <f t="shared" si="102"/>
        <v>0</v>
      </c>
      <c r="AA198" s="7">
        <f t="shared" si="103"/>
        <v>1</v>
      </c>
      <c r="AC198" s="1" t="s">
        <v>789</v>
      </c>
      <c r="AD198" s="1" t="s">
        <v>1623</v>
      </c>
      <c r="AE198" s="1">
        <v>-6.1735230000000002E-3</v>
      </c>
      <c r="AF198" s="1">
        <v>0.4065028</v>
      </c>
      <c r="AG198" s="1" t="s">
        <v>1082</v>
      </c>
      <c r="AH198" s="1">
        <v>-0.35681990000000002</v>
      </c>
      <c r="AI198" s="1">
        <v>0.3791774</v>
      </c>
      <c r="AJ198" s="1">
        <v>0.46887060000000003</v>
      </c>
      <c r="AK198" s="1" t="s">
        <v>1082</v>
      </c>
      <c r="AL198" s="1">
        <v>0.31852370000000002</v>
      </c>
      <c r="AM198" s="1">
        <v>0.40490310000000002</v>
      </c>
      <c r="AN198" s="1">
        <v>0.22823370000000001</v>
      </c>
      <c r="AO198" s="1" t="s">
        <v>1082</v>
      </c>
      <c r="AP198" s="1">
        <v>0.70840789999999998</v>
      </c>
    </row>
    <row r="199" spans="1:42" x14ac:dyDescent="0.2">
      <c r="A199" s="1" t="s">
        <v>744</v>
      </c>
      <c r="B199" s="1" t="str">
        <f t="shared" si="79"/>
        <v>Methionine aminopeptidase 2</v>
      </c>
      <c r="C199" s="13" t="str">
        <f t="shared" si="98"/>
        <v>no</v>
      </c>
      <c r="D199" s="14">
        <f t="shared" si="80"/>
        <v>-0.28564385074799609</v>
      </c>
      <c r="E199" s="14">
        <f t="shared" si="81"/>
        <v>-1.0739553566859099</v>
      </c>
      <c r="F199" s="14">
        <f t="shared" si="82"/>
        <v>-1.0253988419400999</v>
      </c>
      <c r="G199" s="14">
        <f t="shared" si="83"/>
        <v>-0.43257033173740123</v>
      </c>
      <c r="H199" s="14">
        <f t="shared" si="84"/>
        <v>-0.28486732600987286</v>
      </c>
      <c r="I199" s="14">
        <f t="shared" si="85"/>
        <v>-0.22626873071516629</v>
      </c>
      <c r="J199" s="14">
        <f t="shared" si="86"/>
        <v>-0.82165514995273636</v>
      </c>
      <c r="K199" s="14">
        <f t="shared" si="87"/>
        <v>-0.41123572474311032</v>
      </c>
      <c r="L199" s="14">
        <f t="shared" si="88"/>
        <v>7.8595543235580184E-4</v>
      </c>
      <c r="M199" s="14">
        <f t="shared" si="89"/>
        <v>0.64719166978845399</v>
      </c>
      <c r="N199" s="14">
        <f t="shared" si="90"/>
        <v>1.9552518320398282E-2</v>
      </c>
      <c r="O199" s="14">
        <f t="shared" si="91"/>
        <v>0.31246222849950789</v>
      </c>
      <c r="P199" s="3">
        <f t="shared" si="92"/>
        <v>0</v>
      </c>
      <c r="Q199" s="3" t="str">
        <f t="shared" si="99"/>
        <v>Methionine aminopeptidase 2</v>
      </c>
      <c r="R199" s="2">
        <f t="shared" si="93"/>
        <v>-0.70439209527785174</v>
      </c>
      <c r="S199" s="2">
        <f t="shared" si="94"/>
        <v>-0.43600673285522151</v>
      </c>
      <c r="T199" s="2">
        <f t="shared" si="104"/>
        <v>0.20183728987650712</v>
      </c>
      <c r="U199" s="2">
        <f t="shared" si="100"/>
        <v>0.13421731579046675</v>
      </c>
      <c r="V199" s="2">
        <f t="shared" si="95"/>
        <v>0.31658842207201832</v>
      </c>
      <c r="W199" s="3">
        <f t="shared" si="96"/>
        <v>0</v>
      </c>
      <c r="X199" s="3">
        <f t="shared" si="101"/>
        <v>0</v>
      </c>
      <c r="Y199" s="2">
        <f t="shared" si="97"/>
        <v>-0.26838536242263022</v>
      </c>
      <c r="Z199" s="7">
        <f t="shared" si="102"/>
        <v>0</v>
      </c>
      <c r="AA199" s="7">
        <f t="shared" si="103"/>
        <v>1</v>
      </c>
      <c r="AC199" s="1" t="s">
        <v>214</v>
      </c>
      <c r="AD199" s="1" t="s">
        <v>1900</v>
      </c>
      <c r="AE199" s="1">
        <v>-0.14273559999999999</v>
      </c>
      <c r="AF199" s="1">
        <v>-0.90180329999999997</v>
      </c>
      <c r="AG199" s="1">
        <v>-0.47629759999999999</v>
      </c>
      <c r="AH199" s="1">
        <v>-0.1243282</v>
      </c>
      <c r="AI199" s="1">
        <v>-0.1308077</v>
      </c>
      <c r="AJ199" s="1">
        <v>-8.6104310000000003E-2</v>
      </c>
      <c r="AK199" s="1">
        <v>-0.65801419999999999</v>
      </c>
      <c r="AL199" s="1">
        <v>-7.7695120000000001E-3</v>
      </c>
      <c r="AM199" s="1">
        <v>4.9909519999999999E-2</v>
      </c>
      <c r="AN199" s="1">
        <v>0.67924359999999995</v>
      </c>
      <c r="AO199" s="1">
        <v>-0.26638539999999999</v>
      </c>
      <c r="AP199" s="1">
        <v>0.47736650000000003</v>
      </c>
    </row>
    <row r="200" spans="1:42" x14ac:dyDescent="0.2">
      <c r="A200" s="1" t="s">
        <v>371</v>
      </c>
      <c r="B200" s="1" t="str">
        <f t="shared" si="79"/>
        <v>Chloride intracellular channel protein 5</v>
      </c>
      <c r="C200" s="13" t="str">
        <f t="shared" si="98"/>
        <v>no</v>
      </c>
      <c r="D200" s="14">
        <f t="shared" si="80"/>
        <v>0.12192844925200388</v>
      </c>
      <c r="E200" s="14">
        <f t="shared" si="81"/>
        <v>-8.1656346685909917E-2</v>
      </c>
      <c r="F200" s="14">
        <f t="shared" si="82"/>
        <v>-0.69783794194009996</v>
      </c>
      <c r="G200" s="14">
        <f t="shared" si="83"/>
        <v>0.1127128682625988</v>
      </c>
      <c r="H200" s="14">
        <f t="shared" si="84"/>
        <v>-0.35366282600987287</v>
      </c>
      <c r="I200" s="14">
        <f t="shared" si="85"/>
        <v>0.64404517928483362</v>
      </c>
      <c r="J200" s="14">
        <f t="shared" si="86"/>
        <v>-6.4009179952736403E-2</v>
      </c>
      <c r="K200" s="14">
        <f t="shared" si="87"/>
        <v>0.6042877872568897</v>
      </c>
      <c r="L200" s="14">
        <f t="shared" si="88"/>
        <v>-0.74540706456764427</v>
      </c>
      <c r="M200" s="14">
        <f t="shared" si="89"/>
        <v>0.98665306978845402</v>
      </c>
      <c r="N200" s="14">
        <f t="shared" si="90"/>
        <v>0.46047221832039831</v>
      </c>
      <c r="O200" s="14">
        <f t="shared" si="91"/>
        <v>1.019439728499508</v>
      </c>
      <c r="P200" s="3">
        <f t="shared" si="92"/>
        <v>0</v>
      </c>
      <c r="Q200" s="3" t="str">
        <f t="shared" si="99"/>
        <v>Chloride intracellular channel protein 5</v>
      </c>
      <c r="R200" s="2">
        <f t="shared" si="93"/>
        <v>-0.1362132427778518</v>
      </c>
      <c r="S200" s="2">
        <f t="shared" si="94"/>
        <v>0.2076652401447785</v>
      </c>
      <c r="T200" s="2">
        <f t="shared" si="104"/>
        <v>0.19300261214597422</v>
      </c>
      <c r="U200" s="2">
        <f t="shared" si="100"/>
        <v>0.24776216494685294</v>
      </c>
      <c r="V200" s="2">
        <f t="shared" si="95"/>
        <v>0.31793009174407716</v>
      </c>
      <c r="W200" s="3">
        <f t="shared" si="96"/>
        <v>0</v>
      </c>
      <c r="X200" s="3">
        <f t="shared" si="101"/>
        <v>0</v>
      </c>
      <c r="Y200" s="2">
        <f t="shared" si="97"/>
        <v>-0.34387848292263029</v>
      </c>
      <c r="Z200" s="7">
        <f t="shared" si="102"/>
        <v>0</v>
      </c>
      <c r="AA200" s="7">
        <f t="shared" si="103"/>
        <v>1</v>
      </c>
      <c r="AC200" s="1" t="s">
        <v>524</v>
      </c>
      <c r="AD200" s="1" t="s">
        <v>1797</v>
      </c>
      <c r="AE200" s="1">
        <v>0.26483669999999998</v>
      </c>
      <c r="AF200" s="1">
        <v>9.0495709999999993E-2</v>
      </c>
      <c r="AG200" s="1">
        <v>-0.1487367</v>
      </c>
      <c r="AH200" s="1">
        <v>0.42095500000000002</v>
      </c>
      <c r="AI200" s="1">
        <v>-0.19960320000000001</v>
      </c>
      <c r="AJ200" s="1">
        <v>0.78420959999999995</v>
      </c>
      <c r="AK200" s="1">
        <v>9.9631769999999995E-2</v>
      </c>
      <c r="AL200" s="1">
        <v>1.007754</v>
      </c>
      <c r="AM200" s="1">
        <v>-0.69628350000000006</v>
      </c>
      <c r="AN200" s="1">
        <v>1.018705</v>
      </c>
      <c r="AO200" s="1">
        <v>0.1745343</v>
      </c>
      <c r="AP200" s="1">
        <v>1.1843440000000001</v>
      </c>
    </row>
    <row r="201" spans="1:42" x14ac:dyDescent="0.2">
      <c r="A201" s="1" t="s">
        <v>119</v>
      </c>
      <c r="B201" s="1" t="str">
        <f t="shared" si="79"/>
        <v>NADH dehydrogenase [ubiquinone] 1 alpha subcomplex subunit 10, mitochondrial</v>
      </c>
      <c r="C201" s="13" t="str">
        <f t="shared" si="98"/>
        <v>no</v>
      </c>
      <c r="D201" s="14">
        <f t="shared" si="80"/>
        <v>0.59806254925200397</v>
      </c>
      <c r="E201" s="14">
        <f t="shared" si="81"/>
        <v>1.2016989433140901</v>
      </c>
      <c r="F201" s="14">
        <f t="shared" si="82"/>
        <v>-0.11763874194009988</v>
      </c>
      <c r="G201" s="14">
        <f t="shared" si="83"/>
        <v>1.2541468682625987</v>
      </c>
      <c r="H201" s="14">
        <f t="shared" si="84"/>
        <v>1.6623763739901272</v>
      </c>
      <c r="I201" s="14">
        <f t="shared" si="85"/>
        <v>1.3515085792848338</v>
      </c>
      <c r="J201" s="14">
        <f t="shared" si="86"/>
        <v>0.21287175004726358</v>
      </c>
      <c r="K201" s="14">
        <f t="shared" si="87"/>
        <v>1.8228077872568897</v>
      </c>
      <c r="L201" s="14">
        <f t="shared" si="88"/>
        <v>0.87033093543235573</v>
      </c>
      <c r="M201" s="14">
        <f t="shared" si="89"/>
        <v>8.0690297884540227E-3</v>
      </c>
      <c r="N201" s="14">
        <f t="shared" si="90"/>
        <v>-3.9438781679601742E-2</v>
      </c>
      <c r="O201" s="14">
        <f t="shared" si="91"/>
        <v>0.4280190284995079</v>
      </c>
      <c r="P201" s="3">
        <f t="shared" si="92"/>
        <v>0</v>
      </c>
      <c r="Q201" s="3" t="str">
        <f t="shared" si="99"/>
        <v>NADH dehydrogenase [ubiquinone] 1 alpha subcomplex subunit 10, mitochondrial</v>
      </c>
      <c r="R201" s="2">
        <f t="shared" si="93"/>
        <v>0.73406740472214826</v>
      </c>
      <c r="S201" s="2">
        <f t="shared" si="94"/>
        <v>1.2623911226447786</v>
      </c>
      <c r="T201" s="2">
        <f t="shared" si="104"/>
        <v>0.32055454362402702</v>
      </c>
      <c r="U201" s="2">
        <f t="shared" si="100"/>
        <v>0.36325930520362432</v>
      </c>
      <c r="V201" s="2">
        <f t="shared" si="95"/>
        <v>0.3179489420006944</v>
      </c>
      <c r="W201" s="3">
        <f t="shared" si="96"/>
        <v>0</v>
      </c>
      <c r="X201" s="3">
        <f t="shared" si="101"/>
        <v>0</v>
      </c>
      <c r="Y201" s="2">
        <f t="shared" si="97"/>
        <v>-0.52832371792263033</v>
      </c>
      <c r="Z201" s="7">
        <f t="shared" si="102"/>
        <v>0</v>
      </c>
      <c r="AA201" s="7">
        <f t="shared" si="103"/>
        <v>1</v>
      </c>
      <c r="AC201" s="1" t="s">
        <v>101</v>
      </c>
      <c r="AD201" s="1" t="s">
        <v>1291</v>
      </c>
      <c r="AE201" s="1">
        <v>0.74097080000000004</v>
      </c>
      <c r="AF201" s="1">
        <v>1.3738509999999999</v>
      </c>
      <c r="AG201" s="1">
        <v>0.43146250000000003</v>
      </c>
      <c r="AH201" s="1">
        <v>1.562389</v>
      </c>
      <c r="AI201" s="1">
        <v>1.8164359999999999</v>
      </c>
      <c r="AJ201" s="1">
        <v>1.491673</v>
      </c>
      <c r="AK201" s="1">
        <v>0.37651269999999998</v>
      </c>
      <c r="AL201" s="1">
        <v>2.2262740000000001</v>
      </c>
      <c r="AM201" s="1">
        <v>0.91945449999999995</v>
      </c>
      <c r="AN201" s="1">
        <v>4.0120959999999997E-2</v>
      </c>
      <c r="AO201" s="1">
        <v>-0.32537670000000002</v>
      </c>
      <c r="AP201" s="1">
        <v>0.59292330000000004</v>
      </c>
    </row>
    <row r="202" spans="1:42" x14ac:dyDescent="0.2">
      <c r="A202" s="1" t="s">
        <v>1030</v>
      </c>
      <c r="B202" s="1" t="str">
        <f t="shared" si="79"/>
        <v>Glyceraldehyde-3-phosphate dehydrogenase</v>
      </c>
      <c r="C202" s="13" t="str">
        <f t="shared" si="98"/>
        <v>no</v>
      </c>
      <c r="D202" s="14" t="str">
        <f t="shared" si="80"/>
        <v/>
      </c>
      <c r="E202" s="14">
        <f t="shared" si="81"/>
        <v>0.61158544331409004</v>
      </c>
      <c r="F202" s="14">
        <f t="shared" si="82"/>
        <v>0.30832245805990011</v>
      </c>
      <c r="G202" s="14">
        <f t="shared" si="83"/>
        <v>-0.67270253173740124</v>
      </c>
      <c r="H202" s="14" t="str">
        <f t="shared" si="84"/>
        <v/>
      </c>
      <c r="I202" s="14">
        <f t="shared" si="85"/>
        <v>0.28912007928483374</v>
      </c>
      <c r="J202" s="14">
        <f t="shared" si="86"/>
        <v>2.1983240500472636</v>
      </c>
      <c r="K202" s="14">
        <f t="shared" si="87"/>
        <v>0.34955418725688969</v>
      </c>
      <c r="L202" s="14" t="str">
        <f t="shared" si="88"/>
        <v/>
      </c>
      <c r="M202" s="14">
        <f t="shared" si="89"/>
        <v>-0.25621753021154597</v>
      </c>
      <c r="N202" s="14">
        <f t="shared" si="90"/>
        <v>1.6867489183203983</v>
      </c>
      <c r="O202" s="14">
        <f t="shared" si="91"/>
        <v>1.179071728499508</v>
      </c>
      <c r="P202" s="3">
        <f t="shared" si="92"/>
        <v>0</v>
      </c>
      <c r="Q202" s="3" t="str">
        <f t="shared" si="99"/>
        <v>Glyceraldehyde-3-phosphate dehydrogenase</v>
      </c>
      <c r="R202" s="2">
        <f t="shared" si="93"/>
        <v>8.2401789878862972E-2</v>
      </c>
      <c r="S202" s="2">
        <f t="shared" si="94"/>
        <v>0.94566610552966246</v>
      </c>
      <c r="T202" s="2">
        <f t="shared" si="104"/>
        <v>0.38756892374087892</v>
      </c>
      <c r="U202" s="2">
        <f t="shared" si="100"/>
        <v>0.62657189393925916</v>
      </c>
      <c r="V202" s="2">
        <f t="shared" si="95"/>
        <v>0.31816518794725457</v>
      </c>
      <c r="W202" s="3">
        <f t="shared" si="96"/>
        <v>1</v>
      </c>
      <c r="X202" s="3">
        <f t="shared" si="101"/>
        <v>1</v>
      </c>
      <c r="Y202" s="2">
        <f t="shared" si="97"/>
        <v>-0.86326431565079953</v>
      </c>
      <c r="Z202" s="7">
        <f t="shared" si="102"/>
        <v>0</v>
      </c>
      <c r="AA202" s="7">
        <f t="shared" si="103"/>
        <v>1</v>
      </c>
      <c r="AC202" s="1" t="s">
        <v>417</v>
      </c>
      <c r="AD202" s="1" t="s">
        <v>2110</v>
      </c>
      <c r="AE202" s="1" t="s">
        <v>1082</v>
      </c>
      <c r="AF202" s="1">
        <v>0.78373749999999998</v>
      </c>
      <c r="AG202" s="1">
        <v>0.85742370000000001</v>
      </c>
      <c r="AH202" s="1">
        <v>-0.36446040000000002</v>
      </c>
      <c r="AI202" s="1" t="s">
        <v>1082</v>
      </c>
      <c r="AJ202" s="1">
        <v>0.42928450000000001</v>
      </c>
      <c r="AK202" s="1">
        <v>2.3619650000000001</v>
      </c>
      <c r="AL202" s="1">
        <v>0.75302040000000003</v>
      </c>
      <c r="AM202" s="1" t="s">
        <v>1082</v>
      </c>
      <c r="AN202" s="1">
        <v>-0.22416559999999999</v>
      </c>
      <c r="AO202" s="1">
        <v>1.400811</v>
      </c>
      <c r="AP202" s="1">
        <v>1.3439760000000001</v>
      </c>
    </row>
    <row r="203" spans="1:42" x14ac:dyDescent="0.2">
      <c r="A203" s="1" t="s">
        <v>547</v>
      </c>
      <c r="B203" s="1" t="str">
        <f t="shared" si="79"/>
        <v>Cation-independent mannose-6-phosphate receptor</v>
      </c>
      <c r="C203" s="13" t="str">
        <f t="shared" si="98"/>
        <v>no</v>
      </c>
      <c r="D203" s="14">
        <f t="shared" si="80"/>
        <v>-8.9657810747996086E-2</v>
      </c>
      <c r="E203" s="14">
        <f t="shared" si="81"/>
        <v>0.48326934331409011</v>
      </c>
      <c r="F203" s="14">
        <f t="shared" si="82"/>
        <v>-1.7550642419400999</v>
      </c>
      <c r="G203" s="14">
        <f t="shared" si="83"/>
        <v>1.7257408682625988</v>
      </c>
      <c r="H203" s="14">
        <f t="shared" si="84"/>
        <v>-0.43560372600987285</v>
      </c>
      <c r="I203" s="14">
        <f t="shared" si="85"/>
        <v>-0.46290022071516629</v>
      </c>
      <c r="J203" s="14">
        <f t="shared" si="86"/>
        <v>-0.57104284995273635</v>
      </c>
      <c r="K203" s="14">
        <f t="shared" si="87"/>
        <v>-1.7414622127431103</v>
      </c>
      <c r="L203" s="14">
        <f t="shared" si="88"/>
        <v>-0.2300603645676442</v>
      </c>
      <c r="M203" s="14">
        <f t="shared" si="89"/>
        <v>-0.58785133021154601</v>
      </c>
      <c r="N203" s="14">
        <f t="shared" si="90"/>
        <v>0.90126011832039832</v>
      </c>
      <c r="O203" s="14">
        <f t="shared" si="91"/>
        <v>-3.6019612715004921</v>
      </c>
      <c r="P203" s="3">
        <f t="shared" si="92"/>
        <v>0</v>
      </c>
      <c r="Q203" s="3" t="str">
        <f t="shared" si="99"/>
        <v>Cation-independent mannose-6-phosphate receptor</v>
      </c>
      <c r="R203" s="2">
        <f t="shared" si="93"/>
        <v>9.1072039722148224E-2</v>
      </c>
      <c r="S203" s="2">
        <f t="shared" si="94"/>
        <v>-0.80275225235522152</v>
      </c>
      <c r="T203" s="2">
        <f t="shared" si="104"/>
        <v>0.72265963364893016</v>
      </c>
      <c r="U203" s="2">
        <f t="shared" si="100"/>
        <v>0.31426674984538511</v>
      </c>
      <c r="V203" s="2">
        <f t="shared" si="95"/>
        <v>0.3186850641622842</v>
      </c>
      <c r="W203" s="3">
        <f t="shared" si="96"/>
        <v>1</v>
      </c>
      <c r="X203" s="3">
        <f t="shared" si="101"/>
        <v>1</v>
      </c>
      <c r="Y203" s="2">
        <f t="shared" si="97"/>
        <v>0.8938242920773698</v>
      </c>
      <c r="Z203" s="7">
        <f t="shared" si="102"/>
        <v>1</v>
      </c>
      <c r="AA203" s="7">
        <f t="shared" si="103"/>
        <v>0</v>
      </c>
      <c r="AC203" s="1" t="s">
        <v>1068</v>
      </c>
      <c r="AD203" s="1" t="s">
        <v>1963</v>
      </c>
      <c r="AE203" s="1">
        <v>5.3250440000000003E-2</v>
      </c>
      <c r="AF203" s="1">
        <v>0.65542140000000004</v>
      </c>
      <c r="AG203" s="1">
        <v>-1.2059629999999999</v>
      </c>
      <c r="AH203" s="1">
        <v>2.0339830000000001</v>
      </c>
      <c r="AI203" s="1">
        <v>-0.28154410000000002</v>
      </c>
      <c r="AJ203" s="1">
        <v>-0.32273580000000002</v>
      </c>
      <c r="AK203" s="1">
        <v>-0.40740189999999998</v>
      </c>
      <c r="AL203" s="1">
        <v>-1.337996</v>
      </c>
      <c r="AM203" s="1">
        <v>-0.18093680000000001</v>
      </c>
      <c r="AN203" s="1">
        <v>-0.55579940000000005</v>
      </c>
      <c r="AO203" s="1">
        <v>0.61532220000000004</v>
      </c>
      <c r="AP203" s="1">
        <v>-3.4370569999999998</v>
      </c>
    </row>
    <row r="204" spans="1:42" x14ac:dyDescent="0.2">
      <c r="A204" s="1" t="s">
        <v>146</v>
      </c>
      <c r="B204" s="1" t="str">
        <f t="shared" si="79"/>
        <v>Protein farnesyltransferase/geranylgeranyltransferase type-1 subunit alpha</v>
      </c>
      <c r="C204" s="13" t="str">
        <f t="shared" si="98"/>
        <v>no</v>
      </c>
      <c r="D204" s="14">
        <f t="shared" si="80"/>
        <v>0.51097724925200394</v>
      </c>
      <c r="E204" s="14">
        <f t="shared" si="81"/>
        <v>3.0585843314090089E-2</v>
      </c>
      <c r="F204" s="14">
        <f t="shared" si="82"/>
        <v>6.6126758059900093E-2</v>
      </c>
      <c r="G204" s="14">
        <f t="shared" si="83"/>
        <v>-0.2888085817374012</v>
      </c>
      <c r="H204" s="14">
        <f t="shared" si="84"/>
        <v>0.59628957399012716</v>
      </c>
      <c r="I204" s="14">
        <f t="shared" si="85"/>
        <v>-2.2721420715166266E-2</v>
      </c>
      <c r="J204" s="14">
        <f t="shared" si="86"/>
        <v>0.68611815004726362</v>
      </c>
      <c r="K204" s="14">
        <f t="shared" si="87"/>
        <v>0.10327588725688963</v>
      </c>
      <c r="L204" s="14">
        <f t="shared" si="88"/>
        <v>-4.2215249567644199E-2</v>
      </c>
      <c r="M204" s="14">
        <f t="shared" si="89"/>
        <v>-0.20748773021154598</v>
      </c>
      <c r="N204" s="14">
        <f t="shared" si="90"/>
        <v>0.60312621832039826</v>
      </c>
      <c r="O204" s="14">
        <f t="shared" si="91"/>
        <v>0.53677782849950784</v>
      </c>
      <c r="P204" s="3">
        <f t="shared" si="92"/>
        <v>0</v>
      </c>
      <c r="Q204" s="3" t="str">
        <f t="shared" si="99"/>
        <v>Protein farnesyltransferase/geranylgeranyltransferase type-1 subunit alpha</v>
      </c>
      <c r="R204" s="2">
        <f t="shared" si="93"/>
        <v>7.9720317222148229E-2</v>
      </c>
      <c r="S204" s="2">
        <f t="shared" si="94"/>
        <v>0.34074054764477857</v>
      </c>
      <c r="T204" s="2">
        <f t="shared" si="104"/>
        <v>0.16441691725839847</v>
      </c>
      <c r="U204" s="2">
        <f t="shared" si="100"/>
        <v>0.1763247620359861</v>
      </c>
      <c r="V204" s="2">
        <f t="shared" si="95"/>
        <v>0.32072506596729</v>
      </c>
      <c r="W204" s="3">
        <f t="shared" si="96"/>
        <v>0</v>
      </c>
      <c r="X204" s="3">
        <f t="shared" si="101"/>
        <v>0</v>
      </c>
      <c r="Y204" s="2">
        <f t="shared" si="97"/>
        <v>-0.26102023042263034</v>
      </c>
      <c r="Z204" s="7">
        <f t="shared" si="102"/>
        <v>0</v>
      </c>
      <c r="AA204" s="7">
        <f t="shared" si="103"/>
        <v>1</v>
      </c>
      <c r="AC204" s="1" t="s">
        <v>161</v>
      </c>
      <c r="AD204" s="1" t="s">
        <v>1310</v>
      </c>
      <c r="AE204" s="1">
        <v>0.65388550000000001</v>
      </c>
      <c r="AF204" s="1">
        <v>0.2027379</v>
      </c>
      <c r="AG204" s="1">
        <v>0.615228</v>
      </c>
      <c r="AH204" s="1">
        <v>1.9433550000000001E-2</v>
      </c>
      <c r="AI204" s="1">
        <v>0.75034920000000005</v>
      </c>
      <c r="AJ204" s="1">
        <v>0.11744300000000001</v>
      </c>
      <c r="AK204" s="1">
        <v>0.84975909999999999</v>
      </c>
      <c r="AL204" s="1">
        <v>0.50674209999999997</v>
      </c>
      <c r="AM204" s="1">
        <v>6.9083149999999999E-3</v>
      </c>
      <c r="AN204" s="1">
        <v>-0.1754358</v>
      </c>
      <c r="AO204" s="1">
        <v>0.31718829999999998</v>
      </c>
      <c r="AP204" s="1">
        <v>0.70168209999999998</v>
      </c>
    </row>
    <row r="205" spans="1:42" x14ac:dyDescent="0.2">
      <c r="A205" s="1" t="s">
        <v>943</v>
      </c>
      <c r="B205" s="1" t="str">
        <f t="shared" si="79"/>
        <v>Trans-1,2-dihydrobenzene-1,2-diol dehydrogenase</v>
      </c>
      <c r="C205" s="13" t="str">
        <f t="shared" si="98"/>
        <v>no</v>
      </c>
      <c r="D205" s="14">
        <f t="shared" si="80"/>
        <v>-0.69043935074799612</v>
      </c>
      <c r="E205" s="14">
        <f t="shared" si="81"/>
        <v>0.52445874331409004</v>
      </c>
      <c r="F205" s="14">
        <f t="shared" si="82"/>
        <v>-0.45581151194009989</v>
      </c>
      <c r="G205" s="14">
        <f t="shared" si="83"/>
        <v>-0.44298883173740122</v>
      </c>
      <c r="H205" s="14">
        <f t="shared" si="84"/>
        <v>-1.0449799260098729</v>
      </c>
      <c r="I205" s="14">
        <f t="shared" si="85"/>
        <v>-0.13203360071516626</v>
      </c>
      <c r="J205" s="14">
        <f t="shared" si="86"/>
        <v>-0.43167574995273639</v>
      </c>
      <c r="K205" s="14">
        <f t="shared" si="87"/>
        <v>-0.9605577127431103</v>
      </c>
      <c r="L205" s="14">
        <f t="shared" si="88"/>
        <v>-0.13000473456764419</v>
      </c>
      <c r="M205" s="14">
        <f t="shared" si="89"/>
        <v>-0.53631583021154594</v>
      </c>
      <c r="N205" s="14">
        <f t="shared" si="90"/>
        <v>-3.4223981679601723E-2</v>
      </c>
      <c r="O205" s="14">
        <f t="shared" si="91"/>
        <v>-0.48472397150049207</v>
      </c>
      <c r="P205" s="3">
        <f t="shared" si="92"/>
        <v>0</v>
      </c>
      <c r="Q205" s="3" t="str">
        <f t="shared" si="99"/>
        <v>Trans-1,2-dihydrobenzene-1,2-diol dehydrogenase</v>
      </c>
      <c r="R205" s="2">
        <f t="shared" si="93"/>
        <v>-0.26619523777785181</v>
      </c>
      <c r="S205" s="2">
        <f t="shared" si="94"/>
        <v>-0.64231174735522145</v>
      </c>
      <c r="T205" s="2">
        <f t="shared" si="104"/>
        <v>0.26961810824118559</v>
      </c>
      <c r="U205" s="2">
        <f t="shared" si="100"/>
        <v>0.21759547079517255</v>
      </c>
      <c r="V205" s="2">
        <f t="shared" si="95"/>
        <v>0.32111635601701921</v>
      </c>
      <c r="W205" s="3">
        <f t="shared" si="96"/>
        <v>0</v>
      </c>
      <c r="X205" s="3">
        <f t="shared" si="101"/>
        <v>0</v>
      </c>
      <c r="Y205" s="2">
        <f t="shared" si="97"/>
        <v>0.37611650957736964</v>
      </c>
      <c r="Z205" s="7">
        <f t="shared" si="102"/>
        <v>1</v>
      </c>
      <c r="AA205" s="7">
        <f t="shared" si="103"/>
        <v>0</v>
      </c>
      <c r="AC205" s="1" t="s">
        <v>889</v>
      </c>
      <c r="AD205" s="1" t="s">
        <v>1289</v>
      </c>
      <c r="AE205" s="1">
        <v>-0.54753110000000005</v>
      </c>
      <c r="AF205" s="1">
        <v>0.69661079999999997</v>
      </c>
      <c r="AG205" s="1">
        <v>9.3289730000000001E-2</v>
      </c>
      <c r="AH205" s="1">
        <v>-0.1347467</v>
      </c>
      <c r="AI205" s="1">
        <v>-0.8909203</v>
      </c>
      <c r="AJ205" s="1">
        <v>8.1308200000000004E-3</v>
      </c>
      <c r="AK205" s="1">
        <v>-0.26803480000000002</v>
      </c>
      <c r="AL205" s="1">
        <v>-0.55709149999999996</v>
      </c>
      <c r="AM205" s="1">
        <v>-8.0881170000000002E-2</v>
      </c>
      <c r="AN205" s="1">
        <v>-0.50426389999999999</v>
      </c>
      <c r="AO205" s="1">
        <v>-0.3201619</v>
      </c>
      <c r="AP205" s="1">
        <v>-0.31981969999999998</v>
      </c>
    </row>
    <row r="206" spans="1:42" x14ac:dyDescent="0.2">
      <c r="A206" s="1" t="s">
        <v>857</v>
      </c>
      <c r="B206" s="1" t="str">
        <f t="shared" si="79"/>
        <v>NEDD8-activating enzyme E1 regulatory subunit</v>
      </c>
      <c r="C206" s="13" t="str">
        <f t="shared" si="98"/>
        <v>no</v>
      </c>
      <c r="D206" s="14">
        <f t="shared" si="80"/>
        <v>-0.44465425074799614</v>
      </c>
      <c r="E206" s="14">
        <f t="shared" si="81"/>
        <v>0.14281374331409011</v>
      </c>
      <c r="F206" s="14">
        <f t="shared" si="82"/>
        <v>-0.21625014194009989</v>
      </c>
      <c r="G206" s="14">
        <f t="shared" si="83"/>
        <v>-0.65839993173740119</v>
      </c>
      <c r="H206" s="14">
        <f t="shared" si="84"/>
        <v>-0.17958901600987287</v>
      </c>
      <c r="I206" s="14">
        <f t="shared" si="85"/>
        <v>0.15944907928483371</v>
      </c>
      <c r="J206" s="14">
        <f t="shared" si="86"/>
        <v>0.15955605004726361</v>
      </c>
      <c r="K206" s="14">
        <f t="shared" si="87"/>
        <v>-0.37840658274311034</v>
      </c>
      <c r="L206" s="14">
        <f t="shared" si="88"/>
        <v>0.39140353543235579</v>
      </c>
      <c r="M206" s="14">
        <f t="shared" si="89"/>
        <v>-1.1425270211545973E-2</v>
      </c>
      <c r="N206" s="14">
        <f t="shared" si="90"/>
        <v>0.13388671832039828</v>
      </c>
      <c r="O206" s="14">
        <f t="shared" si="91"/>
        <v>0.16691552849950789</v>
      </c>
      <c r="P206" s="3">
        <f t="shared" si="92"/>
        <v>0</v>
      </c>
      <c r="Q206" s="3" t="str">
        <f t="shared" si="99"/>
        <v>NEDD8-activating enzyme E1 regulatory subunit</v>
      </c>
      <c r="R206" s="2">
        <f t="shared" si="93"/>
        <v>-0.29412264527785176</v>
      </c>
      <c r="S206" s="2">
        <f t="shared" si="94"/>
        <v>-5.9747617355221473E-2</v>
      </c>
      <c r="T206" s="2">
        <f t="shared" si="104"/>
        <v>0.17135130583288249</v>
      </c>
      <c r="U206" s="2">
        <f t="shared" si="100"/>
        <v>0.13293067974439254</v>
      </c>
      <c r="V206" s="2">
        <f t="shared" si="95"/>
        <v>0.32376985756201565</v>
      </c>
      <c r="W206" s="3">
        <f t="shared" si="96"/>
        <v>0</v>
      </c>
      <c r="X206" s="3">
        <f t="shared" si="101"/>
        <v>0</v>
      </c>
      <c r="Y206" s="2">
        <f t="shared" si="97"/>
        <v>-0.23437502792263029</v>
      </c>
      <c r="Z206" s="7">
        <f t="shared" si="102"/>
        <v>0</v>
      </c>
      <c r="AA206" s="7">
        <f t="shared" si="103"/>
        <v>1</v>
      </c>
      <c r="AC206" s="1" t="s">
        <v>700</v>
      </c>
      <c r="AD206" s="1" t="s">
        <v>1247</v>
      </c>
      <c r="AE206" s="1">
        <v>-0.30174600000000001</v>
      </c>
      <c r="AF206" s="1">
        <v>0.31496580000000002</v>
      </c>
      <c r="AG206" s="1">
        <v>0.33285110000000001</v>
      </c>
      <c r="AH206" s="1">
        <v>-0.35015780000000002</v>
      </c>
      <c r="AI206" s="1">
        <v>-2.5529389999999999E-2</v>
      </c>
      <c r="AJ206" s="1">
        <v>0.29961349999999998</v>
      </c>
      <c r="AK206" s="1">
        <v>0.32319700000000001</v>
      </c>
      <c r="AL206" s="1">
        <v>2.5059629999999999E-2</v>
      </c>
      <c r="AM206" s="1">
        <v>0.4405271</v>
      </c>
      <c r="AN206" s="1">
        <v>2.0626660000000002E-2</v>
      </c>
      <c r="AO206" s="1">
        <v>-0.1520512</v>
      </c>
      <c r="AP206" s="1">
        <v>0.3318198</v>
      </c>
    </row>
    <row r="207" spans="1:42" x14ac:dyDescent="0.2">
      <c r="A207" s="1" t="s">
        <v>576</v>
      </c>
      <c r="B207" s="1" t="str">
        <f t="shared" si="79"/>
        <v>Peroxisomal multifunctional enzyme type 2;(3R)-hydroxyacyl-CoA dehydrogenase;Enoyl-CoA hydratase 2</v>
      </c>
      <c r="C207" s="13" t="str">
        <f t="shared" si="98"/>
        <v>no</v>
      </c>
      <c r="D207" s="14">
        <f t="shared" si="80"/>
        <v>-0.1197239607479961</v>
      </c>
      <c r="E207" s="14">
        <f t="shared" si="81"/>
        <v>-0.22665320668590991</v>
      </c>
      <c r="F207" s="14">
        <f t="shared" si="82"/>
        <v>-0.71096434194009994</v>
      </c>
      <c r="G207" s="14">
        <f t="shared" si="83"/>
        <v>-8.3031331737401237E-2</v>
      </c>
      <c r="H207" s="14">
        <f t="shared" si="84"/>
        <v>-0.87106242600987294</v>
      </c>
      <c r="I207" s="14">
        <f t="shared" si="85"/>
        <v>-9.1961100715166277E-2</v>
      </c>
      <c r="J207" s="14">
        <f t="shared" si="86"/>
        <v>-0.91885134995273632</v>
      </c>
      <c r="K207" s="14">
        <f t="shared" si="87"/>
        <v>-0.33924275274311033</v>
      </c>
      <c r="L207" s="14">
        <f t="shared" si="88"/>
        <v>-0.67942816456764421</v>
      </c>
      <c r="M207" s="14">
        <f t="shared" si="89"/>
        <v>5.8259529788454022E-2</v>
      </c>
      <c r="N207" s="14">
        <f t="shared" si="90"/>
        <v>-3.6459081679601713E-2</v>
      </c>
      <c r="O207" s="14">
        <f t="shared" si="91"/>
        <v>-0.34056817150049212</v>
      </c>
      <c r="P207" s="3">
        <f t="shared" si="92"/>
        <v>0</v>
      </c>
      <c r="Q207" s="3" t="str">
        <f t="shared" si="99"/>
        <v>Peroxisomal multifunctional enzyme type 2;(3R)-hydroxyacyl-CoA dehydrogenase;Enoyl-CoA hydratase 2</v>
      </c>
      <c r="R207" s="2">
        <f t="shared" si="93"/>
        <v>-0.28509321027785178</v>
      </c>
      <c r="S207" s="2">
        <f t="shared" si="94"/>
        <v>-0.55527940735522141</v>
      </c>
      <c r="T207" s="2">
        <f t="shared" si="104"/>
        <v>0.14518879842365984</v>
      </c>
      <c r="U207" s="2">
        <f t="shared" si="100"/>
        <v>0.20273939793870344</v>
      </c>
      <c r="V207" s="2">
        <f t="shared" si="95"/>
        <v>0.32428709341363204</v>
      </c>
      <c r="W207" s="3">
        <f t="shared" si="96"/>
        <v>0</v>
      </c>
      <c r="X207" s="3">
        <f t="shared" si="101"/>
        <v>0</v>
      </c>
      <c r="Y207" s="2">
        <f t="shared" si="97"/>
        <v>0.27018619707736963</v>
      </c>
      <c r="Z207" s="7">
        <f t="shared" si="102"/>
        <v>1</v>
      </c>
      <c r="AA207" s="7">
        <f t="shared" si="103"/>
        <v>0</v>
      </c>
      <c r="AC207" s="1" t="s">
        <v>540</v>
      </c>
      <c r="AD207" s="1" t="s">
        <v>1727</v>
      </c>
      <c r="AE207" s="1">
        <v>2.318429E-2</v>
      </c>
      <c r="AF207" s="1">
        <v>-5.4501149999999998E-2</v>
      </c>
      <c r="AG207" s="1">
        <v>-0.16186310000000001</v>
      </c>
      <c r="AH207" s="1">
        <v>0.22521079999999999</v>
      </c>
      <c r="AI207" s="1">
        <v>-0.71700280000000005</v>
      </c>
      <c r="AJ207" s="1">
        <v>4.8203320000000001E-2</v>
      </c>
      <c r="AK207" s="1">
        <v>-0.75521039999999995</v>
      </c>
      <c r="AL207" s="1">
        <v>6.4223459999999996E-2</v>
      </c>
      <c r="AM207" s="1">
        <v>-0.63030459999999999</v>
      </c>
      <c r="AN207" s="1">
        <v>9.0311459999999996E-2</v>
      </c>
      <c r="AO207" s="1">
        <v>-0.32239699999999999</v>
      </c>
      <c r="AP207" s="1">
        <v>-0.17566390000000001</v>
      </c>
    </row>
    <row r="208" spans="1:42" x14ac:dyDescent="0.2">
      <c r="A208" s="1" t="s">
        <v>737</v>
      </c>
      <c r="B208" s="1" t="str">
        <f t="shared" si="79"/>
        <v>WD repeat, SAM and U-box domain-containing protein 1</v>
      </c>
      <c r="C208" s="13" t="str">
        <f t="shared" si="98"/>
        <v>no</v>
      </c>
      <c r="D208" s="14">
        <f t="shared" si="80"/>
        <v>-0.27523315074799609</v>
      </c>
      <c r="E208" s="14">
        <f t="shared" si="81"/>
        <v>-0.11747505668590991</v>
      </c>
      <c r="F208" s="14">
        <f t="shared" si="82"/>
        <v>-1.1860086419400999</v>
      </c>
      <c r="G208" s="14" t="str">
        <f t="shared" si="83"/>
        <v/>
      </c>
      <c r="H208" s="14">
        <f t="shared" si="84"/>
        <v>6.4535573990127132E-2</v>
      </c>
      <c r="I208" s="14">
        <f t="shared" si="85"/>
        <v>-7.001220715166262E-3</v>
      </c>
      <c r="J208" s="14">
        <f t="shared" si="86"/>
        <v>-0.34052744995273643</v>
      </c>
      <c r="K208" s="14" t="str">
        <f t="shared" si="87"/>
        <v/>
      </c>
      <c r="L208" s="14">
        <f t="shared" si="88"/>
        <v>0.36944413543235577</v>
      </c>
      <c r="M208" s="14">
        <f t="shared" si="89"/>
        <v>-2.7298944211545974E-2</v>
      </c>
      <c r="N208" s="14">
        <f t="shared" si="90"/>
        <v>0.86781931832039827</v>
      </c>
      <c r="O208" s="14" t="str">
        <f t="shared" si="91"/>
        <v/>
      </c>
      <c r="P208" s="3">
        <f t="shared" si="92"/>
        <v>0</v>
      </c>
      <c r="Q208" s="3" t="str">
        <f t="shared" si="99"/>
        <v>WD repeat, SAM and U-box domain-containing protein 1</v>
      </c>
      <c r="R208" s="2">
        <f t="shared" si="93"/>
        <v>-0.52623894979133523</v>
      </c>
      <c r="S208" s="2">
        <f t="shared" si="94"/>
        <v>-9.433103222592519E-2</v>
      </c>
      <c r="T208" s="2">
        <f t="shared" si="104"/>
        <v>0.33301348274460923</v>
      </c>
      <c r="U208" s="2">
        <f t="shared" si="100"/>
        <v>0.12481838182643978</v>
      </c>
      <c r="V208" s="2">
        <f t="shared" si="95"/>
        <v>0.32495014461105787</v>
      </c>
      <c r="W208" s="3">
        <f t="shared" si="96"/>
        <v>0</v>
      </c>
      <c r="X208" s="3">
        <f t="shared" si="101"/>
        <v>0</v>
      </c>
      <c r="Y208" s="2">
        <f t="shared" si="97"/>
        <v>-0.43190791756541003</v>
      </c>
      <c r="Z208" s="7">
        <f t="shared" si="102"/>
        <v>0</v>
      </c>
      <c r="AA208" s="7">
        <f t="shared" si="103"/>
        <v>1</v>
      </c>
      <c r="AC208" s="1" t="s">
        <v>772</v>
      </c>
      <c r="AD208" s="1" t="s">
        <v>1373</v>
      </c>
      <c r="AE208" s="1">
        <v>-0.1323249</v>
      </c>
      <c r="AF208" s="1">
        <v>5.4677000000000003E-2</v>
      </c>
      <c r="AG208" s="1">
        <v>-0.63690740000000001</v>
      </c>
      <c r="AH208" s="1" t="s">
        <v>1082</v>
      </c>
      <c r="AI208" s="1">
        <v>0.21859519999999999</v>
      </c>
      <c r="AJ208" s="1">
        <v>0.13316320000000001</v>
      </c>
      <c r="AK208" s="1">
        <v>-0.1768865</v>
      </c>
      <c r="AL208" s="1" t="s">
        <v>1082</v>
      </c>
      <c r="AM208" s="1">
        <v>0.41856769999999999</v>
      </c>
      <c r="AN208" s="1">
        <v>4.7529859999999998E-3</v>
      </c>
      <c r="AO208" s="1">
        <v>0.58188139999999999</v>
      </c>
      <c r="AP208" s="1" t="s">
        <v>1082</v>
      </c>
    </row>
    <row r="209" spans="1:42" x14ac:dyDescent="0.2">
      <c r="A209" s="1" t="s">
        <v>798</v>
      </c>
      <c r="B209" s="1" t="str">
        <f t="shared" si="79"/>
        <v>Single-stranded DNA-binding protein, mitochondrial</v>
      </c>
      <c r="C209" s="13" t="str">
        <f t="shared" si="98"/>
        <v>no</v>
      </c>
      <c r="D209" s="14">
        <f t="shared" si="80"/>
        <v>-0.36316945074799611</v>
      </c>
      <c r="E209" s="14">
        <f t="shared" si="81"/>
        <v>-0.99647185668590998</v>
      </c>
      <c r="F209" s="14">
        <f t="shared" si="82"/>
        <v>-2.2336972419400998</v>
      </c>
      <c r="G209" s="14">
        <f t="shared" si="83"/>
        <v>-1.1615991317374013</v>
      </c>
      <c r="H209" s="14">
        <f t="shared" si="84"/>
        <v>-0.52553802600987287</v>
      </c>
      <c r="I209" s="14">
        <f t="shared" si="85"/>
        <v>-0.83303792071516636</v>
      </c>
      <c r="J209" s="14">
        <f t="shared" si="86"/>
        <v>2.6278450047263591E-2</v>
      </c>
      <c r="K209" s="14">
        <f t="shared" si="87"/>
        <v>-1.3405846127431102</v>
      </c>
      <c r="L209" s="14">
        <f t="shared" si="88"/>
        <v>-5.4991345676441983E-3</v>
      </c>
      <c r="M209" s="14">
        <f t="shared" si="89"/>
        <v>-2.1988290211545976E-2</v>
      </c>
      <c r="N209" s="14">
        <f t="shared" si="90"/>
        <v>2.3123129183203979</v>
      </c>
      <c r="O209" s="14">
        <f t="shared" si="91"/>
        <v>-0.1076272415004921</v>
      </c>
      <c r="P209" s="3">
        <f t="shared" si="92"/>
        <v>0</v>
      </c>
      <c r="Q209" s="3" t="str">
        <f t="shared" si="99"/>
        <v>Single-stranded DNA-binding protein, mitochondrial</v>
      </c>
      <c r="R209" s="2">
        <f t="shared" si="93"/>
        <v>-1.1887344202778518</v>
      </c>
      <c r="S209" s="2">
        <f t="shared" si="94"/>
        <v>-0.66822052735522153</v>
      </c>
      <c r="T209" s="2">
        <f t="shared" si="104"/>
        <v>0.38850204148050904</v>
      </c>
      <c r="U209" s="2">
        <f t="shared" si="100"/>
        <v>0.28605438909945102</v>
      </c>
      <c r="V209" s="2">
        <f t="shared" si="95"/>
        <v>0.32555452237215521</v>
      </c>
      <c r="W209" s="3">
        <f t="shared" si="96"/>
        <v>0</v>
      </c>
      <c r="X209" s="3">
        <f t="shared" si="101"/>
        <v>0</v>
      </c>
      <c r="Y209" s="2">
        <f t="shared" si="97"/>
        <v>-0.52051389292263028</v>
      </c>
      <c r="Z209" s="7">
        <f t="shared" si="102"/>
        <v>0</v>
      </c>
      <c r="AA209" s="7">
        <f t="shared" si="103"/>
        <v>1</v>
      </c>
      <c r="AC209" s="1" t="s">
        <v>932</v>
      </c>
      <c r="AD209" s="1" t="s">
        <v>1561</v>
      </c>
      <c r="AE209" s="1">
        <v>-0.22026119999999999</v>
      </c>
      <c r="AF209" s="1">
        <v>-0.82431980000000005</v>
      </c>
      <c r="AG209" s="1">
        <v>-1.684596</v>
      </c>
      <c r="AH209" s="1">
        <v>-0.85335700000000003</v>
      </c>
      <c r="AI209" s="1">
        <v>-0.37147839999999999</v>
      </c>
      <c r="AJ209" s="1">
        <v>-0.69287350000000003</v>
      </c>
      <c r="AK209" s="1">
        <v>0.18991939999999999</v>
      </c>
      <c r="AL209" s="1">
        <v>-0.93711840000000002</v>
      </c>
      <c r="AM209" s="1">
        <v>4.3624429999999999E-2</v>
      </c>
      <c r="AN209" s="1">
        <v>1.006364E-2</v>
      </c>
      <c r="AO209" s="1">
        <v>2.0263749999999998</v>
      </c>
      <c r="AP209" s="1">
        <v>5.727703E-2</v>
      </c>
    </row>
    <row r="210" spans="1:42" x14ac:dyDescent="0.2">
      <c r="A210" s="1" t="s">
        <v>474</v>
      </c>
      <c r="B210" s="1" t="str">
        <f t="shared" si="79"/>
        <v>26S proteasome non-ATPase regulatory subunit 8</v>
      </c>
      <c r="C210" s="13" t="str">
        <f t="shared" si="98"/>
        <v>no</v>
      </c>
      <c r="D210" s="14">
        <f t="shared" si="80"/>
        <v>-7.3733507479960825E-3</v>
      </c>
      <c r="E210" s="14">
        <f t="shared" si="81"/>
        <v>0.32537474331409011</v>
      </c>
      <c r="F210" s="14" t="str">
        <f t="shared" si="82"/>
        <v/>
      </c>
      <c r="G210" s="14">
        <f t="shared" si="83"/>
        <v>-0.11591033173740123</v>
      </c>
      <c r="H210" s="14">
        <f t="shared" si="84"/>
        <v>0.29060737399012715</v>
      </c>
      <c r="I210" s="14">
        <f t="shared" si="85"/>
        <v>0.32764827928483375</v>
      </c>
      <c r="J210" s="14" t="str">
        <f t="shared" si="86"/>
        <v/>
      </c>
      <c r="K210" s="14">
        <f t="shared" si="87"/>
        <v>0.10863588725688966</v>
      </c>
      <c r="L210" s="14">
        <f t="shared" si="88"/>
        <v>0.46183833543235575</v>
      </c>
      <c r="M210" s="14">
        <f t="shared" si="89"/>
        <v>0.21478176978845401</v>
      </c>
      <c r="N210" s="14" t="str">
        <f t="shared" si="90"/>
        <v/>
      </c>
      <c r="O210" s="14">
        <f t="shared" si="91"/>
        <v>7.2047528499507879E-2</v>
      </c>
      <c r="P210" s="3">
        <f t="shared" si="92"/>
        <v>0</v>
      </c>
      <c r="Q210" s="3" t="str">
        <f t="shared" si="99"/>
        <v>26S proteasome non-ATPase regulatory subunit 8</v>
      </c>
      <c r="R210" s="2">
        <f t="shared" si="93"/>
        <v>6.7363686942897613E-2</v>
      </c>
      <c r="S210" s="2">
        <f t="shared" si="94"/>
        <v>0.24229718017728352</v>
      </c>
      <c r="T210" s="2">
        <f t="shared" si="104"/>
        <v>0.13275585105486895</v>
      </c>
      <c r="U210" s="2">
        <f t="shared" si="100"/>
        <v>6.7680654757289724E-2</v>
      </c>
      <c r="V210" s="2">
        <f t="shared" si="95"/>
        <v>0.32579859401190692</v>
      </c>
      <c r="W210" s="3">
        <f t="shared" si="96"/>
        <v>0</v>
      </c>
      <c r="X210" s="3">
        <f t="shared" si="101"/>
        <v>0</v>
      </c>
      <c r="Y210" s="2">
        <f t="shared" si="97"/>
        <v>-0.1749334932343859</v>
      </c>
      <c r="Z210" s="7">
        <f t="shared" si="102"/>
        <v>0</v>
      </c>
      <c r="AA210" s="7">
        <f t="shared" si="103"/>
        <v>1</v>
      </c>
      <c r="AC210" s="1" t="s">
        <v>470</v>
      </c>
      <c r="AD210" s="1" t="s">
        <v>1400</v>
      </c>
      <c r="AE210" s="1">
        <v>0.13553490000000001</v>
      </c>
      <c r="AF210" s="1">
        <v>0.49752679999999999</v>
      </c>
      <c r="AG210" s="1" t="s">
        <v>1082</v>
      </c>
      <c r="AH210" s="1">
        <v>0.1923318</v>
      </c>
      <c r="AI210" s="1">
        <v>0.44466699999999998</v>
      </c>
      <c r="AJ210" s="1">
        <v>0.46781270000000003</v>
      </c>
      <c r="AK210" s="1" t="s">
        <v>1082</v>
      </c>
      <c r="AL210" s="1">
        <v>0.5121021</v>
      </c>
      <c r="AM210" s="1">
        <v>0.51096189999999997</v>
      </c>
      <c r="AN210" s="1">
        <v>0.24683369999999999</v>
      </c>
      <c r="AO210" s="1" t="s">
        <v>1082</v>
      </c>
      <c r="AP210" s="1">
        <v>0.23695179999999999</v>
      </c>
    </row>
    <row r="211" spans="1:42" x14ac:dyDescent="0.2">
      <c r="A211" s="1" t="s">
        <v>250</v>
      </c>
      <c r="B211" s="1" t="str">
        <f t="shared" si="79"/>
        <v>Chloride intracellular channel protein 4</v>
      </c>
      <c r="C211" s="13" t="str">
        <f t="shared" si="98"/>
        <v>no</v>
      </c>
      <c r="D211" s="14">
        <f t="shared" si="80"/>
        <v>0.29176004925200394</v>
      </c>
      <c r="E211" s="14">
        <f t="shared" si="81"/>
        <v>-0.10221565668590991</v>
      </c>
      <c r="F211" s="14">
        <f t="shared" si="82"/>
        <v>0.17135235805990012</v>
      </c>
      <c r="G211" s="14">
        <f t="shared" si="83"/>
        <v>-0.48991713173740126</v>
      </c>
      <c r="H211" s="14">
        <f t="shared" si="84"/>
        <v>0.27932717399012719</v>
      </c>
      <c r="I211" s="14">
        <f t="shared" si="85"/>
        <v>4.2245079284833731E-2</v>
      </c>
      <c r="J211" s="14">
        <f t="shared" si="86"/>
        <v>0.49097795004726363</v>
      </c>
      <c r="K211" s="14">
        <f t="shared" si="87"/>
        <v>-3.357341274311032E-2</v>
      </c>
      <c r="L211" s="14">
        <f t="shared" si="88"/>
        <v>8.9428835432355802E-2</v>
      </c>
      <c r="M211" s="14">
        <f t="shared" si="89"/>
        <v>4.1349297884540268E-3</v>
      </c>
      <c r="N211" s="14">
        <f t="shared" si="90"/>
        <v>0.14541461832039829</v>
      </c>
      <c r="O211" s="14">
        <f t="shared" si="91"/>
        <v>0.48135052849950788</v>
      </c>
      <c r="P211" s="3">
        <f t="shared" si="92"/>
        <v>0</v>
      </c>
      <c r="Q211" s="3" t="str">
        <f t="shared" si="99"/>
        <v>Chloride intracellular channel protein 4</v>
      </c>
      <c r="R211" s="2">
        <f t="shared" si="93"/>
        <v>-3.2255095277851781E-2</v>
      </c>
      <c r="S211" s="2">
        <f t="shared" si="94"/>
        <v>0.19474419764477854</v>
      </c>
      <c r="T211" s="2">
        <f t="shared" si="104"/>
        <v>0.17339522021195317</v>
      </c>
      <c r="U211" s="2">
        <f t="shared" si="100"/>
        <v>0.11912655324754812</v>
      </c>
      <c r="V211" s="2">
        <f t="shared" si="95"/>
        <v>0.32708109037613786</v>
      </c>
      <c r="W211" s="3">
        <f t="shared" si="96"/>
        <v>0</v>
      </c>
      <c r="X211" s="3">
        <f t="shared" si="101"/>
        <v>0</v>
      </c>
      <c r="Y211" s="2">
        <f t="shared" si="97"/>
        <v>-0.22699929292263032</v>
      </c>
      <c r="Z211" s="7">
        <f t="shared" si="102"/>
        <v>0</v>
      </c>
      <c r="AA211" s="7">
        <f t="shared" si="103"/>
        <v>1</v>
      </c>
      <c r="AC211" s="1" t="s">
        <v>510</v>
      </c>
      <c r="AD211" s="1" t="s">
        <v>1548</v>
      </c>
      <c r="AE211" s="1">
        <v>0.43466830000000001</v>
      </c>
      <c r="AF211" s="1">
        <v>6.9936399999999996E-2</v>
      </c>
      <c r="AG211" s="1">
        <v>0.72045360000000003</v>
      </c>
      <c r="AH211" s="1">
        <v>-0.181675</v>
      </c>
      <c r="AI211" s="1">
        <v>0.43338680000000002</v>
      </c>
      <c r="AJ211" s="1">
        <v>0.1824095</v>
      </c>
      <c r="AK211" s="1">
        <v>0.6546189</v>
      </c>
      <c r="AL211" s="1">
        <v>0.36989280000000002</v>
      </c>
      <c r="AM211" s="1">
        <v>0.13855239999999999</v>
      </c>
      <c r="AN211" s="1">
        <v>3.6186860000000001E-2</v>
      </c>
      <c r="AO211" s="1">
        <v>-0.14052329999999999</v>
      </c>
      <c r="AP211" s="1">
        <v>0.64625480000000002</v>
      </c>
    </row>
    <row r="212" spans="1:42" x14ac:dyDescent="0.2">
      <c r="A212" s="1" t="s">
        <v>354</v>
      </c>
      <c r="B212" s="1" t="str">
        <f t="shared" si="79"/>
        <v>Ras GTPase-activating-like protein IQGAP1</v>
      </c>
      <c r="C212" s="13" t="str">
        <f t="shared" si="98"/>
        <v>no</v>
      </c>
      <c r="D212" s="14">
        <f t="shared" si="80"/>
        <v>0.13305244925200391</v>
      </c>
      <c r="E212" s="14">
        <f t="shared" si="81"/>
        <v>1.4857939433140901</v>
      </c>
      <c r="F212" s="14" t="str">
        <f t="shared" si="82"/>
        <v/>
      </c>
      <c r="G212" s="14">
        <f t="shared" si="83"/>
        <v>0.5919105682625988</v>
      </c>
      <c r="H212" s="14">
        <f t="shared" si="84"/>
        <v>0.82142387399012706</v>
      </c>
      <c r="I212" s="14">
        <f t="shared" si="85"/>
        <v>1.7442165792848339</v>
      </c>
      <c r="J212" s="14" t="str">
        <f t="shared" si="86"/>
        <v/>
      </c>
      <c r="K212" s="14">
        <f t="shared" si="87"/>
        <v>1.2729447872568898</v>
      </c>
      <c r="L212" s="14">
        <f t="shared" si="88"/>
        <v>0.74331533543235573</v>
      </c>
      <c r="M212" s="14">
        <f t="shared" si="89"/>
        <v>0.10859576978845401</v>
      </c>
      <c r="N212" s="14" t="str">
        <f t="shared" si="90"/>
        <v/>
      </c>
      <c r="O212" s="14">
        <f t="shared" si="91"/>
        <v>0.37859162849950789</v>
      </c>
      <c r="P212" s="3">
        <f t="shared" si="92"/>
        <v>0</v>
      </c>
      <c r="Q212" s="3" t="str">
        <f t="shared" si="99"/>
        <v>Ras GTPase-activating-like protein IQGAP1</v>
      </c>
      <c r="R212" s="2">
        <f t="shared" si="93"/>
        <v>0.7369189869428977</v>
      </c>
      <c r="S212" s="2">
        <f t="shared" si="94"/>
        <v>1.2795284135106169</v>
      </c>
      <c r="T212" s="2">
        <f t="shared" si="104"/>
        <v>0.39717668971355469</v>
      </c>
      <c r="U212" s="2">
        <f t="shared" si="100"/>
        <v>0.26640764649766058</v>
      </c>
      <c r="V212" s="2">
        <f t="shared" si="95"/>
        <v>0.32829447782538929</v>
      </c>
      <c r="W212" s="3">
        <f t="shared" si="96"/>
        <v>0</v>
      </c>
      <c r="X212" s="3">
        <f t="shared" si="101"/>
        <v>0</v>
      </c>
      <c r="Y212" s="2">
        <f t="shared" si="97"/>
        <v>-0.54260942656771916</v>
      </c>
      <c r="Z212" s="7">
        <f t="shared" si="102"/>
        <v>0</v>
      </c>
      <c r="AA212" s="7">
        <f t="shared" si="103"/>
        <v>1</v>
      </c>
      <c r="AC212" s="1" t="s">
        <v>975</v>
      </c>
      <c r="AD212" s="1" t="s">
        <v>1265</v>
      </c>
      <c r="AE212" s="1">
        <v>0.2759607</v>
      </c>
      <c r="AF212" s="1">
        <v>1.6579459999999999</v>
      </c>
      <c r="AG212" s="1" t="s">
        <v>1082</v>
      </c>
      <c r="AH212" s="1">
        <v>0.90015270000000003</v>
      </c>
      <c r="AI212" s="1">
        <v>0.97548349999999995</v>
      </c>
      <c r="AJ212" s="1">
        <v>1.8843810000000001</v>
      </c>
      <c r="AK212" s="1" t="s">
        <v>1082</v>
      </c>
      <c r="AL212" s="1">
        <v>1.6764110000000001</v>
      </c>
      <c r="AM212" s="1">
        <v>0.79243889999999995</v>
      </c>
      <c r="AN212" s="1">
        <v>0.14064769999999999</v>
      </c>
      <c r="AO212" s="1" t="s">
        <v>1082</v>
      </c>
      <c r="AP212" s="1">
        <v>0.54349590000000003</v>
      </c>
    </row>
    <row r="213" spans="1:42" x14ac:dyDescent="0.2">
      <c r="A213" s="1" t="s">
        <v>572</v>
      </c>
      <c r="B213" s="1" t="str">
        <f t="shared" si="79"/>
        <v>SPRY domain-containing protein 4</v>
      </c>
      <c r="C213" s="13" t="str">
        <f t="shared" si="98"/>
        <v>no</v>
      </c>
      <c r="D213" s="14">
        <f t="shared" si="80"/>
        <v>-0.11476341074799609</v>
      </c>
      <c r="E213" s="14">
        <f t="shared" si="81"/>
        <v>0.77465314331409008</v>
      </c>
      <c r="F213" s="14">
        <f t="shared" si="82"/>
        <v>-0.16970214194009992</v>
      </c>
      <c r="G213" s="14">
        <f t="shared" si="83"/>
        <v>0.43033536826259877</v>
      </c>
      <c r="H213" s="14">
        <f t="shared" si="84"/>
        <v>-0.40446532600987284</v>
      </c>
      <c r="I213" s="14">
        <f t="shared" si="85"/>
        <v>0.44919047928483374</v>
      </c>
      <c r="J213" s="14">
        <f t="shared" si="86"/>
        <v>-0.1413086999527364</v>
      </c>
      <c r="K213" s="14">
        <f t="shared" si="87"/>
        <v>-0.22874711274311035</v>
      </c>
      <c r="L213" s="14">
        <f t="shared" si="88"/>
        <v>-0.30150406456764423</v>
      </c>
      <c r="M213" s="14">
        <f t="shared" si="89"/>
        <v>-0.42335613021154594</v>
      </c>
      <c r="N213" s="14">
        <f t="shared" si="90"/>
        <v>9.7343218320398273E-2</v>
      </c>
      <c r="O213" s="14">
        <f t="shared" si="91"/>
        <v>-0.36298407150049211</v>
      </c>
      <c r="P213" s="3">
        <f t="shared" si="92"/>
        <v>0</v>
      </c>
      <c r="Q213" s="3" t="str">
        <f t="shared" si="99"/>
        <v>SPRY domain-containing protein 4</v>
      </c>
      <c r="R213" s="2">
        <f t="shared" si="93"/>
        <v>0.2301307397221482</v>
      </c>
      <c r="S213" s="2">
        <f t="shared" si="94"/>
        <v>-8.1332664855221462E-2</v>
      </c>
      <c r="T213" s="2">
        <f t="shared" si="104"/>
        <v>0.22645912979119528</v>
      </c>
      <c r="U213" s="2">
        <f t="shared" si="100"/>
        <v>0.18511205331844413</v>
      </c>
      <c r="V213" s="2">
        <f t="shared" si="95"/>
        <v>0.32944214557340712</v>
      </c>
      <c r="W213" s="3">
        <f t="shared" si="96"/>
        <v>0</v>
      </c>
      <c r="X213" s="3">
        <f t="shared" si="101"/>
        <v>0</v>
      </c>
      <c r="Y213" s="2">
        <f t="shared" si="97"/>
        <v>0.31146340457736965</v>
      </c>
      <c r="Z213" s="7">
        <f t="shared" si="102"/>
        <v>1</v>
      </c>
      <c r="AA213" s="7">
        <f t="shared" si="103"/>
        <v>0</v>
      </c>
      <c r="AC213" s="1" t="s">
        <v>356</v>
      </c>
      <c r="AD213" s="1" t="s">
        <v>1838</v>
      </c>
      <c r="AE213" s="1">
        <v>2.8144840000000001E-2</v>
      </c>
      <c r="AF213" s="1">
        <v>0.94680520000000001</v>
      </c>
      <c r="AG213" s="1">
        <v>0.37939909999999999</v>
      </c>
      <c r="AH213" s="1">
        <v>0.7385775</v>
      </c>
      <c r="AI213" s="1">
        <v>-0.25040570000000001</v>
      </c>
      <c r="AJ213" s="1">
        <v>0.58935490000000001</v>
      </c>
      <c r="AK213" s="1">
        <v>2.2332250000000001E-2</v>
      </c>
      <c r="AL213" s="1">
        <v>0.17471909999999999</v>
      </c>
      <c r="AM213" s="1">
        <v>-0.25238050000000001</v>
      </c>
      <c r="AN213" s="1">
        <v>-0.39130419999999999</v>
      </c>
      <c r="AO213" s="1">
        <v>-0.1885947</v>
      </c>
      <c r="AP213" s="1">
        <v>-0.1980798</v>
      </c>
    </row>
    <row r="214" spans="1:42" x14ac:dyDescent="0.2">
      <c r="A214" s="1" t="s">
        <v>155</v>
      </c>
      <c r="B214" s="1" t="str">
        <f t="shared" si="79"/>
        <v>Dihydropyrimidinase-related protein 2</v>
      </c>
      <c r="C214" s="13" t="str">
        <f t="shared" si="98"/>
        <v>no</v>
      </c>
      <c r="D214" s="14">
        <f t="shared" si="80"/>
        <v>0.48488534925200388</v>
      </c>
      <c r="E214" s="14">
        <f t="shared" si="81"/>
        <v>0.79349144331409005</v>
      </c>
      <c r="F214" s="14">
        <f t="shared" si="82"/>
        <v>0.90022275805990015</v>
      </c>
      <c r="G214" s="14">
        <f t="shared" si="83"/>
        <v>0.19003846826259879</v>
      </c>
      <c r="H214" s="14">
        <f t="shared" si="84"/>
        <v>0.60594837399012713</v>
      </c>
      <c r="I214" s="14">
        <f t="shared" si="85"/>
        <v>0.95923757928483377</v>
      </c>
      <c r="J214" s="14">
        <f t="shared" si="86"/>
        <v>0.65242625004726362</v>
      </c>
      <c r="K214" s="14">
        <f t="shared" si="87"/>
        <v>0.95691278725688966</v>
      </c>
      <c r="L214" s="14">
        <f t="shared" si="88"/>
        <v>0.2086112354323558</v>
      </c>
      <c r="M214" s="14">
        <f t="shared" si="89"/>
        <v>0.16216116978845402</v>
      </c>
      <c r="N214" s="14">
        <f t="shared" si="90"/>
        <v>-0.25914928167960172</v>
      </c>
      <c r="O214" s="14">
        <f t="shared" si="91"/>
        <v>0.70827892849950791</v>
      </c>
      <c r="P214" s="3">
        <f t="shared" si="92"/>
        <v>0</v>
      </c>
      <c r="Q214" s="3" t="str">
        <f t="shared" si="99"/>
        <v>Dihydropyrimidinase-related protein 2</v>
      </c>
      <c r="R214" s="2">
        <f t="shared" si="93"/>
        <v>0.59215950472214818</v>
      </c>
      <c r="S214" s="2">
        <f t="shared" si="94"/>
        <v>0.79363124764477844</v>
      </c>
      <c r="T214" s="2">
        <f t="shared" si="104"/>
        <v>0.16037627368924323</v>
      </c>
      <c r="U214" s="2">
        <f t="shared" si="100"/>
        <v>9.5415770301682051E-2</v>
      </c>
      <c r="V214" s="2">
        <f t="shared" si="95"/>
        <v>0.33068576939011091</v>
      </c>
      <c r="W214" s="3">
        <f t="shared" si="96"/>
        <v>0</v>
      </c>
      <c r="X214" s="3">
        <f t="shared" si="101"/>
        <v>0</v>
      </c>
      <c r="Y214" s="2">
        <f t="shared" si="97"/>
        <v>-0.20147174292263026</v>
      </c>
      <c r="Z214" s="7">
        <f t="shared" si="102"/>
        <v>0</v>
      </c>
      <c r="AA214" s="7">
        <f t="shared" si="103"/>
        <v>1</v>
      </c>
      <c r="AB214" s="8" t="s">
        <v>97</v>
      </c>
      <c r="AC214" s="1" t="s">
        <v>538</v>
      </c>
      <c r="AD214" s="1" t="s">
        <v>1097</v>
      </c>
      <c r="AE214" s="1">
        <v>0.62779359999999995</v>
      </c>
      <c r="AF214" s="1">
        <v>0.96564349999999999</v>
      </c>
      <c r="AG214" s="1">
        <v>1.4493240000000001</v>
      </c>
      <c r="AH214" s="1">
        <v>0.49828060000000002</v>
      </c>
      <c r="AI214" s="1">
        <v>0.76000800000000002</v>
      </c>
      <c r="AJ214" s="1">
        <v>1.099402</v>
      </c>
      <c r="AK214" s="1">
        <v>0.81606719999999999</v>
      </c>
      <c r="AL214" s="1">
        <v>1.360379</v>
      </c>
      <c r="AM214" s="1">
        <v>0.25773479999999999</v>
      </c>
      <c r="AN214" s="1">
        <v>0.1942131</v>
      </c>
      <c r="AO214" s="1">
        <v>-0.54508719999999999</v>
      </c>
      <c r="AP214" s="1">
        <v>0.87318320000000005</v>
      </c>
    </row>
    <row r="215" spans="1:42" x14ac:dyDescent="0.2">
      <c r="A215" s="1" t="s">
        <v>589</v>
      </c>
      <c r="B215" s="1" t="str">
        <f t="shared" si="79"/>
        <v>Dihydrolipoyllysine-residue acetyltransferase component of pyruvate dehydrogenase complex, mitochondrial</v>
      </c>
      <c r="C215" s="13" t="str">
        <f t="shared" si="98"/>
        <v>no</v>
      </c>
      <c r="D215" s="14">
        <f t="shared" si="80"/>
        <v>-0.12983916074799609</v>
      </c>
      <c r="E215" s="14">
        <f t="shared" si="81"/>
        <v>-0.26124331668590994</v>
      </c>
      <c r="F215" s="14">
        <f t="shared" si="82"/>
        <v>0.27709135805990015</v>
      </c>
      <c r="G215" s="14">
        <f t="shared" si="83"/>
        <v>-0.56464893173740127</v>
      </c>
      <c r="H215" s="14">
        <f t="shared" si="84"/>
        <v>1.3605923739901273</v>
      </c>
      <c r="I215" s="14">
        <f t="shared" si="85"/>
        <v>-0.11119472071516627</v>
      </c>
      <c r="J215" s="14">
        <f t="shared" si="86"/>
        <v>0.32291905004726362</v>
      </c>
      <c r="K215" s="14">
        <f t="shared" si="87"/>
        <v>-0.39997064774311036</v>
      </c>
      <c r="L215" s="14">
        <f t="shared" si="88"/>
        <v>1.5245414354323559</v>
      </c>
      <c r="M215" s="14">
        <f t="shared" si="89"/>
        <v>0.12654356978845402</v>
      </c>
      <c r="N215" s="14">
        <f t="shared" si="90"/>
        <v>0.14863921832039828</v>
      </c>
      <c r="O215" s="14">
        <f t="shared" si="91"/>
        <v>0.19630262849950789</v>
      </c>
      <c r="P215" s="3">
        <f t="shared" si="92"/>
        <v>0</v>
      </c>
      <c r="Q215" s="3" t="str">
        <f t="shared" si="99"/>
        <v>Dihydrolipoyllysine-residue acetyltransferase component of pyruvate dehydrogenase complex, mitochondrial</v>
      </c>
      <c r="R215" s="2">
        <f t="shared" si="93"/>
        <v>-0.16966001277785178</v>
      </c>
      <c r="S215" s="2">
        <f t="shared" si="94"/>
        <v>0.29308651389477858</v>
      </c>
      <c r="T215" s="2">
        <f t="shared" si="104"/>
        <v>0.17454135977310734</v>
      </c>
      <c r="U215" s="2">
        <f t="shared" si="100"/>
        <v>0.38559805146319009</v>
      </c>
      <c r="V215" s="2">
        <f t="shared" si="95"/>
        <v>0.33323386728192916</v>
      </c>
      <c r="W215" s="3">
        <f t="shared" si="96"/>
        <v>0</v>
      </c>
      <c r="X215" s="3">
        <f t="shared" si="101"/>
        <v>0</v>
      </c>
      <c r="Y215" s="2">
        <f t="shared" si="97"/>
        <v>-0.46274652667263039</v>
      </c>
      <c r="Z215" s="7">
        <f t="shared" si="102"/>
        <v>0</v>
      </c>
      <c r="AA215" s="7">
        <f t="shared" si="103"/>
        <v>1</v>
      </c>
      <c r="AC215" s="1" t="s">
        <v>927</v>
      </c>
      <c r="AD215" s="1" t="s">
        <v>1345</v>
      </c>
      <c r="AE215" s="1">
        <v>1.306909E-2</v>
      </c>
      <c r="AF215" s="1">
        <v>-8.9091260000000005E-2</v>
      </c>
      <c r="AG215" s="1">
        <v>0.82619260000000005</v>
      </c>
      <c r="AH215" s="1">
        <v>-0.25640679999999999</v>
      </c>
      <c r="AI215" s="1">
        <v>1.5146520000000001</v>
      </c>
      <c r="AJ215" s="1">
        <v>2.8969700000000001E-2</v>
      </c>
      <c r="AK215" s="1">
        <v>0.48655999999999999</v>
      </c>
      <c r="AL215" s="1">
        <v>3.495565E-3</v>
      </c>
      <c r="AM215" s="1">
        <v>1.5736650000000001</v>
      </c>
      <c r="AN215" s="1">
        <v>0.1585955</v>
      </c>
      <c r="AO215" s="1">
        <v>-0.1372987</v>
      </c>
      <c r="AP215" s="1">
        <v>0.3612069</v>
      </c>
    </row>
    <row r="216" spans="1:42" x14ac:dyDescent="0.2">
      <c r="A216" s="1" t="s">
        <v>541</v>
      </c>
      <c r="B216" s="1" t="str">
        <f t="shared" si="79"/>
        <v>Serine/threonine-protein phosphatase 6 regulatory subunit 3</v>
      </c>
      <c r="C216" s="13" t="str">
        <f t="shared" si="98"/>
        <v>no</v>
      </c>
      <c r="D216" s="14">
        <f t="shared" si="80"/>
        <v>-7.940536074799609E-2</v>
      </c>
      <c r="E216" s="14">
        <f t="shared" si="81"/>
        <v>0.28546114331409012</v>
      </c>
      <c r="F216" s="14">
        <f t="shared" si="82"/>
        <v>-0.10528244194009989</v>
      </c>
      <c r="G216" s="14" t="str">
        <f t="shared" si="83"/>
        <v/>
      </c>
      <c r="H216" s="14">
        <f t="shared" si="84"/>
        <v>0.39240277399012713</v>
      </c>
      <c r="I216" s="14">
        <f t="shared" si="85"/>
        <v>0.62658557928483383</v>
      </c>
      <c r="J216" s="14">
        <f t="shared" si="86"/>
        <v>-8.6261259952736397E-2</v>
      </c>
      <c r="K216" s="14" t="str">
        <f t="shared" si="87"/>
        <v/>
      </c>
      <c r="L216" s="14">
        <f t="shared" si="88"/>
        <v>0.47684513543235574</v>
      </c>
      <c r="M216" s="14">
        <f t="shared" si="89"/>
        <v>0.46374556978845405</v>
      </c>
      <c r="N216" s="14">
        <f t="shared" si="90"/>
        <v>7.8268183203982766E-3</v>
      </c>
      <c r="O216" s="14" t="str">
        <f t="shared" si="91"/>
        <v/>
      </c>
      <c r="P216" s="3">
        <f t="shared" si="92"/>
        <v>0</v>
      </c>
      <c r="Q216" s="3" t="str">
        <f t="shared" si="99"/>
        <v>Serine/threonine-protein phosphatase 6 regulatory subunit 3</v>
      </c>
      <c r="R216" s="2">
        <f t="shared" si="93"/>
        <v>3.3591113541998043E-2</v>
      </c>
      <c r="S216" s="2">
        <f t="shared" si="94"/>
        <v>0.31090903110740825</v>
      </c>
      <c r="T216" s="2">
        <f t="shared" si="104"/>
        <v>0.12615637089977078</v>
      </c>
      <c r="U216" s="2">
        <f t="shared" si="100"/>
        <v>0.2097765292317236</v>
      </c>
      <c r="V216" s="2">
        <f t="shared" si="95"/>
        <v>0.3332388127755998</v>
      </c>
      <c r="W216" s="3">
        <f t="shared" si="96"/>
        <v>0</v>
      </c>
      <c r="X216" s="3">
        <f t="shared" si="101"/>
        <v>0</v>
      </c>
      <c r="Y216" s="2">
        <f t="shared" si="97"/>
        <v>-0.27731791756541019</v>
      </c>
      <c r="Z216" s="7">
        <f t="shared" si="102"/>
        <v>0</v>
      </c>
      <c r="AA216" s="7">
        <f t="shared" si="103"/>
        <v>1</v>
      </c>
      <c r="AC216" s="1" t="s">
        <v>497</v>
      </c>
      <c r="AD216" s="1" t="s">
        <v>1256</v>
      </c>
      <c r="AE216" s="1">
        <v>6.3502890000000006E-2</v>
      </c>
      <c r="AF216" s="1">
        <v>0.4576132</v>
      </c>
      <c r="AG216" s="1">
        <v>0.44381880000000001</v>
      </c>
      <c r="AH216" s="1" t="s">
        <v>1082</v>
      </c>
      <c r="AI216" s="1">
        <v>0.54646240000000001</v>
      </c>
      <c r="AJ216" s="1">
        <v>0.76675000000000004</v>
      </c>
      <c r="AK216" s="1">
        <v>7.7379690000000001E-2</v>
      </c>
      <c r="AL216" s="1" t="s">
        <v>1082</v>
      </c>
      <c r="AM216" s="1">
        <v>0.52596869999999996</v>
      </c>
      <c r="AN216" s="1">
        <v>0.4957975</v>
      </c>
      <c r="AO216" s="1">
        <v>-0.2781111</v>
      </c>
      <c r="AP216" s="1" t="s">
        <v>1082</v>
      </c>
    </row>
    <row r="217" spans="1:42" x14ac:dyDescent="0.2">
      <c r="A217" s="1" t="s">
        <v>408</v>
      </c>
      <c r="B217" s="1" t="str">
        <f t="shared" si="79"/>
        <v>Eukaryotic translation initiation factor 4E</v>
      </c>
      <c r="C217" s="13" t="str">
        <f t="shared" si="98"/>
        <v>no</v>
      </c>
      <c r="D217" s="14">
        <f t="shared" si="80"/>
        <v>7.2584049252003902E-2</v>
      </c>
      <c r="E217" s="14">
        <f t="shared" si="81"/>
        <v>-0.55365695668590986</v>
      </c>
      <c r="F217" s="14">
        <f t="shared" si="82"/>
        <v>-0.48822377194009992</v>
      </c>
      <c r="G217" s="14">
        <f t="shared" si="83"/>
        <v>-0.63454943173740119</v>
      </c>
      <c r="H217" s="14">
        <f t="shared" si="84"/>
        <v>8.7949739901271307E-3</v>
      </c>
      <c r="I217" s="14">
        <f t="shared" si="85"/>
        <v>-0.28825262071516627</v>
      </c>
      <c r="J217" s="14">
        <f t="shared" si="86"/>
        <v>1.968665004726361E-2</v>
      </c>
      <c r="K217" s="14">
        <f t="shared" si="87"/>
        <v>-0.48861883274311035</v>
      </c>
      <c r="L217" s="14">
        <f t="shared" si="88"/>
        <v>-1.4907774567644194E-2</v>
      </c>
      <c r="M217" s="14">
        <f t="shared" si="89"/>
        <v>0.24223956978845404</v>
      </c>
      <c r="N217" s="14">
        <f t="shared" si="90"/>
        <v>0.45303891832039828</v>
      </c>
      <c r="O217" s="14">
        <f t="shared" si="91"/>
        <v>-5.147047150049211E-2</v>
      </c>
      <c r="P217" s="3">
        <f t="shared" si="92"/>
        <v>0</v>
      </c>
      <c r="Q217" s="3" t="str">
        <f t="shared" si="99"/>
        <v>Eukaryotic translation initiation factor 4E</v>
      </c>
      <c r="R217" s="2">
        <f t="shared" si="93"/>
        <v>-0.40096152777785177</v>
      </c>
      <c r="S217" s="2">
        <f t="shared" si="94"/>
        <v>-0.18709745735522149</v>
      </c>
      <c r="T217" s="2">
        <f t="shared" si="104"/>
        <v>0.16065991920471909</v>
      </c>
      <c r="U217" s="2">
        <f t="shared" si="100"/>
        <v>0.12324806239951466</v>
      </c>
      <c r="V217" s="2">
        <f t="shared" si="95"/>
        <v>0.33413966291771496</v>
      </c>
      <c r="W217" s="3">
        <f t="shared" si="96"/>
        <v>0</v>
      </c>
      <c r="X217" s="3">
        <f t="shared" si="101"/>
        <v>0</v>
      </c>
      <c r="Y217" s="2">
        <f t="shared" si="97"/>
        <v>-0.21386407042263028</v>
      </c>
      <c r="Z217" s="7">
        <f t="shared" si="102"/>
        <v>0</v>
      </c>
      <c r="AA217" s="7">
        <f t="shared" si="103"/>
        <v>1</v>
      </c>
      <c r="AB217" s="8" t="s">
        <v>1</v>
      </c>
      <c r="AC217" s="1" t="s">
        <v>318</v>
      </c>
      <c r="AD217" s="1" t="s">
        <v>1164</v>
      </c>
      <c r="AE217" s="1">
        <v>0.2154923</v>
      </c>
      <c r="AF217" s="1">
        <v>-0.38150489999999998</v>
      </c>
      <c r="AG217" s="1">
        <v>6.0877470000000003E-2</v>
      </c>
      <c r="AH217" s="1">
        <v>-0.32630730000000002</v>
      </c>
      <c r="AI217" s="1">
        <v>0.16285459999999999</v>
      </c>
      <c r="AJ217" s="1">
        <v>-0.1480882</v>
      </c>
      <c r="AK217" s="1">
        <v>0.18332760000000001</v>
      </c>
      <c r="AL217" s="1">
        <v>-8.5152619999999998E-2</v>
      </c>
      <c r="AM217" s="1">
        <v>3.4215790000000003E-2</v>
      </c>
      <c r="AN217" s="1">
        <v>0.27429150000000002</v>
      </c>
      <c r="AO217" s="1">
        <v>0.167101</v>
      </c>
      <c r="AP217" s="1">
        <v>0.1134338</v>
      </c>
    </row>
    <row r="218" spans="1:42" x14ac:dyDescent="0.2">
      <c r="A218" s="1" t="s">
        <v>875</v>
      </c>
      <c r="B218" s="1" t="str">
        <f t="shared" si="79"/>
        <v>Elongation factor G, mitochondrial</v>
      </c>
      <c r="C218" s="13" t="str">
        <f t="shared" si="98"/>
        <v>no</v>
      </c>
      <c r="D218" s="14">
        <f t="shared" si="80"/>
        <v>-0.46956895074799609</v>
      </c>
      <c r="E218" s="14">
        <f t="shared" si="81"/>
        <v>0.59224344331409007</v>
      </c>
      <c r="F218" s="14">
        <f t="shared" si="82"/>
        <v>-0.4343344419400999</v>
      </c>
      <c r="G218" s="14">
        <f t="shared" si="83"/>
        <v>-0.28907177173740123</v>
      </c>
      <c r="H218" s="14">
        <f t="shared" si="84"/>
        <v>4.9078973990127145E-2</v>
      </c>
      <c r="I218" s="14">
        <f t="shared" si="85"/>
        <v>0.46279927928483372</v>
      </c>
      <c r="J218" s="14">
        <f t="shared" si="86"/>
        <v>0.14285465004726358</v>
      </c>
      <c r="K218" s="14">
        <f t="shared" si="87"/>
        <v>-6.3025412743110354E-2</v>
      </c>
      <c r="L218" s="14">
        <f t="shared" si="88"/>
        <v>0.52560773543235573</v>
      </c>
      <c r="M218" s="14">
        <f t="shared" si="89"/>
        <v>-0.23223513021154599</v>
      </c>
      <c r="N218" s="14">
        <f t="shared" si="90"/>
        <v>0.4790158183203983</v>
      </c>
      <c r="O218" s="14">
        <f t="shared" si="91"/>
        <v>0.18728922849950788</v>
      </c>
      <c r="P218" s="3">
        <f t="shared" si="92"/>
        <v>0</v>
      </c>
      <c r="Q218" s="3" t="str">
        <f t="shared" si="99"/>
        <v>Elongation factor G, mitochondrial</v>
      </c>
      <c r="R218" s="2">
        <f t="shared" si="93"/>
        <v>-0.15018293027785179</v>
      </c>
      <c r="S218" s="2">
        <f t="shared" si="94"/>
        <v>0.14792687264477852</v>
      </c>
      <c r="T218" s="2">
        <f t="shared" si="104"/>
        <v>0.25053884298623136</v>
      </c>
      <c r="U218" s="2">
        <f t="shared" si="100"/>
        <v>0.11307893028182887</v>
      </c>
      <c r="V218" s="2">
        <f t="shared" si="95"/>
        <v>0.3367657417221982</v>
      </c>
      <c r="W218" s="3">
        <f t="shared" si="96"/>
        <v>0</v>
      </c>
      <c r="X218" s="3">
        <f t="shared" si="101"/>
        <v>0</v>
      </c>
      <c r="Y218" s="2">
        <f t="shared" si="97"/>
        <v>-0.29810980292263034</v>
      </c>
      <c r="Z218" s="7">
        <f t="shared" si="102"/>
        <v>0</v>
      </c>
      <c r="AA218" s="7">
        <f t="shared" si="103"/>
        <v>1</v>
      </c>
      <c r="AB218" s="8" t="s">
        <v>123</v>
      </c>
      <c r="AC218" s="1" t="s">
        <v>938</v>
      </c>
      <c r="AD218" s="1" t="s">
        <v>1129</v>
      </c>
      <c r="AE218" s="1">
        <v>-0.32666070000000003</v>
      </c>
      <c r="AF218" s="1">
        <v>0.76439550000000001</v>
      </c>
      <c r="AG218" s="1">
        <v>0.1147668</v>
      </c>
      <c r="AH218" s="1">
        <v>1.9170360000000001E-2</v>
      </c>
      <c r="AI218" s="1">
        <v>0.2031386</v>
      </c>
      <c r="AJ218" s="1">
        <v>0.60296369999999999</v>
      </c>
      <c r="AK218" s="1">
        <v>0.30649559999999998</v>
      </c>
      <c r="AL218" s="1">
        <v>0.34044079999999999</v>
      </c>
      <c r="AM218" s="1">
        <v>0.57473129999999994</v>
      </c>
      <c r="AN218" s="1">
        <v>-0.20018320000000001</v>
      </c>
      <c r="AO218" s="1">
        <v>0.1930779</v>
      </c>
      <c r="AP218" s="1">
        <v>0.35219349999999999</v>
      </c>
    </row>
    <row r="219" spans="1:42" x14ac:dyDescent="0.2">
      <c r="A219" s="1" t="s">
        <v>794</v>
      </c>
      <c r="B219" s="1" t="str">
        <f t="shared" si="79"/>
        <v>SH3 domain-containing kinase-binding protein 1</v>
      </c>
      <c r="C219" s="13" t="str">
        <f t="shared" si="98"/>
        <v>no</v>
      </c>
      <c r="D219" s="14">
        <f t="shared" si="80"/>
        <v>-0.35930905074799613</v>
      </c>
      <c r="E219" s="14">
        <f t="shared" si="81"/>
        <v>-1.1458734566859099</v>
      </c>
      <c r="F219" s="14" t="str">
        <f t="shared" si="82"/>
        <v/>
      </c>
      <c r="G219" s="14">
        <f t="shared" si="83"/>
        <v>-0.8533209317374012</v>
      </c>
      <c r="H219" s="14">
        <f t="shared" si="84"/>
        <v>-0.72099332600987287</v>
      </c>
      <c r="I219" s="14">
        <f t="shared" si="85"/>
        <v>-1.1654764207151662</v>
      </c>
      <c r="J219" s="14" t="str">
        <f t="shared" si="86"/>
        <v/>
      </c>
      <c r="K219" s="14">
        <f t="shared" si="87"/>
        <v>-1.5741602127431102</v>
      </c>
      <c r="L219" s="14">
        <f t="shared" si="88"/>
        <v>-0.16442406456764419</v>
      </c>
      <c r="M219" s="14">
        <f t="shared" si="89"/>
        <v>-6.2140770211545973E-2</v>
      </c>
      <c r="N219" s="14" t="str">
        <f t="shared" si="90"/>
        <v/>
      </c>
      <c r="O219" s="14">
        <f t="shared" si="91"/>
        <v>-0.81819137150049215</v>
      </c>
      <c r="P219" s="3">
        <f t="shared" si="92"/>
        <v>0</v>
      </c>
      <c r="Q219" s="3" t="str">
        <f t="shared" si="99"/>
        <v>SH3 domain-containing kinase-binding protein 1</v>
      </c>
      <c r="R219" s="2">
        <f t="shared" si="93"/>
        <v>-0.78616781305710237</v>
      </c>
      <c r="S219" s="2">
        <f t="shared" si="94"/>
        <v>-1.1535433198227165</v>
      </c>
      <c r="T219" s="2">
        <f t="shared" si="104"/>
        <v>0.22953071485350529</v>
      </c>
      <c r="U219" s="2">
        <f t="shared" si="100"/>
        <v>0.24636032779055098</v>
      </c>
      <c r="V219" s="2">
        <f t="shared" si="95"/>
        <v>0.33684907735499053</v>
      </c>
      <c r="W219" s="3">
        <f t="shared" si="96"/>
        <v>0</v>
      </c>
      <c r="X219" s="3">
        <f t="shared" si="101"/>
        <v>0</v>
      </c>
      <c r="Y219" s="2">
        <f t="shared" si="97"/>
        <v>0.36737550676561415</v>
      </c>
      <c r="Z219" s="7">
        <f t="shared" si="102"/>
        <v>1</v>
      </c>
      <c r="AA219" s="7">
        <f t="shared" si="103"/>
        <v>0</v>
      </c>
      <c r="AB219" s="8" t="s">
        <v>14</v>
      </c>
      <c r="AC219" s="1" t="s">
        <v>221</v>
      </c>
      <c r="AD219" s="1" t="s">
        <v>1139</v>
      </c>
      <c r="AE219" s="1">
        <v>-0.2164008</v>
      </c>
      <c r="AF219" s="1">
        <v>-0.97372139999999996</v>
      </c>
      <c r="AG219" s="1" t="s">
        <v>1082</v>
      </c>
      <c r="AH219" s="1">
        <v>-0.54507879999999997</v>
      </c>
      <c r="AI219" s="1">
        <v>-0.56693369999999998</v>
      </c>
      <c r="AJ219" s="1">
        <v>-1.025312</v>
      </c>
      <c r="AK219" s="1" t="s">
        <v>1082</v>
      </c>
      <c r="AL219" s="1">
        <v>-1.1706939999999999</v>
      </c>
      <c r="AM219" s="1">
        <v>-0.1153005</v>
      </c>
      <c r="AN219" s="1">
        <v>-3.0088839999999999E-2</v>
      </c>
      <c r="AO219" s="1" t="s">
        <v>1082</v>
      </c>
      <c r="AP219" s="1">
        <v>-0.65328710000000001</v>
      </c>
    </row>
    <row r="220" spans="1:42" x14ac:dyDescent="0.2">
      <c r="A220" s="1" t="s">
        <v>803</v>
      </c>
      <c r="B220" s="1" t="str">
        <f t="shared" si="79"/>
        <v>NADH dehydrogenase [ubiquinone] iron-sulfur protein 4, mitochondrial</v>
      </c>
      <c r="C220" s="13" t="str">
        <f t="shared" si="98"/>
        <v>no</v>
      </c>
      <c r="D220" s="14">
        <f t="shared" si="80"/>
        <v>-0.36444735074799606</v>
      </c>
      <c r="E220" s="14">
        <f t="shared" si="81"/>
        <v>-1.3739110566859098</v>
      </c>
      <c r="F220" s="14">
        <f t="shared" si="82"/>
        <v>-0.92044894194009985</v>
      </c>
      <c r="G220" s="14">
        <f t="shared" si="83"/>
        <v>-0.98721543173740123</v>
      </c>
      <c r="H220" s="14">
        <f t="shared" si="84"/>
        <v>0.11879967399012717</v>
      </c>
      <c r="I220" s="14">
        <f t="shared" si="85"/>
        <v>-1.2355484207151661</v>
      </c>
      <c r="J220" s="14">
        <f t="shared" si="86"/>
        <v>-0.38908794995273643</v>
      </c>
      <c r="K220" s="14">
        <f t="shared" si="87"/>
        <v>-0.66734201274311034</v>
      </c>
      <c r="L220" s="14">
        <f t="shared" si="88"/>
        <v>0.57324463543235582</v>
      </c>
      <c r="M220" s="14">
        <f t="shared" si="89"/>
        <v>0.13915496978845401</v>
      </c>
      <c r="N220" s="14">
        <f t="shared" si="90"/>
        <v>0.42331031832039828</v>
      </c>
      <c r="O220" s="14">
        <f t="shared" si="91"/>
        <v>0.17092192849950791</v>
      </c>
      <c r="P220" s="3">
        <f t="shared" si="92"/>
        <v>0</v>
      </c>
      <c r="Q220" s="3" t="str">
        <f t="shared" si="99"/>
        <v>NADH dehydrogenase [ubiquinone] iron-sulfur protein 4, mitochondrial</v>
      </c>
      <c r="R220" s="2">
        <f t="shared" si="93"/>
        <v>-0.91150569527785175</v>
      </c>
      <c r="S220" s="2">
        <f t="shared" si="94"/>
        <v>-0.54329467735522141</v>
      </c>
      <c r="T220" s="2">
        <f t="shared" si="104"/>
        <v>0.20794700775964922</v>
      </c>
      <c r="U220" s="2">
        <f t="shared" si="100"/>
        <v>0.28236377710799093</v>
      </c>
      <c r="V220" s="2">
        <f t="shared" si="95"/>
        <v>0.33753310474238585</v>
      </c>
      <c r="W220" s="3">
        <f t="shared" si="96"/>
        <v>0</v>
      </c>
      <c r="X220" s="3">
        <f t="shared" si="101"/>
        <v>0</v>
      </c>
      <c r="Y220" s="2">
        <f t="shared" si="97"/>
        <v>-0.36821101792263033</v>
      </c>
      <c r="Z220" s="7">
        <f t="shared" si="102"/>
        <v>0</v>
      </c>
      <c r="AA220" s="7">
        <f t="shared" si="103"/>
        <v>1</v>
      </c>
      <c r="AC220" s="1" t="s">
        <v>169</v>
      </c>
      <c r="AD220" s="1"/>
      <c r="AE220" s="1">
        <v>-0.22153909999999999</v>
      </c>
      <c r="AF220" s="1">
        <v>-1.201759</v>
      </c>
      <c r="AG220" s="1">
        <v>-0.3713477</v>
      </c>
      <c r="AH220" s="1">
        <v>-0.6789733</v>
      </c>
      <c r="AI220" s="1">
        <v>0.27285930000000003</v>
      </c>
      <c r="AJ220" s="1">
        <v>-1.0953839999999999</v>
      </c>
      <c r="AK220" s="1">
        <v>-0.22544700000000001</v>
      </c>
      <c r="AL220" s="1">
        <v>-0.26387579999999999</v>
      </c>
      <c r="AM220" s="1">
        <v>0.62236820000000004</v>
      </c>
      <c r="AN220" s="1">
        <v>0.1712069</v>
      </c>
      <c r="AO220" s="1">
        <v>0.13737240000000001</v>
      </c>
      <c r="AP220" s="1">
        <v>0.33582620000000002</v>
      </c>
    </row>
    <row r="221" spans="1:42" x14ac:dyDescent="0.2">
      <c r="A221" s="1" t="s">
        <v>239</v>
      </c>
      <c r="B221" s="1" t="str">
        <f t="shared" si="79"/>
        <v>Glycogen phosphorylase, muscle form;Phosphorylase</v>
      </c>
      <c r="C221" s="13" t="str">
        <f t="shared" si="98"/>
        <v>no</v>
      </c>
      <c r="D221" s="14">
        <f t="shared" si="80"/>
        <v>0.32134184925200393</v>
      </c>
      <c r="E221" s="14">
        <f t="shared" si="81"/>
        <v>2.0356759433140903</v>
      </c>
      <c r="F221" s="14">
        <f t="shared" si="82"/>
        <v>-0.31239434194009991</v>
      </c>
      <c r="G221" s="14">
        <f t="shared" si="83"/>
        <v>2.1389278682625985</v>
      </c>
      <c r="H221" s="14">
        <f t="shared" si="84"/>
        <v>1.4505813739901272</v>
      </c>
      <c r="I221" s="14">
        <f t="shared" si="85"/>
        <v>1.6277155792848337</v>
      </c>
      <c r="J221" s="14">
        <f t="shared" si="86"/>
        <v>1.5380410500472634</v>
      </c>
      <c r="K221" s="14">
        <f t="shared" si="87"/>
        <v>2.4435847872568894</v>
      </c>
      <c r="L221" s="14">
        <f t="shared" si="88"/>
        <v>1.1666174354323557</v>
      </c>
      <c r="M221" s="14">
        <f t="shared" si="89"/>
        <v>-0.37706653021154596</v>
      </c>
      <c r="N221" s="14">
        <f t="shared" si="90"/>
        <v>1.8670959183203983</v>
      </c>
      <c r="O221" s="14">
        <f t="shared" si="91"/>
        <v>0.21826092849950787</v>
      </c>
      <c r="P221" s="3">
        <f t="shared" si="92"/>
        <v>0</v>
      </c>
      <c r="Q221" s="3" t="str">
        <f t="shared" si="99"/>
        <v>Glycogen phosphorylase, muscle form;Phosphorylase</v>
      </c>
      <c r="R221" s="2">
        <f t="shared" si="93"/>
        <v>1.0458878297221483</v>
      </c>
      <c r="S221" s="2">
        <f t="shared" si="94"/>
        <v>1.7649806976447786</v>
      </c>
      <c r="T221" s="2">
        <f t="shared" si="104"/>
        <v>0.61538025990245526</v>
      </c>
      <c r="U221" s="2">
        <f t="shared" si="100"/>
        <v>0.22907308904998663</v>
      </c>
      <c r="V221" s="2">
        <f t="shared" si="95"/>
        <v>0.33772340886315505</v>
      </c>
      <c r="W221" s="3">
        <f t="shared" si="96"/>
        <v>1</v>
      </c>
      <c r="X221" s="3">
        <f t="shared" si="101"/>
        <v>1</v>
      </c>
      <c r="Y221" s="2">
        <f t="shared" si="97"/>
        <v>-0.71909286792263027</v>
      </c>
      <c r="Z221" s="7">
        <f t="shared" si="102"/>
        <v>0</v>
      </c>
      <c r="AA221" s="7">
        <f t="shared" si="103"/>
        <v>1</v>
      </c>
      <c r="AC221" s="1" t="s">
        <v>1018</v>
      </c>
      <c r="AD221" s="1" t="s">
        <v>1580</v>
      </c>
      <c r="AE221" s="1">
        <v>0.4642501</v>
      </c>
      <c r="AF221" s="1">
        <v>2.2078280000000001</v>
      </c>
      <c r="AG221" s="1">
        <v>0.2367069</v>
      </c>
      <c r="AH221" s="1">
        <v>2.4471699999999998</v>
      </c>
      <c r="AI221" s="1">
        <v>1.604641</v>
      </c>
      <c r="AJ221" s="1">
        <v>1.7678799999999999</v>
      </c>
      <c r="AK221" s="1">
        <v>1.7016819999999999</v>
      </c>
      <c r="AL221" s="1">
        <v>2.847051</v>
      </c>
      <c r="AM221" s="1">
        <v>1.215741</v>
      </c>
      <c r="AN221" s="1">
        <v>-0.3450146</v>
      </c>
      <c r="AO221" s="1">
        <v>1.5811580000000001</v>
      </c>
      <c r="AP221" s="1">
        <v>0.38316519999999998</v>
      </c>
    </row>
    <row r="222" spans="1:42" x14ac:dyDescent="0.2">
      <c r="A222" s="1" t="s">
        <v>373</v>
      </c>
      <c r="B222" s="1" t="str">
        <f t="shared" si="79"/>
        <v>Adenylate kinase 2, mitochondrial</v>
      </c>
      <c r="C222" s="13" t="str">
        <f t="shared" si="98"/>
        <v>no</v>
      </c>
      <c r="D222" s="14">
        <f t="shared" si="80"/>
        <v>0.1215681492520039</v>
      </c>
      <c r="E222" s="14">
        <f t="shared" si="81"/>
        <v>-0.68614795668590989</v>
      </c>
      <c r="F222" s="14">
        <f t="shared" si="82"/>
        <v>0.11246595805990012</v>
      </c>
      <c r="G222" s="14">
        <f t="shared" si="83"/>
        <v>-0.46269573173740119</v>
      </c>
      <c r="H222" s="14">
        <f t="shared" si="84"/>
        <v>-0.48770292600987286</v>
      </c>
      <c r="I222" s="14">
        <f t="shared" si="85"/>
        <v>-0.68425402071516617</v>
      </c>
      <c r="J222" s="14">
        <f t="shared" si="86"/>
        <v>-2.364764995273641E-2</v>
      </c>
      <c r="K222" s="14">
        <f t="shared" si="87"/>
        <v>-0.85067511274311036</v>
      </c>
      <c r="L222" s="14">
        <f t="shared" si="88"/>
        <v>-0.60555936456764425</v>
      </c>
      <c r="M222" s="14">
        <f t="shared" si="89"/>
        <v>-0.15386803021154596</v>
      </c>
      <c r="N222" s="14">
        <f t="shared" si="90"/>
        <v>-0.27385408167960168</v>
      </c>
      <c r="O222" s="14">
        <f t="shared" si="91"/>
        <v>-0.19755856150049211</v>
      </c>
      <c r="P222" s="3">
        <f t="shared" si="92"/>
        <v>0</v>
      </c>
      <c r="Q222" s="3" t="str">
        <f t="shared" si="99"/>
        <v>Adenylate kinase 2, mitochondrial</v>
      </c>
      <c r="R222" s="2">
        <f t="shared" si="93"/>
        <v>-0.22870239527785177</v>
      </c>
      <c r="S222" s="2">
        <f t="shared" si="94"/>
        <v>-0.51156992735522144</v>
      </c>
      <c r="T222" s="2">
        <f t="shared" si="104"/>
        <v>0.20475485807094626</v>
      </c>
      <c r="U222" s="2">
        <f t="shared" si="100"/>
        <v>0.17875726218239524</v>
      </c>
      <c r="V222" s="2">
        <f t="shared" si="95"/>
        <v>0.33882025003436489</v>
      </c>
      <c r="W222" s="3">
        <f t="shared" si="96"/>
        <v>0</v>
      </c>
      <c r="X222" s="3">
        <f t="shared" si="101"/>
        <v>0</v>
      </c>
      <c r="Y222" s="2">
        <f t="shared" si="97"/>
        <v>0.2828675320773697</v>
      </c>
      <c r="Z222" s="7">
        <f t="shared" si="102"/>
        <v>1</v>
      </c>
      <c r="AA222" s="7">
        <f t="shared" si="103"/>
        <v>0</v>
      </c>
      <c r="AC222" s="1" t="s">
        <v>165</v>
      </c>
      <c r="AD222" s="1" t="s">
        <v>1410</v>
      </c>
      <c r="AE222" s="1">
        <v>0.2644764</v>
      </c>
      <c r="AF222" s="1">
        <v>-0.51399589999999995</v>
      </c>
      <c r="AG222" s="1">
        <v>0.66156720000000002</v>
      </c>
      <c r="AH222" s="1">
        <v>-0.1544536</v>
      </c>
      <c r="AI222" s="1">
        <v>-0.33364329999999998</v>
      </c>
      <c r="AJ222" s="1">
        <v>-0.54408959999999995</v>
      </c>
      <c r="AK222" s="1">
        <v>0.13999329999999999</v>
      </c>
      <c r="AL222" s="1">
        <v>-0.44720890000000002</v>
      </c>
      <c r="AM222" s="1">
        <v>-0.55643580000000004</v>
      </c>
      <c r="AN222" s="1">
        <v>-0.1218161</v>
      </c>
      <c r="AO222" s="1">
        <v>-0.55979199999999996</v>
      </c>
      <c r="AP222" s="1">
        <v>-3.2654290000000002E-2</v>
      </c>
    </row>
    <row r="223" spans="1:42" x14ac:dyDescent="0.2">
      <c r="A223" s="1" t="s">
        <v>37</v>
      </c>
      <c r="B223" s="1" t="str">
        <f t="shared" si="79"/>
        <v>Cysteine and glycine-rich protein 1</v>
      </c>
      <c r="C223" s="13" t="str">
        <f t="shared" si="98"/>
        <v>no</v>
      </c>
      <c r="D223" s="14">
        <f t="shared" si="80"/>
        <v>1.1706857492520037</v>
      </c>
      <c r="E223" s="14">
        <f t="shared" si="81"/>
        <v>0.9519109433140901</v>
      </c>
      <c r="F223" s="14">
        <f t="shared" si="82"/>
        <v>0.78895275805990017</v>
      </c>
      <c r="G223" s="14">
        <f t="shared" si="83"/>
        <v>0.17102886826259878</v>
      </c>
      <c r="H223" s="14">
        <f t="shared" si="84"/>
        <v>0.80645207399012708</v>
      </c>
      <c r="I223" s="14">
        <f t="shared" si="85"/>
        <v>1.0295155792848338</v>
      </c>
      <c r="J223" s="14">
        <f t="shared" si="86"/>
        <v>1.1030560500472635</v>
      </c>
      <c r="K223" s="14">
        <f t="shared" si="87"/>
        <v>1.1356337872568896</v>
      </c>
      <c r="L223" s="14">
        <f t="shared" si="88"/>
        <v>-0.25048406456764422</v>
      </c>
      <c r="M223" s="14">
        <f t="shared" si="89"/>
        <v>0.19494976978845402</v>
      </c>
      <c r="N223" s="14">
        <f t="shared" si="90"/>
        <v>0.21601667832039828</v>
      </c>
      <c r="O223" s="14">
        <f t="shared" si="91"/>
        <v>1.089750728499508</v>
      </c>
      <c r="P223" s="3">
        <f t="shared" si="92"/>
        <v>0</v>
      </c>
      <c r="Q223" s="3" t="str">
        <f t="shared" si="99"/>
        <v>Cysteine and glycine-rich protein 1</v>
      </c>
      <c r="R223" s="2">
        <f t="shared" si="93"/>
        <v>0.77064457972214828</v>
      </c>
      <c r="S223" s="2">
        <f t="shared" si="94"/>
        <v>1.0186643726447784</v>
      </c>
      <c r="T223" s="2">
        <f t="shared" si="104"/>
        <v>0.21462459914772283</v>
      </c>
      <c r="U223" s="2">
        <f t="shared" si="100"/>
        <v>7.4137039525542264E-2</v>
      </c>
      <c r="V223" s="2">
        <f t="shared" si="95"/>
        <v>0.34058118607170818</v>
      </c>
      <c r="W223" s="3">
        <f t="shared" si="96"/>
        <v>0</v>
      </c>
      <c r="X223" s="3">
        <f t="shared" si="101"/>
        <v>0</v>
      </c>
      <c r="Y223" s="2">
        <f t="shared" si="97"/>
        <v>-0.2480197929226301</v>
      </c>
      <c r="Z223" s="7">
        <f t="shared" si="102"/>
        <v>0</v>
      </c>
      <c r="AA223" s="7">
        <f t="shared" si="103"/>
        <v>1</v>
      </c>
      <c r="AC223" s="1" t="s">
        <v>852</v>
      </c>
      <c r="AD223" s="1" t="s">
        <v>1873</v>
      </c>
      <c r="AE223" s="1">
        <v>1.3135939999999999</v>
      </c>
      <c r="AF223" s="1">
        <v>1.124063</v>
      </c>
      <c r="AG223" s="1">
        <v>1.3380540000000001</v>
      </c>
      <c r="AH223" s="1">
        <v>0.479271</v>
      </c>
      <c r="AI223" s="1">
        <v>0.96051169999999997</v>
      </c>
      <c r="AJ223" s="1">
        <v>1.1696800000000001</v>
      </c>
      <c r="AK223" s="1">
        <v>1.266697</v>
      </c>
      <c r="AL223" s="1">
        <v>1.5390999999999999</v>
      </c>
      <c r="AM223" s="1">
        <v>-0.2013605</v>
      </c>
      <c r="AN223" s="1">
        <v>0.2270017</v>
      </c>
      <c r="AO223" s="1">
        <v>-6.9921239999999996E-2</v>
      </c>
      <c r="AP223" s="1">
        <v>1.2546550000000001</v>
      </c>
    </row>
    <row r="224" spans="1:42" x14ac:dyDescent="0.2">
      <c r="A224" s="1" t="s">
        <v>847</v>
      </c>
      <c r="B224" s="1" t="str">
        <f t="shared" si="79"/>
        <v>cAMP-dependent protein kinase type II-alpha regulatory subunit</v>
      </c>
      <c r="C224" s="13" t="str">
        <f t="shared" si="98"/>
        <v>no</v>
      </c>
      <c r="D224" s="14">
        <f t="shared" si="80"/>
        <v>-0.43194215074799613</v>
      </c>
      <c r="E224" s="14">
        <f t="shared" si="81"/>
        <v>-0.14700440668590992</v>
      </c>
      <c r="F224" s="14">
        <f t="shared" si="82"/>
        <v>-0.20120894194009992</v>
      </c>
      <c r="G224" s="14">
        <f t="shared" si="83"/>
        <v>-0.4850754317374012</v>
      </c>
      <c r="H224" s="14">
        <f t="shared" si="84"/>
        <v>-0.23533757600987287</v>
      </c>
      <c r="I224" s="14">
        <f t="shared" si="85"/>
        <v>0.36889587928483375</v>
      </c>
      <c r="J224" s="14">
        <f t="shared" si="86"/>
        <v>-0.19367087995273641</v>
      </c>
      <c r="K224" s="14">
        <f t="shared" si="87"/>
        <v>-0.40490825374311035</v>
      </c>
      <c r="L224" s="14">
        <f t="shared" si="88"/>
        <v>0.31264473543235577</v>
      </c>
      <c r="M224" s="14">
        <f t="shared" si="89"/>
        <v>0.31584036978845403</v>
      </c>
      <c r="N224" s="14">
        <f t="shared" si="90"/>
        <v>-8.2948481679601727E-2</v>
      </c>
      <c r="O224" s="14">
        <f t="shared" si="91"/>
        <v>4.3737828499507886E-2</v>
      </c>
      <c r="P224" s="3">
        <f t="shared" si="92"/>
        <v>0</v>
      </c>
      <c r="Q224" s="3" t="str">
        <f t="shared" si="99"/>
        <v>cAMP-dependent protein kinase type II-alpha regulatory subunit</v>
      </c>
      <c r="R224" s="2">
        <f t="shared" si="93"/>
        <v>-0.31630773277785185</v>
      </c>
      <c r="S224" s="2">
        <f t="shared" si="94"/>
        <v>-0.11625520760522147</v>
      </c>
      <c r="T224" s="2">
        <f t="shared" si="104"/>
        <v>8.3548988977277042E-2</v>
      </c>
      <c r="U224" s="2">
        <f t="shared" si="100"/>
        <v>0.16804412985511749</v>
      </c>
      <c r="V224" s="2">
        <f t="shared" si="95"/>
        <v>0.34141752148066978</v>
      </c>
      <c r="W224" s="3">
        <f t="shared" si="96"/>
        <v>0</v>
      </c>
      <c r="X224" s="3">
        <f t="shared" si="101"/>
        <v>0</v>
      </c>
      <c r="Y224" s="2">
        <f t="shared" si="97"/>
        <v>-0.20005252517263039</v>
      </c>
      <c r="Z224" s="7">
        <f t="shared" si="102"/>
        <v>0</v>
      </c>
      <c r="AA224" s="7">
        <f t="shared" si="103"/>
        <v>1</v>
      </c>
      <c r="AC224" s="1" t="s">
        <v>660</v>
      </c>
      <c r="AD224" s="1" t="s">
        <v>1875</v>
      </c>
      <c r="AE224" s="1">
        <v>-0.28903390000000001</v>
      </c>
      <c r="AF224" s="1">
        <v>2.5147650000000001E-2</v>
      </c>
      <c r="AG224" s="1">
        <v>0.34789229999999999</v>
      </c>
      <c r="AH224" s="1">
        <v>-0.1768333</v>
      </c>
      <c r="AI224" s="1">
        <v>-8.1277950000000002E-2</v>
      </c>
      <c r="AJ224" s="1">
        <v>0.50906030000000002</v>
      </c>
      <c r="AK224" s="1">
        <v>-3.002993E-2</v>
      </c>
      <c r="AL224" s="1">
        <v>-1.442041E-3</v>
      </c>
      <c r="AM224" s="1">
        <v>0.36176829999999999</v>
      </c>
      <c r="AN224" s="1">
        <v>0.34789229999999999</v>
      </c>
      <c r="AO224" s="1">
        <v>-0.3688864</v>
      </c>
      <c r="AP224" s="1">
        <v>0.2086421</v>
      </c>
    </row>
    <row r="225" spans="1:42" x14ac:dyDescent="0.2">
      <c r="A225" s="1" t="s">
        <v>406</v>
      </c>
      <c r="B225" s="1" t="str">
        <f t="shared" si="79"/>
        <v>cAMP-dependent protein kinase type I-alpha regulatory subunit</v>
      </c>
      <c r="C225" s="13" t="str">
        <f t="shared" si="98"/>
        <v>no</v>
      </c>
      <c r="D225" s="14">
        <f t="shared" si="80"/>
        <v>7.5190949252003897E-2</v>
      </c>
      <c r="E225" s="14">
        <f t="shared" si="81"/>
        <v>0.48672754331409007</v>
      </c>
      <c r="F225" s="14">
        <f t="shared" si="82"/>
        <v>9.72457580599001E-2</v>
      </c>
      <c r="G225" s="14">
        <f t="shared" si="83"/>
        <v>0.40518416826259873</v>
      </c>
      <c r="H225" s="14">
        <f t="shared" si="84"/>
        <v>0.46483677399012713</v>
      </c>
      <c r="I225" s="14">
        <f t="shared" si="85"/>
        <v>0.93031757928483372</v>
      </c>
      <c r="J225" s="14">
        <f t="shared" si="86"/>
        <v>2.8174500472636088E-3</v>
      </c>
      <c r="K225" s="14">
        <f t="shared" si="87"/>
        <v>0.59336338725688964</v>
      </c>
      <c r="L225" s="14">
        <f t="shared" si="88"/>
        <v>0.21787283543235583</v>
      </c>
      <c r="M225" s="14">
        <f t="shared" si="89"/>
        <v>0.38305766978845407</v>
      </c>
      <c r="N225" s="14">
        <f t="shared" si="90"/>
        <v>-4.0831281679601705E-2</v>
      </c>
      <c r="O225" s="14">
        <f t="shared" si="91"/>
        <v>0.25215152849950784</v>
      </c>
      <c r="P225" s="3">
        <f t="shared" si="92"/>
        <v>0</v>
      </c>
      <c r="Q225" s="3" t="str">
        <f t="shared" si="99"/>
        <v>cAMP-dependent protein kinase type I-alpha regulatory subunit</v>
      </c>
      <c r="R225" s="2">
        <f t="shared" si="93"/>
        <v>0.26608710472214819</v>
      </c>
      <c r="S225" s="2">
        <f t="shared" si="94"/>
        <v>0.49783379764477853</v>
      </c>
      <c r="T225" s="2">
        <f t="shared" si="104"/>
        <v>0.10526907536705779</v>
      </c>
      <c r="U225" s="2">
        <f t="shared" si="100"/>
        <v>0.19198483269779212</v>
      </c>
      <c r="V225" s="2">
        <f t="shared" si="95"/>
        <v>0.34166481765865714</v>
      </c>
      <c r="W225" s="3">
        <f t="shared" si="96"/>
        <v>0</v>
      </c>
      <c r="X225" s="3">
        <f t="shared" si="101"/>
        <v>0</v>
      </c>
      <c r="Y225" s="2">
        <f t="shared" si="97"/>
        <v>-0.23174669292263034</v>
      </c>
      <c r="Z225" s="7">
        <f t="shared" si="102"/>
        <v>0</v>
      </c>
      <c r="AA225" s="7">
        <f t="shared" si="103"/>
        <v>1</v>
      </c>
      <c r="AC225" s="1" t="s">
        <v>210</v>
      </c>
      <c r="AD225" s="1" t="s">
        <v>1721</v>
      </c>
      <c r="AE225" s="1">
        <v>0.21809919999999999</v>
      </c>
      <c r="AF225" s="1">
        <v>0.65887960000000001</v>
      </c>
      <c r="AG225" s="1">
        <v>0.646347</v>
      </c>
      <c r="AH225" s="1">
        <v>0.71342629999999996</v>
      </c>
      <c r="AI225" s="1">
        <v>0.61889640000000001</v>
      </c>
      <c r="AJ225" s="1">
        <v>1.0704819999999999</v>
      </c>
      <c r="AK225" s="1">
        <v>0.16645840000000001</v>
      </c>
      <c r="AL225" s="1">
        <v>0.99682959999999998</v>
      </c>
      <c r="AM225" s="1">
        <v>0.26699640000000002</v>
      </c>
      <c r="AN225" s="1">
        <v>0.41510960000000002</v>
      </c>
      <c r="AO225" s="1">
        <v>-0.32676919999999998</v>
      </c>
      <c r="AP225" s="1">
        <v>0.41705579999999998</v>
      </c>
    </row>
    <row r="226" spans="1:42" x14ac:dyDescent="0.2">
      <c r="A226" s="1" t="s">
        <v>1064</v>
      </c>
      <c r="B226" s="1" t="str">
        <f t="shared" si="79"/>
        <v>Hydroxyacid-oxoacid transhydrogenase, mitochondrial</v>
      </c>
      <c r="C226" s="13" t="str">
        <f t="shared" si="98"/>
        <v>no</v>
      </c>
      <c r="D226" s="14" t="str">
        <f t="shared" si="80"/>
        <v/>
      </c>
      <c r="E226" s="14">
        <f t="shared" si="81"/>
        <v>-1.5876400566859099</v>
      </c>
      <c r="F226" s="14">
        <f t="shared" si="82"/>
        <v>-1.0792153419400998</v>
      </c>
      <c r="G226" s="14">
        <f t="shared" si="83"/>
        <v>0.24931856826259879</v>
      </c>
      <c r="H226" s="14" t="str">
        <f t="shared" si="84"/>
        <v/>
      </c>
      <c r="I226" s="14">
        <f t="shared" si="85"/>
        <v>-0.61732362071516622</v>
      </c>
      <c r="J226" s="14">
        <f t="shared" si="86"/>
        <v>0.43539125004726364</v>
      </c>
      <c r="K226" s="14">
        <f t="shared" si="87"/>
        <v>-0.13400621274311036</v>
      </c>
      <c r="L226" s="14" t="str">
        <f t="shared" si="88"/>
        <v/>
      </c>
      <c r="M226" s="14">
        <f t="shared" si="89"/>
        <v>1.0583270697884539</v>
      </c>
      <c r="N226" s="14">
        <f t="shared" si="90"/>
        <v>1.6477059183203984</v>
      </c>
      <c r="O226" s="14">
        <f t="shared" si="91"/>
        <v>-0.1492639515004921</v>
      </c>
      <c r="P226" s="3">
        <f t="shared" si="92"/>
        <v>0</v>
      </c>
      <c r="Q226" s="3" t="str">
        <f t="shared" si="99"/>
        <v>Hydroxyacid-oxoacid transhydrogenase, mitochondrial</v>
      </c>
      <c r="R226" s="2">
        <f t="shared" si="93"/>
        <v>-0.80584561012113687</v>
      </c>
      <c r="S226" s="2">
        <f t="shared" si="94"/>
        <v>-0.10531286113700432</v>
      </c>
      <c r="T226" s="2">
        <f t="shared" si="104"/>
        <v>0.54761680798080514</v>
      </c>
      <c r="U226" s="2">
        <f t="shared" si="100"/>
        <v>0.30423106958411483</v>
      </c>
      <c r="V226" s="2">
        <f t="shared" si="95"/>
        <v>0.34193349054187794</v>
      </c>
      <c r="W226" s="3">
        <f t="shared" si="96"/>
        <v>1</v>
      </c>
      <c r="X226" s="3">
        <f t="shared" si="101"/>
        <v>1</v>
      </c>
      <c r="Y226" s="2">
        <f t="shared" si="97"/>
        <v>-0.70053274898413254</v>
      </c>
      <c r="Z226" s="7">
        <f t="shared" si="102"/>
        <v>0</v>
      </c>
      <c r="AA226" s="7">
        <f t="shared" si="103"/>
        <v>1</v>
      </c>
      <c r="AC226" s="1" t="s">
        <v>92</v>
      </c>
      <c r="AD226" s="1" t="s">
        <v>1245</v>
      </c>
      <c r="AE226" s="1" t="s">
        <v>1082</v>
      </c>
      <c r="AF226" s="1">
        <v>-1.4154880000000001</v>
      </c>
      <c r="AG226" s="1">
        <v>-0.53011410000000003</v>
      </c>
      <c r="AH226" s="1">
        <v>0.55756070000000002</v>
      </c>
      <c r="AI226" s="1" t="s">
        <v>1082</v>
      </c>
      <c r="AJ226" s="1">
        <v>-0.47715920000000001</v>
      </c>
      <c r="AK226" s="1">
        <v>0.59903220000000001</v>
      </c>
      <c r="AL226" s="1">
        <v>0.26945999999999998</v>
      </c>
      <c r="AM226" s="1" t="s">
        <v>1082</v>
      </c>
      <c r="AN226" s="1">
        <v>1.090379</v>
      </c>
      <c r="AO226" s="1">
        <v>1.3617680000000001</v>
      </c>
      <c r="AP226" s="1">
        <v>1.5640319999999999E-2</v>
      </c>
    </row>
    <row r="227" spans="1:42" x14ac:dyDescent="0.2">
      <c r="A227" s="1" t="s">
        <v>226</v>
      </c>
      <c r="B227" s="1" t="str">
        <f t="shared" si="79"/>
        <v>Cell surface glycoprotein MUC18</v>
      </c>
      <c r="C227" s="13" t="str">
        <f t="shared" si="98"/>
        <v>no</v>
      </c>
      <c r="D227" s="14">
        <f t="shared" si="80"/>
        <v>0.33963024925200391</v>
      </c>
      <c r="E227" s="14">
        <f t="shared" si="81"/>
        <v>-0.73579835668590998</v>
      </c>
      <c r="F227" s="14">
        <f t="shared" si="82"/>
        <v>0.26729365805990013</v>
      </c>
      <c r="G227" s="14">
        <f t="shared" si="83"/>
        <v>-0.56235233173740129</v>
      </c>
      <c r="H227" s="14">
        <f t="shared" si="84"/>
        <v>-0.44618152600987282</v>
      </c>
      <c r="I227" s="14">
        <f t="shared" si="85"/>
        <v>-0.52100462071516629</v>
      </c>
      <c r="J227" s="14">
        <f t="shared" si="86"/>
        <v>-0.1398887999527364</v>
      </c>
      <c r="K227" s="14">
        <f t="shared" si="87"/>
        <v>-0.94418791274311031</v>
      </c>
      <c r="L227" s="14">
        <f t="shared" si="88"/>
        <v>-0.8098232645676442</v>
      </c>
      <c r="M227" s="14">
        <f t="shared" si="89"/>
        <v>3.8886919788454023E-2</v>
      </c>
      <c r="N227" s="14">
        <f t="shared" si="90"/>
        <v>-0.48427728167960171</v>
      </c>
      <c r="O227" s="14">
        <f t="shared" si="91"/>
        <v>-0.39457417150049212</v>
      </c>
      <c r="P227" s="3">
        <f t="shared" si="92"/>
        <v>0</v>
      </c>
      <c r="Q227" s="3" t="str">
        <f t="shared" si="99"/>
        <v>Cell surface glycoprotein MUC18</v>
      </c>
      <c r="R227" s="2">
        <f t="shared" si="93"/>
        <v>-0.17280669527785181</v>
      </c>
      <c r="S227" s="2">
        <f t="shared" si="94"/>
        <v>-0.51281571485522148</v>
      </c>
      <c r="T227" s="2">
        <f t="shared" si="104"/>
        <v>0.27763665656555359</v>
      </c>
      <c r="U227" s="2">
        <f t="shared" si="100"/>
        <v>0.16574670189568727</v>
      </c>
      <c r="V227" s="2">
        <f t="shared" si="95"/>
        <v>0.34210939836413906</v>
      </c>
      <c r="W227" s="3">
        <f t="shared" si="96"/>
        <v>0</v>
      </c>
      <c r="X227" s="3">
        <f t="shared" si="101"/>
        <v>0</v>
      </c>
      <c r="Y227" s="2">
        <f t="shared" si="97"/>
        <v>0.34000901957736968</v>
      </c>
      <c r="Z227" s="7">
        <f t="shared" si="102"/>
        <v>1</v>
      </c>
      <c r="AA227" s="7">
        <f t="shared" si="103"/>
        <v>0</v>
      </c>
      <c r="AC227" s="1" t="s">
        <v>86</v>
      </c>
      <c r="AD227" s="1" t="s">
        <v>2089</v>
      </c>
      <c r="AE227" s="1">
        <v>0.48253849999999998</v>
      </c>
      <c r="AF227" s="1">
        <v>-0.56364630000000004</v>
      </c>
      <c r="AG227" s="1">
        <v>0.81639490000000003</v>
      </c>
      <c r="AH227" s="1">
        <v>-0.25411020000000001</v>
      </c>
      <c r="AI227" s="1">
        <v>-0.29212189999999999</v>
      </c>
      <c r="AJ227" s="1">
        <v>-0.38084020000000002</v>
      </c>
      <c r="AK227" s="1">
        <v>2.375215E-2</v>
      </c>
      <c r="AL227" s="1">
        <v>-0.54072169999999997</v>
      </c>
      <c r="AM227" s="1">
        <v>-0.76069969999999998</v>
      </c>
      <c r="AN227" s="1">
        <v>7.0938849999999998E-2</v>
      </c>
      <c r="AO227" s="1">
        <v>-0.77021519999999999</v>
      </c>
      <c r="AP227" s="1">
        <v>-0.22966990000000001</v>
      </c>
    </row>
    <row r="228" spans="1:42" x14ac:dyDescent="0.2">
      <c r="A228" s="1" t="s">
        <v>47</v>
      </c>
      <c r="B228" s="1" t="str">
        <f t="shared" si="79"/>
        <v>Rho GDP-dissociation inhibitor 2</v>
      </c>
      <c r="C228" s="13" t="str">
        <f t="shared" si="98"/>
        <v>no</v>
      </c>
      <c r="D228" s="14">
        <f t="shared" si="80"/>
        <v>1.0214277492520039</v>
      </c>
      <c r="E228" s="14">
        <f t="shared" si="81"/>
        <v>0.2087073433140901</v>
      </c>
      <c r="F228" s="14">
        <f t="shared" si="82"/>
        <v>1.0469747580599003</v>
      </c>
      <c r="G228" s="14">
        <f t="shared" si="83"/>
        <v>-3.0813131737401245E-2</v>
      </c>
      <c r="H228" s="14">
        <f t="shared" si="84"/>
        <v>0.46116837399012711</v>
      </c>
      <c r="I228" s="14">
        <f t="shared" si="85"/>
        <v>0.19160747928483374</v>
      </c>
      <c r="J228" s="14">
        <f t="shared" si="86"/>
        <v>0.25060285004726357</v>
      </c>
      <c r="K228" s="14">
        <f t="shared" si="87"/>
        <v>7.9167387256889654E-2</v>
      </c>
      <c r="L228" s="14">
        <f t="shared" si="88"/>
        <v>-0.42248826456764421</v>
      </c>
      <c r="M228" s="14">
        <f t="shared" si="89"/>
        <v>-0.12351564021154599</v>
      </c>
      <c r="N228" s="14">
        <f t="shared" si="90"/>
        <v>-0.55489798167960169</v>
      </c>
      <c r="O228" s="14">
        <f t="shared" si="91"/>
        <v>-9.9322715004921125E-3</v>
      </c>
      <c r="P228" s="3">
        <f t="shared" si="92"/>
        <v>0</v>
      </c>
      <c r="Q228" s="3" t="str">
        <f t="shared" si="99"/>
        <v>Rho GDP-dissociation inhibitor 2</v>
      </c>
      <c r="R228" s="2">
        <f t="shared" si="93"/>
        <v>0.56157417972214818</v>
      </c>
      <c r="S228" s="2">
        <f t="shared" si="94"/>
        <v>0.2456365226447785</v>
      </c>
      <c r="T228" s="2">
        <f t="shared" si="104"/>
        <v>0.27726593099328528</v>
      </c>
      <c r="U228" s="2">
        <f t="shared" si="100"/>
        <v>8.0161167820109014E-2</v>
      </c>
      <c r="V228" s="2">
        <f t="shared" si="95"/>
        <v>0.3432576194379684</v>
      </c>
      <c r="W228" s="3">
        <f t="shared" si="96"/>
        <v>0</v>
      </c>
      <c r="X228" s="3">
        <f t="shared" si="101"/>
        <v>0</v>
      </c>
      <c r="Y228" s="2">
        <f t="shared" si="97"/>
        <v>0.31593765707736965</v>
      </c>
      <c r="Z228" s="7">
        <f t="shared" si="102"/>
        <v>1</v>
      </c>
      <c r="AA228" s="7">
        <f t="shared" si="103"/>
        <v>0</v>
      </c>
      <c r="AC228" s="1" t="s">
        <v>867</v>
      </c>
      <c r="AD228" s="1" t="s">
        <v>1255</v>
      </c>
      <c r="AE228" s="1">
        <v>1.164336</v>
      </c>
      <c r="AF228" s="1">
        <v>0.38085940000000001</v>
      </c>
      <c r="AG228" s="1">
        <v>1.5960760000000001</v>
      </c>
      <c r="AH228" s="1">
        <v>0.27742899999999998</v>
      </c>
      <c r="AI228" s="1">
        <v>0.615228</v>
      </c>
      <c r="AJ228" s="1">
        <v>0.33177190000000001</v>
      </c>
      <c r="AK228" s="1">
        <v>0.4142438</v>
      </c>
      <c r="AL228" s="1">
        <v>0.4826336</v>
      </c>
      <c r="AM228" s="1">
        <v>-0.37336469999999999</v>
      </c>
      <c r="AN228" s="1">
        <v>-9.1463710000000004E-2</v>
      </c>
      <c r="AO228" s="1">
        <v>-0.84083589999999997</v>
      </c>
      <c r="AP228" s="1">
        <v>0.154972</v>
      </c>
    </row>
    <row r="229" spans="1:42" x14ac:dyDescent="0.2">
      <c r="A229" s="1" t="s">
        <v>262</v>
      </c>
      <c r="B229" s="1" t="str">
        <f t="shared" si="79"/>
        <v>Ras-related protein Rab-39A;Ras-related protein Rab-6A;Ras-related protein Rab-6B</v>
      </c>
      <c r="C229" s="13" t="str">
        <f t="shared" si="98"/>
        <v>no</v>
      </c>
      <c r="D229" s="14">
        <f t="shared" si="80"/>
        <v>0.27295854925200391</v>
      </c>
      <c r="E229" s="14">
        <f t="shared" si="81"/>
        <v>0.62699214331409003</v>
      </c>
      <c r="F229" s="14" t="str">
        <f t="shared" si="82"/>
        <v/>
      </c>
      <c r="G229" s="14">
        <f t="shared" si="83"/>
        <v>0.38360676826259876</v>
      </c>
      <c r="H229" s="14">
        <f t="shared" si="84"/>
        <v>-0.21995837600987286</v>
      </c>
      <c r="I229" s="14">
        <f t="shared" si="85"/>
        <v>0.48862247928483377</v>
      </c>
      <c r="J229" s="14" t="str">
        <f t="shared" si="86"/>
        <v/>
      </c>
      <c r="K229" s="14">
        <f t="shared" si="87"/>
        <v>0.23247688725688964</v>
      </c>
      <c r="L229" s="14">
        <f t="shared" si="88"/>
        <v>-0.53696746456764421</v>
      </c>
      <c r="M229" s="14">
        <f t="shared" si="89"/>
        <v>-0.32223203021154595</v>
      </c>
      <c r="N229" s="14" t="str">
        <f t="shared" si="90"/>
        <v/>
      </c>
      <c r="O229" s="14">
        <f t="shared" si="91"/>
        <v>-0.28868407150049213</v>
      </c>
      <c r="P229" s="3">
        <f t="shared" si="92"/>
        <v>0</v>
      </c>
      <c r="Q229" s="3" t="str">
        <f t="shared" si="99"/>
        <v>Ras-related protein Rab-39A;Ras-related protein Rab-6A;Ras-related protein Rab-6B</v>
      </c>
      <c r="R229" s="2">
        <f t="shared" si="93"/>
        <v>0.42785248694289751</v>
      </c>
      <c r="S229" s="2">
        <f t="shared" si="94"/>
        <v>0.16704699684395019</v>
      </c>
      <c r="T229" s="2">
        <f t="shared" si="104"/>
        <v>0.10456769601121514</v>
      </c>
      <c r="U229" s="2">
        <f t="shared" si="100"/>
        <v>0.2071493101140105</v>
      </c>
      <c r="V229" s="2">
        <f t="shared" si="95"/>
        <v>0.34392586364847061</v>
      </c>
      <c r="W229" s="3">
        <f t="shared" si="96"/>
        <v>0</v>
      </c>
      <c r="X229" s="3">
        <f t="shared" si="101"/>
        <v>0</v>
      </c>
      <c r="Y229" s="2">
        <f t="shared" si="97"/>
        <v>0.26080549009894732</v>
      </c>
      <c r="Z229" s="7">
        <f t="shared" si="102"/>
        <v>1</v>
      </c>
      <c r="AA229" s="7">
        <f t="shared" si="103"/>
        <v>0</v>
      </c>
      <c r="AC229" s="1" t="s">
        <v>104</v>
      </c>
      <c r="AD229" s="1" t="s">
        <v>1208</v>
      </c>
      <c r="AE229" s="1">
        <v>0.41586679999999998</v>
      </c>
      <c r="AF229" s="1">
        <v>0.79914419999999997</v>
      </c>
      <c r="AG229" s="1" t="s">
        <v>1082</v>
      </c>
      <c r="AH229" s="1">
        <v>0.69184889999999999</v>
      </c>
      <c r="AI229" s="1">
        <v>-6.5898750000000006E-2</v>
      </c>
      <c r="AJ229" s="1">
        <v>0.62878690000000004</v>
      </c>
      <c r="AK229" s="1" t="s">
        <v>1082</v>
      </c>
      <c r="AL229" s="1">
        <v>0.63594309999999998</v>
      </c>
      <c r="AM229" s="1">
        <v>-0.4878439</v>
      </c>
      <c r="AN229" s="1">
        <v>-0.2901801</v>
      </c>
      <c r="AO229" s="1" t="s">
        <v>1082</v>
      </c>
      <c r="AP229" s="1">
        <v>-0.1237798</v>
      </c>
    </row>
    <row r="230" spans="1:42" x14ac:dyDescent="0.2">
      <c r="A230" s="1" t="s">
        <v>160</v>
      </c>
      <c r="B230" s="1" t="str">
        <f t="shared" si="79"/>
        <v>NADP-dependent malic enzyme;Malic enzyme</v>
      </c>
      <c r="C230" s="13" t="str">
        <f t="shared" si="98"/>
        <v>no</v>
      </c>
      <c r="D230" s="14">
        <f t="shared" si="80"/>
        <v>0.47945994925200397</v>
      </c>
      <c r="E230" s="14">
        <f t="shared" si="81"/>
        <v>1.3957009433140901</v>
      </c>
      <c r="F230" s="14">
        <f t="shared" si="82"/>
        <v>0.8952477580599002</v>
      </c>
      <c r="G230" s="14">
        <f t="shared" si="83"/>
        <v>0.61208286826259872</v>
      </c>
      <c r="H230" s="14">
        <f t="shared" si="84"/>
        <v>0.56165807399012713</v>
      </c>
      <c r="I230" s="14">
        <f t="shared" si="85"/>
        <v>1.1149165792848337</v>
      </c>
      <c r="J230" s="14">
        <f t="shared" si="86"/>
        <v>-0.23926733995273641</v>
      </c>
      <c r="K230" s="14">
        <f t="shared" si="87"/>
        <v>0.52096018725688964</v>
      </c>
      <c r="L230" s="14">
        <f t="shared" si="88"/>
        <v>4.9026455432355807E-2</v>
      </c>
      <c r="M230" s="14">
        <f t="shared" si="89"/>
        <v>-0.50034363021154593</v>
      </c>
      <c r="N230" s="14">
        <f t="shared" si="90"/>
        <v>-1.3498710816796018</v>
      </c>
      <c r="O230" s="14">
        <f t="shared" si="91"/>
        <v>-0.18663538150049211</v>
      </c>
      <c r="P230" s="3">
        <f t="shared" si="92"/>
        <v>0</v>
      </c>
      <c r="Q230" s="3" t="str">
        <f t="shared" si="99"/>
        <v>NADP-dependent malic enzyme;Malic enzyme</v>
      </c>
      <c r="R230" s="2">
        <f t="shared" si="93"/>
        <v>0.84562287972214822</v>
      </c>
      <c r="S230" s="2">
        <f t="shared" si="94"/>
        <v>0.48956687514477848</v>
      </c>
      <c r="T230" s="2">
        <f t="shared" si="104"/>
        <v>0.20282684182945054</v>
      </c>
      <c r="U230" s="2">
        <f t="shared" si="100"/>
        <v>0.27815526937323953</v>
      </c>
      <c r="V230" s="2">
        <f t="shared" si="95"/>
        <v>0.34441493062156103</v>
      </c>
      <c r="W230" s="3">
        <f t="shared" si="96"/>
        <v>0</v>
      </c>
      <c r="X230" s="3">
        <f t="shared" si="101"/>
        <v>0</v>
      </c>
      <c r="Y230" s="2">
        <f t="shared" si="97"/>
        <v>0.35605600457736974</v>
      </c>
      <c r="Z230" s="7">
        <f t="shared" si="102"/>
        <v>1</v>
      </c>
      <c r="AA230" s="7">
        <f t="shared" si="103"/>
        <v>0</v>
      </c>
      <c r="AC230" s="1" t="s">
        <v>85</v>
      </c>
      <c r="AD230" s="1" t="s">
        <v>1357</v>
      </c>
      <c r="AE230" s="1">
        <v>0.62236820000000004</v>
      </c>
      <c r="AF230" s="1">
        <v>1.5678529999999999</v>
      </c>
      <c r="AG230" s="1">
        <v>1.4443490000000001</v>
      </c>
      <c r="AH230" s="1">
        <v>0.92032499999999995</v>
      </c>
      <c r="AI230" s="1">
        <v>0.71571770000000001</v>
      </c>
      <c r="AJ230" s="1">
        <v>1.2550809999999999</v>
      </c>
      <c r="AK230" s="1">
        <v>-7.5626390000000002E-2</v>
      </c>
      <c r="AL230" s="1">
        <v>0.92442639999999998</v>
      </c>
      <c r="AM230" s="1">
        <v>9.8150020000000004E-2</v>
      </c>
      <c r="AN230" s="1">
        <v>-0.46829169999999998</v>
      </c>
      <c r="AO230" s="1">
        <v>-1.6358090000000001</v>
      </c>
      <c r="AP230" s="1">
        <v>-2.1731110000000001E-2</v>
      </c>
    </row>
    <row r="231" spans="1:42" x14ac:dyDescent="0.2">
      <c r="A231" s="1" t="s">
        <v>548</v>
      </c>
      <c r="B231" s="1" t="str">
        <f t="shared" si="79"/>
        <v>6-phosphofructokinase;6-phosphofructokinase type C</v>
      </c>
      <c r="C231" s="13" t="str">
        <f t="shared" si="98"/>
        <v>no</v>
      </c>
      <c r="D231" s="14">
        <f t="shared" si="80"/>
        <v>-9.0075060747996094E-2</v>
      </c>
      <c r="E231" s="14">
        <f t="shared" si="81"/>
        <v>0.4056364433140901</v>
      </c>
      <c r="F231" s="14">
        <f t="shared" si="82"/>
        <v>-0.29148714194009989</v>
      </c>
      <c r="G231" s="14">
        <f t="shared" si="83"/>
        <v>1.9378798682625988</v>
      </c>
      <c r="H231" s="14">
        <f t="shared" si="84"/>
        <v>0.66258097399012716</v>
      </c>
      <c r="I231" s="14">
        <f t="shared" si="85"/>
        <v>1.0703315792848338</v>
      </c>
      <c r="J231" s="14">
        <f t="shared" si="86"/>
        <v>1.0783210500472635</v>
      </c>
      <c r="K231" s="14">
        <f t="shared" si="87"/>
        <v>1.4454547872568897</v>
      </c>
      <c r="L231" s="14">
        <f t="shared" si="88"/>
        <v>0.75930263543235577</v>
      </c>
      <c r="M231" s="14">
        <f t="shared" si="89"/>
        <v>0.5412256697884541</v>
      </c>
      <c r="N231" s="14">
        <f t="shared" si="90"/>
        <v>1.3276719183203982</v>
      </c>
      <c r="O231" s="14">
        <f t="shared" si="91"/>
        <v>-0.4780765715004921</v>
      </c>
      <c r="P231" s="3">
        <f t="shared" si="92"/>
        <v>0</v>
      </c>
      <c r="Q231" s="3" t="str">
        <f t="shared" si="99"/>
        <v>6-phosphofructokinase;6-phosphofructokinase type C</v>
      </c>
      <c r="R231" s="2">
        <f t="shared" si="93"/>
        <v>0.49048852722214825</v>
      </c>
      <c r="S231" s="2">
        <f t="shared" si="94"/>
        <v>1.0641720976447786</v>
      </c>
      <c r="T231" s="2">
        <f t="shared" si="104"/>
        <v>0.50420577785768905</v>
      </c>
      <c r="U231" s="2">
        <f t="shared" si="100"/>
        <v>0.15991926402204013</v>
      </c>
      <c r="V231" s="2">
        <f t="shared" si="95"/>
        <v>0.34539249225125407</v>
      </c>
      <c r="W231" s="3">
        <f t="shared" si="96"/>
        <v>1</v>
      </c>
      <c r="X231" s="3">
        <f t="shared" si="101"/>
        <v>1</v>
      </c>
      <c r="Y231" s="2">
        <f t="shared" si="97"/>
        <v>-0.57368357042263041</v>
      </c>
      <c r="Z231" s="7">
        <f t="shared" si="102"/>
        <v>0</v>
      </c>
      <c r="AA231" s="7">
        <f t="shared" si="103"/>
        <v>1</v>
      </c>
      <c r="AC231" s="1" t="s">
        <v>1036</v>
      </c>
      <c r="AD231" s="1" t="s">
        <v>1273</v>
      </c>
      <c r="AE231" s="1">
        <v>5.2833190000000002E-2</v>
      </c>
      <c r="AF231" s="1">
        <v>0.57778850000000004</v>
      </c>
      <c r="AG231" s="1">
        <v>0.25761410000000001</v>
      </c>
      <c r="AH231" s="1">
        <v>2.2461220000000002</v>
      </c>
      <c r="AI231" s="1">
        <v>0.81664060000000005</v>
      </c>
      <c r="AJ231" s="1">
        <v>1.210496</v>
      </c>
      <c r="AK231" s="1">
        <v>1.241962</v>
      </c>
      <c r="AL231" s="1">
        <v>1.848921</v>
      </c>
      <c r="AM231" s="1">
        <v>0.80842619999999998</v>
      </c>
      <c r="AN231" s="1">
        <v>0.57327760000000005</v>
      </c>
      <c r="AO231" s="1">
        <v>1.0417339999999999</v>
      </c>
      <c r="AP231" s="1">
        <v>-0.31317230000000001</v>
      </c>
    </row>
    <row r="232" spans="1:42" x14ac:dyDescent="0.2">
      <c r="A232" s="1" t="s">
        <v>362</v>
      </c>
      <c r="B232" s="1" t="str">
        <f t="shared" si="79"/>
        <v>Nitrilase homolog 1</v>
      </c>
      <c r="C232" s="13" t="str">
        <f t="shared" si="98"/>
        <v>no</v>
      </c>
      <c r="D232" s="14">
        <f t="shared" si="80"/>
        <v>0.12696274925200393</v>
      </c>
      <c r="E232" s="14">
        <f t="shared" si="81"/>
        <v>0.92718794331409005</v>
      </c>
      <c r="F232" s="14">
        <f t="shared" si="82"/>
        <v>-0.21110474194009993</v>
      </c>
      <c r="G232" s="14">
        <f t="shared" si="83"/>
        <v>0.21656916826259875</v>
      </c>
      <c r="H232" s="14">
        <f t="shared" si="84"/>
        <v>-0.27144012600987288</v>
      </c>
      <c r="I232" s="14">
        <f t="shared" si="85"/>
        <v>0.19409717928483372</v>
      </c>
      <c r="J232" s="14">
        <f t="shared" si="86"/>
        <v>0.13501735004726359</v>
      </c>
      <c r="K232" s="14">
        <f t="shared" si="87"/>
        <v>-0.11386821274311032</v>
      </c>
      <c r="L232" s="14">
        <f t="shared" si="88"/>
        <v>-0.50566726456764421</v>
      </c>
      <c r="M232" s="14">
        <f t="shared" si="89"/>
        <v>-0.59080223021154599</v>
      </c>
      <c r="N232" s="14">
        <f t="shared" si="90"/>
        <v>0.26460212832039826</v>
      </c>
      <c r="O232" s="14">
        <f t="shared" si="91"/>
        <v>-0.20550506150049211</v>
      </c>
      <c r="P232" s="3">
        <f t="shared" si="92"/>
        <v>0</v>
      </c>
      <c r="Q232" s="3" t="str">
        <f t="shared" si="99"/>
        <v>Nitrilase homolog 1</v>
      </c>
      <c r="R232" s="2">
        <f t="shared" si="93"/>
        <v>0.26490377972214818</v>
      </c>
      <c r="S232" s="2">
        <f t="shared" si="94"/>
        <v>-1.4048452355221473E-2</v>
      </c>
      <c r="T232" s="2">
        <f t="shared" si="104"/>
        <v>0.23919454923274414</v>
      </c>
      <c r="U232" s="2">
        <f t="shared" si="100"/>
        <v>0.1086890348836887</v>
      </c>
      <c r="V232" s="2">
        <f t="shared" si="95"/>
        <v>0.34569935531114565</v>
      </c>
      <c r="W232" s="3">
        <f t="shared" si="96"/>
        <v>0</v>
      </c>
      <c r="X232" s="3">
        <f t="shared" si="101"/>
        <v>0</v>
      </c>
      <c r="Y232" s="2">
        <f t="shared" si="97"/>
        <v>0.27895223207736963</v>
      </c>
      <c r="Z232" s="7">
        <f t="shared" si="102"/>
        <v>1</v>
      </c>
      <c r="AA232" s="7">
        <f t="shared" si="103"/>
        <v>0</v>
      </c>
      <c r="AC232" s="1" t="s">
        <v>616</v>
      </c>
      <c r="AD232" s="1" t="s">
        <v>1492</v>
      </c>
      <c r="AE232" s="1">
        <v>0.26987100000000003</v>
      </c>
      <c r="AF232" s="1">
        <v>1.09934</v>
      </c>
      <c r="AG232" s="1">
        <v>0.33799649999999998</v>
      </c>
      <c r="AH232" s="1">
        <v>0.52481129999999998</v>
      </c>
      <c r="AI232" s="1">
        <v>-0.1173805</v>
      </c>
      <c r="AJ232" s="1">
        <v>0.33426159999999999</v>
      </c>
      <c r="AK232" s="1">
        <v>0.29865829999999999</v>
      </c>
      <c r="AL232" s="1">
        <v>0.28959800000000002</v>
      </c>
      <c r="AM232" s="1">
        <v>-0.4565437</v>
      </c>
      <c r="AN232" s="1">
        <v>-0.55875030000000003</v>
      </c>
      <c r="AO232" s="1">
        <v>-2.133579E-2</v>
      </c>
      <c r="AP232" s="1">
        <v>-4.0600789999999998E-2</v>
      </c>
    </row>
    <row r="233" spans="1:42" x14ac:dyDescent="0.2">
      <c r="A233" s="1" t="s">
        <v>215</v>
      </c>
      <c r="B233" s="1" t="str">
        <f t="shared" si="79"/>
        <v>Cysteine-rich protein 1</v>
      </c>
      <c r="C233" s="13" t="str">
        <f t="shared" si="98"/>
        <v>no</v>
      </c>
      <c r="D233" s="14">
        <f t="shared" si="80"/>
        <v>0.36987484925200398</v>
      </c>
      <c r="E233" s="14" t="str">
        <f t="shared" si="81"/>
        <v/>
      </c>
      <c r="F233" s="14">
        <f t="shared" si="82"/>
        <v>-0.21144724194009989</v>
      </c>
      <c r="G233" s="14">
        <f t="shared" si="83"/>
        <v>-2.3447811317374012</v>
      </c>
      <c r="H233" s="14">
        <f t="shared" si="84"/>
        <v>1.9950693739901271</v>
      </c>
      <c r="I233" s="14" t="str">
        <f t="shared" si="85"/>
        <v/>
      </c>
      <c r="J233" s="14">
        <f t="shared" si="86"/>
        <v>3.3070260500472637</v>
      </c>
      <c r="K233" s="14">
        <f t="shared" si="87"/>
        <v>-1.7502242127431102</v>
      </c>
      <c r="L233" s="14">
        <f t="shared" si="88"/>
        <v>1.6665944354323559</v>
      </c>
      <c r="M233" s="14" t="str">
        <f t="shared" si="89"/>
        <v/>
      </c>
      <c r="N233" s="14">
        <f t="shared" si="90"/>
        <v>3.4951889183203981</v>
      </c>
      <c r="O233" s="14">
        <f t="shared" si="91"/>
        <v>0.58149452849950789</v>
      </c>
      <c r="P233" s="3">
        <f t="shared" si="92"/>
        <v>0</v>
      </c>
      <c r="Q233" s="3" t="str">
        <f t="shared" si="99"/>
        <v>Cysteine-rich protein 1</v>
      </c>
      <c r="R233" s="2">
        <f t="shared" si="93"/>
        <v>-0.72878450814183238</v>
      </c>
      <c r="S233" s="2">
        <f t="shared" si="94"/>
        <v>1.1839570704314266</v>
      </c>
      <c r="T233" s="2">
        <f t="shared" si="104"/>
        <v>0.82524090604525879</v>
      </c>
      <c r="U233" s="2">
        <f t="shared" si="100"/>
        <v>1.5151867246714239</v>
      </c>
      <c r="V233" s="2">
        <f t="shared" si="95"/>
        <v>0.34633798726250281</v>
      </c>
      <c r="W233" s="3">
        <f t="shared" si="96"/>
        <v>1</v>
      </c>
      <c r="X233" s="3">
        <f t="shared" si="101"/>
        <v>1</v>
      </c>
      <c r="Y233" s="2">
        <f t="shared" si="97"/>
        <v>-1.9127415785732591</v>
      </c>
      <c r="Z233" s="7">
        <f t="shared" si="102"/>
        <v>0</v>
      </c>
      <c r="AA233" s="7">
        <f t="shared" si="103"/>
        <v>1</v>
      </c>
      <c r="AC233" s="1" t="s">
        <v>1040</v>
      </c>
      <c r="AD233" s="1" t="s">
        <v>1323</v>
      </c>
      <c r="AE233" s="1">
        <v>0.51278310000000005</v>
      </c>
      <c r="AF233" s="1" t="s">
        <v>1082</v>
      </c>
      <c r="AG233" s="1">
        <v>0.33765400000000001</v>
      </c>
      <c r="AH233" s="1">
        <v>-2.0365389999999999</v>
      </c>
      <c r="AI233" s="1">
        <v>2.1491289999999998</v>
      </c>
      <c r="AJ233" s="1" t="s">
        <v>1082</v>
      </c>
      <c r="AK233" s="1">
        <v>3.4706670000000002</v>
      </c>
      <c r="AL233" s="1">
        <v>-1.3467579999999999</v>
      </c>
      <c r="AM233" s="1">
        <v>1.7157180000000001</v>
      </c>
      <c r="AN233" s="1" t="s">
        <v>1082</v>
      </c>
      <c r="AO233" s="1">
        <v>3.2092510000000001</v>
      </c>
      <c r="AP233" s="1">
        <v>0.74639880000000003</v>
      </c>
    </row>
    <row r="234" spans="1:42" x14ac:dyDescent="0.2">
      <c r="A234" s="1" t="s">
        <v>747</v>
      </c>
      <c r="B234" s="1" t="str">
        <f t="shared" si="79"/>
        <v>C-terminal-binding protein 1</v>
      </c>
      <c r="C234" s="13" t="str">
        <f t="shared" si="98"/>
        <v>no</v>
      </c>
      <c r="D234" s="14">
        <f t="shared" si="80"/>
        <v>-0.28768395074799613</v>
      </c>
      <c r="E234" s="14">
        <f t="shared" si="81"/>
        <v>-0.53706055668590991</v>
      </c>
      <c r="F234" s="14">
        <f t="shared" si="82"/>
        <v>-0.25384844194009992</v>
      </c>
      <c r="G234" s="14">
        <f t="shared" si="83"/>
        <v>-0.25038504173740123</v>
      </c>
      <c r="H234" s="14">
        <f t="shared" si="84"/>
        <v>-0.31060632600987287</v>
      </c>
      <c r="I234" s="14">
        <f t="shared" si="85"/>
        <v>-0.42692732071516626</v>
      </c>
      <c r="J234" s="14">
        <f t="shared" si="86"/>
        <v>-8.8313759952736395E-2</v>
      </c>
      <c r="K234" s="14">
        <f t="shared" si="87"/>
        <v>-2.1592112743110348E-2</v>
      </c>
      <c r="L234" s="14">
        <f t="shared" si="88"/>
        <v>4.126875432355806E-3</v>
      </c>
      <c r="M234" s="14">
        <f t="shared" si="89"/>
        <v>0.16694496978845402</v>
      </c>
      <c r="N234" s="14">
        <f t="shared" si="90"/>
        <v>0.25863055832039827</v>
      </c>
      <c r="O234" s="14">
        <f t="shared" si="91"/>
        <v>0.32114062849950786</v>
      </c>
      <c r="P234" s="3">
        <f t="shared" si="92"/>
        <v>0</v>
      </c>
      <c r="Q234" s="3" t="str">
        <f t="shared" si="99"/>
        <v>C-terminal-binding protein 1</v>
      </c>
      <c r="R234" s="2">
        <f t="shared" si="93"/>
        <v>-0.33224449777785181</v>
      </c>
      <c r="S234" s="2">
        <f t="shared" si="94"/>
        <v>-0.21185987985522145</v>
      </c>
      <c r="T234" s="2">
        <f t="shared" si="104"/>
        <v>6.8788427110708747E-2</v>
      </c>
      <c r="U234" s="2">
        <f t="shared" si="100"/>
        <v>9.4635410783969198E-2</v>
      </c>
      <c r="V234" s="2">
        <f t="shared" si="95"/>
        <v>0.34676100652382669</v>
      </c>
      <c r="W234" s="3">
        <f t="shared" si="96"/>
        <v>0</v>
      </c>
      <c r="X234" s="3">
        <f t="shared" si="101"/>
        <v>0</v>
      </c>
      <c r="Y234" s="2">
        <f t="shared" si="97"/>
        <v>-0.12038461792263036</v>
      </c>
      <c r="Z234" s="7">
        <f t="shared" si="102"/>
        <v>0</v>
      </c>
      <c r="AA234" s="7">
        <f t="shared" si="103"/>
        <v>1</v>
      </c>
      <c r="AC234" s="1" t="s">
        <v>354</v>
      </c>
      <c r="AD234" s="1" t="s">
        <v>1306</v>
      </c>
      <c r="AE234" s="1">
        <v>-0.14477570000000001</v>
      </c>
      <c r="AF234" s="1">
        <v>-0.36490850000000002</v>
      </c>
      <c r="AG234" s="1">
        <v>0.29525279999999998</v>
      </c>
      <c r="AH234" s="1">
        <v>5.785709E-2</v>
      </c>
      <c r="AI234" s="1">
        <v>-0.15654670000000001</v>
      </c>
      <c r="AJ234" s="1">
        <v>-0.28676289999999999</v>
      </c>
      <c r="AK234" s="1">
        <v>7.5327190000000002E-2</v>
      </c>
      <c r="AL234" s="1">
        <v>0.38187409999999999</v>
      </c>
      <c r="AM234" s="1">
        <v>5.3250440000000003E-2</v>
      </c>
      <c r="AN234" s="1">
        <v>0.1989969</v>
      </c>
      <c r="AO234" s="1">
        <v>-2.7307359999999999E-2</v>
      </c>
      <c r="AP234" s="1">
        <v>0.4860449</v>
      </c>
    </row>
    <row r="235" spans="1:42" x14ac:dyDescent="0.2">
      <c r="A235" s="1" t="s">
        <v>771</v>
      </c>
      <c r="B235" s="1" t="str">
        <f t="shared" si="79"/>
        <v>Medium-chain specific acyl-CoA dehydrogenase, mitochondrial</v>
      </c>
      <c r="C235" s="13" t="str">
        <f t="shared" si="98"/>
        <v>no</v>
      </c>
      <c r="D235" s="14">
        <f t="shared" si="80"/>
        <v>-0.32147555074799611</v>
      </c>
      <c r="E235" s="14">
        <f t="shared" si="81"/>
        <v>0.13652814331409011</v>
      </c>
      <c r="F235" s="14">
        <f t="shared" si="82"/>
        <v>-1.5502272419401</v>
      </c>
      <c r="G235" s="14">
        <f t="shared" si="83"/>
        <v>-0.51213243173740119</v>
      </c>
      <c r="H235" s="14">
        <f t="shared" si="84"/>
        <v>0.4784877739901271</v>
      </c>
      <c r="I235" s="14">
        <f t="shared" si="85"/>
        <v>-7.3903240715166268E-2</v>
      </c>
      <c r="J235" s="14">
        <f t="shared" si="86"/>
        <v>-0.21102410995273641</v>
      </c>
      <c r="K235" s="14">
        <f t="shared" si="87"/>
        <v>-0.67632551274311037</v>
      </c>
      <c r="L235" s="14">
        <f t="shared" si="88"/>
        <v>0.7851022354323558</v>
      </c>
      <c r="M235" s="14">
        <f t="shared" si="89"/>
        <v>-0.19753493021154597</v>
      </c>
      <c r="N235" s="14">
        <f t="shared" si="90"/>
        <v>1.3568079183203983</v>
      </c>
      <c r="O235" s="14">
        <f t="shared" si="91"/>
        <v>-0.1449888415004921</v>
      </c>
      <c r="P235" s="3">
        <f t="shared" si="92"/>
        <v>0</v>
      </c>
      <c r="Q235" s="3" t="str">
        <f t="shared" si="99"/>
        <v>Medium-chain specific acyl-CoA dehydrogenase, mitochondrial</v>
      </c>
      <c r="R235" s="2">
        <f t="shared" si="93"/>
        <v>-0.56182677027785177</v>
      </c>
      <c r="S235" s="2">
        <f t="shared" si="94"/>
        <v>-0.12069127235522149</v>
      </c>
      <c r="T235" s="2">
        <f t="shared" si="104"/>
        <v>0.35647268639320101</v>
      </c>
      <c r="U235" s="2">
        <f t="shared" si="100"/>
        <v>0.23771377749370451</v>
      </c>
      <c r="V235" s="2">
        <f t="shared" si="95"/>
        <v>0.34846872740058793</v>
      </c>
      <c r="W235" s="3">
        <f t="shared" si="96"/>
        <v>0</v>
      </c>
      <c r="X235" s="3">
        <f t="shared" si="101"/>
        <v>0</v>
      </c>
      <c r="Y235" s="2">
        <f t="shared" si="97"/>
        <v>-0.44113549792263029</v>
      </c>
      <c r="Z235" s="7">
        <f t="shared" si="102"/>
        <v>0</v>
      </c>
      <c r="AA235" s="7">
        <f t="shared" si="103"/>
        <v>1</v>
      </c>
      <c r="AB235" s="8" t="s">
        <v>1036</v>
      </c>
      <c r="AC235" s="1" t="s">
        <v>15</v>
      </c>
      <c r="AD235" s="1" t="s">
        <v>1089</v>
      </c>
      <c r="AE235" s="1">
        <v>-0.17856730000000001</v>
      </c>
      <c r="AF235" s="1">
        <v>0.30868020000000002</v>
      </c>
      <c r="AG235" s="1">
        <v>-1.001126</v>
      </c>
      <c r="AH235" s="1">
        <v>-0.2038903</v>
      </c>
      <c r="AI235" s="1">
        <v>0.63254739999999998</v>
      </c>
      <c r="AJ235" s="1">
        <v>6.6261180000000003E-2</v>
      </c>
      <c r="AK235" s="1">
        <v>-4.7383160000000001E-2</v>
      </c>
      <c r="AL235" s="1">
        <v>-0.27285930000000003</v>
      </c>
      <c r="AM235" s="1">
        <v>0.83422580000000002</v>
      </c>
      <c r="AN235" s="1">
        <v>-0.16548299999999999</v>
      </c>
      <c r="AO235" s="1">
        <v>1.07087</v>
      </c>
      <c r="AP235" s="1">
        <v>1.9915430000000001E-2</v>
      </c>
    </row>
    <row r="236" spans="1:42" x14ac:dyDescent="0.2">
      <c r="A236" s="1" t="s">
        <v>849</v>
      </c>
      <c r="B236" s="1" t="str">
        <f t="shared" si="79"/>
        <v>Mitochondrial import inner membrane translocase subunit TIM44</v>
      </c>
      <c r="C236" s="13" t="str">
        <f t="shared" si="98"/>
        <v>no</v>
      </c>
      <c r="D236" s="14">
        <f t="shared" si="80"/>
        <v>-0.43430605074799611</v>
      </c>
      <c r="E236" s="14">
        <f t="shared" si="81"/>
        <v>0.35652524331409008</v>
      </c>
      <c r="F236" s="14">
        <f t="shared" si="82"/>
        <v>-8.9669641940099909E-2</v>
      </c>
      <c r="G236" s="14">
        <f t="shared" si="83"/>
        <v>0.28973426826259874</v>
      </c>
      <c r="H236" s="14">
        <f t="shared" si="84"/>
        <v>-0.88313602600987284</v>
      </c>
      <c r="I236" s="14">
        <f t="shared" si="85"/>
        <v>3.577647928483374E-2</v>
      </c>
      <c r="J236" s="14">
        <f t="shared" si="86"/>
        <v>-0.1805470499527364</v>
      </c>
      <c r="K236" s="14">
        <f t="shared" si="87"/>
        <v>1.4693872568896649E-3</v>
      </c>
      <c r="L236" s="14">
        <f t="shared" si="88"/>
        <v>-0.33177286456764421</v>
      </c>
      <c r="M236" s="14">
        <f t="shared" si="89"/>
        <v>-0.12645458021154599</v>
      </c>
      <c r="N236" s="14">
        <f t="shared" si="90"/>
        <v>-3.7234981679601709E-2</v>
      </c>
      <c r="O236" s="14">
        <f t="shared" si="91"/>
        <v>-0.23967954150049212</v>
      </c>
      <c r="P236" s="3">
        <f t="shared" si="92"/>
        <v>0</v>
      </c>
      <c r="Q236" s="3" t="str">
        <f t="shared" si="99"/>
        <v>Mitochondrial import inner membrane translocase subunit TIM44</v>
      </c>
      <c r="R236" s="2">
        <f t="shared" si="93"/>
        <v>3.05709547221482E-2</v>
      </c>
      <c r="S236" s="2">
        <f t="shared" si="94"/>
        <v>-0.25660930235522145</v>
      </c>
      <c r="T236" s="2">
        <f t="shared" si="104"/>
        <v>0.18348030153973088</v>
      </c>
      <c r="U236" s="2">
        <f t="shared" si="100"/>
        <v>0.21416801368535046</v>
      </c>
      <c r="V236" s="2">
        <f t="shared" si="95"/>
        <v>0.34870144113152052</v>
      </c>
      <c r="W236" s="3">
        <f t="shared" si="96"/>
        <v>0</v>
      </c>
      <c r="X236" s="3">
        <f t="shared" si="101"/>
        <v>0</v>
      </c>
      <c r="Y236" s="2">
        <f t="shared" si="97"/>
        <v>0.28718025707736966</v>
      </c>
      <c r="Z236" s="7">
        <f t="shared" si="102"/>
        <v>1</v>
      </c>
      <c r="AA236" s="7">
        <f t="shared" si="103"/>
        <v>0</v>
      </c>
      <c r="AC236" s="1" t="s">
        <v>218</v>
      </c>
      <c r="AD236" s="1" t="s">
        <v>1757</v>
      </c>
      <c r="AE236" s="1">
        <v>-0.29139779999999998</v>
      </c>
      <c r="AF236" s="1">
        <v>0.52867730000000002</v>
      </c>
      <c r="AG236" s="1">
        <v>0.4594316</v>
      </c>
      <c r="AH236" s="1">
        <v>0.59797639999999996</v>
      </c>
      <c r="AI236" s="1">
        <v>-0.72907639999999996</v>
      </c>
      <c r="AJ236" s="1">
        <v>0.17594090000000001</v>
      </c>
      <c r="AK236" s="1">
        <v>-1.69061E-2</v>
      </c>
      <c r="AL236" s="1">
        <v>0.40493560000000001</v>
      </c>
      <c r="AM236" s="1">
        <v>-0.28264929999999999</v>
      </c>
      <c r="AN236" s="1">
        <v>-9.4402650000000005E-2</v>
      </c>
      <c r="AO236" s="1">
        <v>-0.32317289999999999</v>
      </c>
      <c r="AP236" s="1">
        <v>-7.4775270000000005E-2</v>
      </c>
    </row>
    <row r="237" spans="1:42" x14ac:dyDescent="0.2">
      <c r="A237" s="1" t="s">
        <v>578</v>
      </c>
      <c r="B237" s="1" t="str">
        <f t="shared" si="79"/>
        <v>Alpha-1-antitrypsin 1-5</v>
      </c>
      <c r="C237" s="13" t="str">
        <f t="shared" si="98"/>
        <v>no</v>
      </c>
      <c r="D237" s="14">
        <f t="shared" si="80"/>
        <v>-0.1210021207479961</v>
      </c>
      <c r="E237" s="14">
        <f t="shared" si="81"/>
        <v>0.38462324331409004</v>
      </c>
      <c r="F237" s="14">
        <f t="shared" si="82"/>
        <v>1.1760287580599003</v>
      </c>
      <c r="G237" s="14">
        <f t="shared" si="83"/>
        <v>-0.41700073173740121</v>
      </c>
      <c r="H237" s="14">
        <f t="shared" si="84"/>
        <v>-0.69022792600987293</v>
      </c>
      <c r="I237" s="14">
        <f t="shared" si="85"/>
        <v>-0.21316202071516627</v>
      </c>
      <c r="J237" s="14">
        <f t="shared" si="86"/>
        <v>0.55207675004726364</v>
      </c>
      <c r="K237" s="14">
        <f t="shared" si="87"/>
        <v>-0.41725009274311037</v>
      </c>
      <c r="L237" s="14">
        <f t="shared" si="88"/>
        <v>-0.62059516456764419</v>
      </c>
      <c r="M237" s="14">
        <f t="shared" si="89"/>
        <v>-0.51375853021154594</v>
      </c>
      <c r="N237" s="14">
        <f t="shared" si="90"/>
        <v>-0.57511658167960167</v>
      </c>
      <c r="O237" s="14">
        <f t="shared" si="91"/>
        <v>9.8731128499507909E-2</v>
      </c>
      <c r="P237" s="3">
        <f t="shared" si="92"/>
        <v>0</v>
      </c>
      <c r="Q237" s="3" t="str">
        <f t="shared" si="99"/>
        <v>Alpha-1-antitrypsin 1-5</v>
      </c>
      <c r="R237" s="2">
        <f t="shared" si="93"/>
        <v>0.25566228722214823</v>
      </c>
      <c r="S237" s="2">
        <f t="shared" si="94"/>
        <v>-0.19214082235522151</v>
      </c>
      <c r="T237" s="2">
        <f t="shared" si="104"/>
        <v>0.34857531253969598</v>
      </c>
      <c r="U237" s="2">
        <f t="shared" si="100"/>
        <v>0.26662499137283679</v>
      </c>
      <c r="V237" s="2">
        <f t="shared" si="95"/>
        <v>0.34947598641417504</v>
      </c>
      <c r="W237" s="3">
        <f t="shared" si="96"/>
        <v>0</v>
      </c>
      <c r="X237" s="3">
        <f t="shared" si="101"/>
        <v>0</v>
      </c>
      <c r="Y237" s="2">
        <f t="shared" si="97"/>
        <v>0.44780310957736974</v>
      </c>
      <c r="Z237" s="7">
        <f t="shared" si="102"/>
        <v>1</v>
      </c>
      <c r="AA237" s="7">
        <f t="shared" si="103"/>
        <v>0</v>
      </c>
      <c r="AC237" s="1" t="s">
        <v>265</v>
      </c>
      <c r="AD237" s="1" t="s">
        <v>1473</v>
      </c>
      <c r="AE237" s="1">
        <v>2.1906129999999999E-2</v>
      </c>
      <c r="AF237" s="1">
        <v>0.55677529999999997</v>
      </c>
      <c r="AG237" s="1">
        <v>1.7251300000000001</v>
      </c>
      <c r="AH237" s="1">
        <v>-0.1087586</v>
      </c>
      <c r="AI237" s="1">
        <v>-0.53616830000000004</v>
      </c>
      <c r="AJ237" s="1">
        <v>-7.2997599999999996E-2</v>
      </c>
      <c r="AK237" s="1">
        <v>0.71571770000000001</v>
      </c>
      <c r="AL237" s="1">
        <v>-1.378388E-2</v>
      </c>
      <c r="AM237" s="1">
        <v>-0.57147159999999997</v>
      </c>
      <c r="AN237" s="1">
        <v>-0.48170659999999998</v>
      </c>
      <c r="AO237" s="1">
        <v>-0.86105449999999994</v>
      </c>
      <c r="AP237" s="1">
        <v>0.26363540000000002</v>
      </c>
    </row>
    <row r="238" spans="1:42" x14ac:dyDescent="0.2">
      <c r="A238" s="1" t="s">
        <v>272</v>
      </c>
      <c r="B238" s="1" t="str">
        <f t="shared" si="79"/>
        <v>Pyridoxal kinase</v>
      </c>
      <c r="C238" s="13" t="str">
        <f t="shared" si="98"/>
        <v>no</v>
      </c>
      <c r="D238" s="14">
        <f t="shared" si="80"/>
        <v>0.25784824925200389</v>
      </c>
      <c r="E238" s="14">
        <f t="shared" si="81"/>
        <v>0.85314294331409013</v>
      </c>
      <c r="F238" s="14">
        <f t="shared" si="82"/>
        <v>0.80906975805990011</v>
      </c>
      <c r="G238" s="14">
        <f t="shared" si="83"/>
        <v>0.19987396826259873</v>
      </c>
      <c r="H238" s="14">
        <f t="shared" si="84"/>
        <v>0.14647417399012716</v>
      </c>
      <c r="I238" s="14">
        <f t="shared" si="85"/>
        <v>0.69564137928483372</v>
      </c>
      <c r="J238" s="14">
        <f t="shared" si="86"/>
        <v>0.19655475004726361</v>
      </c>
      <c r="K238" s="14">
        <f t="shared" si="87"/>
        <v>0.19617078725688963</v>
      </c>
      <c r="L238" s="14">
        <f t="shared" si="88"/>
        <v>-0.2115677645676442</v>
      </c>
      <c r="M238" s="14">
        <f t="shared" si="89"/>
        <v>7.8578569788454039E-2</v>
      </c>
      <c r="N238" s="14">
        <f t="shared" si="90"/>
        <v>-0.44562778167960171</v>
      </c>
      <c r="O238" s="14">
        <f t="shared" si="91"/>
        <v>0.20581802849950789</v>
      </c>
      <c r="P238" s="3">
        <f t="shared" si="92"/>
        <v>0</v>
      </c>
      <c r="Q238" s="3" t="str">
        <f t="shared" si="99"/>
        <v>Pyridoxal kinase</v>
      </c>
      <c r="R238" s="2">
        <f t="shared" si="93"/>
        <v>0.52998372972214824</v>
      </c>
      <c r="S238" s="2">
        <f t="shared" si="94"/>
        <v>0.30871027264477852</v>
      </c>
      <c r="T238" s="2">
        <f t="shared" si="104"/>
        <v>0.17448759814675935</v>
      </c>
      <c r="U238" s="2">
        <f t="shared" si="100"/>
        <v>0.12951197821465268</v>
      </c>
      <c r="V238" s="2">
        <f t="shared" si="95"/>
        <v>0.35096196024488013</v>
      </c>
      <c r="W238" s="3">
        <f t="shared" si="96"/>
        <v>0</v>
      </c>
      <c r="X238" s="3">
        <f t="shared" si="101"/>
        <v>0</v>
      </c>
      <c r="Y238" s="2">
        <f t="shared" si="97"/>
        <v>0.22127345707736973</v>
      </c>
      <c r="Z238" s="7">
        <f t="shared" si="102"/>
        <v>1</v>
      </c>
      <c r="AA238" s="7">
        <f t="shared" si="103"/>
        <v>0</v>
      </c>
      <c r="AC238" s="1" t="s">
        <v>974</v>
      </c>
      <c r="AD238" s="1" t="s">
        <v>2104</v>
      </c>
      <c r="AE238" s="1">
        <v>0.40075650000000002</v>
      </c>
      <c r="AF238" s="1">
        <v>1.0252950000000001</v>
      </c>
      <c r="AG238" s="1">
        <v>1.358171</v>
      </c>
      <c r="AH238" s="1">
        <v>0.50811609999999996</v>
      </c>
      <c r="AI238" s="1">
        <v>0.30053380000000002</v>
      </c>
      <c r="AJ238" s="1">
        <v>0.83580580000000004</v>
      </c>
      <c r="AK238" s="1">
        <v>0.36019570000000001</v>
      </c>
      <c r="AL238" s="1">
        <v>0.59963699999999998</v>
      </c>
      <c r="AM238" s="1">
        <v>-0.16244420000000001</v>
      </c>
      <c r="AN238" s="1">
        <v>0.11063050000000001</v>
      </c>
      <c r="AO238" s="1">
        <v>-0.73156569999999999</v>
      </c>
      <c r="AP238" s="1">
        <v>0.3707223</v>
      </c>
    </row>
    <row r="239" spans="1:42" x14ac:dyDescent="0.2">
      <c r="A239" s="1" t="s">
        <v>650</v>
      </c>
      <c r="B239" s="1" t="str">
        <f t="shared" si="79"/>
        <v>COP9 signalosome complex subunit 2</v>
      </c>
      <c r="C239" s="13" t="str">
        <f t="shared" si="98"/>
        <v>no</v>
      </c>
      <c r="D239" s="14">
        <f t="shared" si="80"/>
        <v>-0.19108179074799608</v>
      </c>
      <c r="E239" s="14">
        <f t="shared" si="81"/>
        <v>0.52312664331409009</v>
      </c>
      <c r="F239" s="14">
        <f t="shared" si="82"/>
        <v>-0.52506524194009996</v>
      </c>
      <c r="G239" s="14">
        <f t="shared" si="83"/>
        <v>0.34341206826259874</v>
      </c>
      <c r="H239" s="14">
        <f t="shared" si="84"/>
        <v>0.14776207399012717</v>
      </c>
      <c r="I239" s="14">
        <f t="shared" si="85"/>
        <v>0.8151756792848337</v>
      </c>
      <c r="J239" s="14">
        <f t="shared" si="86"/>
        <v>-0.17473449995273641</v>
      </c>
      <c r="K239" s="14">
        <f t="shared" si="87"/>
        <v>0.72629978725688971</v>
      </c>
      <c r="L239" s="14">
        <f t="shared" si="88"/>
        <v>0.26794893543235576</v>
      </c>
      <c r="M239" s="14">
        <f t="shared" si="89"/>
        <v>9.1911097884540272E-3</v>
      </c>
      <c r="N239" s="14">
        <f t="shared" si="90"/>
        <v>0.18030951832039827</v>
      </c>
      <c r="O239" s="14">
        <f t="shared" si="91"/>
        <v>0.5001246284995079</v>
      </c>
      <c r="P239" s="3">
        <f t="shared" si="92"/>
        <v>0</v>
      </c>
      <c r="Q239" s="3" t="str">
        <f t="shared" si="99"/>
        <v>COP9 signalosome complex subunit 2</v>
      </c>
      <c r="R239" s="2">
        <f t="shared" si="93"/>
        <v>3.7597919722148196E-2</v>
      </c>
      <c r="S239" s="2">
        <f t="shared" si="94"/>
        <v>0.37862576014477856</v>
      </c>
      <c r="T239" s="2">
        <f t="shared" si="104"/>
        <v>0.24120266001034746</v>
      </c>
      <c r="U239" s="2">
        <f t="shared" si="100"/>
        <v>0.23645977107985416</v>
      </c>
      <c r="V239" s="2">
        <f t="shared" si="95"/>
        <v>0.3516552051742009</v>
      </c>
      <c r="W239" s="3">
        <f t="shared" si="96"/>
        <v>0</v>
      </c>
      <c r="X239" s="3">
        <f t="shared" si="101"/>
        <v>0</v>
      </c>
      <c r="Y239" s="2">
        <f t="shared" si="97"/>
        <v>-0.34102784042263035</v>
      </c>
      <c r="Z239" s="7">
        <f t="shared" si="102"/>
        <v>0</v>
      </c>
      <c r="AA239" s="7">
        <f t="shared" si="103"/>
        <v>1</v>
      </c>
      <c r="AB239" s="8" t="s">
        <v>977</v>
      </c>
      <c r="AC239" s="1" t="s">
        <v>1015</v>
      </c>
      <c r="AD239" s="1" t="s">
        <v>1186</v>
      </c>
      <c r="AE239" s="1">
        <v>-4.8173540000000001E-2</v>
      </c>
      <c r="AF239" s="1">
        <v>0.69527870000000003</v>
      </c>
      <c r="AG239" s="1">
        <v>2.4035999999999998E-2</v>
      </c>
      <c r="AH239" s="1">
        <v>0.65165419999999996</v>
      </c>
      <c r="AI239" s="1">
        <v>0.30182170000000003</v>
      </c>
      <c r="AJ239" s="1">
        <v>0.95534010000000003</v>
      </c>
      <c r="AK239" s="1">
        <v>-1.1093550000000001E-2</v>
      </c>
      <c r="AL239" s="1">
        <v>1.129766</v>
      </c>
      <c r="AM239" s="1">
        <v>0.31707249999999998</v>
      </c>
      <c r="AN239" s="1">
        <v>4.1243040000000002E-2</v>
      </c>
      <c r="AO239" s="1">
        <v>-0.1056284</v>
      </c>
      <c r="AP239" s="1">
        <v>0.66502890000000003</v>
      </c>
    </row>
    <row r="240" spans="1:42" x14ac:dyDescent="0.2">
      <c r="A240" s="1" t="s">
        <v>346</v>
      </c>
      <c r="B240" s="1" t="str">
        <f t="shared" si="79"/>
        <v>NADH dehydrogenase [ubiquinone] flavoprotein 1, mitochondrial</v>
      </c>
      <c r="C240" s="13" t="str">
        <f t="shared" si="98"/>
        <v>no</v>
      </c>
      <c r="D240" s="14">
        <f t="shared" si="80"/>
        <v>0.15022674925200388</v>
      </c>
      <c r="E240" s="14">
        <f t="shared" si="81"/>
        <v>-8.714513668590991E-2</v>
      </c>
      <c r="F240" s="14">
        <f t="shared" si="82"/>
        <v>-0.33013414194009993</v>
      </c>
      <c r="G240" s="14">
        <f t="shared" si="83"/>
        <v>0.31038586826259873</v>
      </c>
      <c r="H240" s="14">
        <f t="shared" si="84"/>
        <v>0.74782097399012715</v>
      </c>
      <c r="I240" s="14">
        <f t="shared" si="85"/>
        <v>4.1672179284833716E-2</v>
      </c>
      <c r="J240" s="14">
        <f t="shared" si="86"/>
        <v>-0.17220707495273641</v>
      </c>
      <c r="K240" s="14">
        <f t="shared" si="87"/>
        <v>0.43917958725688966</v>
      </c>
      <c r="L240" s="14">
        <f t="shared" si="88"/>
        <v>0.5027615354323558</v>
      </c>
      <c r="M240" s="14">
        <f t="shared" si="89"/>
        <v>-1.3845130211545976E-2</v>
      </c>
      <c r="N240" s="14">
        <f t="shared" si="90"/>
        <v>0.27590524832039826</v>
      </c>
      <c r="O240" s="14">
        <f t="shared" si="91"/>
        <v>0.19146492849950789</v>
      </c>
      <c r="P240" s="3">
        <f t="shared" si="92"/>
        <v>0</v>
      </c>
      <c r="Q240" s="3" t="str">
        <f t="shared" si="99"/>
        <v>NADH dehydrogenase [ubiquinone] flavoprotein 1, mitochondrial</v>
      </c>
      <c r="R240" s="2">
        <f t="shared" si="93"/>
        <v>1.0833334722148188E-2</v>
      </c>
      <c r="S240" s="2">
        <f t="shared" si="94"/>
        <v>0.26411641639477856</v>
      </c>
      <c r="T240" s="2">
        <f t="shared" si="104"/>
        <v>0.13994667001089955</v>
      </c>
      <c r="U240" s="2">
        <f t="shared" si="100"/>
        <v>0.2050359400519656</v>
      </c>
      <c r="V240" s="2">
        <f t="shared" si="95"/>
        <v>0.35190398204754847</v>
      </c>
      <c r="W240" s="3">
        <f t="shared" si="96"/>
        <v>0</v>
      </c>
      <c r="X240" s="3">
        <f t="shared" si="101"/>
        <v>0</v>
      </c>
      <c r="Y240" s="2">
        <f t="shared" si="97"/>
        <v>-0.25328308167263036</v>
      </c>
      <c r="Z240" s="7">
        <f t="shared" si="102"/>
        <v>0</v>
      </c>
      <c r="AA240" s="7">
        <f t="shared" si="103"/>
        <v>1</v>
      </c>
      <c r="AC240" s="1" t="s">
        <v>508</v>
      </c>
      <c r="AD240" s="1" t="s">
        <v>1878</v>
      </c>
      <c r="AE240" s="1">
        <v>0.29313499999999998</v>
      </c>
      <c r="AF240" s="1">
        <v>8.500692E-2</v>
      </c>
      <c r="AG240" s="1">
        <v>0.2189671</v>
      </c>
      <c r="AH240" s="1">
        <v>0.61862799999999996</v>
      </c>
      <c r="AI240" s="1">
        <v>0.90188060000000003</v>
      </c>
      <c r="AJ240" s="1">
        <v>0.18183659999999999</v>
      </c>
      <c r="AK240" s="1">
        <v>-8.5661250000000008E-3</v>
      </c>
      <c r="AL240" s="1">
        <v>0.8426458</v>
      </c>
      <c r="AM240" s="1">
        <v>0.55188510000000002</v>
      </c>
      <c r="AN240" s="1">
        <v>1.8206799999999999E-2</v>
      </c>
      <c r="AO240" s="1">
        <v>-1.003267E-2</v>
      </c>
      <c r="AP240" s="1">
        <v>0.3563692</v>
      </c>
    </row>
    <row r="241" spans="1:42" x14ac:dyDescent="0.2">
      <c r="A241" s="1" t="s">
        <v>1050</v>
      </c>
      <c r="B241" s="1" t="str">
        <f t="shared" si="79"/>
        <v>Cell division control protein 42 homolog</v>
      </c>
      <c r="C241" s="13" t="str">
        <f t="shared" si="98"/>
        <v>no</v>
      </c>
      <c r="D241" s="14" t="str">
        <f t="shared" si="80"/>
        <v/>
      </c>
      <c r="E241" s="14">
        <f t="shared" si="81"/>
        <v>2.11894594331409</v>
      </c>
      <c r="F241" s="14">
        <f t="shared" si="82"/>
        <v>1.0367267580599</v>
      </c>
      <c r="G241" s="14">
        <f t="shared" si="83"/>
        <v>1.2509548682625988</v>
      </c>
      <c r="H241" s="14" t="str">
        <f t="shared" si="84"/>
        <v/>
      </c>
      <c r="I241" s="14">
        <f t="shared" si="85"/>
        <v>1.3891585792848338</v>
      </c>
      <c r="J241" s="14">
        <f t="shared" si="86"/>
        <v>6.9142550047263607E-2</v>
      </c>
      <c r="K241" s="14">
        <f t="shared" si="87"/>
        <v>1.2510687872568897</v>
      </c>
      <c r="L241" s="14" t="str">
        <f t="shared" si="88"/>
        <v/>
      </c>
      <c r="M241" s="14">
        <f t="shared" si="89"/>
        <v>-0.28427783021154596</v>
      </c>
      <c r="N241" s="14">
        <f t="shared" si="90"/>
        <v>-0.9951680816796018</v>
      </c>
      <c r="O241" s="14">
        <f t="shared" si="91"/>
        <v>5.3938828499507901E-2</v>
      </c>
      <c r="P241" s="3">
        <f t="shared" si="92"/>
        <v>0</v>
      </c>
      <c r="Q241" s="3" t="str">
        <f t="shared" si="99"/>
        <v>Cell division control protein 42 homolog</v>
      </c>
      <c r="R241" s="2">
        <f t="shared" si="93"/>
        <v>1.4688758565455295</v>
      </c>
      <c r="S241" s="2">
        <f t="shared" si="94"/>
        <v>0.90312330552966236</v>
      </c>
      <c r="T241" s="2">
        <f t="shared" si="104"/>
        <v>0.33086591397106141</v>
      </c>
      <c r="U241" s="2">
        <f t="shared" si="100"/>
        <v>0.41889144299839187</v>
      </c>
      <c r="V241" s="2">
        <f t="shared" si="95"/>
        <v>0.3519281930730141</v>
      </c>
      <c r="W241" s="3">
        <f t="shared" si="96"/>
        <v>0</v>
      </c>
      <c r="X241" s="3">
        <f t="shared" si="101"/>
        <v>0</v>
      </c>
      <c r="Y241" s="2">
        <f t="shared" si="97"/>
        <v>0.56575255101586719</v>
      </c>
      <c r="Z241" s="7">
        <f t="shared" si="102"/>
        <v>1</v>
      </c>
      <c r="AA241" s="7">
        <f t="shared" si="103"/>
        <v>0</v>
      </c>
      <c r="AC241" s="1" t="s">
        <v>95</v>
      </c>
      <c r="AD241" s="1" t="s">
        <v>1801</v>
      </c>
      <c r="AE241" s="1" t="s">
        <v>1082</v>
      </c>
      <c r="AF241" s="1">
        <v>2.2910979999999999</v>
      </c>
      <c r="AG241" s="1">
        <v>1.585828</v>
      </c>
      <c r="AH241" s="1">
        <v>1.5591969999999999</v>
      </c>
      <c r="AI241" s="1" t="s">
        <v>1082</v>
      </c>
      <c r="AJ241" s="1">
        <v>1.529323</v>
      </c>
      <c r="AK241" s="1">
        <v>0.2327835</v>
      </c>
      <c r="AL241" s="1">
        <v>1.6545350000000001</v>
      </c>
      <c r="AM241" s="1" t="s">
        <v>1082</v>
      </c>
      <c r="AN241" s="1">
        <v>-0.2522259</v>
      </c>
      <c r="AO241" s="1">
        <v>-1.2811060000000001</v>
      </c>
      <c r="AP241" s="1">
        <v>0.21884310000000001</v>
      </c>
    </row>
    <row r="242" spans="1:42" x14ac:dyDescent="0.2">
      <c r="A242" s="1" t="s">
        <v>722</v>
      </c>
      <c r="B242" s="1" t="str">
        <f t="shared" si="79"/>
        <v>Up-regulated during skeletal muscle growth protein 5</v>
      </c>
      <c r="C242" s="13" t="str">
        <f t="shared" si="98"/>
        <v>no</v>
      </c>
      <c r="D242" s="14">
        <f t="shared" si="80"/>
        <v>-0.26041385074799611</v>
      </c>
      <c r="E242" s="14" t="str">
        <f t="shared" si="81"/>
        <v/>
      </c>
      <c r="F242" s="14">
        <f t="shared" si="82"/>
        <v>1.2402527580599001</v>
      </c>
      <c r="G242" s="14">
        <f t="shared" si="83"/>
        <v>1.0740078682625986</v>
      </c>
      <c r="H242" s="14">
        <f t="shared" si="84"/>
        <v>1.6980993739901273</v>
      </c>
      <c r="I242" s="14" t="str">
        <f t="shared" si="85"/>
        <v/>
      </c>
      <c r="J242" s="14">
        <f t="shared" si="86"/>
        <v>0.74555615004726361</v>
      </c>
      <c r="K242" s="14">
        <f t="shared" si="87"/>
        <v>1.4019427872568897</v>
      </c>
      <c r="L242" s="14">
        <f t="shared" si="88"/>
        <v>1.7914404354323559</v>
      </c>
      <c r="M242" s="14" t="str">
        <f t="shared" si="89"/>
        <v/>
      </c>
      <c r="N242" s="14">
        <f t="shared" si="90"/>
        <v>-0.19166478167960171</v>
      </c>
      <c r="O242" s="14">
        <f t="shared" si="91"/>
        <v>0.25862012849950788</v>
      </c>
      <c r="P242" s="3">
        <f t="shared" si="92"/>
        <v>0</v>
      </c>
      <c r="Q242" s="3" t="str">
        <f t="shared" si="99"/>
        <v>Up-regulated during skeletal muscle growth protein 5</v>
      </c>
      <c r="R242" s="2">
        <f t="shared" si="93"/>
        <v>0.68461559185816745</v>
      </c>
      <c r="S242" s="2">
        <f t="shared" si="94"/>
        <v>1.2818661037647603</v>
      </c>
      <c r="T242" s="2">
        <f t="shared" si="104"/>
        <v>0.47494554999856453</v>
      </c>
      <c r="U242" s="2">
        <f t="shared" si="100"/>
        <v>0.281453640829603</v>
      </c>
      <c r="V242" s="2">
        <f t="shared" si="95"/>
        <v>0.35298123537981851</v>
      </c>
      <c r="W242" s="3">
        <f t="shared" si="96"/>
        <v>1</v>
      </c>
      <c r="X242" s="3">
        <f t="shared" si="101"/>
        <v>1</v>
      </c>
      <c r="Y242" s="2">
        <f t="shared" si="97"/>
        <v>-0.59725051190659284</v>
      </c>
      <c r="Z242" s="7">
        <f t="shared" si="102"/>
        <v>0</v>
      </c>
      <c r="AA242" s="7">
        <f t="shared" si="103"/>
        <v>1</v>
      </c>
      <c r="AC242" s="1" t="s">
        <v>668</v>
      </c>
      <c r="AD242" s="1" t="s">
        <v>1890</v>
      </c>
      <c r="AE242" s="1">
        <v>-0.1175056</v>
      </c>
      <c r="AF242" s="1" t="s">
        <v>1082</v>
      </c>
      <c r="AG242" s="1">
        <v>1.7893539999999999</v>
      </c>
      <c r="AH242" s="1">
        <v>1.38225</v>
      </c>
      <c r="AI242" s="1">
        <v>1.8521590000000001</v>
      </c>
      <c r="AJ242" s="1" t="s">
        <v>1082</v>
      </c>
      <c r="AK242" s="1">
        <v>0.90919709999999998</v>
      </c>
      <c r="AL242" s="1">
        <v>1.805409</v>
      </c>
      <c r="AM242" s="1">
        <v>1.8405640000000001</v>
      </c>
      <c r="AN242" s="1" t="s">
        <v>1082</v>
      </c>
      <c r="AO242" s="1">
        <v>-0.47760269999999999</v>
      </c>
      <c r="AP242" s="1">
        <v>0.42352440000000002</v>
      </c>
    </row>
    <row r="243" spans="1:42" x14ac:dyDescent="0.2">
      <c r="A243" s="1" t="s">
        <v>582</v>
      </c>
      <c r="B243" s="1" t="str">
        <f t="shared" si="79"/>
        <v>Protein CDV3</v>
      </c>
      <c r="C243" s="13" t="str">
        <f t="shared" si="98"/>
        <v>no</v>
      </c>
      <c r="D243" s="14">
        <f t="shared" si="80"/>
        <v>-0.12285051074799609</v>
      </c>
      <c r="E243" s="14">
        <f t="shared" si="81"/>
        <v>-1.0798119566859099</v>
      </c>
      <c r="F243" s="14">
        <f t="shared" si="82"/>
        <v>-2.0605862419400998</v>
      </c>
      <c r="G243" s="14">
        <f t="shared" si="83"/>
        <v>-0.80455103173740117</v>
      </c>
      <c r="H243" s="14">
        <f t="shared" si="84"/>
        <v>-0.17112626600987285</v>
      </c>
      <c r="I243" s="14">
        <f t="shared" si="85"/>
        <v>-1.0566411207151662</v>
      </c>
      <c r="J243" s="14">
        <f t="shared" si="86"/>
        <v>0.37111785004726361</v>
      </c>
      <c r="K243" s="14">
        <f t="shared" si="87"/>
        <v>-1.0686771127431105</v>
      </c>
      <c r="L243" s="14">
        <f t="shared" si="88"/>
        <v>0.10934263543235581</v>
      </c>
      <c r="M243" s="14">
        <f t="shared" si="89"/>
        <v>7.9113069788454032E-2</v>
      </c>
      <c r="N243" s="14">
        <f t="shared" si="90"/>
        <v>2.5654689183203985</v>
      </c>
      <c r="O243" s="14">
        <f t="shared" si="91"/>
        <v>-9.1632511500492106E-2</v>
      </c>
      <c r="P243" s="3">
        <f t="shared" si="92"/>
        <v>0</v>
      </c>
      <c r="Q243" s="3" t="str">
        <f t="shared" si="99"/>
        <v>Protein CDV3</v>
      </c>
      <c r="R243" s="2">
        <f t="shared" si="93"/>
        <v>-1.0169499352778517</v>
      </c>
      <c r="S243" s="2">
        <f t="shared" si="94"/>
        <v>-0.48133166235522151</v>
      </c>
      <c r="T243" s="2">
        <f t="shared" si="104"/>
        <v>0.40183490074582967</v>
      </c>
      <c r="U243" s="2">
        <f t="shared" si="100"/>
        <v>0.35341821426448566</v>
      </c>
      <c r="V243" s="2">
        <f t="shared" si="95"/>
        <v>0.35612062163888381</v>
      </c>
      <c r="W243" s="3">
        <f t="shared" si="96"/>
        <v>0</v>
      </c>
      <c r="X243" s="3">
        <f t="shared" si="101"/>
        <v>0</v>
      </c>
      <c r="Y243" s="2">
        <f t="shared" si="97"/>
        <v>-0.5356182729226302</v>
      </c>
      <c r="Z243" s="7">
        <f t="shared" si="102"/>
        <v>0</v>
      </c>
      <c r="AA243" s="7">
        <f t="shared" si="103"/>
        <v>1</v>
      </c>
      <c r="AC243" s="1" t="s">
        <v>1035</v>
      </c>
      <c r="AD243" s="1" t="s">
        <v>1272</v>
      </c>
      <c r="AE243" s="1">
        <v>2.0057740000000001E-2</v>
      </c>
      <c r="AF243" s="1">
        <v>-0.90765989999999996</v>
      </c>
      <c r="AG243" s="1">
        <v>-1.511485</v>
      </c>
      <c r="AH243" s="1">
        <v>-0.4963089</v>
      </c>
      <c r="AI243" s="1">
        <v>-1.7066640000000001E-2</v>
      </c>
      <c r="AJ243" s="1">
        <v>-0.91647670000000003</v>
      </c>
      <c r="AK243" s="1">
        <v>0.53475879999999998</v>
      </c>
      <c r="AL243" s="1">
        <v>-0.66521090000000005</v>
      </c>
      <c r="AM243" s="1">
        <v>0.1584662</v>
      </c>
      <c r="AN243" s="1">
        <v>0.111165</v>
      </c>
      <c r="AO243" s="1">
        <v>2.279531</v>
      </c>
      <c r="AP243" s="1">
        <v>7.3271760000000005E-2</v>
      </c>
    </row>
    <row r="244" spans="1:42" x14ac:dyDescent="0.2">
      <c r="A244" s="1" t="s">
        <v>761</v>
      </c>
      <c r="B244" s="1" t="str">
        <f t="shared" si="79"/>
        <v>Ubiquinone biosynthesis protein COQ9, mitochondrial</v>
      </c>
      <c r="C244" s="13" t="str">
        <f t="shared" si="98"/>
        <v>no</v>
      </c>
      <c r="D244" s="14">
        <f t="shared" si="80"/>
        <v>-0.30164355074799609</v>
      </c>
      <c r="E244" s="14">
        <f t="shared" si="81"/>
        <v>-1.2594110566859098</v>
      </c>
      <c r="F244" s="14">
        <f t="shared" si="82"/>
        <v>-0.7577122419400999</v>
      </c>
      <c r="G244" s="14">
        <f t="shared" si="83"/>
        <v>-0.53610643173740125</v>
      </c>
      <c r="H244" s="14">
        <f t="shared" si="84"/>
        <v>-0.92503782600987283</v>
      </c>
      <c r="I244" s="14">
        <f t="shared" si="85"/>
        <v>-1.6514804207151663</v>
      </c>
      <c r="J244" s="14">
        <f t="shared" si="86"/>
        <v>-0.56620984995273638</v>
      </c>
      <c r="K244" s="14">
        <f t="shared" si="87"/>
        <v>-0.93243751274311037</v>
      </c>
      <c r="L244" s="14">
        <f t="shared" si="88"/>
        <v>-0.78109646456764426</v>
      </c>
      <c r="M244" s="14">
        <f t="shared" si="89"/>
        <v>-0.35544153021154595</v>
      </c>
      <c r="N244" s="14">
        <f t="shared" si="90"/>
        <v>0.23156061832039826</v>
      </c>
      <c r="O244" s="14">
        <f t="shared" si="91"/>
        <v>-0.3099351715004921</v>
      </c>
      <c r="P244" s="3">
        <f t="shared" si="92"/>
        <v>0</v>
      </c>
      <c r="Q244" s="3" t="str">
        <f t="shared" si="99"/>
        <v>Ubiquinone biosynthesis protein COQ9, mitochondrial</v>
      </c>
      <c r="R244" s="2">
        <f t="shared" si="93"/>
        <v>-0.71371832027785176</v>
      </c>
      <c r="S244" s="2">
        <f t="shared" si="94"/>
        <v>-1.0187914023552214</v>
      </c>
      <c r="T244" s="2">
        <f t="shared" si="104"/>
        <v>0.20434195733820953</v>
      </c>
      <c r="U244" s="2">
        <f t="shared" si="100"/>
        <v>0.22755442258519881</v>
      </c>
      <c r="V244" s="2">
        <f t="shared" si="95"/>
        <v>0.35745683927406491</v>
      </c>
      <c r="W244" s="3">
        <f t="shared" si="96"/>
        <v>0</v>
      </c>
      <c r="X244" s="3">
        <f t="shared" si="101"/>
        <v>0</v>
      </c>
      <c r="Y244" s="2">
        <f t="shared" si="97"/>
        <v>0.30507308207736961</v>
      </c>
      <c r="Z244" s="7">
        <f t="shared" si="102"/>
        <v>1</v>
      </c>
      <c r="AA244" s="7">
        <f t="shared" si="103"/>
        <v>0</v>
      </c>
      <c r="AC244" s="1" t="s">
        <v>892</v>
      </c>
      <c r="AD244" s="1" t="s">
        <v>1213</v>
      </c>
      <c r="AE244" s="1">
        <v>-0.1587353</v>
      </c>
      <c r="AF244" s="1">
        <v>-1.087259</v>
      </c>
      <c r="AG244" s="1">
        <v>-0.20861099999999999</v>
      </c>
      <c r="AH244" s="1">
        <v>-0.22786429999999999</v>
      </c>
      <c r="AI244" s="1">
        <v>-0.77097819999999995</v>
      </c>
      <c r="AJ244" s="1">
        <v>-1.5113160000000001</v>
      </c>
      <c r="AK244" s="1">
        <v>-0.40256890000000001</v>
      </c>
      <c r="AL244" s="1">
        <v>-0.52897130000000003</v>
      </c>
      <c r="AM244" s="1">
        <v>-0.73197290000000004</v>
      </c>
      <c r="AN244" s="1">
        <v>-0.3233896</v>
      </c>
      <c r="AO244" s="1">
        <v>-5.4377300000000003E-2</v>
      </c>
      <c r="AP244" s="1">
        <v>-0.14503089999999999</v>
      </c>
    </row>
    <row r="245" spans="1:42" x14ac:dyDescent="0.2">
      <c r="A245" s="1" t="s">
        <v>573</v>
      </c>
      <c r="B245" s="1" t="str">
        <f t="shared" si="79"/>
        <v>S-phase kinase-associated protein 1</v>
      </c>
      <c r="C245" s="13" t="str">
        <f t="shared" si="98"/>
        <v>no</v>
      </c>
      <c r="D245" s="14">
        <f t="shared" si="80"/>
        <v>-0.1166039907479961</v>
      </c>
      <c r="E245" s="14">
        <f t="shared" si="81"/>
        <v>-1.0443898566859098</v>
      </c>
      <c r="F245" s="14">
        <f t="shared" si="82"/>
        <v>-0.32000564194009989</v>
      </c>
      <c r="G245" s="14">
        <f t="shared" si="83"/>
        <v>-0.68353173173740123</v>
      </c>
      <c r="H245" s="14">
        <f t="shared" si="84"/>
        <v>-6.7819396009872857E-2</v>
      </c>
      <c r="I245" s="14">
        <f t="shared" si="85"/>
        <v>-0.55484112071516622</v>
      </c>
      <c r="J245" s="14">
        <f t="shared" si="86"/>
        <v>0.13184705004726358</v>
      </c>
      <c r="K245" s="14">
        <f t="shared" si="87"/>
        <v>-0.59161391274311037</v>
      </c>
      <c r="L245" s="14">
        <f t="shared" si="88"/>
        <v>0.1541402354323558</v>
      </c>
      <c r="M245" s="14">
        <f t="shared" si="89"/>
        <v>0.30011186978845406</v>
      </c>
      <c r="N245" s="14">
        <f t="shared" si="90"/>
        <v>0.41396731832039824</v>
      </c>
      <c r="O245" s="14">
        <f t="shared" si="91"/>
        <v>0.42687082849950786</v>
      </c>
      <c r="P245" s="3">
        <f t="shared" si="92"/>
        <v>0</v>
      </c>
      <c r="Q245" s="3" t="str">
        <f t="shared" si="99"/>
        <v>S-phase kinase-associated protein 1</v>
      </c>
      <c r="R245" s="2">
        <f t="shared" si="93"/>
        <v>-0.54113280527785168</v>
      </c>
      <c r="S245" s="2">
        <f t="shared" si="94"/>
        <v>-0.27060684485522146</v>
      </c>
      <c r="T245" s="2">
        <f t="shared" si="104"/>
        <v>0.20466783063879601</v>
      </c>
      <c r="U245" s="2">
        <f t="shared" si="100"/>
        <v>0.17956580691095589</v>
      </c>
      <c r="V245" s="2">
        <f t="shared" si="95"/>
        <v>0.35941061060953322</v>
      </c>
      <c r="W245" s="3">
        <f t="shared" si="96"/>
        <v>0</v>
      </c>
      <c r="X245" s="3">
        <f t="shared" si="101"/>
        <v>0</v>
      </c>
      <c r="Y245" s="2">
        <f t="shared" si="97"/>
        <v>-0.27052596042263022</v>
      </c>
      <c r="Z245" s="7">
        <f t="shared" si="102"/>
        <v>0</v>
      </c>
      <c r="AA245" s="7">
        <f t="shared" si="103"/>
        <v>1</v>
      </c>
      <c r="AC245" s="1" t="s">
        <v>454</v>
      </c>
      <c r="AD245" s="1" t="s">
        <v>1961</v>
      </c>
      <c r="AE245" s="1">
        <v>2.6304259999999999E-2</v>
      </c>
      <c r="AF245" s="1">
        <v>-0.87223779999999995</v>
      </c>
      <c r="AG245" s="1">
        <v>0.22909560000000001</v>
      </c>
      <c r="AH245" s="1">
        <v>-0.3752896</v>
      </c>
      <c r="AI245" s="1">
        <v>8.6240230000000001E-2</v>
      </c>
      <c r="AJ245" s="1">
        <v>-0.41467670000000001</v>
      </c>
      <c r="AK245" s="1">
        <v>0.29548799999999997</v>
      </c>
      <c r="AL245" s="1">
        <v>-0.1881477</v>
      </c>
      <c r="AM245" s="1">
        <v>0.20326379999999999</v>
      </c>
      <c r="AN245" s="1">
        <v>0.33216380000000001</v>
      </c>
      <c r="AO245" s="1">
        <v>0.12802939999999999</v>
      </c>
      <c r="AP245" s="1">
        <v>0.5917751</v>
      </c>
    </row>
    <row r="246" spans="1:42" x14ac:dyDescent="0.2">
      <c r="A246" s="1" t="s">
        <v>553</v>
      </c>
      <c r="B246" s="1" t="str">
        <f t="shared" si="79"/>
        <v>Complement C3;Complement C3 beta chain;Complement C3 alpha chain;C3a anaphylatoxin;Complement C3b alpha chain;Complement C3c alpha chain fragment 1;Complement C3dg fragment;Complement C3g fragment;Complement C3d fragment;Complement C3f fragment;Complement C3c alpha chain fragment 2</v>
      </c>
      <c r="C246" s="13" t="str">
        <f t="shared" si="98"/>
        <v>no</v>
      </c>
      <c r="D246" s="14">
        <f t="shared" si="80"/>
        <v>-9.2023520747996093E-2</v>
      </c>
      <c r="E246" s="14">
        <f t="shared" si="81"/>
        <v>1.3608399433140901</v>
      </c>
      <c r="F246" s="14">
        <f t="shared" si="82"/>
        <v>1.1872007580599</v>
      </c>
      <c r="G246" s="14">
        <f t="shared" si="83"/>
        <v>0.81314986826259872</v>
      </c>
      <c r="H246" s="14">
        <f t="shared" si="84"/>
        <v>0.28774247399012709</v>
      </c>
      <c r="I246" s="14">
        <f t="shared" si="85"/>
        <v>0.81943407928483381</v>
      </c>
      <c r="J246" s="14">
        <f t="shared" si="86"/>
        <v>0.55584915004726365</v>
      </c>
      <c r="K246" s="14">
        <f t="shared" si="87"/>
        <v>0.14019028725688965</v>
      </c>
      <c r="L246" s="14">
        <f t="shared" si="88"/>
        <v>0.45167843543235575</v>
      </c>
      <c r="M246" s="14">
        <f t="shared" si="89"/>
        <v>-0.67543493021154599</v>
      </c>
      <c r="N246" s="14">
        <f t="shared" si="90"/>
        <v>-0.63367738167960175</v>
      </c>
      <c r="O246" s="14">
        <f t="shared" si="91"/>
        <v>-0.68820127150049215</v>
      </c>
      <c r="P246" s="3">
        <f t="shared" si="92"/>
        <v>0</v>
      </c>
      <c r="Q246" s="3" t="str">
        <f t="shared" si="99"/>
        <v>Complement C3;Complement C3 beta chain;Complement C3 alpha chain;C3a anaphylatoxin;Complement C3b alpha chain;Complement C3c alpha chain fragment 1;Complement C3dg fragment;Complement C3g fragment;Complement C3d fragment;Complement C3f fragment;Complement C3c alpha chain fragment 2</v>
      </c>
      <c r="R246" s="2">
        <f t="shared" si="93"/>
        <v>0.81729176222214828</v>
      </c>
      <c r="S246" s="2">
        <f t="shared" si="94"/>
        <v>0.45080399764477858</v>
      </c>
      <c r="T246" s="2">
        <f t="shared" si="104"/>
        <v>0.32392755485070751</v>
      </c>
      <c r="U246" s="2">
        <f t="shared" si="100"/>
        <v>0.14999793296095859</v>
      </c>
      <c r="V246" s="2">
        <f t="shared" si="95"/>
        <v>0.35966398588353338</v>
      </c>
      <c r="W246" s="3">
        <f t="shared" si="96"/>
        <v>0</v>
      </c>
      <c r="X246" s="3">
        <f t="shared" si="101"/>
        <v>0</v>
      </c>
      <c r="Y246" s="2">
        <f t="shared" si="97"/>
        <v>0.3664877645773697</v>
      </c>
      <c r="Z246" s="7">
        <f t="shared" si="102"/>
        <v>1</v>
      </c>
      <c r="AA246" s="7">
        <f t="shared" si="103"/>
        <v>0</v>
      </c>
      <c r="AC246" s="1" t="s">
        <v>251</v>
      </c>
      <c r="AD246" s="1" t="s">
        <v>1429</v>
      </c>
      <c r="AE246" s="1">
        <v>5.0884730000000003E-2</v>
      </c>
      <c r="AF246" s="1">
        <v>1.5329919999999999</v>
      </c>
      <c r="AG246" s="1">
        <v>1.736302</v>
      </c>
      <c r="AH246" s="1">
        <v>1.1213919999999999</v>
      </c>
      <c r="AI246" s="1">
        <v>0.44180209999999998</v>
      </c>
      <c r="AJ246" s="1">
        <v>0.95959850000000002</v>
      </c>
      <c r="AK246" s="1">
        <v>0.71949010000000002</v>
      </c>
      <c r="AL246" s="1">
        <v>0.54365649999999999</v>
      </c>
      <c r="AM246" s="1">
        <v>0.50080199999999997</v>
      </c>
      <c r="AN246" s="1">
        <v>-0.64338300000000004</v>
      </c>
      <c r="AO246" s="1">
        <v>-0.91961530000000002</v>
      </c>
      <c r="AP246" s="1">
        <v>-0.52329700000000001</v>
      </c>
    </row>
    <row r="247" spans="1:42" x14ac:dyDescent="0.2">
      <c r="A247" s="1" t="s">
        <v>1016</v>
      </c>
      <c r="B247" s="1" t="str">
        <f t="shared" si="79"/>
        <v>Protein PRRC2C</v>
      </c>
      <c r="C247" s="13" t="str">
        <f t="shared" si="98"/>
        <v>no</v>
      </c>
      <c r="D247" s="14">
        <f t="shared" si="80"/>
        <v>-1.6416982507479962</v>
      </c>
      <c r="E247" s="14" t="str">
        <f t="shared" si="81"/>
        <v/>
      </c>
      <c r="F247" s="14">
        <f t="shared" si="82"/>
        <v>-6.0586241940099927E-2</v>
      </c>
      <c r="G247" s="14">
        <f t="shared" si="83"/>
        <v>-1.1115518317374011</v>
      </c>
      <c r="H247" s="14">
        <f t="shared" si="84"/>
        <v>-3.4556456260098729</v>
      </c>
      <c r="I247" s="14" t="str">
        <f t="shared" si="85"/>
        <v/>
      </c>
      <c r="J247" s="14">
        <f t="shared" si="86"/>
        <v>-1.4497339499527364</v>
      </c>
      <c r="K247" s="14">
        <f t="shared" si="87"/>
        <v>-0.8332160127431103</v>
      </c>
      <c r="L247" s="14">
        <f t="shared" si="88"/>
        <v>-1.7692605645676442</v>
      </c>
      <c r="M247" s="14" t="str">
        <f t="shared" si="89"/>
        <v/>
      </c>
      <c r="N247" s="14">
        <f t="shared" si="90"/>
        <v>-1.4110470816796017</v>
      </c>
      <c r="O247" s="14">
        <f t="shared" si="91"/>
        <v>0.28779662849950793</v>
      </c>
      <c r="P247" s="3">
        <f t="shared" si="92"/>
        <v>0</v>
      </c>
      <c r="Q247" s="3" t="str">
        <f t="shared" si="99"/>
        <v>Protein PRRC2C</v>
      </c>
      <c r="R247" s="2">
        <f t="shared" si="93"/>
        <v>-0.93794544147516579</v>
      </c>
      <c r="S247" s="2">
        <f t="shared" si="94"/>
        <v>-1.9128651962352397</v>
      </c>
      <c r="T247" s="2">
        <f t="shared" si="104"/>
        <v>0.46460850191462205</v>
      </c>
      <c r="U247" s="2">
        <f t="shared" si="100"/>
        <v>0.79165484537075992</v>
      </c>
      <c r="V247" s="2">
        <f t="shared" si="95"/>
        <v>0.36103497357174752</v>
      </c>
      <c r="W247" s="3">
        <f t="shared" si="96"/>
        <v>1</v>
      </c>
      <c r="X247" s="3">
        <f t="shared" si="101"/>
        <v>1</v>
      </c>
      <c r="Y247" s="2">
        <f t="shared" si="97"/>
        <v>0.97491975476007386</v>
      </c>
      <c r="Z247" s="7">
        <f t="shared" si="102"/>
        <v>1</v>
      </c>
      <c r="AA247" s="7">
        <f t="shared" si="103"/>
        <v>0</v>
      </c>
      <c r="AB247" s="8" t="s">
        <v>25</v>
      </c>
      <c r="AC247" s="1" t="s">
        <v>1024</v>
      </c>
      <c r="AD247" s="1" t="s">
        <v>1157</v>
      </c>
      <c r="AE247" s="1">
        <v>-1.4987900000000001</v>
      </c>
      <c r="AF247" s="1" t="s">
        <v>1082</v>
      </c>
      <c r="AG247" s="1">
        <v>0.48851499999999998</v>
      </c>
      <c r="AH247" s="1">
        <v>-0.80330970000000002</v>
      </c>
      <c r="AI247" s="1">
        <v>-3.3015859999999999</v>
      </c>
      <c r="AJ247" s="1" t="s">
        <v>1082</v>
      </c>
      <c r="AK247" s="1">
        <v>-1.2860929999999999</v>
      </c>
      <c r="AL247" s="1">
        <v>-0.42974980000000002</v>
      </c>
      <c r="AM247" s="1">
        <v>-1.720137</v>
      </c>
      <c r="AN247" s="1" t="s">
        <v>1082</v>
      </c>
      <c r="AO247" s="1">
        <v>-1.696985</v>
      </c>
      <c r="AP247" s="1">
        <v>0.45270090000000002</v>
      </c>
    </row>
    <row r="248" spans="1:42" x14ac:dyDescent="0.2">
      <c r="A248" s="1" t="s">
        <v>1013</v>
      </c>
      <c r="B248" s="1" t="str">
        <f t="shared" si="79"/>
        <v>Muscular LMNA-interacting protein</v>
      </c>
      <c r="C248" s="13" t="str">
        <f t="shared" si="98"/>
        <v>no</v>
      </c>
      <c r="D248" s="14">
        <f t="shared" si="80"/>
        <v>-1.5908652507479961</v>
      </c>
      <c r="E248" s="14">
        <f t="shared" si="81"/>
        <v>-0.3586526566859099</v>
      </c>
      <c r="F248" s="14" t="str">
        <f t="shared" si="82"/>
        <v/>
      </c>
      <c r="G248" s="14">
        <f t="shared" si="83"/>
        <v>1.4450218682625988</v>
      </c>
      <c r="H248" s="14">
        <f t="shared" si="84"/>
        <v>-1.1061304260098728</v>
      </c>
      <c r="I248" s="14">
        <f t="shared" si="85"/>
        <v>-1.4789024207151662</v>
      </c>
      <c r="J248" s="14" t="str">
        <f t="shared" si="86"/>
        <v/>
      </c>
      <c r="K248" s="14">
        <f t="shared" si="87"/>
        <v>-1.0228323127431103</v>
      </c>
      <c r="L248" s="14">
        <f t="shared" si="88"/>
        <v>0.58546963543235575</v>
      </c>
      <c r="M248" s="14">
        <f t="shared" si="89"/>
        <v>-0.95604013021154599</v>
      </c>
      <c r="N248" s="14" t="str">
        <f t="shared" si="90"/>
        <v/>
      </c>
      <c r="O248" s="14">
        <f t="shared" si="91"/>
        <v>-2.4091112715004921</v>
      </c>
      <c r="P248" s="3">
        <f t="shared" si="92"/>
        <v>0</v>
      </c>
      <c r="Q248" s="3" t="str">
        <f t="shared" si="99"/>
        <v>Muscular LMNA-interacting protein</v>
      </c>
      <c r="R248" s="2">
        <f t="shared" si="93"/>
        <v>-0.1681653463904357</v>
      </c>
      <c r="S248" s="2">
        <f t="shared" si="94"/>
        <v>-1.2026217198227165</v>
      </c>
      <c r="T248" s="2">
        <f t="shared" si="104"/>
        <v>0.88154536872874856</v>
      </c>
      <c r="U248" s="2">
        <f t="shared" si="100"/>
        <v>0.14021758470637463</v>
      </c>
      <c r="V248" s="2">
        <f t="shared" si="95"/>
        <v>0.36123739293008922</v>
      </c>
      <c r="W248" s="3">
        <f t="shared" si="96"/>
        <v>1</v>
      </c>
      <c r="X248" s="3">
        <f t="shared" si="101"/>
        <v>1</v>
      </c>
      <c r="Y248" s="2">
        <f t="shared" si="97"/>
        <v>1.0344563734322807</v>
      </c>
      <c r="Z248" s="7">
        <f t="shared" si="102"/>
        <v>1</v>
      </c>
      <c r="AA248" s="7">
        <f t="shared" si="103"/>
        <v>0</v>
      </c>
      <c r="AB248" s="8" t="s">
        <v>1029</v>
      </c>
      <c r="AC248" s="1" t="s">
        <v>424</v>
      </c>
      <c r="AD248" s="1" t="s">
        <v>1135</v>
      </c>
      <c r="AE248" s="1">
        <v>-1.4479569999999999</v>
      </c>
      <c r="AF248" s="1">
        <v>-0.18650059999999999</v>
      </c>
      <c r="AG248" s="1" t="s">
        <v>1082</v>
      </c>
      <c r="AH248" s="1">
        <v>1.7532639999999999</v>
      </c>
      <c r="AI248" s="1">
        <v>-0.95207079999999999</v>
      </c>
      <c r="AJ248" s="1">
        <v>-1.338738</v>
      </c>
      <c r="AK248" s="1" t="s">
        <v>1082</v>
      </c>
      <c r="AL248" s="1">
        <v>-0.61936610000000003</v>
      </c>
      <c r="AM248" s="1">
        <v>0.63459319999999997</v>
      </c>
      <c r="AN248" s="1">
        <v>-0.92398820000000004</v>
      </c>
      <c r="AO248" s="1" t="s">
        <v>1082</v>
      </c>
      <c r="AP248" s="1">
        <v>-2.2442069999999998</v>
      </c>
    </row>
    <row r="249" spans="1:42" x14ac:dyDescent="0.2">
      <c r="A249" s="1" t="s">
        <v>815</v>
      </c>
      <c r="B249" s="1" t="str">
        <f t="shared" si="79"/>
        <v>Aspartoacylase-2</v>
      </c>
      <c r="C249" s="13" t="str">
        <f t="shared" si="98"/>
        <v>no</v>
      </c>
      <c r="D249" s="14">
        <f t="shared" si="80"/>
        <v>-0.39012545074799609</v>
      </c>
      <c r="E249" s="14">
        <f t="shared" si="81"/>
        <v>0.19550534331409011</v>
      </c>
      <c r="F249" s="14">
        <f t="shared" si="82"/>
        <v>-0.93003574194009997</v>
      </c>
      <c r="G249" s="14">
        <f t="shared" si="83"/>
        <v>-0.18073203173740124</v>
      </c>
      <c r="H249" s="14">
        <f t="shared" si="84"/>
        <v>-0.56146152600987287</v>
      </c>
      <c r="I249" s="14">
        <f t="shared" si="85"/>
        <v>-0.18056586071516628</v>
      </c>
      <c r="J249" s="14">
        <f t="shared" si="86"/>
        <v>-0.59115874995273643</v>
      </c>
      <c r="K249" s="14">
        <f t="shared" si="87"/>
        <v>-1.2393094127431104</v>
      </c>
      <c r="L249" s="14">
        <f t="shared" si="88"/>
        <v>-0.27565036456764419</v>
      </c>
      <c r="M249" s="14">
        <f t="shared" si="89"/>
        <v>-0.41680513021154597</v>
      </c>
      <c r="N249" s="14">
        <f t="shared" si="90"/>
        <v>0.38165991832039825</v>
      </c>
      <c r="O249" s="14">
        <f t="shared" si="91"/>
        <v>-0.75554057150049214</v>
      </c>
      <c r="P249" s="3">
        <f t="shared" si="92"/>
        <v>0</v>
      </c>
      <c r="Q249" s="3" t="str">
        <f t="shared" si="99"/>
        <v>Aspartoacylase-2</v>
      </c>
      <c r="R249" s="2">
        <f t="shared" si="93"/>
        <v>-0.32634697027785181</v>
      </c>
      <c r="S249" s="2">
        <f t="shared" si="94"/>
        <v>-0.64312388735522141</v>
      </c>
      <c r="T249" s="2">
        <f t="shared" si="104"/>
        <v>0.23488319351143386</v>
      </c>
      <c r="U249" s="2">
        <f t="shared" si="100"/>
        <v>0.21961447763769526</v>
      </c>
      <c r="V249" s="2">
        <f t="shared" si="95"/>
        <v>0.3627685995619287</v>
      </c>
      <c r="W249" s="3">
        <f t="shared" si="96"/>
        <v>0</v>
      </c>
      <c r="X249" s="3">
        <f t="shared" si="101"/>
        <v>0</v>
      </c>
      <c r="Y249" s="2">
        <f t="shared" si="97"/>
        <v>0.3167769170773696</v>
      </c>
      <c r="Z249" s="7">
        <f t="shared" si="102"/>
        <v>1</v>
      </c>
      <c r="AA249" s="7">
        <f t="shared" si="103"/>
        <v>0</v>
      </c>
      <c r="AC249" s="1" t="s">
        <v>28</v>
      </c>
      <c r="AD249" s="1" t="s">
        <v>1993</v>
      </c>
      <c r="AE249" s="1">
        <v>-0.2472172</v>
      </c>
      <c r="AF249" s="1">
        <v>0.36765740000000002</v>
      </c>
      <c r="AG249" s="1">
        <v>-0.38093450000000001</v>
      </c>
      <c r="AH249" s="1">
        <v>0.12751009999999999</v>
      </c>
      <c r="AI249" s="1">
        <v>-0.40740189999999998</v>
      </c>
      <c r="AJ249" s="1">
        <v>-4.0401439999999997E-2</v>
      </c>
      <c r="AK249" s="1">
        <v>-0.4275178</v>
      </c>
      <c r="AL249" s="1">
        <v>-0.83584320000000001</v>
      </c>
      <c r="AM249" s="1">
        <v>-0.2265268</v>
      </c>
      <c r="AN249" s="1">
        <v>-0.38475320000000002</v>
      </c>
      <c r="AO249" s="1">
        <v>9.5722000000000002E-2</v>
      </c>
      <c r="AP249" s="1">
        <v>-0.5906363</v>
      </c>
    </row>
    <row r="250" spans="1:42" x14ac:dyDescent="0.2">
      <c r="A250" s="1" t="s">
        <v>43</v>
      </c>
      <c r="B250" s="1" t="str">
        <f t="shared" si="79"/>
        <v>Ig mu chain C region membrane-bound form;Ig mu chain C region secreted form</v>
      </c>
      <c r="C250" s="13" t="str">
        <f t="shared" si="98"/>
        <v>no</v>
      </c>
      <c r="D250" s="14">
        <f t="shared" si="80"/>
        <v>1.1022827492520038</v>
      </c>
      <c r="E250" s="14">
        <f t="shared" si="81"/>
        <v>0.70900984331409012</v>
      </c>
      <c r="F250" s="14">
        <f t="shared" si="82"/>
        <v>2.5060247580599002</v>
      </c>
      <c r="G250" s="14">
        <f t="shared" si="83"/>
        <v>5.6316826259877883E-4</v>
      </c>
      <c r="H250" s="14">
        <f t="shared" si="84"/>
        <v>0.22755607399012714</v>
      </c>
      <c r="I250" s="14">
        <f t="shared" si="85"/>
        <v>0.34474887928483372</v>
      </c>
      <c r="J250" s="14">
        <f t="shared" si="86"/>
        <v>0.47076645004726358</v>
      </c>
      <c r="K250" s="14">
        <f t="shared" si="87"/>
        <v>0.97397778725688955</v>
      </c>
      <c r="L250" s="14">
        <f t="shared" si="88"/>
        <v>-0.92863886456764422</v>
      </c>
      <c r="M250" s="14">
        <f t="shared" si="89"/>
        <v>-0.37384503021154597</v>
      </c>
      <c r="N250" s="14">
        <f t="shared" si="90"/>
        <v>-2.0779270816796016</v>
      </c>
      <c r="O250" s="14">
        <f t="shared" si="91"/>
        <v>0.86345272849950783</v>
      </c>
      <c r="P250" s="3">
        <f t="shared" si="92"/>
        <v>0</v>
      </c>
      <c r="Q250" s="3" t="str">
        <f t="shared" si="99"/>
        <v>Ig mu chain C region membrane-bound form;Ig mu chain C region secreted form</v>
      </c>
      <c r="R250" s="2">
        <f t="shared" si="93"/>
        <v>1.0794701297221483</v>
      </c>
      <c r="S250" s="2">
        <f t="shared" si="94"/>
        <v>0.50426229764477848</v>
      </c>
      <c r="T250" s="2">
        <f t="shared" si="104"/>
        <v>0.52732497716723459</v>
      </c>
      <c r="U250" s="2">
        <f t="shared" si="100"/>
        <v>0.16425728746743479</v>
      </c>
      <c r="V250" s="2">
        <f t="shared" si="95"/>
        <v>0.3628772788042543</v>
      </c>
      <c r="W250" s="3">
        <f t="shared" si="96"/>
        <v>1</v>
      </c>
      <c r="X250" s="3">
        <f t="shared" si="101"/>
        <v>1</v>
      </c>
      <c r="Y250" s="2">
        <f t="shared" si="97"/>
        <v>0.57520783207736981</v>
      </c>
      <c r="Z250" s="7">
        <f t="shared" si="102"/>
        <v>1</v>
      </c>
      <c r="AA250" s="7">
        <f t="shared" si="103"/>
        <v>0</v>
      </c>
      <c r="AC250" s="1" t="s">
        <v>589</v>
      </c>
      <c r="AD250" s="1" t="s">
        <v>1815</v>
      </c>
      <c r="AE250" s="1">
        <v>1.2451909999999999</v>
      </c>
      <c r="AF250" s="1">
        <v>0.88116190000000005</v>
      </c>
      <c r="AG250" s="1">
        <v>3.055126</v>
      </c>
      <c r="AH250" s="1">
        <v>0.3088053</v>
      </c>
      <c r="AI250" s="1">
        <v>0.3816157</v>
      </c>
      <c r="AJ250" s="1">
        <v>0.48491329999999999</v>
      </c>
      <c r="AK250" s="1">
        <v>0.63440739999999995</v>
      </c>
      <c r="AL250" s="1">
        <v>1.3774439999999999</v>
      </c>
      <c r="AM250" s="1">
        <v>-0.8795153</v>
      </c>
      <c r="AN250" s="1">
        <v>-0.34179310000000002</v>
      </c>
      <c r="AO250" s="1">
        <v>-2.3638650000000001</v>
      </c>
      <c r="AP250" s="1">
        <v>1.028357</v>
      </c>
    </row>
    <row r="251" spans="1:42" x14ac:dyDescent="0.2">
      <c r="A251" s="1" t="s">
        <v>643</v>
      </c>
      <c r="B251" s="1" t="str">
        <f t="shared" si="79"/>
        <v>Hydroxymethylglutaryl-CoA lyase, mitochondrial</v>
      </c>
      <c r="C251" s="13" t="str">
        <f t="shared" si="98"/>
        <v>no</v>
      </c>
      <c r="D251" s="14">
        <f t="shared" si="80"/>
        <v>-0.18563250074799609</v>
      </c>
      <c r="E251" s="14">
        <f t="shared" si="81"/>
        <v>-2.8619956685909914E-2</v>
      </c>
      <c r="F251" s="14">
        <f t="shared" si="82"/>
        <v>-0.4929338919400999</v>
      </c>
      <c r="G251" s="14">
        <f t="shared" si="83"/>
        <v>-0.53733773173740129</v>
      </c>
      <c r="H251" s="14">
        <f t="shared" si="84"/>
        <v>0.56945527399012708</v>
      </c>
      <c r="I251" s="14">
        <f t="shared" si="85"/>
        <v>-0.20297690071516628</v>
      </c>
      <c r="J251" s="14">
        <f t="shared" si="86"/>
        <v>5.0010500472635888E-3</v>
      </c>
      <c r="K251" s="14">
        <f t="shared" si="87"/>
        <v>-0.54946971274311029</v>
      </c>
      <c r="L251" s="14">
        <f t="shared" si="88"/>
        <v>0.65840123543235574</v>
      </c>
      <c r="M251" s="14">
        <f t="shared" si="89"/>
        <v>-0.10752636021154596</v>
      </c>
      <c r="N251" s="14">
        <f t="shared" si="90"/>
        <v>0.4846834183203983</v>
      </c>
      <c r="O251" s="14">
        <f t="shared" si="91"/>
        <v>8.4237728499507891E-2</v>
      </c>
      <c r="P251" s="3">
        <f t="shared" si="92"/>
        <v>0</v>
      </c>
      <c r="Q251" s="3" t="str">
        <f t="shared" si="99"/>
        <v>Hydroxymethylglutaryl-CoA lyase, mitochondrial</v>
      </c>
      <c r="R251" s="2">
        <f t="shared" si="93"/>
        <v>-0.31113102027785178</v>
      </c>
      <c r="S251" s="2">
        <f t="shared" si="94"/>
        <v>-4.4497572355221476E-2</v>
      </c>
      <c r="T251" s="2">
        <f t="shared" si="104"/>
        <v>0.1224010280151613</v>
      </c>
      <c r="U251" s="2">
        <f t="shared" si="100"/>
        <v>0.23443207460453655</v>
      </c>
      <c r="V251" s="2">
        <f t="shared" si="95"/>
        <v>0.36421160818632431</v>
      </c>
      <c r="W251" s="3">
        <f t="shared" si="96"/>
        <v>0</v>
      </c>
      <c r="X251" s="3">
        <f t="shared" si="101"/>
        <v>0</v>
      </c>
      <c r="Y251" s="2">
        <f t="shared" si="97"/>
        <v>-0.26663344792263033</v>
      </c>
      <c r="Z251" s="7">
        <f t="shared" si="102"/>
        <v>0</v>
      </c>
      <c r="AA251" s="7">
        <f t="shared" si="103"/>
        <v>1</v>
      </c>
      <c r="AB251" s="8" t="s">
        <v>0</v>
      </c>
      <c r="AC251" s="1" t="s">
        <v>983</v>
      </c>
      <c r="AD251" s="1" t="s">
        <v>1156</v>
      </c>
      <c r="AE251" s="1">
        <v>-4.2724249999999998E-2</v>
      </c>
      <c r="AF251" s="1">
        <v>0.1435321</v>
      </c>
      <c r="AG251" s="1">
        <v>5.6167349999999998E-2</v>
      </c>
      <c r="AH251" s="1">
        <v>-0.22909560000000001</v>
      </c>
      <c r="AI251" s="1">
        <v>0.72351489999999996</v>
      </c>
      <c r="AJ251" s="1">
        <v>-6.2812480000000004E-2</v>
      </c>
      <c r="AK251" s="1">
        <v>0.16864199999999999</v>
      </c>
      <c r="AL251" s="1">
        <v>-0.14600350000000001</v>
      </c>
      <c r="AM251" s="1">
        <v>0.70752479999999995</v>
      </c>
      <c r="AN251" s="1">
        <v>-7.5474429999999995E-2</v>
      </c>
      <c r="AO251" s="1">
        <v>0.19874549999999999</v>
      </c>
      <c r="AP251" s="1">
        <v>0.249142</v>
      </c>
    </row>
    <row r="252" spans="1:42" x14ac:dyDescent="0.2">
      <c r="A252" s="1" t="s">
        <v>103</v>
      </c>
      <c r="B252" s="1" t="str">
        <f t="shared" si="79"/>
        <v>Tropomyosin alpha-4 chain</v>
      </c>
      <c r="C252" s="13" t="str">
        <f t="shared" si="98"/>
        <v>no</v>
      </c>
      <c r="D252" s="14">
        <f t="shared" si="80"/>
        <v>0.65858154925200396</v>
      </c>
      <c r="E252" s="14">
        <f t="shared" si="81"/>
        <v>-0.38739575668590992</v>
      </c>
      <c r="F252" s="14">
        <f t="shared" si="82"/>
        <v>1.5010867580599001</v>
      </c>
      <c r="G252" s="14">
        <f t="shared" si="83"/>
        <v>-5.7313317374012018E-3</v>
      </c>
      <c r="H252" s="14">
        <f t="shared" si="84"/>
        <v>-0.26558322600987283</v>
      </c>
      <c r="I252" s="14">
        <f t="shared" si="85"/>
        <v>-0.20601243071516628</v>
      </c>
      <c r="J252" s="14">
        <f t="shared" si="86"/>
        <v>0.11814635004726362</v>
      </c>
      <c r="K252" s="14">
        <f t="shared" si="87"/>
        <v>0.31845388725688961</v>
      </c>
      <c r="L252" s="14">
        <f t="shared" si="88"/>
        <v>-0.87953206456764421</v>
      </c>
      <c r="M252" s="14">
        <f t="shared" si="89"/>
        <v>0.23710096978845399</v>
      </c>
      <c r="N252" s="14">
        <f t="shared" si="90"/>
        <v>-1.2430930816796018</v>
      </c>
      <c r="O252" s="14">
        <f t="shared" si="91"/>
        <v>0.37413042849950784</v>
      </c>
      <c r="P252" s="3">
        <f t="shared" si="92"/>
        <v>0</v>
      </c>
      <c r="Q252" s="3" t="str">
        <f t="shared" si="99"/>
        <v>Tropomyosin alpha-4 chain</v>
      </c>
      <c r="R252" s="2">
        <f t="shared" si="93"/>
        <v>0.44163530472214824</v>
      </c>
      <c r="S252" s="2">
        <f t="shared" si="94"/>
        <v>-8.7488548552214773E-3</v>
      </c>
      <c r="T252" s="2">
        <f t="shared" si="104"/>
        <v>0.41401816216115289</v>
      </c>
      <c r="U252" s="2">
        <f t="shared" si="100"/>
        <v>0.13785283216785504</v>
      </c>
      <c r="V252" s="2">
        <f t="shared" si="95"/>
        <v>0.36537156840245866</v>
      </c>
      <c r="W252" s="3">
        <f t="shared" si="96"/>
        <v>0</v>
      </c>
      <c r="X252" s="3">
        <f t="shared" si="101"/>
        <v>0</v>
      </c>
      <c r="Y252" s="2">
        <f t="shared" si="97"/>
        <v>0.45038415957736971</v>
      </c>
      <c r="Z252" s="7">
        <f t="shared" si="102"/>
        <v>1</v>
      </c>
      <c r="AA252" s="7">
        <f t="shared" si="103"/>
        <v>0</v>
      </c>
      <c r="AC252" s="1" t="s">
        <v>978</v>
      </c>
      <c r="AD252" s="1" t="s">
        <v>1268</v>
      </c>
      <c r="AE252" s="1">
        <v>0.80148980000000003</v>
      </c>
      <c r="AF252" s="1">
        <v>-0.21524370000000001</v>
      </c>
      <c r="AG252" s="1">
        <v>2.0501879999999999</v>
      </c>
      <c r="AH252" s="1">
        <v>0.30251080000000002</v>
      </c>
      <c r="AI252" s="1">
        <v>-0.1115236</v>
      </c>
      <c r="AJ252" s="1">
        <v>-6.5848009999999998E-2</v>
      </c>
      <c r="AK252" s="1">
        <v>0.28178730000000002</v>
      </c>
      <c r="AL252" s="1">
        <v>0.72192009999999995</v>
      </c>
      <c r="AM252" s="1">
        <v>-0.83040849999999999</v>
      </c>
      <c r="AN252" s="1">
        <v>0.26915289999999997</v>
      </c>
      <c r="AO252" s="1">
        <v>-1.529031</v>
      </c>
      <c r="AP252" s="1">
        <v>0.53903469999999998</v>
      </c>
    </row>
    <row r="253" spans="1:42" x14ac:dyDescent="0.2">
      <c r="A253" s="1" t="s">
        <v>29</v>
      </c>
      <c r="B253" s="1" t="str">
        <f t="shared" si="79"/>
        <v>Cadherin-2</v>
      </c>
      <c r="C253" s="13" t="str">
        <f t="shared" si="98"/>
        <v>no</v>
      </c>
      <c r="D253" s="14">
        <f t="shared" si="80"/>
        <v>1.2339937492520039</v>
      </c>
      <c r="E253" s="14" t="str">
        <f t="shared" si="81"/>
        <v/>
      </c>
      <c r="F253" s="14">
        <f t="shared" si="82"/>
        <v>0.90496975805989999</v>
      </c>
      <c r="G253" s="14">
        <f t="shared" si="83"/>
        <v>-0.42114243173740123</v>
      </c>
      <c r="H253" s="14">
        <f t="shared" si="84"/>
        <v>0.37960337399012711</v>
      </c>
      <c r="I253" s="14" t="str">
        <f t="shared" si="85"/>
        <v/>
      </c>
      <c r="J253" s="14">
        <f t="shared" si="86"/>
        <v>0.19801505004726358</v>
      </c>
      <c r="K253" s="14">
        <f t="shared" si="87"/>
        <v>-0.78341991274311029</v>
      </c>
      <c r="L253" s="14">
        <f t="shared" si="88"/>
        <v>-0.92315506456764418</v>
      </c>
      <c r="M253" s="14" t="str">
        <f t="shared" si="89"/>
        <v/>
      </c>
      <c r="N253" s="14">
        <f t="shared" si="90"/>
        <v>-0.6326951816796017</v>
      </c>
      <c r="O253" s="14">
        <f t="shared" si="91"/>
        <v>-0.15326547150049211</v>
      </c>
      <c r="P253" s="3">
        <f t="shared" si="92"/>
        <v>0</v>
      </c>
      <c r="Q253" s="3" t="str">
        <f t="shared" si="99"/>
        <v>Cadherin-2</v>
      </c>
      <c r="R253" s="2">
        <f t="shared" si="93"/>
        <v>0.57260702519150086</v>
      </c>
      <c r="S253" s="2">
        <f t="shared" si="94"/>
        <v>-6.8600496235239852E-2</v>
      </c>
      <c r="T253" s="2">
        <f t="shared" si="104"/>
        <v>0.50587142109922933</v>
      </c>
      <c r="U253" s="2">
        <f t="shared" si="100"/>
        <v>0.36123338647407438</v>
      </c>
      <c r="V253" s="2">
        <f t="shared" si="95"/>
        <v>0.36623461268204599</v>
      </c>
      <c r="W253" s="3">
        <f t="shared" si="96"/>
        <v>1</v>
      </c>
      <c r="X253" s="3">
        <f t="shared" si="101"/>
        <v>1</v>
      </c>
      <c r="Y253" s="2">
        <f t="shared" si="97"/>
        <v>0.64120752142674076</v>
      </c>
      <c r="Z253" s="7">
        <f t="shared" si="102"/>
        <v>1</v>
      </c>
      <c r="AA253" s="7">
        <f t="shared" si="103"/>
        <v>0</v>
      </c>
      <c r="AC253" s="1" t="s">
        <v>453</v>
      </c>
      <c r="AD253" s="1" t="s">
        <v>1997</v>
      </c>
      <c r="AE253" s="1">
        <v>1.3769020000000001</v>
      </c>
      <c r="AF253" s="1" t="s">
        <v>1082</v>
      </c>
      <c r="AG253" s="1">
        <v>1.4540709999999999</v>
      </c>
      <c r="AH253" s="1">
        <v>-0.1129003</v>
      </c>
      <c r="AI253" s="1">
        <v>0.533663</v>
      </c>
      <c r="AJ253" s="1" t="s">
        <v>1082</v>
      </c>
      <c r="AK253" s="1">
        <v>0.36165599999999998</v>
      </c>
      <c r="AL253" s="1">
        <v>-0.37995370000000001</v>
      </c>
      <c r="AM253" s="1">
        <v>-0.87403149999999996</v>
      </c>
      <c r="AN253" s="1" t="s">
        <v>1082</v>
      </c>
      <c r="AO253" s="1">
        <v>-0.91863309999999998</v>
      </c>
      <c r="AP253" s="1">
        <v>1.1638799999999999E-2</v>
      </c>
    </row>
    <row r="254" spans="1:42" x14ac:dyDescent="0.2">
      <c r="A254" s="1" t="s">
        <v>688</v>
      </c>
      <c r="B254" s="1" t="str">
        <f t="shared" si="79"/>
        <v>Coiled-coil-helix-coiled-coil-helix domain-containing protein 2, mitochondrial</v>
      </c>
      <c r="C254" s="13" t="str">
        <f t="shared" si="98"/>
        <v>no</v>
      </c>
      <c r="D254" s="14">
        <f t="shared" si="80"/>
        <v>-0.2300438507479961</v>
      </c>
      <c r="E254" s="14">
        <f t="shared" si="81"/>
        <v>-0.7895446566859099</v>
      </c>
      <c r="F254" s="14">
        <f t="shared" si="82"/>
        <v>-0.28871414194009992</v>
      </c>
      <c r="G254" s="14">
        <f t="shared" si="83"/>
        <v>-0.77979383173740124</v>
      </c>
      <c r="H254" s="14">
        <f t="shared" si="84"/>
        <v>0.36648827399012707</v>
      </c>
      <c r="I254" s="14">
        <f t="shared" si="85"/>
        <v>-1.0054498207151663</v>
      </c>
      <c r="J254" s="14">
        <f t="shared" si="86"/>
        <v>-8.2802499527364071E-3</v>
      </c>
      <c r="K254" s="14">
        <f t="shared" si="87"/>
        <v>-0.12654411274311034</v>
      </c>
      <c r="L254" s="14">
        <f t="shared" si="88"/>
        <v>0.77804503543235581</v>
      </c>
      <c r="M254" s="14">
        <f t="shared" si="89"/>
        <v>-0.23173803021154599</v>
      </c>
      <c r="N254" s="14">
        <f t="shared" si="90"/>
        <v>0.30997391832039828</v>
      </c>
      <c r="O254" s="14">
        <f t="shared" si="91"/>
        <v>0.49921442849950781</v>
      </c>
      <c r="P254" s="3">
        <f t="shared" si="92"/>
        <v>0</v>
      </c>
      <c r="Q254" s="3" t="str">
        <f t="shared" si="99"/>
        <v>Coiled-coil-helix-coiled-coil-helix domain-containing protein 2, mitochondrial</v>
      </c>
      <c r="R254" s="2">
        <f t="shared" si="93"/>
        <v>-0.52202412027785183</v>
      </c>
      <c r="S254" s="2">
        <f t="shared" si="94"/>
        <v>-0.19344647735522152</v>
      </c>
      <c r="T254" s="2">
        <f t="shared" si="104"/>
        <v>0.15212343818225493</v>
      </c>
      <c r="U254" s="2">
        <f t="shared" si="100"/>
        <v>0.29035019280647212</v>
      </c>
      <c r="V254" s="2">
        <f t="shared" si="95"/>
        <v>0.36662571822615991</v>
      </c>
      <c r="W254" s="3">
        <f t="shared" si="96"/>
        <v>0</v>
      </c>
      <c r="X254" s="3">
        <f t="shared" si="101"/>
        <v>0</v>
      </c>
      <c r="Y254" s="2">
        <f t="shared" si="97"/>
        <v>-0.32857764292263031</v>
      </c>
      <c r="Z254" s="7">
        <f t="shared" si="102"/>
        <v>0</v>
      </c>
      <c r="AA254" s="7">
        <f t="shared" si="103"/>
        <v>1</v>
      </c>
      <c r="AC254" s="1" t="s">
        <v>339</v>
      </c>
      <c r="AD254" s="1" t="s">
        <v>1926</v>
      </c>
      <c r="AE254" s="1">
        <v>-8.7135599999999994E-2</v>
      </c>
      <c r="AF254" s="1">
        <v>-0.61739259999999996</v>
      </c>
      <c r="AG254" s="1">
        <v>0.26038709999999998</v>
      </c>
      <c r="AH254" s="1">
        <v>-0.47155170000000002</v>
      </c>
      <c r="AI254" s="1">
        <v>0.52054789999999995</v>
      </c>
      <c r="AJ254" s="1">
        <v>-0.86528539999999998</v>
      </c>
      <c r="AK254" s="1">
        <v>0.15536069999999999</v>
      </c>
      <c r="AL254" s="1">
        <v>0.2769221</v>
      </c>
      <c r="AM254" s="1">
        <v>0.82716860000000003</v>
      </c>
      <c r="AN254" s="1">
        <v>-0.19968610000000001</v>
      </c>
      <c r="AO254" s="1">
        <v>2.4035999999999998E-2</v>
      </c>
      <c r="AP254" s="1">
        <v>0.66411869999999995</v>
      </c>
    </row>
    <row r="255" spans="1:42" x14ac:dyDescent="0.2">
      <c r="A255" s="1" t="s">
        <v>439</v>
      </c>
      <c r="B255" s="1" t="str">
        <f t="shared" si="79"/>
        <v>Leucine-rich PPR motif-containing protein, mitochondrial</v>
      </c>
      <c r="C255" s="13" t="str">
        <f t="shared" si="98"/>
        <v>no</v>
      </c>
      <c r="D255" s="14">
        <f t="shared" si="80"/>
        <v>3.7876149252003916E-2</v>
      </c>
      <c r="E255" s="14">
        <f t="shared" si="81"/>
        <v>0.77571024331409011</v>
      </c>
      <c r="F255" s="14">
        <f t="shared" si="82"/>
        <v>-0.73817284194009991</v>
      </c>
      <c r="G255" s="14">
        <f t="shared" si="83"/>
        <v>0.67363646826259882</v>
      </c>
      <c r="H255" s="14">
        <f t="shared" si="84"/>
        <v>0.72501877399012715</v>
      </c>
      <c r="I255" s="14">
        <f t="shared" si="85"/>
        <v>0.34937997928483372</v>
      </c>
      <c r="J255" s="14">
        <f t="shared" si="86"/>
        <v>0.1877612500472636</v>
      </c>
      <c r="K255" s="14">
        <f t="shared" si="87"/>
        <v>1.0815277872568896</v>
      </c>
      <c r="L255" s="14">
        <f t="shared" si="88"/>
        <v>0.67439133543235574</v>
      </c>
      <c r="M255" s="14">
        <f t="shared" si="89"/>
        <v>-0.41101523021154596</v>
      </c>
      <c r="N255" s="14">
        <f t="shared" si="90"/>
        <v>0.81440921832039825</v>
      </c>
      <c r="O255" s="14">
        <f t="shared" si="91"/>
        <v>0.36216602849950785</v>
      </c>
      <c r="P255" s="3">
        <f t="shared" si="92"/>
        <v>0</v>
      </c>
      <c r="Q255" s="3" t="str">
        <f t="shared" si="99"/>
        <v>Leucine-rich PPR motif-containing protein, mitochondrial</v>
      </c>
      <c r="R255" s="2">
        <f t="shared" si="93"/>
        <v>0.18726250472214823</v>
      </c>
      <c r="S255" s="2">
        <f t="shared" si="94"/>
        <v>0.58592194764477856</v>
      </c>
      <c r="T255" s="2">
        <f t="shared" si="104"/>
        <v>0.34899584972658176</v>
      </c>
      <c r="U255" s="2">
        <f t="shared" si="100"/>
        <v>0.19988686784943926</v>
      </c>
      <c r="V255" s="2">
        <f t="shared" si="95"/>
        <v>0.36908810821077609</v>
      </c>
      <c r="W255" s="3">
        <f t="shared" si="96"/>
        <v>0</v>
      </c>
      <c r="X255" s="3">
        <f t="shared" si="101"/>
        <v>0</v>
      </c>
      <c r="Y255" s="2">
        <f t="shared" si="97"/>
        <v>-0.39865944292263034</v>
      </c>
      <c r="Z255" s="7">
        <f t="shared" si="102"/>
        <v>0</v>
      </c>
      <c r="AA255" s="7">
        <f t="shared" si="103"/>
        <v>1</v>
      </c>
      <c r="AC255" s="1" t="s">
        <v>964</v>
      </c>
      <c r="AD255" s="1" t="s">
        <v>2127</v>
      </c>
      <c r="AE255" s="1">
        <v>0.18078440000000001</v>
      </c>
      <c r="AF255" s="1">
        <v>0.94786230000000005</v>
      </c>
      <c r="AG255" s="1">
        <v>-0.18907160000000001</v>
      </c>
      <c r="AH255" s="1">
        <v>0.98187860000000005</v>
      </c>
      <c r="AI255" s="1">
        <v>0.87907840000000004</v>
      </c>
      <c r="AJ255" s="1">
        <v>0.48954439999999999</v>
      </c>
      <c r="AK255" s="1">
        <v>0.3514022</v>
      </c>
      <c r="AL255" s="1">
        <v>1.4849939999999999</v>
      </c>
      <c r="AM255" s="1">
        <v>0.72351489999999996</v>
      </c>
      <c r="AN255" s="1">
        <v>-0.3789633</v>
      </c>
      <c r="AO255" s="1">
        <v>0.52847129999999998</v>
      </c>
      <c r="AP255" s="1">
        <v>0.52707029999999999</v>
      </c>
    </row>
    <row r="256" spans="1:42" x14ac:dyDescent="0.2">
      <c r="A256" s="1" t="s">
        <v>949</v>
      </c>
      <c r="B256" s="1">
        <f t="shared" si="79"/>
        <v>0</v>
      </c>
      <c r="C256" s="13" t="str">
        <f t="shared" si="98"/>
        <v>no</v>
      </c>
      <c r="D256" s="14">
        <f t="shared" si="80"/>
        <v>-0.71029085074799603</v>
      </c>
      <c r="E256" s="14">
        <f t="shared" si="81"/>
        <v>-1.5806460566859097</v>
      </c>
      <c r="F256" s="14">
        <f t="shared" si="82"/>
        <v>-1.2204256419400998</v>
      </c>
      <c r="G256" s="14">
        <f t="shared" si="83"/>
        <v>-0.66179123173740129</v>
      </c>
      <c r="H256" s="14">
        <f t="shared" si="84"/>
        <v>-0.99549002600987291</v>
      </c>
      <c r="I256" s="14">
        <f t="shared" si="85"/>
        <v>-1.3618554207151663</v>
      </c>
      <c r="J256" s="14">
        <f t="shared" si="86"/>
        <v>-0.29868824995273641</v>
      </c>
      <c r="K256" s="14">
        <f t="shared" si="87"/>
        <v>-6.494221274311035E-2</v>
      </c>
      <c r="L256" s="14">
        <f t="shared" si="88"/>
        <v>-0.46081796456764423</v>
      </c>
      <c r="M256" s="14">
        <f t="shared" si="89"/>
        <v>0.17233916978845401</v>
      </c>
      <c r="N256" s="14">
        <f t="shared" si="90"/>
        <v>0.94631891832039827</v>
      </c>
      <c r="O256" s="14">
        <f t="shared" si="91"/>
        <v>0.36206592849950792</v>
      </c>
      <c r="P256" s="3">
        <f t="shared" si="92"/>
        <v>0</v>
      </c>
      <c r="Q256" s="3">
        <f t="shared" si="99"/>
        <v>0</v>
      </c>
      <c r="R256" s="2">
        <f t="shared" si="93"/>
        <v>-1.0432884452778517</v>
      </c>
      <c r="S256" s="2">
        <f t="shared" si="94"/>
        <v>-0.68024397735522157</v>
      </c>
      <c r="T256" s="2">
        <f t="shared" si="104"/>
        <v>0.21919517765402075</v>
      </c>
      <c r="U256" s="2">
        <f t="shared" si="100"/>
        <v>0.301130545550156</v>
      </c>
      <c r="V256" s="2">
        <f t="shared" si="95"/>
        <v>0.37072239045549621</v>
      </c>
      <c r="W256" s="3">
        <f t="shared" si="96"/>
        <v>0</v>
      </c>
      <c r="X256" s="3">
        <f t="shared" si="101"/>
        <v>0</v>
      </c>
      <c r="Y256" s="2">
        <f t="shared" si="97"/>
        <v>-0.36304446792263012</v>
      </c>
      <c r="Z256" s="7">
        <f t="shared" si="102"/>
        <v>0</v>
      </c>
      <c r="AA256" s="7">
        <f t="shared" si="103"/>
        <v>1</v>
      </c>
      <c r="AC256" s="1" t="s">
        <v>170</v>
      </c>
      <c r="AD256" s="1" t="s">
        <v>1379</v>
      </c>
      <c r="AE256" s="1">
        <v>-0.56738259999999996</v>
      </c>
      <c r="AF256" s="1">
        <v>-1.4084939999999999</v>
      </c>
      <c r="AG256" s="1">
        <v>-0.67132440000000004</v>
      </c>
      <c r="AH256" s="1">
        <v>-0.35354910000000001</v>
      </c>
      <c r="AI256" s="1">
        <v>-0.84143040000000002</v>
      </c>
      <c r="AJ256" s="1">
        <v>-1.2216910000000001</v>
      </c>
      <c r="AK256" s="1">
        <v>-0.13504730000000001</v>
      </c>
      <c r="AL256" s="1">
        <v>0.33852399999999999</v>
      </c>
      <c r="AM256" s="1">
        <v>-0.41169440000000002</v>
      </c>
      <c r="AN256" s="1">
        <v>0.20439109999999999</v>
      </c>
      <c r="AO256" s="1">
        <v>0.660381</v>
      </c>
      <c r="AP256" s="1">
        <v>0.52697020000000006</v>
      </c>
    </row>
    <row r="257" spans="1:42" x14ac:dyDescent="0.2">
      <c r="A257" s="1" t="s">
        <v>666</v>
      </c>
      <c r="B257" s="1" t="str">
        <f t="shared" si="79"/>
        <v>Cofilin-2</v>
      </c>
      <c r="C257" s="13" t="str">
        <f t="shared" si="98"/>
        <v>no</v>
      </c>
      <c r="D257" s="14">
        <f t="shared" si="80"/>
        <v>-0.2105597507479961</v>
      </c>
      <c r="E257" s="14">
        <f t="shared" si="81"/>
        <v>-1.0834217566859099</v>
      </c>
      <c r="F257" s="14">
        <f t="shared" si="82"/>
        <v>-0.71685124194009986</v>
      </c>
      <c r="G257" s="14">
        <f t="shared" si="83"/>
        <v>-0.50094133173740119</v>
      </c>
      <c r="H257" s="14">
        <f t="shared" si="84"/>
        <v>-0.59989322600987283</v>
      </c>
      <c r="I257" s="14">
        <f t="shared" si="85"/>
        <v>-0.66773522071516633</v>
      </c>
      <c r="J257" s="14">
        <f t="shared" si="86"/>
        <v>-0.14514920995273639</v>
      </c>
      <c r="K257" s="14">
        <f t="shared" si="87"/>
        <v>-0.21861531274311033</v>
      </c>
      <c r="L257" s="14">
        <f t="shared" si="88"/>
        <v>-0.2466738645676442</v>
      </c>
      <c r="M257" s="14">
        <f t="shared" si="89"/>
        <v>0.563833569788454</v>
      </c>
      <c r="N257" s="14">
        <f t="shared" si="90"/>
        <v>0.46863021832039831</v>
      </c>
      <c r="O257" s="14">
        <f t="shared" si="91"/>
        <v>0.23432152849950791</v>
      </c>
      <c r="P257" s="3">
        <f t="shared" si="92"/>
        <v>0</v>
      </c>
      <c r="Q257" s="3" t="str">
        <f t="shared" si="99"/>
        <v>Cofilin-2</v>
      </c>
      <c r="R257" s="2">
        <f t="shared" si="93"/>
        <v>-0.62794352027785183</v>
      </c>
      <c r="S257" s="2">
        <f t="shared" si="94"/>
        <v>-0.40784824235522144</v>
      </c>
      <c r="T257" s="2">
        <f t="shared" si="104"/>
        <v>0.18387128055915961</v>
      </c>
      <c r="U257" s="2">
        <f t="shared" si="100"/>
        <v>0.1320487285508529</v>
      </c>
      <c r="V257" s="2">
        <f t="shared" si="95"/>
        <v>0.37211238197112362</v>
      </c>
      <c r="W257" s="3">
        <f t="shared" si="96"/>
        <v>0</v>
      </c>
      <c r="X257" s="3">
        <f t="shared" si="101"/>
        <v>0</v>
      </c>
      <c r="Y257" s="2">
        <f t="shared" si="97"/>
        <v>-0.22009527792263039</v>
      </c>
      <c r="Z257" s="7">
        <f t="shared" si="102"/>
        <v>0</v>
      </c>
      <c r="AA257" s="7">
        <f t="shared" si="103"/>
        <v>1</v>
      </c>
      <c r="AC257" s="1" t="s">
        <v>428</v>
      </c>
      <c r="AD257" s="1" t="s">
        <v>2102</v>
      </c>
      <c r="AE257" s="1">
        <v>-6.7651500000000003E-2</v>
      </c>
      <c r="AF257" s="1">
        <v>-0.91126969999999996</v>
      </c>
      <c r="AG257" s="1">
        <v>-0.16775000000000001</v>
      </c>
      <c r="AH257" s="1">
        <v>-0.19269919999999999</v>
      </c>
      <c r="AI257" s="1">
        <v>-0.4458336</v>
      </c>
      <c r="AJ257" s="1">
        <v>-0.52757080000000001</v>
      </c>
      <c r="AK257" s="1">
        <v>1.849174E-2</v>
      </c>
      <c r="AL257" s="1">
        <v>0.18485090000000001</v>
      </c>
      <c r="AM257" s="1">
        <v>-0.19755030000000001</v>
      </c>
      <c r="AN257" s="1">
        <v>0.59588549999999996</v>
      </c>
      <c r="AO257" s="1">
        <v>0.1826923</v>
      </c>
      <c r="AP257" s="1">
        <v>0.39922580000000002</v>
      </c>
    </row>
    <row r="258" spans="1:42" x14ac:dyDescent="0.2">
      <c r="A258" s="1" t="s">
        <v>933</v>
      </c>
      <c r="B258" s="1" t="str">
        <f t="shared" si="79"/>
        <v>26S protease regulatory subunit 4</v>
      </c>
      <c r="C258" s="13" t="str">
        <f t="shared" si="98"/>
        <v>no</v>
      </c>
      <c r="D258" s="14">
        <f t="shared" si="80"/>
        <v>-0.62891235074799612</v>
      </c>
      <c r="E258" s="14">
        <f t="shared" si="81"/>
        <v>0.66532844331409002</v>
      </c>
      <c r="F258" s="14">
        <f t="shared" si="82"/>
        <v>0.68833975805990011</v>
      </c>
      <c r="G258" s="14">
        <f t="shared" si="83"/>
        <v>0.94900986826259881</v>
      </c>
      <c r="H258" s="14">
        <f t="shared" si="84"/>
        <v>0.68226847399012713</v>
      </c>
      <c r="I258" s="14">
        <f t="shared" si="85"/>
        <v>1.1077715792848337</v>
      </c>
      <c r="J258" s="14">
        <f t="shared" si="86"/>
        <v>0.91250805004726365</v>
      </c>
      <c r="K258" s="14">
        <f t="shared" si="87"/>
        <v>0.50124398725688968</v>
      </c>
      <c r="L258" s="14">
        <f t="shared" si="88"/>
        <v>1.3547984354323557</v>
      </c>
      <c r="M258" s="14">
        <f t="shared" si="89"/>
        <v>0.36344966978845406</v>
      </c>
      <c r="N258" s="14">
        <f t="shared" si="90"/>
        <v>0.4643020183203983</v>
      </c>
      <c r="O258" s="14">
        <f t="shared" si="91"/>
        <v>-0.31846307150049213</v>
      </c>
      <c r="P258" s="3">
        <f t="shared" si="92"/>
        <v>0</v>
      </c>
      <c r="Q258" s="3" t="str">
        <f t="shared" si="99"/>
        <v>26S protease regulatory subunit 4</v>
      </c>
      <c r="R258" s="2">
        <f t="shared" si="93"/>
        <v>0.41844142972214821</v>
      </c>
      <c r="S258" s="2">
        <f t="shared" si="94"/>
        <v>0.80094802264477849</v>
      </c>
      <c r="T258" s="2">
        <f t="shared" si="104"/>
        <v>0.3549942622259567</v>
      </c>
      <c r="U258" s="2">
        <f t="shared" si="100"/>
        <v>0.132442968455594</v>
      </c>
      <c r="V258" s="2">
        <f t="shared" si="95"/>
        <v>0.37233205595461444</v>
      </c>
      <c r="W258" s="3">
        <f t="shared" si="96"/>
        <v>0</v>
      </c>
      <c r="X258" s="3">
        <f t="shared" si="101"/>
        <v>0</v>
      </c>
      <c r="Y258" s="2">
        <f t="shared" si="97"/>
        <v>-0.38250659292263028</v>
      </c>
      <c r="Z258" s="7">
        <f t="shared" si="102"/>
        <v>0</v>
      </c>
      <c r="AA258" s="7">
        <f t="shared" si="103"/>
        <v>1</v>
      </c>
      <c r="AC258" s="1" t="s">
        <v>39</v>
      </c>
      <c r="AD258" s="1" t="s">
        <v>1493</v>
      </c>
      <c r="AE258" s="1">
        <v>-0.48600409999999999</v>
      </c>
      <c r="AF258" s="1">
        <v>0.83748049999999996</v>
      </c>
      <c r="AG258" s="1">
        <v>1.237441</v>
      </c>
      <c r="AH258" s="1">
        <v>1.257252</v>
      </c>
      <c r="AI258" s="1">
        <v>0.83632810000000002</v>
      </c>
      <c r="AJ258" s="1">
        <v>1.2479359999999999</v>
      </c>
      <c r="AK258" s="1">
        <v>1.076149</v>
      </c>
      <c r="AL258" s="1">
        <v>0.90471020000000002</v>
      </c>
      <c r="AM258" s="1">
        <v>1.4039219999999999</v>
      </c>
      <c r="AN258" s="1">
        <v>0.39550160000000001</v>
      </c>
      <c r="AO258" s="1">
        <v>0.1783641</v>
      </c>
      <c r="AP258" s="1">
        <v>-0.1535588</v>
      </c>
    </row>
    <row r="259" spans="1:42" x14ac:dyDescent="0.2">
      <c r="A259" s="1" t="s">
        <v>968</v>
      </c>
      <c r="B259" s="1" t="str">
        <f t="shared" ref="B259:B322" si="105">VLOOKUP(A259,AC:AD,2,FALSE)</f>
        <v>Eukaryotic translation initiation factor 2 subunit 2</v>
      </c>
      <c r="C259" s="13" t="str">
        <f t="shared" si="98"/>
        <v>no</v>
      </c>
      <c r="D259" s="14">
        <f t="shared" ref="D259:D322" si="106">IF(LEN(AE259)&gt;0,AE259-AE$1,"")</f>
        <v>-0.88160615074799609</v>
      </c>
      <c r="E259" s="14" t="str">
        <f t="shared" ref="E259:E322" si="107">IF(LEN(AF259)&gt;0,AF259-AF$1,"")</f>
        <v/>
      </c>
      <c r="F259" s="14">
        <f t="shared" ref="F259:F322" si="108">IF(LEN(AG259)&gt;0,AG259-AG$1,"")</f>
        <v>-0.81460184194009988</v>
      </c>
      <c r="G259" s="14">
        <f t="shared" ref="G259:G322" si="109">IF(LEN(AH259)&gt;0,AH259-AH$1,"")</f>
        <v>-0.69140733173740121</v>
      </c>
      <c r="H259" s="14">
        <f t="shared" ref="H259:H322" si="110">IF(LEN(AI259)&gt;0,AI259-AI$1,"")</f>
        <v>-1.0365508260098728</v>
      </c>
      <c r="I259" s="14" t="str">
        <f t="shared" ref="I259:I322" si="111">IF(LEN(AJ259)&gt;0,AJ259-AJ$1,"")</f>
        <v/>
      </c>
      <c r="J259" s="14">
        <f t="shared" ref="J259:J322" si="112">IF(LEN(AK259)&gt;0,AK259-AK$1,"")</f>
        <v>-6.2259749952736393E-2</v>
      </c>
      <c r="K259" s="14">
        <f t="shared" ref="K259:K322" si="113">IF(LEN(AL259)&gt;0,AL259-AL$1,"")</f>
        <v>-0.28439461274311034</v>
      </c>
      <c r="L259" s="14">
        <f t="shared" ref="L259:L322" si="114">IF(LEN(AM259)&gt;0,AM259-AM$1,"")</f>
        <v>-0.23476176456764419</v>
      </c>
      <c r="M259" s="14" t="str">
        <f t="shared" ref="M259:M322" si="115">IF(LEN(AN259)&gt;0,AN259-AN$1,"")</f>
        <v/>
      </c>
      <c r="N259" s="14">
        <f t="shared" ref="N259:N322" si="116">IF(LEN(AO259)&gt;0,AO259-AO$1,"")</f>
        <v>0.53532251832039823</v>
      </c>
      <c r="O259" s="14">
        <f t="shared" ref="O259:O322" si="117">IF(LEN(AP259)&gt;0,AP259-AP$1,"")</f>
        <v>0.53837362849950787</v>
      </c>
      <c r="P259" s="3">
        <f t="shared" ref="P259:P322" si="118">COUNTIF(AB:AB,A259)</f>
        <v>0</v>
      </c>
      <c r="Q259" s="3" t="str">
        <f t="shared" si="99"/>
        <v>Eukaryotic translation initiation factor 2 subunit 2</v>
      </c>
      <c r="R259" s="2">
        <f t="shared" ref="R259:R322" si="119">AVERAGE(D259:G259)</f>
        <v>-0.79587177480849913</v>
      </c>
      <c r="S259" s="2">
        <f t="shared" ref="S259:S322" si="120">AVERAGE(H259:K259)</f>
        <v>-0.46106839623523982</v>
      </c>
      <c r="T259" s="2">
        <f t="shared" si="104"/>
        <v>5.5698621315438811E-2</v>
      </c>
      <c r="U259" s="2">
        <f t="shared" si="100"/>
        <v>0.29479992907688601</v>
      </c>
      <c r="V259" s="2">
        <f t="shared" ref="V259:V322" si="121">_xlfn.T.TEST(D259:G259,H259:K259,2,3)</f>
        <v>0.37389253213487722</v>
      </c>
      <c r="W259" s="3">
        <f t="shared" ref="W259:W322" si="122">IF(ABS(R259-S259)&gt;0.57,1,0)</f>
        <v>0</v>
      </c>
      <c r="X259" s="3">
        <f t="shared" si="101"/>
        <v>0</v>
      </c>
      <c r="Y259" s="2">
        <f t="shared" ref="Y259:Y322" si="123">R259-S259</f>
        <v>-0.33480337857325931</v>
      </c>
      <c r="Z259" s="7">
        <f t="shared" si="102"/>
        <v>0</v>
      </c>
      <c r="AA259" s="7">
        <f t="shared" si="103"/>
        <v>1</v>
      </c>
      <c r="AC259" s="1" t="s">
        <v>903</v>
      </c>
      <c r="AD259" s="1" t="s">
        <v>1942</v>
      </c>
      <c r="AE259" s="1">
        <v>-0.73869790000000002</v>
      </c>
      <c r="AF259" s="1" t="s">
        <v>1082</v>
      </c>
      <c r="AG259" s="1">
        <v>-0.26550059999999998</v>
      </c>
      <c r="AH259" s="1">
        <v>-0.38316519999999998</v>
      </c>
      <c r="AI259" s="1">
        <v>-0.88249120000000003</v>
      </c>
      <c r="AJ259" s="1" t="s">
        <v>1082</v>
      </c>
      <c r="AK259" s="1">
        <v>0.1013812</v>
      </c>
      <c r="AL259" s="1">
        <v>0.1190716</v>
      </c>
      <c r="AM259" s="1">
        <v>-0.1856382</v>
      </c>
      <c r="AN259" s="1" t="s">
        <v>1082</v>
      </c>
      <c r="AO259" s="1">
        <v>0.24938460000000001</v>
      </c>
      <c r="AP259" s="1">
        <v>0.70327790000000001</v>
      </c>
    </row>
    <row r="260" spans="1:42" x14ac:dyDescent="0.2">
      <c r="A260" s="1" t="s">
        <v>690</v>
      </c>
      <c r="B260" s="1" t="str">
        <f t="shared" si="105"/>
        <v>26S proteasome non-ATPase regulatory subunit 11</v>
      </c>
      <c r="C260" s="13" t="str">
        <f t="shared" ref="C260:C323" si="124">IF(P260=1, "yes","no")</f>
        <v>no</v>
      </c>
      <c r="D260" s="14">
        <f t="shared" si="106"/>
        <v>-0.2313010307479961</v>
      </c>
      <c r="E260" s="14">
        <f t="shared" si="107"/>
        <v>0.39093984331409004</v>
      </c>
      <c r="F260" s="14">
        <f t="shared" si="108"/>
        <v>-0.32567864194009988</v>
      </c>
      <c r="G260" s="14">
        <f t="shared" si="109"/>
        <v>0.53979506826259882</v>
      </c>
      <c r="H260" s="14">
        <f t="shared" si="110"/>
        <v>0.51424107399012708</v>
      </c>
      <c r="I260" s="14">
        <f t="shared" si="111"/>
        <v>0.85427747928483377</v>
      </c>
      <c r="J260" s="14">
        <f t="shared" si="112"/>
        <v>-0.32707044995273638</v>
      </c>
      <c r="K260" s="14">
        <f t="shared" si="113"/>
        <v>0.63276378725688964</v>
      </c>
      <c r="L260" s="14">
        <f t="shared" si="114"/>
        <v>0.73143853543235582</v>
      </c>
      <c r="M260" s="14">
        <f t="shared" si="115"/>
        <v>0.28154216978845403</v>
      </c>
      <c r="N260" s="14">
        <f t="shared" si="116"/>
        <v>-0.31238788167960174</v>
      </c>
      <c r="O260" s="14">
        <f t="shared" si="117"/>
        <v>2.2483428499507879E-2</v>
      </c>
      <c r="P260" s="3">
        <f t="shared" si="118"/>
        <v>0</v>
      </c>
      <c r="Q260" s="3" t="str">
        <f t="shared" ref="Q260:Q323" si="125">B260</f>
        <v>26S proteasome non-ATPase regulatory subunit 11</v>
      </c>
      <c r="R260" s="2">
        <f t="shared" si="119"/>
        <v>9.3438809722148214E-2</v>
      </c>
      <c r="S260" s="2">
        <f t="shared" si="120"/>
        <v>0.41855297264477853</v>
      </c>
      <c r="T260" s="2">
        <f t="shared" si="104"/>
        <v>0.21772616149706164</v>
      </c>
      <c r="U260" s="2">
        <f t="shared" ref="U260:U323" si="126">STDEV(H260:K260)/SQRT(COUNT(H260:K260))</f>
        <v>0.25833644404287559</v>
      </c>
      <c r="V260" s="2">
        <f t="shared" si="121"/>
        <v>0.37407611770323501</v>
      </c>
      <c r="W260" s="3">
        <f t="shared" si="122"/>
        <v>0</v>
      </c>
      <c r="X260" s="3">
        <f t="shared" ref="X260:X323" si="127">P260+W260</f>
        <v>0</v>
      </c>
      <c r="Y260" s="2">
        <f t="shared" si="123"/>
        <v>-0.32511416292263029</v>
      </c>
      <c r="Z260" s="7">
        <f t="shared" ref="Z260:Z323" si="128">IF(Y260&gt;0,1,0)</f>
        <v>0</v>
      </c>
      <c r="AA260" s="7">
        <f t="shared" ref="AA260:AA323" si="129">IF(Y260&lt;0,1,0)</f>
        <v>1</v>
      </c>
      <c r="AC260" s="1" t="s">
        <v>569</v>
      </c>
      <c r="AD260" s="1" t="s">
        <v>1701</v>
      </c>
      <c r="AE260" s="1">
        <v>-8.8392780000000004E-2</v>
      </c>
      <c r="AF260" s="1">
        <v>0.56309189999999998</v>
      </c>
      <c r="AG260" s="1">
        <v>0.2234226</v>
      </c>
      <c r="AH260" s="1">
        <v>0.84803720000000005</v>
      </c>
      <c r="AI260" s="1">
        <v>0.66830069999999997</v>
      </c>
      <c r="AJ260" s="1">
        <v>0.99444189999999999</v>
      </c>
      <c r="AK260" s="1">
        <v>-0.16342950000000001</v>
      </c>
      <c r="AL260" s="1">
        <v>1.03623</v>
      </c>
      <c r="AM260" s="1">
        <v>0.78056210000000004</v>
      </c>
      <c r="AN260" s="1">
        <v>0.31359409999999999</v>
      </c>
      <c r="AO260" s="1">
        <v>-0.59832580000000002</v>
      </c>
      <c r="AP260" s="1">
        <v>0.18738769999999999</v>
      </c>
    </row>
    <row r="261" spans="1:42" x14ac:dyDescent="0.2">
      <c r="A261" s="1" t="s">
        <v>478</v>
      </c>
      <c r="B261" s="1" t="str">
        <f t="shared" si="105"/>
        <v>Ras-related protein R-Ras2</v>
      </c>
      <c r="C261" s="13" t="str">
        <f t="shared" si="124"/>
        <v>no</v>
      </c>
      <c r="D261" s="14">
        <f t="shared" si="106"/>
        <v>-9.3447507479960945E-3</v>
      </c>
      <c r="E261" s="14">
        <f t="shared" si="107"/>
        <v>0.28730484331409012</v>
      </c>
      <c r="F261" s="14">
        <f t="shared" si="108"/>
        <v>0.30617095805990013</v>
      </c>
      <c r="G261" s="14">
        <f t="shared" si="109"/>
        <v>0.17060666826259879</v>
      </c>
      <c r="H261" s="14">
        <f t="shared" si="110"/>
        <v>-0.49718802600987289</v>
      </c>
      <c r="I261" s="14">
        <f t="shared" si="111"/>
        <v>0.5530366792848338</v>
      </c>
      <c r="J261" s="14">
        <f t="shared" si="112"/>
        <v>-0.10900086995273639</v>
      </c>
      <c r="K261" s="14">
        <f t="shared" si="113"/>
        <v>-0.11753141274311035</v>
      </c>
      <c r="L261" s="14">
        <f t="shared" si="114"/>
        <v>-0.36719756456764424</v>
      </c>
      <c r="M261" s="14">
        <f t="shared" si="115"/>
        <v>0.34145706978845403</v>
      </c>
      <c r="N261" s="14">
        <f t="shared" si="116"/>
        <v>-0.56829328167960169</v>
      </c>
      <c r="O261" s="14">
        <f t="shared" si="117"/>
        <v>-0.27795617150049212</v>
      </c>
      <c r="P261" s="3">
        <f t="shared" si="118"/>
        <v>0</v>
      </c>
      <c r="Q261" s="3" t="str">
        <f t="shared" si="125"/>
        <v>Ras-related protein R-Ras2</v>
      </c>
      <c r="R261" s="2">
        <f t="shared" si="119"/>
        <v>0.18868442972214822</v>
      </c>
      <c r="S261" s="2">
        <f t="shared" si="120"/>
        <v>-4.2670907355221457E-2</v>
      </c>
      <c r="T261" s="2">
        <f t="shared" ref="T261:T324" si="130">STDEV(D261:G261)/SQRT(COUNT(D261:G261))</f>
        <v>7.2497949450868626E-2</v>
      </c>
      <c r="U261" s="2">
        <f t="shared" si="126"/>
        <v>0.21822333726707663</v>
      </c>
      <c r="V261" s="2">
        <f t="shared" si="121"/>
        <v>0.37625796981937154</v>
      </c>
      <c r="W261" s="3">
        <f t="shared" si="122"/>
        <v>0</v>
      </c>
      <c r="X261" s="3">
        <f t="shared" si="127"/>
        <v>0</v>
      </c>
      <c r="Y261" s="2">
        <f t="shared" si="123"/>
        <v>0.23135533707736966</v>
      </c>
      <c r="Z261" s="7">
        <f t="shared" si="128"/>
        <v>1</v>
      </c>
      <c r="AA261" s="7">
        <f t="shared" si="129"/>
        <v>0</v>
      </c>
      <c r="AC261" s="1" t="s">
        <v>296</v>
      </c>
      <c r="AD261" s="1" t="s">
        <v>1674</v>
      </c>
      <c r="AE261" s="1">
        <v>0.1335635</v>
      </c>
      <c r="AF261" s="1">
        <v>0.4594569</v>
      </c>
      <c r="AG261" s="1">
        <v>0.85527220000000004</v>
      </c>
      <c r="AH261" s="1">
        <v>0.47884880000000002</v>
      </c>
      <c r="AI261" s="1">
        <v>-0.3431284</v>
      </c>
      <c r="AJ261" s="1">
        <v>0.69320110000000001</v>
      </c>
      <c r="AK261" s="1">
        <v>5.4640080000000001E-2</v>
      </c>
      <c r="AL261" s="1">
        <v>0.28593479999999999</v>
      </c>
      <c r="AM261" s="1">
        <v>-0.31807400000000002</v>
      </c>
      <c r="AN261" s="1">
        <v>0.37350899999999998</v>
      </c>
      <c r="AO261" s="1">
        <v>-0.85423119999999997</v>
      </c>
      <c r="AP261" s="1">
        <v>-0.1130519</v>
      </c>
    </row>
    <row r="262" spans="1:42" x14ac:dyDescent="0.2">
      <c r="A262" s="1" t="s">
        <v>500</v>
      </c>
      <c r="B262" s="1" t="str">
        <f t="shared" si="105"/>
        <v>Pyruvate dehydrogenase E1 component subunit beta, mitochondrial</v>
      </c>
      <c r="C262" s="13" t="str">
        <f t="shared" si="124"/>
        <v>no</v>
      </c>
      <c r="D262" s="14">
        <f t="shared" si="106"/>
        <v>-3.8571550747996092E-2</v>
      </c>
      <c r="E262" s="14">
        <f t="shared" si="107"/>
        <v>0.60754264331409003</v>
      </c>
      <c r="F262" s="14">
        <f t="shared" si="108"/>
        <v>-0.1661573419400999</v>
      </c>
      <c r="G262" s="14">
        <f t="shared" si="109"/>
        <v>-0.13825393173740122</v>
      </c>
      <c r="H262" s="14">
        <f t="shared" si="110"/>
        <v>1.0129123739901271</v>
      </c>
      <c r="I262" s="14">
        <f t="shared" si="111"/>
        <v>0.46778197928483373</v>
      </c>
      <c r="J262" s="14">
        <f t="shared" si="112"/>
        <v>-2.9788499527363954E-3</v>
      </c>
      <c r="K262" s="14">
        <f t="shared" si="113"/>
        <v>-3.6460312743110346E-2</v>
      </c>
      <c r="L262" s="14">
        <f t="shared" si="114"/>
        <v>1.0249024354323557</v>
      </c>
      <c r="M262" s="14">
        <f t="shared" si="115"/>
        <v>-0.10197317021154598</v>
      </c>
      <c r="N262" s="14">
        <f t="shared" si="116"/>
        <v>0.17721711832039827</v>
      </c>
      <c r="O262" s="14">
        <f t="shared" si="117"/>
        <v>0.10652142849950788</v>
      </c>
      <c r="P262" s="3">
        <f t="shared" si="118"/>
        <v>0</v>
      </c>
      <c r="Q262" s="3" t="str">
        <f t="shared" si="125"/>
        <v>Pyruvate dehydrogenase E1 component subunit beta, mitochondrial</v>
      </c>
      <c r="R262" s="2">
        <f t="shared" si="119"/>
        <v>6.6139954722148203E-2</v>
      </c>
      <c r="S262" s="2">
        <f t="shared" si="120"/>
        <v>0.36031379764477856</v>
      </c>
      <c r="T262" s="2">
        <f t="shared" si="130"/>
        <v>0.1825331626150517</v>
      </c>
      <c r="U262" s="2">
        <f t="shared" si="126"/>
        <v>0.24611067198611894</v>
      </c>
      <c r="V262" s="2">
        <f t="shared" si="121"/>
        <v>0.37707345758826144</v>
      </c>
      <c r="W262" s="3">
        <f t="shared" si="122"/>
        <v>0</v>
      </c>
      <c r="X262" s="3">
        <f t="shared" si="127"/>
        <v>0</v>
      </c>
      <c r="Y262" s="2">
        <f t="shared" si="123"/>
        <v>-0.29417384292263038</v>
      </c>
      <c r="Z262" s="7">
        <f t="shared" si="128"/>
        <v>0</v>
      </c>
      <c r="AA262" s="7">
        <f t="shared" si="129"/>
        <v>1</v>
      </c>
      <c r="AC262" s="1" t="s">
        <v>821</v>
      </c>
      <c r="AD262" s="1" t="s">
        <v>1666</v>
      </c>
      <c r="AE262" s="1">
        <v>0.1043367</v>
      </c>
      <c r="AF262" s="1">
        <v>0.77969469999999996</v>
      </c>
      <c r="AG262" s="1">
        <v>0.3829439</v>
      </c>
      <c r="AH262" s="1">
        <v>0.16998820000000001</v>
      </c>
      <c r="AI262" s="1">
        <v>1.1669719999999999</v>
      </c>
      <c r="AJ262" s="1">
        <v>0.6079464</v>
      </c>
      <c r="AK262" s="1">
        <v>0.1606621</v>
      </c>
      <c r="AL262" s="1">
        <v>0.3670059</v>
      </c>
      <c r="AM262" s="1">
        <v>1.0740259999999999</v>
      </c>
      <c r="AN262" s="1">
        <v>-6.9921239999999996E-2</v>
      </c>
      <c r="AO262" s="1">
        <v>-0.10872080000000001</v>
      </c>
      <c r="AP262" s="1">
        <v>0.27142569999999999</v>
      </c>
    </row>
    <row r="263" spans="1:42" x14ac:dyDescent="0.2">
      <c r="A263" s="1" t="s">
        <v>822</v>
      </c>
      <c r="B263" s="1" t="str">
        <f t="shared" si="105"/>
        <v>D-dopachrome decarboxylase</v>
      </c>
      <c r="C263" s="13" t="str">
        <f t="shared" si="124"/>
        <v>no</v>
      </c>
      <c r="D263" s="14">
        <f t="shared" si="106"/>
        <v>-0.40126435074799605</v>
      </c>
      <c r="E263" s="14">
        <f t="shared" si="107"/>
        <v>-0.66210595668590988</v>
      </c>
      <c r="F263" s="14">
        <f t="shared" si="108"/>
        <v>-0.43887174194009992</v>
      </c>
      <c r="G263" s="14">
        <f t="shared" si="109"/>
        <v>-0.78716213173740124</v>
      </c>
      <c r="H263" s="14">
        <f t="shared" si="110"/>
        <v>-0.9773029260098729</v>
      </c>
      <c r="I263" s="14">
        <f t="shared" si="111"/>
        <v>-1.1486514207151661</v>
      </c>
      <c r="J263" s="14">
        <f t="shared" si="112"/>
        <v>-6.1722049952736391E-2</v>
      </c>
      <c r="K263" s="14">
        <f t="shared" si="113"/>
        <v>-1.2494580127431103</v>
      </c>
      <c r="L263" s="14">
        <f t="shared" si="114"/>
        <v>-0.50214766456764415</v>
      </c>
      <c r="M263" s="14">
        <f t="shared" si="115"/>
        <v>-0.60285913021154591</v>
      </c>
      <c r="N263" s="14">
        <f t="shared" si="116"/>
        <v>0.27877886332039825</v>
      </c>
      <c r="O263" s="14">
        <f t="shared" si="117"/>
        <v>-0.54433667150049214</v>
      </c>
      <c r="P263" s="3">
        <f t="shared" si="118"/>
        <v>0</v>
      </c>
      <c r="Q263" s="3" t="str">
        <f t="shared" si="125"/>
        <v>D-dopachrome decarboxylase</v>
      </c>
      <c r="R263" s="2">
        <f t="shared" si="119"/>
        <v>-0.57235104527785174</v>
      </c>
      <c r="S263" s="2">
        <f t="shared" si="120"/>
        <v>-0.85928360235522139</v>
      </c>
      <c r="T263" s="2">
        <f t="shared" si="130"/>
        <v>9.1872705618736561E-2</v>
      </c>
      <c r="U263" s="2">
        <f t="shared" si="126"/>
        <v>0.27172332672691385</v>
      </c>
      <c r="V263" s="2">
        <f t="shared" si="121"/>
        <v>0.3783467317823585</v>
      </c>
      <c r="W263" s="3">
        <f t="shared" si="122"/>
        <v>0</v>
      </c>
      <c r="X263" s="3">
        <f t="shared" si="127"/>
        <v>0</v>
      </c>
      <c r="Y263" s="2">
        <f t="shared" si="123"/>
        <v>0.28693255707736964</v>
      </c>
      <c r="Z263" s="7">
        <f t="shared" si="128"/>
        <v>1</v>
      </c>
      <c r="AA263" s="7">
        <f t="shared" si="129"/>
        <v>0</v>
      </c>
      <c r="AC263" s="1" t="s">
        <v>474</v>
      </c>
      <c r="AD263" s="1" t="s">
        <v>1992</v>
      </c>
      <c r="AE263" s="1">
        <v>-0.25835609999999998</v>
      </c>
      <c r="AF263" s="1">
        <v>-0.4899539</v>
      </c>
      <c r="AG263" s="1">
        <v>0.11022949999999999</v>
      </c>
      <c r="AH263" s="1">
        <v>-0.47892000000000001</v>
      </c>
      <c r="AI263" s="1">
        <v>-0.82324330000000001</v>
      </c>
      <c r="AJ263" s="1">
        <v>-1.0084869999999999</v>
      </c>
      <c r="AK263" s="1">
        <v>0.10191890000000001</v>
      </c>
      <c r="AL263" s="1">
        <v>-0.84599179999999996</v>
      </c>
      <c r="AM263" s="1">
        <v>-0.45302409999999999</v>
      </c>
      <c r="AN263" s="1">
        <v>-0.57080719999999996</v>
      </c>
      <c r="AO263" s="1">
        <v>-7.1590550000000001E-3</v>
      </c>
      <c r="AP263" s="1">
        <v>-0.3794324</v>
      </c>
    </row>
    <row r="264" spans="1:42" x14ac:dyDescent="0.2">
      <c r="A264" s="1" t="s">
        <v>228</v>
      </c>
      <c r="B264" s="1" t="str">
        <f t="shared" si="105"/>
        <v>Cdc42-interacting protein 4</v>
      </c>
      <c r="C264" s="13" t="str">
        <f t="shared" si="124"/>
        <v>no</v>
      </c>
      <c r="D264" s="14">
        <f t="shared" si="106"/>
        <v>0.33539054925200396</v>
      </c>
      <c r="E264" s="14" t="str">
        <f t="shared" si="107"/>
        <v/>
      </c>
      <c r="F264" s="14">
        <f t="shared" si="108"/>
        <v>0.33530125805990008</v>
      </c>
      <c r="G264" s="14">
        <f t="shared" si="109"/>
        <v>0.3696682682625988</v>
      </c>
      <c r="H264" s="14">
        <f t="shared" si="110"/>
        <v>0.47578657399012714</v>
      </c>
      <c r="I264" s="14" t="str">
        <f t="shared" si="111"/>
        <v/>
      </c>
      <c r="J264" s="14">
        <f t="shared" si="112"/>
        <v>-0.2457738599527364</v>
      </c>
      <c r="K264" s="14">
        <f t="shared" si="113"/>
        <v>0.11517288725688968</v>
      </c>
      <c r="L264" s="14">
        <f t="shared" si="114"/>
        <v>-0.1142372845676442</v>
      </c>
      <c r="M264" s="14" t="str">
        <f t="shared" si="115"/>
        <v/>
      </c>
      <c r="N264" s="14">
        <f t="shared" si="116"/>
        <v>-0.42739378167960174</v>
      </c>
      <c r="O264" s="14">
        <f t="shared" si="117"/>
        <v>-0.1904630715004921</v>
      </c>
      <c r="P264" s="3">
        <f t="shared" si="118"/>
        <v>0</v>
      </c>
      <c r="Q264" s="3" t="str">
        <f t="shared" si="125"/>
        <v>Cdc42-interacting protein 4</v>
      </c>
      <c r="R264" s="2">
        <f t="shared" si="119"/>
        <v>0.34678669185816763</v>
      </c>
      <c r="S264" s="2">
        <f t="shared" si="120"/>
        <v>0.11506186709809348</v>
      </c>
      <c r="T264" s="2">
        <f t="shared" si="130"/>
        <v>1.1440817239065768E-2</v>
      </c>
      <c r="U264" s="2">
        <f t="shared" si="126"/>
        <v>0.20829656278333875</v>
      </c>
      <c r="V264" s="2">
        <f t="shared" si="121"/>
        <v>0.38171377138108525</v>
      </c>
      <c r="W264" s="3">
        <f t="shared" si="122"/>
        <v>0</v>
      </c>
      <c r="X264" s="3">
        <f t="shared" si="127"/>
        <v>0</v>
      </c>
      <c r="Y264" s="2">
        <f t="shared" si="123"/>
        <v>0.23172482476007417</v>
      </c>
      <c r="Z264" s="7">
        <f t="shared" si="128"/>
        <v>1</v>
      </c>
      <c r="AA264" s="7">
        <f t="shared" si="129"/>
        <v>0</v>
      </c>
      <c r="AC264" s="1" t="s">
        <v>376</v>
      </c>
      <c r="AD264" s="1" t="s">
        <v>1615</v>
      </c>
      <c r="AE264" s="1">
        <v>0.47829880000000002</v>
      </c>
      <c r="AF264" s="1" t="s">
        <v>1082</v>
      </c>
      <c r="AG264" s="1">
        <v>0.88440249999999998</v>
      </c>
      <c r="AH264" s="1">
        <v>0.67791040000000002</v>
      </c>
      <c r="AI264" s="1">
        <v>0.62984620000000002</v>
      </c>
      <c r="AJ264" s="1" t="s">
        <v>1082</v>
      </c>
      <c r="AK264" s="1">
        <v>-8.2132910000000003E-2</v>
      </c>
      <c r="AL264" s="1">
        <v>0.51863910000000002</v>
      </c>
      <c r="AM264" s="1">
        <v>-6.511372E-2</v>
      </c>
      <c r="AN264" s="1" t="s">
        <v>1082</v>
      </c>
      <c r="AO264" s="1">
        <v>-0.71333170000000001</v>
      </c>
      <c r="AP264" s="1">
        <v>-2.55588E-2</v>
      </c>
    </row>
    <row r="265" spans="1:42" x14ac:dyDescent="0.2">
      <c r="A265" s="1" t="s">
        <v>882</v>
      </c>
      <c r="B265" s="1" t="str">
        <f t="shared" si="105"/>
        <v>LIM and calponin homology domains-containing protein 1</v>
      </c>
      <c r="C265" s="13" t="str">
        <f t="shared" si="124"/>
        <v>no</v>
      </c>
      <c r="D265" s="14">
        <f t="shared" si="106"/>
        <v>-0.48187015074799611</v>
      </c>
      <c r="E265" s="14">
        <f t="shared" si="107"/>
        <v>-1.2192720566859099</v>
      </c>
      <c r="F265" s="14" t="str">
        <f t="shared" si="108"/>
        <v/>
      </c>
      <c r="G265" s="14">
        <f t="shared" si="109"/>
        <v>-1.2935239317374012</v>
      </c>
      <c r="H265" s="14">
        <f t="shared" si="110"/>
        <v>-0.21778545600987287</v>
      </c>
      <c r="I265" s="14">
        <f t="shared" si="111"/>
        <v>-0.74062442071516621</v>
      </c>
      <c r="J265" s="14" t="str">
        <f t="shared" si="112"/>
        <v/>
      </c>
      <c r="K265" s="14">
        <f t="shared" si="113"/>
        <v>-1.0127485127431104</v>
      </c>
      <c r="L265" s="14">
        <f t="shared" si="114"/>
        <v>0.50492493543235584</v>
      </c>
      <c r="M265" s="14">
        <f t="shared" si="115"/>
        <v>0.43700046978845403</v>
      </c>
      <c r="N265" s="14" t="str">
        <f t="shared" si="116"/>
        <v/>
      </c>
      <c r="O265" s="14">
        <f t="shared" si="117"/>
        <v>0.42265272849950786</v>
      </c>
      <c r="P265" s="3">
        <f t="shared" si="118"/>
        <v>0</v>
      </c>
      <c r="Q265" s="3" t="str">
        <f t="shared" si="125"/>
        <v>LIM and calponin homology domains-containing protein 1</v>
      </c>
      <c r="R265" s="2">
        <f t="shared" si="119"/>
        <v>-0.99822204639043566</v>
      </c>
      <c r="S265" s="2">
        <f t="shared" si="120"/>
        <v>-0.6570527964893832</v>
      </c>
      <c r="T265" s="2">
        <f t="shared" si="130"/>
        <v>0.25906421040437155</v>
      </c>
      <c r="U265" s="2">
        <f t="shared" si="126"/>
        <v>0.23325931755199325</v>
      </c>
      <c r="V265" s="2">
        <f t="shared" si="121"/>
        <v>0.38371722311669793</v>
      </c>
      <c r="W265" s="3">
        <f t="shared" si="122"/>
        <v>0</v>
      </c>
      <c r="X265" s="3">
        <f t="shared" si="127"/>
        <v>0</v>
      </c>
      <c r="Y265" s="2">
        <f t="shared" si="123"/>
        <v>-0.34116924990105246</v>
      </c>
      <c r="Z265" s="7">
        <f t="shared" si="128"/>
        <v>0</v>
      </c>
      <c r="AA265" s="7">
        <f t="shared" si="129"/>
        <v>1</v>
      </c>
      <c r="AC265" s="1" t="s">
        <v>890</v>
      </c>
      <c r="AD265" s="1" t="s">
        <v>2088</v>
      </c>
      <c r="AE265" s="1">
        <v>-0.33896189999999998</v>
      </c>
      <c r="AF265" s="1">
        <v>-1.0471200000000001</v>
      </c>
      <c r="AG265" s="1" t="s">
        <v>1082</v>
      </c>
      <c r="AH265" s="1">
        <v>-0.98528179999999999</v>
      </c>
      <c r="AI265" s="1">
        <v>-6.3725829999999997E-2</v>
      </c>
      <c r="AJ265" s="1">
        <v>-0.60045999999999999</v>
      </c>
      <c r="AK265" s="1" t="s">
        <v>1082</v>
      </c>
      <c r="AL265" s="1">
        <v>-0.60928230000000005</v>
      </c>
      <c r="AM265" s="1">
        <v>0.55404850000000005</v>
      </c>
      <c r="AN265" s="1">
        <v>0.46905239999999998</v>
      </c>
      <c r="AO265" s="1" t="s">
        <v>1082</v>
      </c>
      <c r="AP265" s="1">
        <v>0.587557</v>
      </c>
    </row>
    <row r="266" spans="1:42" x14ac:dyDescent="0.2">
      <c r="A266" s="1" t="s">
        <v>700</v>
      </c>
      <c r="B266" s="1" t="str">
        <f t="shared" si="105"/>
        <v>Ubiquitin carboxyl-terminal hydrolase 14;Ubiquitin carboxyl-terminal hydrolase</v>
      </c>
      <c r="C266" s="13" t="str">
        <f t="shared" si="124"/>
        <v>no</v>
      </c>
      <c r="D266" s="14">
        <f t="shared" si="106"/>
        <v>-0.2401632007479961</v>
      </c>
      <c r="E266" s="14">
        <f t="shared" si="107"/>
        <v>-0.44692065668590986</v>
      </c>
      <c r="F266" s="14">
        <f t="shared" si="108"/>
        <v>-0.32074434194009993</v>
      </c>
      <c r="G266" s="14">
        <f t="shared" si="109"/>
        <v>-0.46412083173740126</v>
      </c>
      <c r="H266" s="14">
        <f t="shared" si="110"/>
        <v>-0.21247250600987286</v>
      </c>
      <c r="I266" s="14">
        <f t="shared" si="111"/>
        <v>-4.6285340715166268E-2</v>
      </c>
      <c r="J266" s="14">
        <f t="shared" si="112"/>
        <v>-0.16658709495273641</v>
      </c>
      <c r="K266" s="14">
        <f t="shared" si="113"/>
        <v>-0.56696491274311034</v>
      </c>
      <c r="L266" s="14">
        <f t="shared" si="114"/>
        <v>-5.6036173567644197E-2</v>
      </c>
      <c r="M266" s="14">
        <f t="shared" si="115"/>
        <v>0.21417376978845401</v>
      </c>
      <c r="N266" s="14">
        <f t="shared" si="116"/>
        <v>8.158851832039829E-2</v>
      </c>
      <c r="O266" s="14">
        <f t="shared" si="117"/>
        <v>-0.21258559150049211</v>
      </c>
      <c r="P266" s="3">
        <f t="shared" si="118"/>
        <v>0</v>
      </c>
      <c r="Q266" s="3" t="str">
        <f t="shared" si="125"/>
        <v>Ubiquitin carboxyl-terminal hydrolase 14;Ubiquitin carboxyl-terminal hydrolase</v>
      </c>
      <c r="R266" s="2">
        <f t="shared" si="119"/>
        <v>-0.3679872577778518</v>
      </c>
      <c r="S266" s="2">
        <f t="shared" si="120"/>
        <v>-0.24807746360522145</v>
      </c>
      <c r="T266" s="2">
        <f t="shared" si="130"/>
        <v>5.3262735689722944E-2</v>
      </c>
      <c r="U266" s="2">
        <f t="shared" si="126"/>
        <v>0.11192172088362672</v>
      </c>
      <c r="V266" s="2">
        <f t="shared" si="121"/>
        <v>0.38462802439881272</v>
      </c>
      <c r="W266" s="3">
        <f t="shared" si="122"/>
        <v>0</v>
      </c>
      <c r="X266" s="3">
        <f t="shared" si="127"/>
        <v>0</v>
      </c>
      <c r="Y266" s="2">
        <f t="shared" si="123"/>
        <v>-0.11990979417263034</v>
      </c>
      <c r="Z266" s="7">
        <f t="shared" si="128"/>
        <v>0</v>
      </c>
      <c r="AA266" s="7">
        <f t="shared" si="129"/>
        <v>1</v>
      </c>
      <c r="AC266" s="1" t="s">
        <v>656</v>
      </c>
      <c r="AD266" s="1" t="s">
        <v>1831</v>
      </c>
      <c r="AE266" s="1">
        <v>-9.7254950000000007E-2</v>
      </c>
      <c r="AF266" s="1">
        <v>-0.27476859999999997</v>
      </c>
      <c r="AG266" s="1">
        <v>0.2283569</v>
      </c>
      <c r="AH266" s="1">
        <v>-0.15587870000000001</v>
      </c>
      <c r="AI266" s="1">
        <v>-5.841288E-2</v>
      </c>
      <c r="AJ266" s="1">
        <v>9.3879080000000004E-2</v>
      </c>
      <c r="AK266" s="1">
        <v>-2.9461449999999998E-3</v>
      </c>
      <c r="AL266" s="1">
        <v>-0.1634987</v>
      </c>
      <c r="AM266" s="1">
        <v>-6.9126090000000001E-3</v>
      </c>
      <c r="AN266" s="1">
        <v>0.24622569999999999</v>
      </c>
      <c r="AO266" s="1">
        <v>-0.20434939999999999</v>
      </c>
      <c r="AP266" s="1">
        <v>-4.7681319999999999E-2</v>
      </c>
    </row>
    <row r="267" spans="1:42" x14ac:dyDescent="0.2">
      <c r="A267" s="1" t="s">
        <v>265</v>
      </c>
      <c r="B267" s="1" t="str">
        <f t="shared" si="105"/>
        <v>Carboxylesterase 1C</v>
      </c>
      <c r="C267" s="13" t="str">
        <f t="shared" si="124"/>
        <v>no</v>
      </c>
      <c r="D267" s="14">
        <f t="shared" si="106"/>
        <v>0.26916874925200396</v>
      </c>
      <c r="E267" s="14">
        <f t="shared" si="107"/>
        <v>-0.66927895668590986</v>
      </c>
      <c r="F267" s="14">
        <f t="shared" si="108"/>
        <v>0.77421075805990014</v>
      </c>
      <c r="G267" s="14">
        <f t="shared" si="109"/>
        <v>-0.39039962173740123</v>
      </c>
      <c r="H267" s="14">
        <f t="shared" si="110"/>
        <v>-0.26779822600987285</v>
      </c>
      <c r="I267" s="14">
        <f t="shared" si="111"/>
        <v>-1.0635798207151663</v>
      </c>
      <c r="J267" s="14">
        <f t="shared" si="112"/>
        <v>0.35106205004726365</v>
      </c>
      <c r="K267" s="14">
        <f t="shared" si="113"/>
        <v>-0.70645791274311032</v>
      </c>
      <c r="L267" s="14">
        <f t="shared" si="114"/>
        <v>-0.42594966456764422</v>
      </c>
      <c r="M267" s="14">
        <f t="shared" si="115"/>
        <v>-0.26909943021154598</v>
      </c>
      <c r="N267" s="14">
        <f t="shared" si="116"/>
        <v>-0.3621397816796017</v>
      </c>
      <c r="O267" s="14">
        <f t="shared" si="117"/>
        <v>-0.37586777150049211</v>
      </c>
      <c r="P267" s="3">
        <f t="shared" si="118"/>
        <v>0</v>
      </c>
      <c r="Q267" s="3" t="str">
        <f t="shared" si="125"/>
        <v>Carboxylesterase 1C</v>
      </c>
      <c r="R267" s="2">
        <f t="shared" si="119"/>
        <v>-4.0747677778517483E-3</v>
      </c>
      <c r="S267" s="2">
        <f t="shared" si="120"/>
        <v>-0.42169347735522145</v>
      </c>
      <c r="T267" s="2">
        <f t="shared" si="130"/>
        <v>0.32559354583272038</v>
      </c>
      <c r="U267" s="2">
        <f t="shared" si="126"/>
        <v>0.30467793309377322</v>
      </c>
      <c r="V267" s="2">
        <f t="shared" si="121"/>
        <v>0.38529226167793146</v>
      </c>
      <c r="W267" s="3">
        <f t="shared" si="122"/>
        <v>0</v>
      </c>
      <c r="X267" s="3">
        <f t="shared" si="127"/>
        <v>0</v>
      </c>
      <c r="Y267" s="2">
        <f t="shared" si="123"/>
        <v>0.41761870957736968</v>
      </c>
      <c r="Z267" s="7">
        <f t="shared" si="128"/>
        <v>1</v>
      </c>
      <c r="AA267" s="7">
        <f t="shared" si="129"/>
        <v>0</v>
      </c>
      <c r="AC267" s="1" t="s">
        <v>754</v>
      </c>
      <c r="AD267" s="1" t="s">
        <v>1898</v>
      </c>
      <c r="AE267" s="1">
        <v>0.41207700000000003</v>
      </c>
      <c r="AF267" s="1">
        <v>-0.49712689999999998</v>
      </c>
      <c r="AG267" s="1">
        <v>1.323312</v>
      </c>
      <c r="AH267" s="1">
        <v>-8.215749E-2</v>
      </c>
      <c r="AI267" s="1">
        <v>-0.1137386</v>
      </c>
      <c r="AJ267" s="1">
        <v>-0.9234154</v>
      </c>
      <c r="AK267" s="1">
        <v>0.51470300000000002</v>
      </c>
      <c r="AL267" s="1">
        <v>-0.30299169999999997</v>
      </c>
      <c r="AM267" s="1">
        <v>-0.3768261</v>
      </c>
      <c r="AN267" s="1">
        <v>-0.23704749999999999</v>
      </c>
      <c r="AO267" s="1">
        <v>-0.64807769999999998</v>
      </c>
      <c r="AP267" s="1">
        <v>-0.2109635</v>
      </c>
    </row>
    <row r="268" spans="1:42" x14ac:dyDescent="0.2">
      <c r="A268" s="1" t="s">
        <v>824</v>
      </c>
      <c r="B268" s="1" t="str">
        <f t="shared" si="105"/>
        <v>6-phosphofructokinase, muscle type</v>
      </c>
      <c r="C268" s="13" t="str">
        <f t="shared" si="124"/>
        <v>no</v>
      </c>
      <c r="D268" s="14">
        <f t="shared" si="106"/>
        <v>-0.40257645074799608</v>
      </c>
      <c r="E268" s="14">
        <f t="shared" si="107"/>
        <v>0.31623824331409012</v>
      </c>
      <c r="F268" s="14">
        <f t="shared" si="108"/>
        <v>-1.8164242419401</v>
      </c>
      <c r="G268" s="14">
        <f t="shared" si="109"/>
        <v>0.83414286826259876</v>
      </c>
      <c r="H268" s="14">
        <f t="shared" si="110"/>
        <v>-0.7219768260098729</v>
      </c>
      <c r="I268" s="14">
        <f t="shared" si="111"/>
        <v>1.0456375792848338</v>
      </c>
      <c r="J268" s="14">
        <f t="shared" si="112"/>
        <v>-0.13804512995273641</v>
      </c>
      <c r="K268" s="14">
        <f t="shared" si="113"/>
        <v>1.7502687872568898</v>
      </c>
      <c r="L268" s="14">
        <f t="shared" si="114"/>
        <v>-0.3104854645676442</v>
      </c>
      <c r="M268" s="14">
        <f t="shared" si="115"/>
        <v>0.69834896978845407</v>
      </c>
      <c r="N268" s="14">
        <f t="shared" si="116"/>
        <v>1.7651169183203983</v>
      </c>
      <c r="O268" s="14">
        <f t="shared" si="117"/>
        <v>0.93169472849950796</v>
      </c>
      <c r="P268" s="3">
        <f t="shared" si="118"/>
        <v>0</v>
      </c>
      <c r="Q268" s="3" t="str">
        <f t="shared" si="125"/>
        <v>6-phosphofructokinase, muscle type</v>
      </c>
      <c r="R268" s="2">
        <f t="shared" si="119"/>
        <v>-0.26715489527785186</v>
      </c>
      <c r="S268" s="2">
        <f t="shared" si="120"/>
        <v>0.48397110264477861</v>
      </c>
      <c r="T268" s="2">
        <f t="shared" si="130"/>
        <v>0.5753099761815782</v>
      </c>
      <c r="U268" s="2">
        <f t="shared" si="126"/>
        <v>0.55977626909302625</v>
      </c>
      <c r="V268" s="2">
        <f t="shared" si="121"/>
        <v>0.38554511241301931</v>
      </c>
      <c r="W268" s="3">
        <f t="shared" si="122"/>
        <v>1</v>
      </c>
      <c r="X268" s="3">
        <f t="shared" si="127"/>
        <v>1</v>
      </c>
      <c r="Y268" s="2">
        <f t="shared" si="123"/>
        <v>-0.75112599792263046</v>
      </c>
      <c r="Z268" s="7">
        <f t="shared" si="128"/>
        <v>0</v>
      </c>
      <c r="AA268" s="7">
        <f t="shared" si="129"/>
        <v>1</v>
      </c>
      <c r="AC268" s="1" t="s">
        <v>30</v>
      </c>
      <c r="AD268" s="1" t="s">
        <v>2084</v>
      </c>
      <c r="AE268" s="1">
        <v>-0.25966820000000002</v>
      </c>
      <c r="AF268" s="1">
        <v>0.4883903</v>
      </c>
      <c r="AG268" s="1">
        <v>-1.267323</v>
      </c>
      <c r="AH268" s="1">
        <v>1.142385</v>
      </c>
      <c r="AI268" s="1">
        <v>-0.56791720000000001</v>
      </c>
      <c r="AJ268" s="1">
        <v>1.185802</v>
      </c>
      <c r="AK268" s="1">
        <v>2.5595819999999998E-2</v>
      </c>
      <c r="AL268" s="1">
        <v>2.1537350000000002</v>
      </c>
      <c r="AM268" s="1">
        <v>-0.26136189999999998</v>
      </c>
      <c r="AN268" s="1">
        <v>0.73040090000000002</v>
      </c>
      <c r="AO268" s="1">
        <v>1.479179</v>
      </c>
      <c r="AP268" s="1">
        <v>1.0965990000000001</v>
      </c>
    </row>
    <row r="269" spans="1:42" x14ac:dyDescent="0.2">
      <c r="A269" s="1" t="s">
        <v>865</v>
      </c>
      <c r="B269" s="1" t="str">
        <f t="shared" si="105"/>
        <v>Fructose-bisphosphate aldolase;Fructose-bisphosphate aldolase A</v>
      </c>
      <c r="C269" s="13" t="str">
        <f t="shared" si="124"/>
        <v>no</v>
      </c>
      <c r="D269" s="14">
        <f t="shared" si="106"/>
        <v>-0.45439665074799607</v>
      </c>
      <c r="E269" s="14">
        <f t="shared" si="107"/>
        <v>1.9207543314090081E-2</v>
      </c>
      <c r="F269" s="14">
        <f t="shared" si="108"/>
        <v>-0.59310412194009987</v>
      </c>
      <c r="G269" s="14">
        <f t="shared" si="109"/>
        <v>-0.25067028173740125</v>
      </c>
      <c r="H269" s="14">
        <f t="shared" si="110"/>
        <v>-0.30511722600987284</v>
      </c>
      <c r="I269" s="14">
        <f t="shared" si="111"/>
        <v>-1.9744720715166267E-2</v>
      </c>
      <c r="J269" s="14">
        <f t="shared" si="112"/>
        <v>-1.3991349952736404E-2</v>
      </c>
      <c r="K269" s="14">
        <f t="shared" si="113"/>
        <v>-0.33738626274311034</v>
      </c>
      <c r="L269" s="14">
        <f t="shared" si="114"/>
        <v>0.12003183543235582</v>
      </c>
      <c r="M269" s="14">
        <f t="shared" si="115"/>
        <v>0.10859576978845401</v>
      </c>
      <c r="N269" s="14">
        <f t="shared" si="116"/>
        <v>0.59091611832039825</v>
      </c>
      <c r="O269" s="14">
        <f t="shared" si="117"/>
        <v>-8.3701081500492117E-2</v>
      </c>
      <c r="P269" s="3">
        <f t="shared" si="118"/>
        <v>0</v>
      </c>
      <c r="Q269" s="3" t="str">
        <f t="shared" si="125"/>
        <v>Fructose-bisphosphate aldolase;Fructose-bisphosphate aldolase A</v>
      </c>
      <c r="R269" s="2">
        <f t="shared" si="119"/>
        <v>-0.31974087777785176</v>
      </c>
      <c r="S269" s="2">
        <f t="shared" si="120"/>
        <v>-0.16905988985522147</v>
      </c>
      <c r="T269" s="2">
        <f t="shared" si="130"/>
        <v>0.1330778030111206</v>
      </c>
      <c r="U269" s="2">
        <f t="shared" si="126"/>
        <v>8.8122376241747055E-2</v>
      </c>
      <c r="V269" s="2">
        <f t="shared" si="121"/>
        <v>0.38685517275926429</v>
      </c>
      <c r="W269" s="3">
        <f t="shared" si="122"/>
        <v>0</v>
      </c>
      <c r="X269" s="3">
        <f t="shared" si="127"/>
        <v>0</v>
      </c>
      <c r="Y269" s="2">
        <f t="shared" si="123"/>
        <v>-0.15068098792263029</v>
      </c>
      <c r="Z269" s="7">
        <f t="shared" si="128"/>
        <v>0</v>
      </c>
      <c r="AA269" s="7">
        <f t="shared" si="129"/>
        <v>1</v>
      </c>
      <c r="AC269" s="1" t="s">
        <v>82</v>
      </c>
      <c r="AD269" s="1" t="s">
        <v>1405</v>
      </c>
      <c r="AE269" s="1">
        <v>-0.3114884</v>
      </c>
      <c r="AF269" s="1">
        <v>0.19135959999999999</v>
      </c>
      <c r="AG269" s="1">
        <v>-4.4002880000000001E-2</v>
      </c>
      <c r="AH269" s="1">
        <v>5.7571850000000001E-2</v>
      </c>
      <c r="AI269" s="1">
        <v>-0.15105759999999999</v>
      </c>
      <c r="AJ269" s="1">
        <v>0.1204197</v>
      </c>
      <c r="AK269" s="1">
        <v>0.14964959999999999</v>
      </c>
      <c r="AL269" s="1">
        <v>6.6079949999999998E-2</v>
      </c>
      <c r="AM269" s="1">
        <v>0.16915540000000001</v>
      </c>
      <c r="AN269" s="1">
        <v>0.14064769999999999</v>
      </c>
      <c r="AO269" s="1">
        <v>0.30497819999999998</v>
      </c>
      <c r="AP269" s="1">
        <v>8.1203189999999995E-2</v>
      </c>
    </row>
    <row r="270" spans="1:42" x14ac:dyDescent="0.2">
      <c r="A270" s="1" t="s">
        <v>63</v>
      </c>
      <c r="B270" s="1" t="str">
        <f t="shared" si="105"/>
        <v>Four and a half LIM domains protein 2</v>
      </c>
      <c r="C270" s="13" t="str">
        <f t="shared" si="124"/>
        <v>no</v>
      </c>
      <c r="D270" s="14">
        <f t="shared" si="106"/>
        <v>0.91318974925200391</v>
      </c>
      <c r="E270" s="14">
        <f t="shared" si="107"/>
        <v>0.64454564331409003</v>
      </c>
      <c r="F270" s="14">
        <f t="shared" si="108"/>
        <v>0.16608925805990005</v>
      </c>
      <c r="G270" s="14">
        <f t="shared" si="109"/>
        <v>-0.9770874317374012</v>
      </c>
      <c r="H270" s="14">
        <f t="shared" si="110"/>
        <v>1.1584893739901272</v>
      </c>
      <c r="I270" s="14">
        <f t="shared" si="111"/>
        <v>0.19104467928483371</v>
      </c>
      <c r="J270" s="14">
        <f t="shared" si="112"/>
        <v>1.1437290500472634</v>
      </c>
      <c r="K270" s="14">
        <f t="shared" si="113"/>
        <v>0.15420058725688968</v>
      </c>
      <c r="L270" s="14">
        <f t="shared" si="114"/>
        <v>0.19088543543235581</v>
      </c>
      <c r="M270" s="14">
        <f t="shared" si="115"/>
        <v>-0.44918763021154595</v>
      </c>
      <c r="N270" s="14">
        <f t="shared" si="116"/>
        <v>1.0615363183203983</v>
      </c>
      <c r="O270" s="14">
        <f t="shared" si="117"/>
        <v>1.115279728499508</v>
      </c>
      <c r="P270" s="3">
        <f t="shared" si="118"/>
        <v>0</v>
      </c>
      <c r="Q270" s="3" t="str">
        <f t="shared" si="125"/>
        <v>Four and a half LIM domains protein 2</v>
      </c>
      <c r="R270" s="2">
        <f t="shared" si="119"/>
        <v>0.1866843047221482</v>
      </c>
      <c r="S270" s="2">
        <f t="shared" si="120"/>
        <v>0.6618659226447785</v>
      </c>
      <c r="T270" s="2">
        <f t="shared" si="130"/>
        <v>0.41755598195908844</v>
      </c>
      <c r="U270" s="2">
        <f t="shared" si="126"/>
        <v>0.28258091200129026</v>
      </c>
      <c r="V270" s="2">
        <f t="shared" si="121"/>
        <v>0.38710984733647158</v>
      </c>
      <c r="W270" s="3">
        <f t="shared" si="122"/>
        <v>0</v>
      </c>
      <c r="X270" s="3">
        <f t="shared" si="127"/>
        <v>0</v>
      </c>
      <c r="Y270" s="2">
        <f t="shared" si="123"/>
        <v>-0.47518161792263031</v>
      </c>
      <c r="Z270" s="7">
        <f t="shared" si="128"/>
        <v>0</v>
      </c>
      <c r="AA270" s="7">
        <f t="shared" si="129"/>
        <v>1</v>
      </c>
      <c r="AC270" s="1" t="s">
        <v>194</v>
      </c>
      <c r="AD270" s="1" t="s">
        <v>2081</v>
      </c>
      <c r="AE270" s="1">
        <v>1.056098</v>
      </c>
      <c r="AF270" s="1">
        <v>0.81669769999999997</v>
      </c>
      <c r="AG270" s="1">
        <v>0.71519049999999995</v>
      </c>
      <c r="AH270" s="1">
        <v>-0.66884529999999998</v>
      </c>
      <c r="AI270" s="1">
        <v>1.312549</v>
      </c>
      <c r="AJ270" s="1">
        <v>0.33120909999999998</v>
      </c>
      <c r="AK270" s="1">
        <v>1.3073699999999999</v>
      </c>
      <c r="AL270" s="1">
        <v>0.55766680000000002</v>
      </c>
      <c r="AM270" s="1">
        <v>0.240009</v>
      </c>
      <c r="AN270" s="1">
        <v>-0.4171357</v>
      </c>
      <c r="AO270" s="1">
        <v>0.77559840000000002</v>
      </c>
      <c r="AP270" s="1">
        <v>1.280184</v>
      </c>
    </row>
    <row r="271" spans="1:42" x14ac:dyDescent="0.2">
      <c r="A271" s="1" t="s">
        <v>877</v>
      </c>
      <c r="B271" s="1" t="str">
        <f t="shared" si="105"/>
        <v>Anamorsin</v>
      </c>
      <c r="C271" s="13" t="str">
        <f t="shared" si="124"/>
        <v>no</v>
      </c>
      <c r="D271" s="14">
        <f t="shared" si="106"/>
        <v>-0.4704919507479961</v>
      </c>
      <c r="E271" s="14">
        <f t="shared" si="107"/>
        <v>-1.3857170566859098</v>
      </c>
      <c r="F271" s="14">
        <f t="shared" si="108"/>
        <v>-0.81670184194009998</v>
      </c>
      <c r="G271" s="14">
        <f t="shared" si="109"/>
        <v>-1.3806911317374011</v>
      </c>
      <c r="H271" s="14">
        <f t="shared" si="110"/>
        <v>-9.4911260098728689E-3</v>
      </c>
      <c r="I271" s="14">
        <f t="shared" si="111"/>
        <v>-1.3747274207151663</v>
      </c>
      <c r="J271" s="14">
        <f t="shared" si="112"/>
        <v>0.12843405004726358</v>
      </c>
      <c r="K271" s="14">
        <f t="shared" si="113"/>
        <v>-1.1175139127431102</v>
      </c>
      <c r="L271" s="14">
        <f t="shared" si="114"/>
        <v>0.29058393543235578</v>
      </c>
      <c r="M271" s="14">
        <f t="shared" si="115"/>
        <v>0.15571586978845403</v>
      </c>
      <c r="N271" s="14">
        <f t="shared" si="116"/>
        <v>0.49794691832039828</v>
      </c>
      <c r="O271" s="14">
        <f t="shared" si="117"/>
        <v>0.2592653284995079</v>
      </c>
      <c r="P271" s="3">
        <f t="shared" si="118"/>
        <v>0</v>
      </c>
      <c r="Q271" s="3" t="str">
        <f t="shared" si="125"/>
        <v>Anamorsin</v>
      </c>
      <c r="R271" s="2">
        <f t="shared" si="119"/>
        <v>-1.0134004952778517</v>
      </c>
      <c r="S271" s="2">
        <f t="shared" si="120"/>
        <v>-0.59332460235522144</v>
      </c>
      <c r="T271" s="2">
        <f t="shared" si="130"/>
        <v>0.224900363397882</v>
      </c>
      <c r="U271" s="2">
        <f t="shared" si="126"/>
        <v>0.38157151777060327</v>
      </c>
      <c r="V271" s="2">
        <f t="shared" si="121"/>
        <v>0.38764987174815041</v>
      </c>
      <c r="W271" s="3">
        <f t="shared" si="122"/>
        <v>0</v>
      </c>
      <c r="X271" s="3">
        <f t="shared" si="127"/>
        <v>0</v>
      </c>
      <c r="Y271" s="2">
        <f t="shared" si="123"/>
        <v>-0.42007589292263026</v>
      </c>
      <c r="Z271" s="7">
        <f t="shared" si="128"/>
        <v>0</v>
      </c>
      <c r="AA271" s="7">
        <f t="shared" si="129"/>
        <v>1</v>
      </c>
      <c r="AC271" s="1" t="s">
        <v>426</v>
      </c>
      <c r="AD271" s="1" t="s">
        <v>1951</v>
      </c>
      <c r="AE271" s="1">
        <v>-0.32758369999999998</v>
      </c>
      <c r="AF271" s="1">
        <v>-1.213565</v>
      </c>
      <c r="AG271" s="1">
        <v>-0.26760060000000002</v>
      </c>
      <c r="AH271" s="1">
        <v>-1.072449</v>
      </c>
      <c r="AI271" s="1">
        <v>0.14456849999999999</v>
      </c>
      <c r="AJ271" s="1">
        <v>-1.2345630000000001</v>
      </c>
      <c r="AK271" s="1">
        <v>0.29207499999999997</v>
      </c>
      <c r="AL271" s="1">
        <v>-0.71404769999999995</v>
      </c>
      <c r="AM271" s="1">
        <v>0.3397075</v>
      </c>
      <c r="AN271" s="1">
        <v>0.18776780000000001</v>
      </c>
      <c r="AO271" s="1">
        <v>0.212009</v>
      </c>
      <c r="AP271" s="1">
        <v>0.42416959999999998</v>
      </c>
    </row>
    <row r="272" spans="1:42" x14ac:dyDescent="0.2">
      <c r="A272" s="1" t="s">
        <v>285</v>
      </c>
      <c r="B272" s="1" t="str">
        <f t="shared" si="105"/>
        <v>Ras suppressor protein 1</v>
      </c>
      <c r="C272" s="13" t="str">
        <f t="shared" si="124"/>
        <v>no</v>
      </c>
      <c r="D272" s="14">
        <f t="shared" si="106"/>
        <v>0.22636274925200392</v>
      </c>
      <c r="E272" s="14">
        <f t="shared" si="107"/>
        <v>0.81950444331409011</v>
      </c>
      <c r="F272" s="14">
        <f t="shared" si="108"/>
        <v>0.38741425805990004</v>
      </c>
      <c r="G272" s="14">
        <f t="shared" si="109"/>
        <v>1.143893868262599</v>
      </c>
      <c r="H272" s="14">
        <f t="shared" si="110"/>
        <v>-0.39705342600987287</v>
      </c>
      <c r="I272" s="14">
        <f t="shared" si="111"/>
        <v>0.93775957928483389</v>
      </c>
      <c r="J272" s="14">
        <f t="shared" si="112"/>
        <v>-0.38359964995273643</v>
      </c>
      <c r="K272" s="14">
        <f t="shared" si="113"/>
        <v>0.81805578725688965</v>
      </c>
      <c r="L272" s="14">
        <f t="shared" si="114"/>
        <v>-0.66854926456764419</v>
      </c>
      <c r="M272" s="14">
        <f t="shared" si="115"/>
        <v>2.6056749788454028E-2</v>
      </c>
      <c r="N272" s="14">
        <f t="shared" si="116"/>
        <v>-0.97518208167960174</v>
      </c>
      <c r="O272" s="14">
        <f t="shared" si="117"/>
        <v>-0.34141577150049207</v>
      </c>
      <c r="P272" s="3">
        <f t="shared" si="118"/>
        <v>0</v>
      </c>
      <c r="Q272" s="3" t="str">
        <f t="shared" si="125"/>
        <v>Ras suppressor protein 1</v>
      </c>
      <c r="R272" s="2">
        <f t="shared" si="119"/>
        <v>0.64429382972214833</v>
      </c>
      <c r="S272" s="2">
        <f t="shared" si="120"/>
        <v>0.24379057264477857</v>
      </c>
      <c r="T272" s="2">
        <f t="shared" si="130"/>
        <v>0.2083571573015125</v>
      </c>
      <c r="U272" s="2">
        <f t="shared" si="126"/>
        <v>0.36693244620242216</v>
      </c>
      <c r="V272" s="2">
        <f t="shared" si="121"/>
        <v>0.38827410635946236</v>
      </c>
      <c r="W272" s="3">
        <f t="shared" si="122"/>
        <v>0</v>
      </c>
      <c r="X272" s="3">
        <f t="shared" si="127"/>
        <v>0</v>
      </c>
      <c r="Y272" s="2">
        <f t="shared" si="123"/>
        <v>0.40050325707736978</v>
      </c>
      <c r="Z272" s="7">
        <f t="shared" si="128"/>
        <v>1</v>
      </c>
      <c r="AA272" s="7">
        <f t="shared" si="129"/>
        <v>0</v>
      </c>
      <c r="AC272" s="1" t="s">
        <v>361</v>
      </c>
      <c r="AD272" s="1"/>
      <c r="AE272" s="1">
        <v>0.36927100000000002</v>
      </c>
      <c r="AF272" s="1">
        <v>0.99165650000000005</v>
      </c>
      <c r="AG272" s="1">
        <v>0.93651549999999995</v>
      </c>
      <c r="AH272" s="1">
        <v>1.4521360000000001</v>
      </c>
      <c r="AI272" s="1">
        <v>-0.24299380000000001</v>
      </c>
      <c r="AJ272" s="1">
        <v>1.0779240000000001</v>
      </c>
      <c r="AK272" s="1">
        <v>-0.21995870000000001</v>
      </c>
      <c r="AL272" s="1">
        <v>1.221522</v>
      </c>
      <c r="AM272" s="1">
        <v>-0.61942569999999997</v>
      </c>
      <c r="AN272" s="1">
        <v>5.8108680000000003E-2</v>
      </c>
      <c r="AO272" s="1">
        <v>-1.26112</v>
      </c>
      <c r="AP272" s="1">
        <v>-0.17651149999999999</v>
      </c>
    </row>
    <row r="273" spans="1:42" x14ac:dyDescent="0.2">
      <c r="A273" s="1" t="s">
        <v>919</v>
      </c>
      <c r="B273" s="1" t="str">
        <f t="shared" si="105"/>
        <v>Enoyl-CoA hydratase domain-containing protein 3, mitochondrial</v>
      </c>
      <c r="C273" s="13" t="str">
        <f t="shared" si="124"/>
        <v>no</v>
      </c>
      <c r="D273" s="14">
        <f t="shared" si="106"/>
        <v>-0.58276075074799605</v>
      </c>
      <c r="E273" s="14">
        <f t="shared" si="107"/>
        <v>0.23448464331409011</v>
      </c>
      <c r="F273" s="14">
        <f t="shared" si="108"/>
        <v>-0.95640744194009986</v>
      </c>
      <c r="G273" s="14">
        <f t="shared" si="109"/>
        <v>-1.587293173740123E-2</v>
      </c>
      <c r="H273" s="14">
        <f t="shared" si="110"/>
        <v>-0.81077682600987289</v>
      </c>
      <c r="I273" s="14">
        <f t="shared" si="111"/>
        <v>-0.12732519071516626</v>
      </c>
      <c r="J273" s="14">
        <f t="shared" si="112"/>
        <v>-0.55473714995273637</v>
      </c>
      <c r="K273" s="14">
        <f t="shared" si="113"/>
        <v>-1.0926760127431103</v>
      </c>
      <c r="L273" s="14">
        <f t="shared" si="114"/>
        <v>-8.4880184567644207E-2</v>
      </c>
      <c r="M273" s="14">
        <f t="shared" si="115"/>
        <v>-0.16458243021154598</v>
      </c>
      <c r="N273" s="14">
        <f t="shared" si="116"/>
        <v>0.37638490832039828</v>
      </c>
      <c r="O273" s="14">
        <f t="shared" si="117"/>
        <v>-0.79771217150049212</v>
      </c>
      <c r="P273" s="3">
        <f t="shared" si="118"/>
        <v>0</v>
      </c>
      <c r="Q273" s="3" t="str">
        <f t="shared" si="125"/>
        <v>Enoyl-CoA hydratase domain-containing protein 3, mitochondrial</v>
      </c>
      <c r="R273" s="2">
        <f t="shared" si="119"/>
        <v>-0.33013912027785175</v>
      </c>
      <c r="S273" s="2">
        <f t="shared" si="120"/>
        <v>-0.64637879485522154</v>
      </c>
      <c r="T273" s="2">
        <f t="shared" si="130"/>
        <v>0.26981365955221676</v>
      </c>
      <c r="U273" s="2">
        <f t="shared" si="126"/>
        <v>0.20494364151989233</v>
      </c>
      <c r="V273" s="2">
        <f t="shared" si="121"/>
        <v>0.38913133403018935</v>
      </c>
      <c r="W273" s="3">
        <f t="shared" si="122"/>
        <v>0</v>
      </c>
      <c r="X273" s="3">
        <f t="shared" si="127"/>
        <v>0</v>
      </c>
      <c r="Y273" s="2">
        <f t="shared" si="123"/>
        <v>0.31623967457736979</v>
      </c>
      <c r="Z273" s="7">
        <f t="shared" si="128"/>
        <v>1</v>
      </c>
      <c r="AA273" s="7">
        <f t="shared" si="129"/>
        <v>0</v>
      </c>
      <c r="AC273" s="1" t="s">
        <v>824</v>
      </c>
      <c r="AD273" s="1" t="s">
        <v>1534</v>
      </c>
      <c r="AE273" s="1">
        <v>-0.43985249999999998</v>
      </c>
      <c r="AF273" s="1">
        <v>0.40663670000000002</v>
      </c>
      <c r="AG273" s="1">
        <v>-0.40730620000000001</v>
      </c>
      <c r="AH273" s="1">
        <v>0.2923692</v>
      </c>
      <c r="AI273" s="1">
        <v>-0.6567172</v>
      </c>
      <c r="AJ273" s="1">
        <v>1.283923E-2</v>
      </c>
      <c r="AK273" s="1">
        <v>-0.3910962</v>
      </c>
      <c r="AL273" s="1">
        <v>-0.68920979999999998</v>
      </c>
      <c r="AM273" s="1">
        <v>-3.5756620000000003E-2</v>
      </c>
      <c r="AN273" s="1">
        <v>-0.1325305</v>
      </c>
      <c r="AO273" s="1">
        <v>9.0446990000000005E-2</v>
      </c>
      <c r="AP273" s="1">
        <v>-0.63280789999999998</v>
      </c>
    </row>
    <row r="274" spans="1:42" x14ac:dyDescent="0.2">
      <c r="A274" s="1" t="s">
        <v>340</v>
      </c>
      <c r="B274" s="1" t="str">
        <f t="shared" si="105"/>
        <v>Aspartate--tRNA ligase, cytoplasmic</v>
      </c>
      <c r="C274" s="13" t="str">
        <f t="shared" si="124"/>
        <v>no</v>
      </c>
      <c r="D274" s="14">
        <f t="shared" si="106"/>
        <v>0.15750834925200388</v>
      </c>
      <c r="E274" s="14">
        <f t="shared" si="107"/>
        <v>0.98100594331408997</v>
      </c>
      <c r="F274" s="14">
        <f t="shared" si="108"/>
        <v>0.43158215805990008</v>
      </c>
      <c r="G274" s="14">
        <f t="shared" si="109"/>
        <v>0.45033256826259882</v>
      </c>
      <c r="H274" s="14">
        <f t="shared" si="110"/>
        <v>0.53774257399012715</v>
      </c>
      <c r="I274" s="14">
        <f t="shared" si="111"/>
        <v>0.91605657928483386</v>
      </c>
      <c r="J274" s="14">
        <f t="shared" si="112"/>
        <v>0.45900835004726359</v>
      </c>
      <c r="K274" s="14">
        <f t="shared" si="113"/>
        <v>0.88869078725688966</v>
      </c>
      <c r="L274" s="14">
        <f t="shared" si="114"/>
        <v>0.38916933543235577</v>
      </c>
      <c r="M274" s="14">
        <f t="shared" si="115"/>
        <v>-0.23469023021154597</v>
      </c>
      <c r="N274" s="14">
        <f t="shared" si="116"/>
        <v>6.2547218320398279E-2</v>
      </c>
      <c r="O274" s="14">
        <f t="shared" si="117"/>
        <v>0.35765372849950783</v>
      </c>
      <c r="P274" s="3">
        <f t="shared" si="118"/>
        <v>0</v>
      </c>
      <c r="Q274" s="3" t="str">
        <f t="shared" si="125"/>
        <v>Aspartate--tRNA ligase, cytoplasmic</v>
      </c>
      <c r="R274" s="2">
        <f t="shared" si="119"/>
        <v>0.50510725472214812</v>
      </c>
      <c r="S274" s="2">
        <f t="shared" si="120"/>
        <v>0.70037457264477854</v>
      </c>
      <c r="T274" s="2">
        <f t="shared" si="130"/>
        <v>0.17217015977502881</v>
      </c>
      <c r="U274" s="2">
        <f t="shared" si="126"/>
        <v>0.11785886512813931</v>
      </c>
      <c r="V274" s="2">
        <f t="shared" si="121"/>
        <v>0.38995097941078039</v>
      </c>
      <c r="W274" s="3">
        <f t="shared" si="122"/>
        <v>0</v>
      </c>
      <c r="X274" s="3">
        <f t="shared" si="127"/>
        <v>0</v>
      </c>
      <c r="Y274" s="2">
        <f t="shared" si="123"/>
        <v>-0.19526731792263041</v>
      </c>
      <c r="Z274" s="7">
        <f t="shared" si="128"/>
        <v>0</v>
      </c>
      <c r="AA274" s="7">
        <f t="shared" si="129"/>
        <v>1</v>
      </c>
      <c r="AB274" s="8" t="s">
        <v>92</v>
      </c>
      <c r="AC274" s="1" t="s">
        <v>755</v>
      </c>
      <c r="AD274" s="1" t="s">
        <v>1117</v>
      </c>
      <c r="AE274" s="1">
        <v>0.30041659999999998</v>
      </c>
      <c r="AF274" s="1">
        <v>1.1531579999999999</v>
      </c>
      <c r="AG274" s="1">
        <v>0.98068339999999998</v>
      </c>
      <c r="AH274" s="1">
        <v>0.75857470000000005</v>
      </c>
      <c r="AI274" s="1">
        <v>0.69180220000000003</v>
      </c>
      <c r="AJ274" s="1">
        <v>1.0562210000000001</v>
      </c>
      <c r="AK274" s="1">
        <v>0.62264929999999996</v>
      </c>
      <c r="AL274" s="1">
        <v>1.292157</v>
      </c>
      <c r="AM274" s="1">
        <v>0.43829289999999999</v>
      </c>
      <c r="AN274" s="1">
        <v>-0.20263829999999999</v>
      </c>
      <c r="AO274" s="1">
        <v>-0.2233907</v>
      </c>
      <c r="AP274" s="1">
        <v>0.52255799999999997</v>
      </c>
    </row>
    <row r="275" spans="1:42" x14ac:dyDescent="0.2">
      <c r="A275" s="1" t="s">
        <v>113</v>
      </c>
      <c r="B275" s="1" t="str">
        <f t="shared" si="105"/>
        <v>Lysosomal protective protein;Lysosomal protective protein 32 kDa chain;Lysosomal protective protein 20 kDa chain</v>
      </c>
      <c r="C275" s="13" t="str">
        <f t="shared" si="124"/>
        <v>no</v>
      </c>
      <c r="D275" s="14">
        <f t="shared" si="106"/>
        <v>0.61871744925200389</v>
      </c>
      <c r="E275" s="14">
        <f t="shared" si="107"/>
        <v>0.88484894331409014</v>
      </c>
      <c r="F275" s="14">
        <f t="shared" si="108"/>
        <v>0.76007475805989999</v>
      </c>
      <c r="G275" s="14">
        <f t="shared" si="109"/>
        <v>0.67851716826259878</v>
      </c>
      <c r="H275" s="14">
        <f t="shared" si="110"/>
        <v>0.57668907399012714</v>
      </c>
      <c r="I275" s="14">
        <f t="shared" si="111"/>
        <v>1.1058885792848339</v>
      </c>
      <c r="J275" s="14">
        <f t="shared" si="112"/>
        <v>0.72294815004726365</v>
      </c>
      <c r="K275" s="14">
        <f t="shared" si="113"/>
        <v>1.0936937872568897</v>
      </c>
      <c r="L275" s="14">
        <f t="shared" si="114"/>
        <v>-1.0266014567644199E-2</v>
      </c>
      <c r="M275" s="14">
        <f t="shared" si="115"/>
        <v>0.30833946978845406</v>
      </c>
      <c r="N275" s="14">
        <f t="shared" si="116"/>
        <v>-0.12811888167960173</v>
      </c>
      <c r="O275" s="14">
        <f t="shared" si="117"/>
        <v>0.2599103284995079</v>
      </c>
      <c r="P275" s="3">
        <f t="shared" si="118"/>
        <v>0</v>
      </c>
      <c r="Q275" s="3" t="str">
        <f t="shared" si="125"/>
        <v>Lysosomal protective protein;Lysosomal protective protein 32 kDa chain;Lysosomal protective protein 20 kDa chain</v>
      </c>
      <c r="R275" s="2">
        <f t="shared" si="119"/>
        <v>0.73553957972214823</v>
      </c>
      <c r="S275" s="2">
        <f t="shared" si="120"/>
        <v>0.87480489764477865</v>
      </c>
      <c r="T275" s="2">
        <f t="shared" si="130"/>
        <v>5.7586331283662973E-2</v>
      </c>
      <c r="U275" s="2">
        <f t="shared" si="126"/>
        <v>0.13330589197410189</v>
      </c>
      <c r="V275" s="2">
        <f t="shared" si="121"/>
        <v>0.39082840927399048</v>
      </c>
      <c r="W275" s="3">
        <f t="shared" si="122"/>
        <v>0</v>
      </c>
      <c r="X275" s="3">
        <f t="shared" si="127"/>
        <v>0</v>
      </c>
      <c r="Y275" s="2">
        <f t="shared" si="123"/>
        <v>-0.13926531792263042</v>
      </c>
      <c r="Z275" s="7">
        <f t="shared" si="128"/>
        <v>0</v>
      </c>
      <c r="AA275" s="7">
        <f t="shared" si="129"/>
        <v>1</v>
      </c>
      <c r="AB275" s="8" t="s">
        <v>145</v>
      </c>
      <c r="AC275" s="1" t="s">
        <v>14</v>
      </c>
      <c r="AD275" s="1" t="s">
        <v>1120</v>
      </c>
      <c r="AE275" s="1">
        <v>0.76162569999999996</v>
      </c>
      <c r="AF275" s="1">
        <v>1.0570010000000001</v>
      </c>
      <c r="AG275" s="1">
        <v>1.3091759999999999</v>
      </c>
      <c r="AH275" s="1">
        <v>0.98675930000000001</v>
      </c>
      <c r="AI275" s="1">
        <v>0.73074870000000003</v>
      </c>
      <c r="AJ275" s="1">
        <v>1.2460530000000001</v>
      </c>
      <c r="AK275" s="1">
        <v>0.88658910000000002</v>
      </c>
      <c r="AL275" s="1">
        <v>1.49716</v>
      </c>
      <c r="AM275" s="1">
        <v>3.8857549999999998E-2</v>
      </c>
      <c r="AN275" s="1">
        <v>0.34039140000000001</v>
      </c>
      <c r="AO275" s="1">
        <v>-0.4140568</v>
      </c>
      <c r="AP275" s="1">
        <v>0.42481459999999999</v>
      </c>
    </row>
    <row r="276" spans="1:42" x14ac:dyDescent="0.2">
      <c r="A276" s="1" t="s">
        <v>183</v>
      </c>
      <c r="B276" s="1" t="str">
        <f t="shared" si="105"/>
        <v>Uroporphyrinogen decarboxylase</v>
      </c>
      <c r="C276" s="13" t="str">
        <f t="shared" si="124"/>
        <v>no</v>
      </c>
      <c r="D276" s="14">
        <f t="shared" si="106"/>
        <v>0.4221039492520039</v>
      </c>
      <c r="E276" s="14" t="str">
        <f t="shared" si="107"/>
        <v/>
      </c>
      <c r="F276" s="14">
        <f t="shared" si="108"/>
        <v>-1.7144194009988123E-4</v>
      </c>
      <c r="G276" s="14">
        <f t="shared" si="109"/>
        <v>0.80052486826259883</v>
      </c>
      <c r="H276" s="14">
        <f t="shared" si="110"/>
        <v>0.35558557399012714</v>
      </c>
      <c r="I276" s="14" t="str">
        <f t="shared" si="111"/>
        <v/>
      </c>
      <c r="J276" s="14">
        <f t="shared" si="112"/>
        <v>-0.44846804995273637</v>
      </c>
      <c r="K276" s="14">
        <f t="shared" si="113"/>
        <v>0.30917968725688971</v>
      </c>
      <c r="L276" s="14">
        <f t="shared" si="114"/>
        <v>0.13395003543235581</v>
      </c>
      <c r="M276" s="14" t="str">
        <f t="shared" si="115"/>
        <v/>
      </c>
      <c r="N276" s="14">
        <f t="shared" si="116"/>
        <v>-0.12587148167960172</v>
      </c>
      <c r="O276" s="14">
        <f t="shared" si="117"/>
        <v>-0.34089407150049211</v>
      </c>
      <c r="P276" s="3">
        <f t="shared" si="118"/>
        <v>0</v>
      </c>
      <c r="Q276" s="3" t="str">
        <f t="shared" si="125"/>
        <v>Uroporphyrinogen decarboxylase</v>
      </c>
      <c r="R276" s="2">
        <f t="shared" si="119"/>
        <v>0.40748579185816763</v>
      </c>
      <c r="S276" s="2">
        <f t="shared" si="120"/>
        <v>7.2099070431426826E-2</v>
      </c>
      <c r="T276" s="2">
        <f t="shared" si="130"/>
        <v>0.23125664904837309</v>
      </c>
      <c r="U276" s="2">
        <f t="shared" si="126"/>
        <v>0.26062806941416822</v>
      </c>
      <c r="V276" s="2">
        <f t="shared" si="121"/>
        <v>0.39099821512817307</v>
      </c>
      <c r="W276" s="3">
        <f t="shared" si="122"/>
        <v>0</v>
      </c>
      <c r="X276" s="3">
        <f t="shared" si="127"/>
        <v>0</v>
      </c>
      <c r="Y276" s="2">
        <f t="shared" si="123"/>
        <v>0.33538672142674081</v>
      </c>
      <c r="Z276" s="7">
        <f t="shared" si="128"/>
        <v>1</v>
      </c>
      <c r="AA276" s="7">
        <f t="shared" si="129"/>
        <v>0</v>
      </c>
      <c r="AC276" s="1" t="s">
        <v>377</v>
      </c>
      <c r="AD276" s="1" t="s">
        <v>1705</v>
      </c>
      <c r="AE276" s="1">
        <v>0.56501219999999996</v>
      </c>
      <c r="AF276" s="1" t="s">
        <v>1082</v>
      </c>
      <c r="AG276" s="1">
        <v>0.54892980000000002</v>
      </c>
      <c r="AH276" s="1">
        <v>1.1087670000000001</v>
      </c>
      <c r="AI276" s="1">
        <v>0.50964520000000002</v>
      </c>
      <c r="AJ276" s="1" t="s">
        <v>1082</v>
      </c>
      <c r="AK276" s="1">
        <v>-0.2848271</v>
      </c>
      <c r="AL276" s="1">
        <v>0.71264590000000005</v>
      </c>
      <c r="AM276" s="1">
        <v>0.1830736</v>
      </c>
      <c r="AN276" s="1" t="s">
        <v>1082</v>
      </c>
      <c r="AO276" s="1">
        <v>-0.41180939999999999</v>
      </c>
      <c r="AP276" s="1">
        <v>-0.1759898</v>
      </c>
    </row>
    <row r="277" spans="1:42" x14ac:dyDescent="0.2">
      <c r="A277" s="1" t="s">
        <v>874</v>
      </c>
      <c r="B277" s="1" t="str">
        <f t="shared" si="105"/>
        <v>Fibrinogen gamma chain</v>
      </c>
      <c r="C277" s="13" t="str">
        <f t="shared" si="124"/>
        <v>no</v>
      </c>
      <c r="D277" s="14">
        <f t="shared" si="106"/>
        <v>-0.46564805074799609</v>
      </c>
      <c r="E277" s="14">
        <f t="shared" si="107"/>
        <v>1.7974689433140902</v>
      </c>
      <c r="F277" s="14">
        <f t="shared" si="108"/>
        <v>0.73007275805990013</v>
      </c>
      <c r="G277" s="14">
        <f t="shared" si="109"/>
        <v>1.0812088682625989</v>
      </c>
      <c r="H277" s="14">
        <f t="shared" si="110"/>
        <v>-0.42284162600987285</v>
      </c>
      <c r="I277" s="14">
        <f t="shared" si="111"/>
        <v>0.45820507928483373</v>
      </c>
      <c r="J277" s="14">
        <f t="shared" si="112"/>
        <v>0.56597715004726368</v>
      </c>
      <c r="K277" s="14">
        <f t="shared" si="113"/>
        <v>0.53958968725688961</v>
      </c>
      <c r="L277" s="14">
        <f t="shared" si="114"/>
        <v>-6.3391845676442002E-3</v>
      </c>
      <c r="M277" s="14">
        <f t="shared" si="115"/>
        <v>-1.4091589302115461</v>
      </c>
      <c r="N277" s="14">
        <f t="shared" si="116"/>
        <v>-0.44610688167960177</v>
      </c>
      <c r="O277" s="14">
        <f t="shared" si="117"/>
        <v>-0.58109637150049209</v>
      </c>
      <c r="P277" s="3">
        <f t="shared" si="118"/>
        <v>0</v>
      </c>
      <c r="Q277" s="3" t="str">
        <f t="shared" si="125"/>
        <v>Fibrinogen gamma chain</v>
      </c>
      <c r="R277" s="2">
        <f t="shared" si="119"/>
        <v>0.78577562972214832</v>
      </c>
      <c r="S277" s="2">
        <f t="shared" si="120"/>
        <v>0.28523257264477853</v>
      </c>
      <c r="T277" s="2">
        <f t="shared" si="130"/>
        <v>0.47257875861719284</v>
      </c>
      <c r="U277" s="2">
        <f t="shared" si="126"/>
        <v>0.23713632126347167</v>
      </c>
      <c r="V277" s="2">
        <f t="shared" si="121"/>
        <v>0.39262408801993465</v>
      </c>
      <c r="W277" s="3">
        <f t="shared" si="122"/>
        <v>0</v>
      </c>
      <c r="X277" s="3">
        <f t="shared" si="127"/>
        <v>0</v>
      </c>
      <c r="Y277" s="2">
        <f t="shared" si="123"/>
        <v>0.50054305707736979</v>
      </c>
      <c r="Z277" s="7">
        <f t="shared" si="128"/>
        <v>1</v>
      </c>
      <c r="AA277" s="7">
        <f t="shared" si="129"/>
        <v>0</v>
      </c>
      <c r="AC277" s="1" t="s">
        <v>868</v>
      </c>
      <c r="AD277" s="1" t="s">
        <v>1230</v>
      </c>
      <c r="AE277" s="1">
        <v>-0.32273980000000002</v>
      </c>
      <c r="AF277" s="1">
        <v>1.9696210000000001</v>
      </c>
      <c r="AG277" s="1">
        <v>1.279174</v>
      </c>
      <c r="AH277" s="1">
        <v>1.389451</v>
      </c>
      <c r="AI277" s="1">
        <v>-0.26878200000000002</v>
      </c>
      <c r="AJ277" s="1">
        <v>0.5983695</v>
      </c>
      <c r="AK277" s="1">
        <v>0.72961810000000005</v>
      </c>
      <c r="AL277" s="1">
        <v>0.94305589999999995</v>
      </c>
      <c r="AM277" s="1">
        <v>4.2784379999999997E-2</v>
      </c>
      <c r="AN277" s="1">
        <v>-1.3771070000000001</v>
      </c>
      <c r="AO277" s="1">
        <v>-0.73204480000000005</v>
      </c>
      <c r="AP277" s="1">
        <v>-0.41619210000000001</v>
      </c>
    </row>
    <row r="278" spans="1:42" x14ac:dyDescent="0.2">
      <c r="A278" s="1" t="s">
        <v>347</v>
      </c>
      <c r="B278" s="1">
        <f t="shared" si="105"/>
        <v>0</v>
      </c>
      <c r="C278" s="13" t="str">
        <f t="shared" si="124"/>
        <v>no</v>
      </c>
      <c r="D278" s="14">
        <f t="shared" si="106"/>
        <v>0.15010904925200388</v>
      </c>
      <c r="E278" s="14">
        <f t="shared" si="107"/>
        <v>-0.27057165668590988</v>
      </c>
      <c r="F278" s="14">
        <f t="shared" si="108"/>
        <v>-0.84734814194009989</v>
      </c>
      <c r="G278" s="14">
        <f t="shared" si="109"/>
        <v>-0.93491493173740126</v>
      </c>
      <c r="H278" s="14">
        <f t="shared" si="110"/>
        <v>-1.4574956260098728</v>
      </c>
      <c r="I278" s="14">
        <f t="shared" si="111"/>
        <v>-0.29371042071516629</v>
      </c>
      <c r="J278" s="14">
        <f t="shared" si="112"/>
        <v>-0.48578544995273643</v>
      </c>
      <c r="K278" s="14">
        <f t="shared" si="113"/>
        <v>-1.0141662127431104</v>
      </c>
      <c r="L278" s="14">
        <f t="shared" si="114"/>
        <v>-1.6010685645676441</v>
      </c>
      <c r="M278" s="14">
        <f t="shared" si="115"/>
        <v>4.846928978845403E-2</v>
      </c>
      <c r="N278" s="14">
        <f t="shared" si="116"/>
        <v>0.33556863832039829</v>
      </c>
      <c r="O278" s="14">
        <f t="shared" si="117"/>
        <v>-0.15598723950049212</v>
      </c>
      <c r="P278" s="3">
        <f t="shared" si="118"/>
        <v>0</v>
      </c>
      <c r="Q278" s="3">
        <f t="shared" si="125"/>
        <v>0</v>
      </c>
      <c r="R278" s="2">
        <f t="shared" si="119"/>
        <v>-0.47568142027785176</v>
      </c>
      <c r="S278" s="2">
        <f t="shared" si="120"/>
        <v>-0.81278942735522142</v>
      </c>
      <c r="T278" s="2">
        <f t="shared" si="130"/>
        <v>0.25539435143090816</v>
      </c>
      <c r="U278" s="2">
        <f t="shared" si="126"/>
        <v>0.26340294048098661</v>
      </c>
      <c r="V278" s="2">
        <f t="shared" si="121"/>
        <v>0.39365546114978894</v>
      </c>
      <c r="W278" s="3">
        <f t="shared" si="122"/>
        <v>0</v>
      </c>
      <c r="X278" s="3">
        <f t="shared" si="127"/>
        <v>0</v>
      </c>
      <c r="Y278" s="2">
        <f t="shared" si="123"/>
        <v>0.33710800707736965</v>
      </c>
      <c r="Z278" s="7">
        <f t="shared" si="128"/>
        <v>1</v>
      </c>
      <c r="AA278" s="7">
        <f t="shared" si="129"/>
        <v>0</v>
      </c>
      <c r="AC278" s="1" t="s">
        <v>895</v>
      </c>
      <c r="AD278" s="1" t="s">
        <v>1896</v>
      </c>
      <c r="AE278" s="1">
        <v>0.29301729999999998</v>
      </c>
      <c r="AF278" s="1">
        <v>-9.8419599999999996E-2</v>
      </c>
      <c r="AG278" s="1">
        <v>-0.29824689999999998</v>
      </c>
      <c r="AH278" s="1">
        <v>-0.62667280000000003</v>
      </c>
      <c r="AI278" s="1">
        <v>-1.303436</v>
      </c>
      <c r="AJ278" s="1">
        <v>-0.15354599999999999</v>
      </c>
      <c r="AK278" s="1">
        <v>-0.3221445</v>
      </c>
      <c r="AL278" s="1">
        <v>-0.61070000000000002</v>
      </c>
      <c r="AM278" s="1">
        <v>-1.5519449999999999</v>
      </c>
      <c r="AN278" s="1">
        <v>8.0521220000000004E-2</v>
      </c>
      <c r="AO278" s="1">
        <v>4.9630720000000003E-2</v>
      </c>
      <c r="AP278" s="1">
        <v>8.9170320000000001E-3</v>
      </c>
    </row>
    <row r="279" spans="1:42" x14ac:dyDescent="0.2">
      <c r="A279" s="1" t="s">
        <v>839</v>
      </c>
      <c r="B279" s="1" t="str">
        <f t="shared" si="105"/>
        <v>Mitochondrial fission 1 protein</v>
      </c>
      <c r="C279" s="13" t="str">
        <f t="shared" si="124"/>
        <v>no</v>
      </c>
      <c r="D279" s="14">
        <f t="shared" si="106"/>
        <v>-0.41865965074799605</v>
      </c>
      <c r="E279" s="14">
        <f t="shared" si="107"/>
        <v>-0.37328405668590992</v>
      </c>
      <c r="F279" s="14" t="str">
        <f t="shared" si="108"/>
        <v/>
      </c>
      <c r="G279" s="14">
        <f t="shared" si="109"/>
        <v>-5.7012431737401226E-2</v>
      </c>
      <c r="H279" s="14">
        <f t="shared" si="110"/>
        <v>-0.7798381260098729</v>
      </c>
      <c r="I279" s="14">
        <f t="shared" si="111"/>
        <v>-0.53445902071516627</v>
      </c>
      <c r="J279" s="14" t="str">
        <f t="shared" si="112"/>
        <v/>
      </c>
      <c r="K279" s="14">
        <f t="shared" si="113"/>
        <v>-0.15920841274311034</v>
      </c>
      <c r="L279" s="14">
        <f t="shared" si="114"/>
        <v>-0.39681606456764423</v>
      </c>
      <c r="M279" s="14">
        <f t="shared" si="115"/>
        <v>-3.9037034211545973E-2</v>
      </c>
      <c r="N279" s="14" t="str">
        <f t="shared" si="116"/>
        <v/>
      </c>
      <c r="O279" s="14">
        <f t="shared" si="117"/>
        <v>-7.3915441500492104E-2</v>
      </c>
      <c r="P279" s="3">
        <f t="shared" si="118"/>
        <v>0</v>
      </c>
      <c r="Q279" s="3" t="str">
        <f t="shared" si="125"/>
        <v>Mitochondrial fission 1 protein</v>
      </c>
      <c r="R279" s="2">
        <f t="shared" si="119"/>
        <v>-0.28298537972376908</v>
      </c>
      <c r="S279" s="2">
        <f t="shared" si="120"/>
        <v>-0.49116851982271648</v>
      </c>
      <c r="T279" s="2">
        <f t="shared" si="130"/>
        <v>0.11374322844365889</v>
      </c>
      <c r="U279" s="2">
        <f t="shared" si="126"/>
        <v>0.18046316415272073</v>
      </c>
      <c r="V279" s="2">
        <f t="shared" si="121"/>
        <v>0.39379586572061059</v>
      </c>
      <c r="W279" s="3">
        <f t="shared" si="122"/>
        <v>0</v>
      </c>
      <c r="X279" s="3">
        <f t="shared" si="127"/>
        <v>0</v>
      </c>
      <c r="Y279" s="2">
        <f t="shared" si="123"/>
        <v>0.20818314009894739</v>
      </c>
      <c r="Z279" s="7">
        <f t="shared" si="128"/>
        <v>1</v>
      </c>
      <c r="AA279" s="7">
        <f t="shared" si="129"/>
        <v>0</v>
      </c>
      <c r="AC279" s="1" t="s">
        <v>50</v>
      </c>
      <c r="AD279" s="1" t="s">
        <v>1657</v>
      </c>
      <c r="AE279" s="1">
        <v>-0.27575139999999998</v>
      </c>
      <c r="AF279" s="1">
        <v>-0.20113200000000001</v>
      </c>
      <c r="AG279" s="1" t="s">
        <v>1082</v>
      </c>
      <c r="AH279" s="1">
        <v>0.2512297</v>
      </c>
      <c r="AI279" s="1">
        <v>-0.62577850000000002</v>
      </c>
      <c r="AJ279" s="1">
        <v>-0.3942946</v>
      </c>
      <c r="AK279" s="1" t="s">
        <v>1082</v>
      </c>
      <c r="AL279" s="1">
        <v>0.2442578</v>
      </c>
      <c r="AM279" s="1">
        <v>-0.34769250000000002</v>
      </c>
      <c r="AN279" s="1">
        <v>-6.9851039999999998E-3</v>
      </c>
      <c r="AO279" s="1" t="s">
        <v>1082</v>
      </c>
      <c r="AP279" s="1">
        <v>9.0988830000000007E-2</v>
      </c>
    </row>
    <row r="280" spans="1:42" x14ac:dyDescent="0.2">
      <c r="A280" s="1" t="s">
        <v>818</v>
      </c>
      <c r="B280" s="1" t="str">
        <f t="shared" si="105"/>
        <v>PEST proteolytic signal-containing nuclear protein</v>
      </c>
      <c r="C280" s="13" t="str">
        <f t="shared" si="124"/>
        <v>no</v>
      </c>
      <c r="D280" s="14">
        <f t="shared" si="106"/>
        <v>-0.39601075074799608</v>
      </c>
      <c r="E280" s="14">
        <f t="shared" si="107"/>
        <v>-1.7204900566859098</v>
      </c>
      <c r="F280" s="14" t="str">
        <f t="shared" si="108"/>
        <v/>
      </c>
      <c r="G280" s="14">
        <f t="shared" si="109"/>
        <v>-1.0984303317374011</v>
      </c>
      <c r="H280" s="14">
        <f t="shared" si="110"/>
        <v>0.14729397399012714</v>
      </c>
      <c r="I280" s="14">
        <f t="shared" si="111"/>
        <v>-0.98270082071516618</v>
      </c>
      <c r="J280" s="14" t="str">
        <f t="shared" si="112"/>
        <v/>
      </c>
      <c r="K280" s="14">
        <f t="shared" si="113"/>
        <v>-0.87855111274311026</v>
      </c>
      <c r="L280" s="14">
        <f t="shared" si="114"/>
        <v>0.63892243543235583</v>
      </c>
      <c r="M280" s="14">
        <f t="shared" si="115"/>
        <v>0.76662076978845406</v>
      </c>
      <c r="N280" s="14" t="str">
        <f t="shared" si="116"/>
        <v/>
      </c>
      <c r="O280" s="14">
        <f t="shared" si="117"/>
        <v>0.37621412849950786</v>
      </c>
      <c r="P280" s="3">
        <f t="shared" si="118"/>
        <v>0</v>
      </c>
      <c r="Q280" s="3" t="str">
        <f t="shared" si="125"/>
        <v>PEST proteolytic signal-containing nuclear protein</v>
      </c>
      <c r="R280" s="2">
        <f t="shared" si="119"/>
        <v>-1.0716437130571024</v>
      </c>
      <c r="S280" s="2">
        <f t="shared" si="120"/>
        <v>-0.57131931982271644</v>
      </c>
      <c r="T280" s="2">
        <f t="shared" si="130"/>
        <v>0.38257875013722659</v>
      </c>
      <c r="U280" s="2">
        <f t="shared" si="126"/>
        <v>0.36056233393181564</v>
      </c>
      <c r="V280" s="2">
        <f t="shared" si="121"/>
        <v>0.39531230911949539</v>
      </c>
      <c r="W280" s="3">
        <f t="shared" si="122"/>
        <v>0</v>
      </c>
      <c r="X280" s="3">
        <f t="shared" si="127"/>
        <v>0</v>
      </c>
      <c r="Y280" s="2">
        <f t="shared" si="123"/>
        <v>-0.50032439323438593</v>
      </c>
      <c r="Z280" s="7">
        <f t="shared" si="128"/>
        <v>0</v>
      </c>
      <c r="AA280" s="7">
        <f t="shared" si="129"/>
        <v>1</v>
      </c>
      <c r="AC280" s="1" t="s">
        <v>582</v>
      </c>
      <c r="AD280" s="1" t="s">
        <v>1716</v>
      </c>
      <c r="AE280" s="1">
        <v>-0.25310250000000001</v>
      </c>
      <c r="AF280" s="1">
        <v>-1.548338</v>
      </c>
      <c r="AG280" s="1" t="s">
        <v>1082</v>
      </c>
      <c r="AH280" s="1">
        <v>-0.79018820000000001</v>
      </c>
      <c r="AI280" s="1">
        <v>0.3013536</v>
      </c>
      <c r="AJ280" s="1">
        <v>-0.84253639999999996</v>
      </c>
      <c r="AK280" s="1" t="s">
        <v>1082</v>
      </c>
      <c r="AL280" s="1">
        <v>-0.47508489999999998</v>
      </c>
      <c r="AM280" s="1">
        <v>0.68804600000000005</v>
      </c>
      <c r="AN280" s="1">
        <v>0.79867270000000001</v>
      </c>
      <c r="AO280" s="1" t="s">
        <v>1082</v>
      </c>
      <c r="AP280" s="1">
        <v>0.5411184</v>
      </c>
    </row>
    <row r="281" spans="1:42" x14ac:dyDescent="0.2">
      <c r="A281" s="1" t="s">
        <v>900</v>
      </c>
      <c r="B281" s="1" t="str">
        <f t="shared" si="105"/>
        <v>Inorganic pyrophosphatase 2, mitochondrial</v>
      </c>
      <c r="C281" s="13" t="str">
        <f t="shared" si="124"/>
        <v>no</v>
      </c>
      <c r="D281" s="14">
        <f t="shared" si="106"/>
        <v>-0.52419965074799613</v>
      </c>
      <c r="E281" s="14">
        <f t="shared" si="107"/>
        <v>-0.48690665668590993</v>
      </c>
      <c r="F281" s="14">
        <f t="shared" si="108"/>
        <v>-0.95903104194009992</v>
      </c>
      <c r="G281" s="14">
        <f t="shared" si="109"/>
        <v>-0.97636123173740119</v>
      </c>
      <c r="H281" s="14">
        <f t="shared" si="110"/>
        <v>-0.16288701500987285</v>
      </c>
      <c r="I281" s="14">
        <f t="shared" si="111"/>
        <v>-0.53687192071516621</v>
      </c>
      <c r="J281" s="14">
        <f t="shared" si="112"/>
        <v>-0.46218944995273636</v>
      </c>
      <c r="K281" s="14">
        <f t="shared" si="113"/>
        <v>-0.99083121274311037</v>
      </c>
      <c r="L281" s="14">
        <f t="shared" si="114"/>
        <v>0.3793405354323558</v>
      </c>
      <c r="M281" s="14">
        <f t="shared" si="115"/>
        <v>-0.13626843021154597</v>
      </c>
      <c r="N281" s="14">
        <f t="shared" si="116"/>
        <v>0.61534861832039822</v>
      </c>
      <c r="O281" s="14">
        <f t="shared" si="117"/>
        <v>7.7667728499507899E-2</v>
      </c>
      <c r="P281" s="3">
        <f t="shared" si="118"/>
        <v>0</v>
      </c>
      <c r="Q281" s="3" t="str">
        <f t="shared" si="125"/>
        <v>Inorganic pyrophosphatase 2, mitochondrial</v>
      </c>
      <c r="R281" s="2">
        <f t="shared" si="119"/>
        <v>-0.73662464527785176</v>
      </c>
      <c r="S281" s="2">
        <f t="shared" si="120"/>
        <v>-0.53819489960522149</v>
      </c>
      <c r="T281" s="2">
        <f t="shared" si="130"/>
        <v>0.1336730115776856</v>
      </c>
      <c r="U281" s="2">
        <f t="shared" si="126"/>
        <v>0.17115154563050164</v>
      </c>
      <c r="V281" s="2">
        <f t="shared" si="121"/>
        <v>0.3980677376754917</v>
      </c>
      <c r="W281" s="3">
        <f t="shared" si="122"/>
        <v>0</v>
      </c>
      <c r="X281" s="3">
        <f t="shared" si="127"/>
        <v>0</v>
      </c>
      <c r="Y281" s="2">
        <f t="shared" si="123"/>
        <v>-0.19842974567263028</v>
      </c>
      <c r="Z281" s="7">
        <f t="shared" si="128"/>
        <v>0</v>
      </c>
      <c r="AA281" s="7">
        <f t="shared" si="129"/>
        <v>1</v>
      </c>
      <c r="AC281" s="1" t="s">
        <v>878</v>
      </c>
      <c r="AD281" s="1" t="s">
        <v>1899</v>
      </c>
      <c r="AE281" s="1">
        <v>-0.3812914</v>
      </c>
      <c r="AF281" s="1">
        <v>-0.3147546</v>
      </c>
      <c r="AG281" s="1">
        <v>-0.40992980000000001</v>
      </c>
      <c r="AH281" s="1">
        <v>-0.66811909999999997</v>
      </c>
      <c r="AI281" s="1">
        <v>-8.8273889999999997E-3</v>
      </c>
      <c r="AJ281" s="1">
        <v>-0.39670749999999999</v>
      </c>
      <c r="AK281" s="1">
        <v>-0.29854849999999999</v>
      </c>
      <c r="AL281" s="1">
        <v>-0.58736500000000003</v>
      </c>
      <c r="AM281" s="1">
        <v>0.42846410000000001</v>
      </c>
      <c r="AN281" s="1">
        <v>-0.1042165</v>
      </c>
      <c r="AO281" s="1">
        <v>0.3294107</v>
      </c>
      <c r="AP281" s="1">
        <v>0.24257200000000001</v>
      </c>
    </row>
    <row r="282" spans="1:42" x14ac:dyDescent="0.2">
      <c r="A282" s="1" t="s">
        <v>1015</v>
      </c>
      <c r="B282" s="1" t="str">
        <f t="shared" si="105"/>
        <v>Nebulette</v>
      </c>
      <c r="C282" s="13" t="str">
        <f t="shared" si="124"/>
        <v>no</v>
      </c>
      <c r="D282" s="14">
        <f t="shared" si="106"/>
        <v>-1.6186842507479962</v>
      </c>
      <c r="E282" s="14">
        <f t="shared" si="107"/>
        <v>-0.99655335668590994</v>
      </c>
      <c r="F282" s="14">
        <f t="shared" si="108"/>
        <v>-0.10740534194009993</v>
      </c>
      <c r="G282" s="14">
        <f t="shared" si="109"/>
        <v>-1.0898956317374013</v>
      </c>
      <c r="H282" s="14">
        <f t="shared" si="110"/>
        <v>-3.3176926009872862E-2</v>
      </c>
      <c r="I282" s="14">
        <f t="shared" si="111"/>
        <v>-0.6634252207151663</v>
      </c>
      <c r="J282" s="14">
        <f t="shared" si="112"/>
        <v>-0.94385604995273642</v>
      </c>
      <c r="K282" s="14">
        <f t="shared" si="113"/>
        <v>-0.80465981274311038</v>
      </c>
      <c r="L282" s="14">
        <f t="shared" si="114"/>
        <v>1.5525254354323559</v>
      </c>
      <c r="M282" s="14">
        <f t="shared" si="115"/>
        <v>0.39491056978845407</v>
      </c>
      <c r="N282" s="14">
        <f t="shared" si="116"/>
        <v>-0.92786708167960175</v>
      </c>
      <c r="O282" s="14">
        <f t="shared" si="117"/>
        <v>0.39316742849950781</v>
      </c>
      <c r="P282" s="3">
        <f t="shared" si="118"/>
        <v>0</v>
      </c>
      <c r="Q282" s="3" t="str">
        <f t="shared" si="125"/>
        <v>Nebulette</v>
      </c>
      <c r="R282" s="2">
        <f t="shared" si="119"/>
        <v>-0.95313464527785186</v>
      </c>
      <c r="S282" s="2">
        <f t="shared" si="120"/>
        <v>-0.61127950235522155</v>
      </c>
      <c r="T282" s="2">
        <f t="shared" si="130"/>
        <v>0.31342238323910293</v>
      </c>
      <c r="U282" s="2">
        <f t="shared" si="126"/>
        <v>0.2010233960633277</v>
      </c>
      <c r="V282" s="2">
        <f t="shared" si="121"/>
        <v>0.3998175105078523</v>
      </c>
      <c r="W282" s="3">
        <f t="shared" si="122"/>
        <v>0</v>
      </c>
      <c r="X282" s="3">
        <f t="shared" si="127"/>
        <v>0</v>
      </c>
      <c r="Y282" s="2">
        <f t="shared" si="123"/>
        <v>-0.34185514292263031</v>
      </c>
      <c r="Z282" s="7">
        <f t="shared" si="128"/>
        <v>0</v>
      </c>
      <c r="AA282" s="7">
        <f t="shared" si="129"/>
        <v>1</v>
      </c>
      <c r="AC282" s="1" t="s">
        <v>464</v>
      </c>
      <c r="AD282" s="1" t="s">
        <v>1788</v>
      </c>
      <c r="AE282" s="1">
        <v>-1.475776</v>
      </c>
      <c r="AF282" s="1">
        <v>-0.8244013</v>
      </c>
      <c r="AG282" s="1">
        <v>0.44169589999999997</v>
      </c>
      <c r="AH282" s="1">
        <v>-0.7816535</v>
      </c>
      <c r="AI282" s="1">
        <v>0.1208827</v>
      </c>
      <c r="AJ282" s="1">
        <v>-0.52326079999999997</v>
      </c>
      <c r="AK282" s="1">
        <v>-0.78021510000000005</v>
      </c>
      <c r="AL282" s="1">
        <v>-0.40119359999999998</v>
      </c>
      <c r="AM282" s="1">
        <v>1.6016490000000001</v>
      </c>
      <c r="AN282" s="1">
        <v>0.42696250000000002</v>
      </c>
      <c r="AO282" s="1">
        <v>-1.213805</v>
      </c>
      <c r="AP282" s="1">
        <v>0.55807169999999995</v>
      </c>
    </row>
    <row r="283" spans="1:42" x14ac:dyDescent="0.2">
      <c r="A283" s="1" t="s">
        <v>880</v>
      </c>
      <c r="B283" s="1" t="str">
        <f t="shared" si="105"/>
        <v>Dynein light chain 2, cytoplasmic;Dynein light chain 1, cytoplasmic</v>
      </c>
      <c r="C283" s="13" t="str">
        <f t="shared" si="124"/>
        <v>no</v>
      </c>
      <c r="D283" s="14">
        <f t="shared" si="106"/>
        <v>-0.4770243507479961</v>
      </c>
      <c r="E283" s="14">
        <f t="shared" si="107"/>
        <v>-0.67234215668590991</v>
      </c>
      <c r="F283" s="14">
        <f t="shared" si="108"/>
        <v>-0.7296128419400999</v>
      </c>
      <c r="G283" s="14">
        <f t="shared" si="109"/>
        <v>-0.92535253173740117</v>
      </c>
      <c r="H283" s="14">
        <f t="shared" si="110"/>
        <v>-0.49568822600987283</v>
      </c>
      <c r="I283" s="14">
        <f t="shared" si="111"/>
        <v>-0.84024902071516627</v>
      </c>
      <c r="J283" s="14">
        <f t="shared" si="112"/>
        <v>0.12914085004726358</v>
      </c>
      <c r="K283" s="14">
        <f t="shared" si="113"/>
        <v>-0.7174086127431103</v>
      </c>
      <c r="L283" s="14">
        <f t="shared" si="114"/>
        <v>-5.80961405676442E-2</v>
      </c>
      <c r="M283" s="14">
        <f t="shared" si="115"/>
        <v>-0.34221603021154595</v>
      </c>
      <c r="N283" s="14">
        <f t="shared" si="116"/>
        <v>0.70784791832039828</v>
      </c>
      <c r="O283" s="14">
        <f t="shared" si="117"/>
        <v>0.20067632849950787</v>
      </c>
      <c r="P283" s="3">
        <f t="shared" si="118"/>
        <v>0</v>
      </c>
      <c r="Q283" s="3" t="str">
        <f t="shared" si="125"/>
        <v>Dynein light chain 2, cytoplasmic;Dynein light chain 1, cytoplasmic</v>
      </c>
      <c r="R283" s="2">
        <f t="shared" si="119"/>
        <v>-0.70108297027785182</v>
      </c>
      <c r="S283" s="2">
        <f t="shared" si="120"/>
        <v>-0.48105125235522145</v>
      </c>
      <c r="T283" s="2">
        <f t="shared" si="130"/>
        <v>9.2258282882836495E-2</v>
      </c>
      <c r="U283" s="2">
        <f t="shared" si="126"/>
        <v>0.21552967340879589</v>
      </c>
      <c r="V283" s="2">
        <f t="shared" si="121"/>
        <v>0.40033671899804862</v>
      </c>
      <c r="W283" s="3">
        <f t="shared" si="122"/>
        <v>0</v>
      </c>
      <c r="X283" s="3">
        <f t="shared" si="127"/>
        <v>0</v>
      </c>
      <c r="Y283" s="2">
        <f t="shared" si="123"/>
        <v>-0.22003171792263038</v>
      </c>
      <c r="Z283" s="7">
        <f t="shared" si="128"/>
        <v>0</v>
      </c>
      <c r="AA283" s="7">
        <f t="shared" si="129"/>
        <v>1</v>
      </c>
      <c r="AC283" s="1" t="s">
        <v>66</v>
      </c>
      <c r="AD283" s="1" t="s">
        <v>1627</v>
      </c>
      <c r="AE283" s="1">
        <v>-0.33411610000000003</v>
      </c>
      <c r="AF283" s="1">
        <v>-0.50019009999999997</v>
      </c>
      <c r="AG283" s="1">
        <v>-0.18051159999999999</v>
      </c>
      <c r="AH283" s="1">
        <v>-0.61711039999999995</v>
      </c>
      <c r="AI283" s="1">
        <v>-0.3416286</v>
      </c>
      <c r="AJ283" s="1">
        <v>-0.70008459999999995</v>
      </c>
      <c r="AK283" s="1">
        <v>0.29278179999999998</v>
      </c>
      <c r="AL283" s="1">
        <v>-0.31394240000000001</v>
      </c>
      <c r="AM283" s="1">
        <v>-8.9725759999999995E-3</v>
      </c>
      <c r="AN283" s="1">
        <v>-0.3101641</v>
      </c>
      <c r="AO283" s="1">
        <v>0.42191000000000001</v>
      </c>
      <c r="AP283" s="1">
        <v>0.36558059999999998</v>
      </c>
    </row>
    <row r="284" spans="1:42" x14ac:dyDescent="0.2">
      <c r="A284" s="1" t="s">
        <v>82</v>
      </c>
      <c r="B284" s="1" t="str">
        <f t="shared" si="105"/>
        <v>Endoplasmin</v>
      </c>
      <c r="C284" s="13" t="str">
        <f t="shared" si="124"/>
        <v>no</v>
      </c>
      <c r="D284" s="14">
        <f t="shared" si="106"/>
        <v>0.77822334925200398</v>
      </c>
      <c r="E284" s="14">
        <f t="shared" si="107"/>
        <v>0.15514204331409007</v>
      </c>
      <c r="F284" s="14">
        <f t="shared" si="108"/>
        <v>1.5500587580599001</v>
      </c>
      <c r="G284" s="14">
        <f t="shared" si="109"/>
        <v>0.40518416826259873</v>
      </c>
      <c r="H284" s="14">
        <f t="shared" si="110"/>
        <v>0.46652687399012716</v>
      </c>
      <c r="I284" s="14">
        <f t="shared" si="111"/>
        <v>4.118137928483373E-2</v>
      </c>
      <c r="J284" s="14">
        <f t="shared" si="112"/>
        <v>0.4529990500472636</v>
      </c>
      <c r="K284" s="14">
        <f t="shared" si="113"/>
        <v>0.6823977872568896</v>
      </c>
      <c r="L284" s="14">
        <f t="shared" si="114"/>
        <v>-0.27857356456764421</v>
      </c>
      <c r="M284" s="14">
        <f t="shared" si="115"/>
        <v>-0.12801108021154597</v>
      </c>
      <c r="N284" s="14">
        <f t="shared" si="116"/>
        <v>-1.1462050816796017</v>
      </c>
      <c r="O284" s="14">
        <f t="shared" si="117"/>
        <v>0.24814822849950788</v>
      </c>
      <c r="P284" s="3">
        <f t="shared" si="118"/>
        <v>0</v>
      </c>
      <c r="Q284" s="3" t="str">
        <f t="shared" si="125"/>
        <v>Endoplasmin</v>
      </c>
      <c r="R284" s="2">
        <f t="shared" si="119"/>
        <v>0.72215207972214823</v>
      </c>
      <c r="S284" s="2">
        <f t="shared" si="120"/>
        <v>0.41077627264477851</v>
      </c>
      <c r="T284" s="2">
        <f t="shared" si="130"/>
        <v>0.30421243859971647</v>
      </c>
      <c r="U284" s="2">
        <f t="shared" si="126"/>
        <v>0.13393702652113357</v>
      </c>
      <c r="V284" s="2">
        <f t="shared" si="121"/>
        <v>0.40045720879546515</v>
      </c>
      <c r="W284" s="3">
        <f t="shared" si="122"/>
        <v>0</v>
      </c>
      <c r="X284" s="3">
        <f t="shared" si="127"/>
        <v>0</v>
      </c>
      <c r="Y284" s="2">
        <f t="shared" si="123"/>
        <v>0.31137580707736973</v>
      </c>
      <c r="Z284" s="7">
        <f t="shared" si="128"/>
        <v>1</v>
      </c>
      <c r="AA284" s="7">
        <f t="shared" si="129"/>
        <v>0</v>
      </c>
      <c r="AC284" s="1" t="s">
        <v>571</v>
      </c>
      <c r="AD284" s="1" t="s">
        <v>1858</v>
      </c>
      <c r="AE284" s="1">
        <v>0.92113160000000005</v>
      </c>
      <c r="AF284" s="1">
        <v>0.32729409999999998</v>
      </c>
      <c r="AG284" s="1">
        <v>2.0991599999999999</v>
      </c>
      <c r="AH284" s="1">
        <v>0.71342629999999996</v>
      </c>
      <c r="AI284" s="1">
        <v>0.62058650000000004</v>
      </c>
      <c r="AJ284" s="1">
        <v>0.1813458</v>
      </c>
      <c r="AK284" s="1">
        <v>0.61663999999999997</v>
      </c>
      <c r="AL284" s="1">
        <v>1.0858639999999999</v>
      </c>
      <c r="AM284" s="1">
        <v>-0.22944999999999999</v>
      </c>
      <c r="AN284" s="1">
        <v>-9.5959149999999993E-2</v>
      </c>
      <c r="AO284" s="1">
        <v>-1.4321429999999999</v>
      </c>
      <c r="AP284" s="1">
        <v>0.41305249999999999</v>
      </c>
    </row>
    <row r="285" spans="1:42" x14ac:dyDescent="0.2">
      <c r="A285" s="1" t="s">
        <v>663</v>
      </c>
      <c r="B285" s="1" t="str">
        <f t="shared" si="105"/>
        <v>Succinyl-CoA ligase [ADP-forming] subunit beta, mitochondrial</v>
      </c>
      <c r="C285" s="13" t="str">
        <f t="shared" si="124"/>
        <v>no</v>
      </c>
      <c r="D285" s="14">
        <f t="shared" si="106"/>
        <v>-0.2093506707479961</v>
      </c>
      <c r="E285" s="14">
        <f t="shared" si="107"/>
        <v>-0.1230385066859099</v>
      </c>
      <c r="F285" s="14">
        <f t="shared" si="108"/>
        <v>-1.1755700419400998</v>
      </c>
      <c r="G285" s="14">
        <f t="shared" si="109"/>
        <v>1.5308888682625987</v>
      </c>
      <c r="H285" s="14">
        <f t="shared" si="110"/>
        <v>-0.33736982600987286</v>
      </c>
      <c r="I285" s="14">
        <f t="shared" si="111"/>
        <v>-0.52851932071516627</v>
      </c>
      <c r="J285" s="14">
        <f t="shared" si="112"/>
        <v>6.2374250047263602E-2</v>
      </c>
      <c r="K285" s="14">
        <f t="shared" si="113"/>
        <v>-1.6155372127431102</v>
      </c>
      <c r="L285" s="14">
        <f t="shared" si="114"/>
        <v>-0.1055997345676442</v>
      </c>
      <c r="M285" s="14">
        <f t="shared" si="115"/>
        <v>-0.34569033021154594</v>
      </c>
      <c r="N285" s="14">
        <f t="shared" si="116"/>
        <v>1.2581894183203983</v>
      </c>
      <c r="O285" s="14">
        <f t="shared" si="117"/>
        <v>-3.2290972715004922</v>
      </c>
      <c r="P285" s="3">
        <f t="shared" si="118"/>
        <v>0</v>
      </c>
      <c r="Q285" s="3" t="str">
        <f t="shared" si="125"/>
        <v>Succinyl-CoA ligase [ADP-forming] subunit beta, mitochondrial</v>
      </c>
      <c r="R285" s="2">
        <f t="shared" si="119"/>
        <v>5.7324122221482088E-3</v>
      </c>
      <c r="S285" s="2">
        <f t="shared" si="120"/>
        <v>-0.60476302735522147</v>
      </c>
      <c r="T285" s="2">
        <f t="shared" si="130"/>
        <v>0.56157667818295198</v>
      </c>
      <c r="U285" s="2">
        <f t="shared" si="126"/>
        <v>0.35870703316152019</v>
      </c>
      <c r="V285" s="2">
        <f t="shared" si="121"/>
        <v>0.40083871667482085</v>
      </c>
      <c r="W285" s="3">
        <f t="shared" si="122"/>
        <v>1</v>
      </c>
      <c r="X285" s="3">
        <f t="shared" si="127"/>
        <v>1</v>
      </c>
      <c r="Y285" s="2">
        <f t="shared" si="123"/>
        <v>0.61049543957736963</v>
      </c>
      <c r="Z285" s="7">
        <f t="shared" si="128"/>
        <v>1</v>
      </c>
      <c r="AA285" s="7">
        <f t="shared" si="129"/>
        <v>0</v>
      </c>
      <c r="AC285" s="1" t="s">
        <v>109</v>
      </c>
      <c r="AD285" s="1" t="s">
        <v>1437</v>
      </c>
      <c r="AE285" s="1">
        <v>-6.6442420000000002E-2</v>
      </c>
      <c r="AF285" s="1">
        <v>4.9113549999999999E-2</v>
      </c>
      <c r="AG285" s="1">
        <v>-0.62646880000000005</v>
      </c>
      <c r="AH285" s="1">
        <v>1.8391310000000001</v>
      </c>
      <c r="AI285" s="1">
        <v>-0.18331020000000001</v>
      </c>
      <c r="AJ285" s="1">
        <v>-0.3883549</v>
      </c>
      <c r="AK285" s="1">
        <v>0.2260152</v>
      </c>
      <c r="AL285" s="1">
        <v>-1.2120709999999999</v>
      </c>
      <c r="AM285" s="1">
        <v>-5.6476169999999999E-2</v>
      </c>
      <c r="AN285" s="1">
        <v>-0.31363839999999998</v>
      </c>
      <c r="AO285" s="1">
        <v>0.97225150000000005</v>
      </c>
      <c r="AP285" s="1">
        <v>-3.0641929999999999</v>
      </c>
    </row>
    <row r="286" spans="1:42" x14ac:dyDescent="0.2">
      <c r="A286" s="1" t="s">
        <v>887</v>
      </c>
      <c r="B286" s="1" t="str">
        <f t="shared" si="105"/>
        <v>NHL repeat-containing protein 2</v>
      </c>
      <c r="C286" s="13" t="str">
        <f t="shared" si="124"/>
        <v>no</v>
      </c>
      <c r="D286" s="14">
        <f t="shared" si="106"/>
        <v>-0.49269515074799608</v>
      </c>
      <c r="E286" s="14">
        <f t="shared" si="107"/>
        <v>0.12170194331409009</v>
      </c>
      <c r="F286" s="14" t="str">
        <f t="shared" si="108"/>
        <v/>
      </c>
      <c r="G286" s="14">
        <f t="shared" si="109"/>
        <v>-0.81484403173740128</v>
      </c>
      <c r="H286" s="14">
        <f t="shared" si="110"/>
        <v>-0.4735372260098728</v>
      </c>
      <c r="I286" s="14">
        <f t="shared" si="111"/>
        <v>-0.5431048207151663</v>
      </c>
      <c r="J286" s="14" t="str">
        <f t="shared" si="112"/>
        <v/>
      </c>
      <c r="K286" s="14">
        <f t="shared" si="113"/>
        <v>-1.1624515127431103</v>
      </c>
      <c r="L286" s="14">
        <f t="shared" si="114"/>
        <v>4.2659354323558024E-3</v>
      </c>
      <c r="M286" s="14">
        <f t="shared" si="115"/>
        <v>-0.28634133021154595</v>
      </c>
      <c r="N286" s="14" t="str">
        <f t="shared" si="116"/>
        <v/>
      </c>
      <c r="O286" s="14">
        <f t="shared" si="117"/>
        <v>-0.28344327150049209</v>
      </c>
      <c r="P286" s="3">
        <f t="shared" si="118"/>
        <v>0</v>
      </c>
      <c r="Q286" s="3" t="str">
        <f t="shared" si="125"/>
        <v>NHL repeat-containing protein 2</v>
      </c>
      <c r="R286" s="2">
        <f t="shared" si="119"/>
        <v>-0.39527907972376908</v>
      </c>
      <c r="S286" s="2">
        <f t="shared" si="120"/>
        <v>-0.72636451982271633</v>
      </c>
      <c r="T286" s="2">
        <f t="shared" si="130"/>
        <v>0.27471015575004087</v>
      </c>
      <c r="U286" s="2">
        <f t="shared" si="126"/>
        <v>0.21896636850137055</v>
      </c>
      <c r="V286" s="2">
        <f t="shared" si="121"/>
        <v>0.40178452643176527</v>
      </c>
      <c r="W286" s="3">
        <f t="shared" si="122"/>
        <v>0</v>
      </c>
      <c r="X286" s="3">
        <f t="shared" si="127"/>
        <v>0</v>
      </c>
      <c r="Y286" s="2">
        <f t="shared" si="123"/>
        <v>0.33108544009894725</v>
      </c>
      <c r="Z286" s="7">
        <f t="shared" si="128"/>
        <v>1</v>
      </c>
      <c r="AA286" s="7">
        <f t="shared" si="129"/>
        <v>0</v>
      </c>
      <c r="AC286" s="1" t="s">
        <v>32</v>
      </c>
      <c r="AD286" s="1" t="s">
        <v>1478</v>
      </c>
      <c r="AE286" s="1">
        <v>-0.34978690000000001</v>
      </c>
      <c r="AF286" s="1">
        <v>0.293854</v>
      </c>
      <c r="AG286" s="1" t="s">
        <v>1082</v>
      </c>
      <c r="AH286" s="1">
        <v>-0.50660190000000005</v>
      </c>
      <c r="AI286" s="1">
        <v>-0.31947759999999997</v>
      </c>
      <c r="AJ286" s="1">
        <v>-0.40294039999999998</v>
      </c>
      <c r="AK286" s="1" t="s">
        <v>1082</v>
      </c>
      <c r="AL286" s="1">
        <v>-0.75898529999999997</v>
      </c>
      <c r="AM286" s="1">
        <v>5.3389499999999999E-2</v>
      </c>
      <c r="AN286" s="1">
        <v>-0.2542894</v>
      </c>
      <c r="AO286" s="1" t="s">
        <v>1082</v>
      </c>
      <c r="AP286" s="1">
        <v>-0.11853900000000001</v>
      </c>
    </row>
    <row r="287" spans="1:42" x14ac:dyDescent="0.2">
      <c r="A287" s="1" t="s">
        <v>217</v>
      </c>
      <c r="B287" s="1" t="str">
        <f t="shared" si="105"/>
        <v>Isocitrate dehydrogenase [NAD] subunit gamma 1, mitochondrial</v>
      </c>
      <c r="C287" s="13" t="str">
        <f t="shared" si="124"/>
        <v>no</v>
      </c>
      <c r="D287" s="14">
        <f t="shared" si="106"/>
        <v>0.36003324925200397</v>
      </c>
      <c r="E287" s="14">
        <f t="shared" si="107"/>
        <v>1.1941279433140901</v>
      </c>
      <c r="F287" s="14">
        <f t="shared" si="108"/>
        <v>-0.21133304194009989</v>
      </c>
      <c r="G287" s="14">
        <f t="shared" si="109"/>
        <v>0.71496886826259887</v>
      </c>
      <c r="H287" s="14">
        <f t="shared" si="110"/>
        <v>8.0213739901271452E-3</v>
      </c>
      <c r="I287" s="14">
        <f t="shared" si="111"/>
        <v>0.40128557928483372</v>
      </c>
      <c r="J287" s="14">
        <f t="shared" si="112"/>
        <v>-0.25684271995273639</v>
      </c>
      <c r="K287" s="14">
        <f t="shared" si="113"/>
        <v>0.61176178725688968</v>
      </c>
      <c r="L287" s="14">
        <f t="shared" si="114"/>
        <v>-0.3669277645676442</v>
      </c>
      <c r="M287" s="14">
        <f t="shared" si="115"/>
        <v>-0.76373743021154594</v>
      </c>
      <c r="N287" s="14">
        <f t="shared" si="116"/>
        <v>-0.16722438167960174</v>
      </c>
      <c r="O287" s="14">
        <f t="shared" si="117"/>
        <v>-0.16874691950049212</v>
      </c>
      <c r="P287" s="3">
        <f t="shared" si="118"/>
        <v>0</v>
      </c>
      <c r="Q287" s="3" t="str">
        <f t="shared" si="125"/>
        <v>Isocitrate dehydrogenase [NAD] subunit gamma 1, mitochondrial</v>
      </c>
      <c r="R287" s="2">
        <f t="shared" si="119"/>
        <v>0.51444925472214831</v>
      </c>
      <c r="S287" s="2">
        <f t="shared" si="120"/>
        <v>0.19105650514477854</v>
      </c>
      <c r="T287" s="2">
        <f t="shared" si="130"/>
        <v>0.296194682603936</v>
      </c>
      <c r="U287" s="2">
        <f t="shared" si="126"/>
        <v>0.1947872285962666</v>
      </c>
      <c r="V287" s="2">
        <f t="shared" si="121"/>
        <v>0.40205812060947749</v>
      </c>
      <c r="W287" s="3">
        <f t="shared" si="122"/>
        <v>0</v>
      </c>
      <c r="X287" s="3">
        <f t="shared" si="127"/>
        <v>0</v>
      </c>
      <c r="Y287" s="2">
        <f t="shared" si="123"/>
        <v>0.32339274957736974</v>
      </c>
      <c r="Z287" s="7">
        <f t="shared" si="128"/>
        <v>1</v>
      </c>
      <c r="AA287" s="7">
        <f t="shared" si="129"/>
        <v>0</v>
      </c>
      <c r="AC287" s="1" t="s">
        <v>237</v>
      </c>
      <c r="AD287" s="1" t="s">
        <v>1960</v>
      </c>
      <c r="AE287" s="1">
        <v>0.50294150000000004</v>
      </c>
      <c r="AF287" s="1">
        <v>1.3662799999999999</v>
      </c>
      <c r="AG287" s="1">
        <v>0.33776820000000002</v>
      </c>
      <c r="AH287" s="1">
        <v>1.0232110000000001</v>
      </c>
      <c r="AI287" s="1">
        <v>0.162081</v>
      </c>
      <c r="AJ287" s="1">
        <v>0.54144999999999999</v>
      </c>
      <c r="AK287" s="1">
        <v>-9.3201770000000003E-2</v>
      </c>
      <c r="AL287" s="1">
        <v>1.015228</v>
      </c>
      <c r="AM287" s="1">
        <v>-0.31780419999999998</v>
      </c>
      <c r="AN287" s="1">
        <v>-0.73168549999999999</v>
      </c>
      <c r="AO287" s="1">
        <v>-0.45316230000000002</v>
      </c>
      <c r="AP287" s="1">
        <v>-3.8426480000000002E-3</v>
      </c>
    </row>
    <row r="288" spans="1:42" x14ac:dyDescent="0.2">
      <c r="A288" s="1" t="s">
        <v>271</v>
      </c>
      <c r="B288" s="1" t="str">
        <f t="shared" si="105"/>
        <v>NADH dehydrogenase [ubiquinone] 1 alpha subcomplex subunit 4</v>
      </c>
      <c r="C288" s="13" t="str">
        <f t="shared" si="124"/>
        <v>no</v>
      </c>
      <c r="D288" s="14">
        <f t="shared" si="106"/>
        <v>0.25915904925200395</v>
      </c>
      <c r="E288" s="14">
        <f t="shared" si="107"/>
        <v>0.5121426433140901</v>
      </c>
      <c r="F288" s="14">
        <f t="shared" si="108"/>
        <v>0.5685937580599002</v>
      </c>
      <c r="G288" s="14">
        <f t="shared" si="109"/>
        <v>0.88097786826259872</v>
      </c>
      <c r="H288" s="14">
        <f t="shared" si="110"/>
        <v>1.3180643739901272</v>
      </c>
      <c r="I288" s="14">
        <f t="shared" si="111"/>
        <v>0.35451367928483374</v>
      </c>
      <c r="J288" s="14">
        <f t="shared" si="112"/>
        <v>0.44014565004726358</v>
      </c>
      <c r="K288" s="14">
        <f t="shared" si="113"/>
        <v>1.1131697872568898</v>
      </c>
      <c r="L288" s="14">
        <f t="shared" si="114"/>
        <v>1.0504414354323557</v>
      </c>
      <c r="M288" s="14">
        <f t="shared" si="115"/>
        <v>5.7988429788454025E-2</v>
      </c>
      <c r="N288" s="14">
        <f t="shared" si="116"/>
        <v>-0.21601548167960172</v>
      </c>
      <c r="O288" s="14">
        <f t="shared" si="117"/>
        <v>0.40410072849950784</v>
      </c>
      <c r="P288" s="3">
        <f t="shared" si="118"/>
        <v>0</v>
      </c>
      <c r="Q288" s="3" t="str">
        <f t="shared" si="125"/>
        <v>NADH dehydrogenase [ubiquinone] 1 alpha subcomplex subunit 4</v>
      </c>
      <c r="R288" s="2">
        <f t="shared" si="119"/>
        <v>0.55521832972214824</v>
      </c>
      <c r="S288" s="2">
        <f t="shared" si="120"/>
        <v>0.80647337264477859</v>
      </c>
      <c r="T288" s="2">
        <f t="shared" si="130"/>
        <v>0.12773827126372192</v>
      </c>
      <c r="U288" s="2">
        <f t="shared" si="126"/>
        <v>0.24052920961894236</v>
      </c>
      <c r="V288" s="2">
        <f t="shared" si="121"/>
        <v>0.40234185109844423</v>
      </c>
      <c r="W288" s="3">
        <f t="shared" si="122"/>
        <v>0</v>
      </c>
      <c r="X288" s="3">
        <f t="shared" si="127"/>
        <v>0</v>
      </c>
      <c r="Y288" s="2">
        <f t="shared" si="123"/>
        <v>-0.25125504292263035</v>
      </c>
      <c r="Z288" s="7">
        <f t="shared" si="128"/>
        <v>0</v>
      </c>
      <c r="AA288" s="7">
        <f t="shared" si="129"/>
        <v>1</v>
      </c>
      <c r="AC288" s="1" t="s">
        <v>990</v>
      </c>
      <c r="AD288" s="1" t="s">
        <v>2095</v>
      </c>
      <c r="AE288" s="1">
        <v>0.40206730000000002</v>
      </c>
      <c r="AF288" s="1">
        <v>0.68429470000000003</v>
      </c>
      <c r="AG288" s="1">
        <v>1.1176950000000001</v>
      </c>
      <c r="AH288" s="1">
        <v>1.1892199999999999</v>
      </c>
      <c r="AI288" s="1">
        <v>1.472124</v>
      </c>
      <c r="AJ288" s="1">
        <v>0.49467810000000001</v>
      </c>
      <c r="AK288" s="1">
        <v>0.60378659999999995</v>
      </c>
      <c r="AL288" s="1">
        <v>1.5166360000000001</v>
      </c>
      <c r="AM288" s="1">
        <v>1.0995649999999999</v>
      </c>
      <c r="AN288" s="1">
        <v>9.004036E-2</v>
      </c>
      <c r="AO288" s="1">
        <v>-0.50195339999999999</v>
      </c>
      <c r="AP288" s="1">
        <v>0.56900499999999998</v>
      </c>
    </row>
    <row r="289" spans="1:42" x14ac:dyDescent="0.2">
      <c r="A289" s="1" t="s">
        <v>428</v>
      </c>
      <c r="B289" s="1" t="str">
        <f t="shared" si="105"/>
        <v>Actin-related protein 2/3 complex subunit 1A</v>
      </c>
      <c r="C289" s="13" t="str">
        <f t="shared" si="124"/>
        <v>no</v>
      </c>
      <c r="D289" s="14">
        <f t="shared" si="106"/>
        <v>4.7264149252003895E-2</v>
      </c>
      <c r="E289" s="14">
        <f t="shared" si="107"/>
        <v>1.1621279433140901</v>
      </c>
      <c r="F289" s="14">
        <f t="shared" si="108"/>
        <v>-0.52138098194009985</v>
      </c>
      <c r="G289" s="14">
        <f t="shared" si="109"/>
        <v>1.0780748682625987</v>
      </c>
      <c r="H289" s="14">
        <f t="shared" si="110"/>
        <v>0.32796257399012718</v>
      </c>
      <c r="I289" s="14">
        <f t="shared" si="111"/>
        <v>1.3342075792848338</v>
      </c>
      <c r="J289" s="14">
        <f t="shared" si="112"/>
        <v>0.5183929500472636</v>
      </c>
      <c r="K289" s="14">
        <f t="shared" si="113"/>
        <v>1.3731357872568897</v>
      </c>
      <c r="L289" s="14">
        <f t="shared" si="114"/>
        <v>0.3376874354323558</v>
      </c>
      <c r="M289" s="14">
        <f t="shared" si="115"/>
        <v>0.25435606978845404</v>
      </c>
      <c r="N289" s="14">
        <f t="shared" si="116"/>
        <v>0.91148891832039824</v>
      </c>
      <c r="O289" s="14">
        <f t="shared" si="117"/>
        <v>0.19596562849950791</v>
      </c>
      <c r="P289" s="3">
        <f t="shared" si="118"/>
        <v>0</v>
      </c>
      <c r="Q289" s="3" t="str">
        <f t="shared" si="125"/>
        <v>Actin-related protein 2/3 complex subunit 1A</v>
      </c>
      <c r="R289" s="2">
        <f t="shared" si="119"/>
        <v>0.44152149472214819</v>
      </c>
      <c r="S289" s="2">
        <f t="shared" si="120"/>
        <v>0.88842472264477856</v>
      </c>
      <c r="T289" s="2">
        <f t="shared" si="130"/>
        <v>0.40897166620862169</v>
      </c>
      <c r="U289" s="2">
        <f t="shared" si="126"/>
        <v>0.271524784663362</v>
      </c>
      <c r="V289" s="2">
        <f t="shared" si="121"/>
        <v>0.40274506765002055</v>
      </c>
      <c r="W289" s="3">
        <f t="shared" si="122"/>
        <v>0</v>
      </c>
      <c r="X289" s="3">
        <f t="shared" si="127"/>
        <v>0</v>
      </c>
      <c r="Y289" s="2">
        <f t="shared" si="123"/>
        <v>-0.44690322792263037</v>
      </c>
      <c r="Z289" s="7">
        <f t="shared" si="128"/>
        <v>0</v>
      </c>
      <c r="AA289" s="7">
        <f t="shared" si="129"/>
        <v>1</v>
      </c>
      <c r="AC289" s="1" t="s">
        <v>1054</v>
      </c>
      <c r="AD289" s="1" t="s">
        <v>1663</v>
      </c>
      <c r="AE289" s="1">
        <v>0.19017239999999999</v>
      </c>
      <c r="AF289" s="1">
        <v>1.3342799999999999</v>
      </c>
      <c r="AG289" s="1">
        <v>2.772026E-2</v>
      </c>
      <c r="AH289" s="1">
        <v>1.386317</v>
      </c>
      <c r="AI289" s="1">
        <v>0.48202220000000001</v>
      </c>
      <c r="AJ289" s="1">
        <v>1.474372</v>
      </c>
      <c r="AK289" s="1">
        <v>0.68203389999999997</v>
      </c>
      <c r="AL289" s="1">
        <v>1.776602</v>
      </c>
      <c r="AM289" s="1">
        <v>0.38681100000000002</v>
      </c>
      <c r="AN289" s="1">
        <v>0.286408</v>
      </c>
      <c r="AO289" s="1">
        <v>0.62555099999999997</v>
      </c>
      <c r="AP289" s="1">
        <v>0.36086990000000002</v>
      </c>
    </row>
    <row r="290" spans="1:42" x14ac:dyDescent="0.2">
      <c r="A290" s="1" t="s">
        <v>30</v>
      </c>
      <c r="B290" s="1" t="str">
        <f t="shared" si="105"/>
        <v>Prolargin</v>
      </c>
      <c r="C290" s="13" t="str">
        <f t="shared" si="124"/>
        <v>no</v>
      </c>
      <c r="D290" s="14">
        <f t="shared" si="106"/>
        <v>1.2315467492520038</v>
      </c>
      <c r="E290" s="14">
        <f t="shared" si="107"/>
        <v>0.84865694331409014</v>
      </c>
      <c r="F290" s="14">
        <f t="shared" si="108"/>
        <v>-0.63015022194009995</v>
      </c>
      <c r="G290" s="14">
        <f t="shared" si="109"/>
        <v>1.4639178682625986</v>
      </c>
      <c r="H290" s="14">
        <f t="shared" si="110"/>
        <v>2.3346093739901268</v>
      </c>
      <c r="I290" s="14">
        <f t="shared" si="111"/>
        <v>2.1910265792848338</v>
      </c>
      <c r="J290" s="14">
        <f t="shared" si="112"/>
        <v>-0.91824264995273641</v>
      </c>
      <c r="K290" s="14">
        <f t="shared" si="113"/>
        <v>2.9286107872568898</v>
      </c>
      <c r="L290" s="14">
        <f t="shared" si="114"/>
        <v>1.1605174354323557</v>
      </c>
      <c r="M290" s="14">
        <f t="shared" si="115"/>
        <v>1.0743630697884539</v>
      </c>
      <c r="N290" s="14">
        <f t="shared" si="116"/>
        <v>-0.62964388167960172</v>
      </c>
      <c r="O290" s="14">
        <f t="shared" si="117"/>
        <v>0.73218122849950784</v>
      </c>
      <c r="P290" s="3">
        <f t="shared" si="118"/>
        <v>0</v>
      </c>
      <c r="Q290" s="3" t="str">
        <f t="shared" si="125"/>
        <v>Prolargin</v>
      </c>
      <c r="R290" s="2">
        <f t="shared" si="119"/>
        <v>0.7284928347221481</v>
      </c>
      <c r="S290" s="2">
        <f t="shared" si="120"/>
        <v>1.6340010226447785</v>
      </c>
      <c r="T290" s="2">
        <f t="shared" si="130"/>
        <v>0.47030695555243651</v>
      </c>
      <c r="U290" s="2">
        <f t="shared" si="126"/>
        <v>0.86559669879935452</v>
      </c>
      <c r="V290" s="2">
        <f t="shared" si="121"/>
        <v>0.4033505033937379</v>
      </c>
      <c r="W290" s="3">
        <f t="shared" si="122"/>
        <v>1</v>
      </c>
      <c r="X290" s="3">
        <f t="shared" si="127"/>
        <v>1</v>
      </c>
      <c r="Y290" s="2">
        <f t="shared" si="123"/>
        <v>-0.90550818792263044</v>
      </c>
      <c r="Z290" s="7">
        <f t="shared" si="128"/>
        <v>0</v>
      </c>
      <c r="AA290" s="7">
        <f t="shared" si="129"/>
        <v>1</v>
      </c>
      <c r="AC290" s="1" t="s">
        <v>838</v>
      </c>
      <c r="AD290" s="1" t="s">
        <v>1190</v>
      </c>
      <c r="AE290" s="1">
        <v>1.374455</v>
      </c>
      <c r="AF290" s="1">
        <v>1.0208090000000001</v>
      </c>
      <c r="AG290" s="1">
        <v>-8.1048980000000007E-2</v>
      </c>
      <c r="AH290" s="1">
        <v>1.77216</v>
      </c>
      <c r="AI290" s="1">
        <v>2.4886689999999998</v>
      </c>
      <c r="AJ290" s="1">
        <v>2.331191</v>
      </c>
      <c r="AK290" s="1">
        <v>-0.75460170000000004</v>
      </c>
      <c r="AL290" s="1">
        <v>3.332077</v>
      </c>
      <c r="AM290" s="1">
        <v>1.209641</v>
      </c>
      <c r="AN290" s="1">
        <v>1.1064149999999999</v>
      </c>
      <c r="AO290" s="1">
        <v>-0.9155818</v>
      </c>
      <c r="AP290" s="1">
        <v>0.89708549999999998</v>
      </c>
    </row>
    <row r="291" spans="1:42" x14ac:dyDescent="0.2">
      <c r="A291" s="1" t="s">
        <v>616</v>
      </c>
      <c r="B291" s="1" t="str">
        <f t="shared" si="105"/>
        <v>Adenylosuccinate synthetase isozyme 1</v>
      </c>
      <c r="C291" s="13" t="str">
        <f t="shared" si="124"/>
        <v>no</v>
      </c>
      <c r="D291" s="14">
        <f t="shared" si="106"/>
        <v>-0.16108484074799609</v>
      </c>
      <c r="E291" s="14">
        <f t="shared" si="107"/>
        <v>0.28851544331409007</v>
      </c>
      <c r="F291" s="14">
        <f t="shared" si="108"/>
        <v>-0.66385494194009986</v>
      </c>
      <c r="G291" s="14">
        <f t="shared" si="109"/>
        <v>0.56856836826259882</v>
      </c>
      <c r="H291" s="14">
        <f t="shared" si="110"/>
        <v>-1.9411260098728678E-3</v>
      </c>
      <c r="I291" s="14">
        <f t="shared" si="111"/>
        <v>0.37267857928483378</v>
      </c>
      <c r="J291" s="14">
        <f t="shared" si="112"/>
        <v>0.45007925004726368</v>
      </c>
      <c r="K291" s="14">
        <f t="shared" si="113"/>
        <v>0.29052828725688962</v>
      </c>
      <c r="L291" s="14">
        <f t="shared" si="114"/>
        <v>0.10338443543235581</v>
      </c>
      <c r="M291" s="14">
        <f t="shared" si="115"/>
        <v>1.1852469788454029E-2</v>
      </c>
      <c r="N291" s="14">
        <f t="shared" si="116"/>
        <v>1.0381727183203981</v>
      </c>
      <c r="O291" s="14">
        <f t="shared" si="117"/>
        <v>-0.27834627150049213</v>
      </c>
      <c r="P291" s="3">
        <f t="shared" si="118"/>
        <v>0</v>
      </c>
      <c r="Q291" s="3" t="str">
        <f t="shared" si="125"/>
        <v>Adenylosuccinate synthetase isozyme 1</v>
      </c>
      <c r="R291" s="2">
        <f t="shared" si="119"/>
        <v>8.0360072221482282E-3</v>
      </c>
      <c r="S291" s="2">
        <f t="shared" si="120"/>
        <v>0.27783624764477854</v>
      </c>
      <c r="T291" s="2">
        <f t="shared" si="130"/>
        <v>0.2697073337632731</v>
      </c>
      <c r="U291" s="2">
        <f t="shared" si="126"/>
        <v>9.8783933589996709E-2</v>
      </c>
      <c r="V291" s="2">
        <f t="shared" si="121"/>
        <v>0.40347318738066124</v>
      </c>
      <c r="W291" s="3">
        <f t="shared" si="122"/>
        <v>0</v>
      </c>
      <c r="X291" s="3">
        <f t="shared" si="127"/>
        <v>0</v>
      </c>
      <c r="Y291" s="2">
        <f t="shared" si="123"/>
        <v>-0.26980024042263029</v>
      </c>
      <c r="Z291" s="7">
        <f t="shared" si="128"/>
        <v>0</v>
      </c>
      <c r="AA291" s="7">
        <f t="shared" si="129"/>
        <v>1</v>
      </c>
      <c r="AC291" s="1" t="s">
        <v>557</v>
      </c>
      <c r="AD291" s="1" t="s">
        <v>2037</v>
      </c>
      <c r="AE291" s="1">
        <v>-1.8176589999999999E-2</v>
      </c>
      <c r="AF291" s="1">
        <v>0.46066750000000001</v>
      </c>
      <c r="AG291" s="1">
        <v>-0.1147537</v>
      </c>
      <c r="AH291" s="1">
        <v>0.87681050000000005</v>
      </c>
      <c r="AI291" s="1">
        <v>0.15211849999999999</v>
      </c>
      <c r="AJ291" s="1">
        <v>0.51284300000000005</v>
      </c>
      <c r="AK291" s="1">
        <v>0.61372020000000005</v>
      </c>
      <c r="AL291" s="1">
        <v>0.69399449999999996</v>
      </c>
      <c r="AM291" s="1">
        <v>0.152508</v>
      </c>
      <c r="AN291" s="1">
        <v>4.3904400000000003E-2</v>
      </c>
      <c r="AO291" s="1">
        <v>0.75223479999999998</v>
      </c>
      <c r="AP291" s="1">
        <v>-0.113442</v>
      </c>
    </row>
    <row r="292" spans="1:42" x14ac:dyDescent="0.2">
      <c r="A292" s="1" t="s">
        <v>685</v>
      </c>
      <c r="B292" s="1" t="str">
        <f t="shared" si="105"/>
        <v>Acyl-CoA synthetase family member 3, mitochondrial</v>
      </c>
      <c r="C292" s="13" t="str">
        <f t="shared" si="124"/>
        <v>no</v>
      </c>
      <c r="D292" s="14">
        <f t="shared" si="106"/>
        <v>-0.22592724074799608</v>
      </c>
      <c r="E292" s="14">
        <f t="shared" si="107"/>
        <v>0.55174434331409006</v>
      </c>
      <c r="F292" s="14">
        <f t="shared" si="108"/>
        <v>-0.58980587194009992</v>
      </c>
      <c r="G292" s="14">
        <f t="shared" si="109"/>
        <v>0.8018018682625988</v>
      </c>
      <c r="H292" s="14">
        <f t="shared" si="110"/>
        <v>-0.45847552600987285</v>
      </c>
      <c r="I292" s="14">
        <f t="shared" si="111"/>
        <v>7.6370579284833734E-2</v>
      </c>
      <c r="J292" s="14">
        <f t="shared" si="112"/>
        <v>-0.15831280395273639</v>
      </c>
      <c r="K292" s="14">
        <f t="shared" si="113"/>
        <v>-0.21403271274311034</v>
      </c>
      <c r="L292" s="14">
        <f t="shared" si="114"/>
        <v>-0.16201946456764418</v>
      </c>
      <c r="M292" s="14">
        <f t="shared" si="115"/>
        <v>-0.10924516021154598</v>
      </c>
      <c r="N292" s="14">
        <f t="shared" si="116"/>
        <v>0.65933561832039822</v>
      </c>
      <c r="O292" s="14">
        <f t="shared" si="117"/>
        <v>-0.87591977150049216</v>
      </c>
      <c r="P292" s="3">
        <f t="shared" si="118"/>
        <v>0</v>
      </c>
      <c r="Q292" s="3" t="str">
        <f t="shared" si="125"/>
        <v>Acyl-CoA synthetase family member 3, mitochondrial</v>
      </c>
      <c r="R292" s="2">
        <f t="shared" si="119"/>
        <v>0.13445327472214821</v>
      </c>
      <c r="S292" s="2">
        <f t="shared" si="120"/>
        <v>-0.18861261585522146</v>
      </c>
      <c r="T292" s="2">
        <f t="shared" si="130"/>
        <v>0.32582093864082734</v>
      </c>
      <c r="U292" s="2">
        <f t="shared" si="126"/>
        <v>0.10977489995094722</v>
      </c>
      <c r="V292" s="2">
        <f t="shared" si="121"/>
        <v>0.40499275457172135</v>
      </c>
      <c r="W292" s="3">
        <f t="shared" si="122"/>
        <v>0</v>
      </c>
      <c r="X292" s="3">
        <f t="shared" si="127"/>
        <v>0</v>
      </c>
      <c r="Y292" s="2">
        <f t="shared" si="123"/>
        <v>0.32306589057736967</v>
      </c>
      <c r="Z292" s="7">
        <f t="shared" si="128"/>
        <v>1</v>
      </c>
      <c r="AA292" s="7">
        <f t="shared" si="129"/>
        <v>0</v>
      </c>
      <c r="AC292" s="1" t="s">
        <v>37</v>
      </c>
      <c r="AD292" s="1" t="s">
        <v>1652</v>
      </c>
      <c r="AE292" s="1">
        <v>-8.3018990000000001E-2</v>
      </c>
      <c r="AF292" s="1">
        <v>0.7238964</v>
      </c>
      <c r="AG292" s="1">
        <v>-4.0704629999999999E-2</v>
      </c>
      <c r="AH292" s="1">
        <v>1.110044</v>
      </c>
      <c r="AI292" s="1">
        <v>-0.30441590000000002</v>
      </c>
      <c r="AJ292" s="1">
        <v>0.21653500000000001</v>
      </c>
      <c r="AK292" s="1">
        <v>5.3281459999999998E-3</v>
      </c>
      <c r="AL292" s="1">
        <v>0.1894335</v>
      </c>
      <c r="AM292" s="1">
        <v>-0.11289589999999999</v>
      </c>
      <c r="AN292" s="1">
        <v>-7.7193230000000002E-2</v>
      </c>
      <c r="AO292" s="1">
        <v>0.3733977</v>
      </c>
      <c r="AP292" s="1">
        <v>-0.71101550000000002</v>
      </c>
    </row>
    <row r="293" spans="1:42" x14ac:dyDescent="0.2">
      <c r="A293" s="1" t="s">
        <v>833</v>
      </c>
      <c r="B293" s="1" t="str">
        <f t="shared" si="105"/>
        <v>Acyl-CoA-binding protein</v>
      </c>
      <c r="C293" s="13" t="str">
        <f t="shared" si="124"/>
        <v>no</v>
      </c>
      <c r="D293" s="14">
        <f t="shared" si="106"/>
        <v>-0.41184665074799609</v>
      </c>
      <c r="E293" s="14">
        <f t="shared" si="107"/>
        <v>-1.4433390566859099</v>
      </c>
      <c r="F293" s="14">
        <f t="shared" si="108"/>
        <v>-8.5897341940099903E-2</v>
      </c>
      <c r="G293" s="14">
        <f t="shared" si="109"/>
        <v>-1.0867030317374011</v>
      </c>
      <c r="H293" s="14">
        <f t="shared" si="110"/>
        <v>-0.86080692600987285</v>
      </c>
      <c r="I293" s="14">
        <f t="shared" si="111"/>
        <v>-1.9990604207151663</v>
      </c>
      <c r="J293" s="14">
        <f t="shared" si="112"/>
        <v>-0.3865095499527364</v>
      </c>
      <c r="K293" s="14">
        <f t="shared" si="113"/>
        <v>-1.4580372127431103</v>
      </c>
      <c r="L293" s="14">
        <f t="shared" si="114"/>
        <v>-0.27248046456764419</v>
      </c>
      <c r="M293" s="14">
        <f t="shared" si="115"/>
        <v>-0.38080963021154596</v>
      </c>
      <c r="N293" s="14">
        <f t="shared" si="116"/>
        <v>-0.37310108167960176</v>
      </c>
      <c r="O293" s="14">
        <f t="shared" si="117"/>
        <v>-0.23196624150049211</v>
      </c>
      <c r="P293" s="3">
        <f t="shared" si="118"/>
        <v>0</v>
      </c>
      <c r="Q293" s="3" t="str">
        <f t="shared" si="125"/>
        <v>Acyl-CoA-binding protein</v>
      </c>
      <c r="R293" s="2">
        <f t="shared" si="119"/>
        <v>-0.75694652027785181</v>
      </c>
      <c r="S293" s="2">
        <f t="shared" si="120"/>
        <v>-1.1761035273552216</v>
      </c>
      <c r="T293" s="2">
        <f t="shared" si="130"/>
        <v>0.30947199531136282</v>
      </c>
      <c r="U293" s="2">
        <f t="shared" si="126"/>
        <v>0.35114280656821695</v>
      </c>
      <c r="V293" s="2">
        <f t="shared" si="121"/>
        <v>0.40551627228435289</v>
      </c>
      <c r="W293" s="3">
        <f t="shared" si="122"/>
        <v>0</v>
      </c>
      <c r="X293" s="3">
        <f t="shared" si="127"/>
        <v>0</v>
      </c>
      <c r="Y293" s="2">
        <f t="shared" si="123"/>
        <v>0.4191570070773698</v>
      </c>
      <c r="Z293" s="7">
        <f t="shared" si="128"/>
        <v>1</v>
      </c>
      <c r="AA293" s="7">
        <f t="shared" si="129"/>
        <v>0</v>
      </c>
      <c r="AC293" s="1" t="s">
        <v>859</v>
      </c>
      <c r="AD293" s="1" t="s">
        <v>1659</v>
      </c>
      <c r="AE293" s="1">
        <v>-0.26893840000000002</v>
      </c>
      <c r="AF293" s="1">
        <v>-1.2711870000000001</v>
      </c>
      <c r="AG293" s="1">
        <v>0.4632039</v>
      </c>
      <c r="AH293" s="1">
        <v>-0.77846090000000001</v>
      </c>
      <c r="AI293" s="1">
        <v>-0.70674729999999997</v>
      </c>
      <c r="AJ293" s="1">
        <v>-1.8588960000000001</v>
      </c>
      <c r="AK293" s="1">
        <v>-0.2228686</v>
      </c>
      <c r="AL293" s="1">
        <v>-1.0545709999999999</v>
      </c>
      <c r="AM293" s="1">
        <v>-0.2233569</v>
      </c>
      <c r="AN293" s="1">
        <v>-0.3487577</v>
      </c>
      <c r="AO293" s="1">
        <v>-0.65903900000000004</v>
      </c>
      <c r="AP293" s="1">
        <v>-6.7061969999999999E-2</v>
      </c>
    </row>
    <row r="294" spans="1:42" x14ac:dyDescent="0.2">
      <c r="A294" s="1" t="s">
        <v>1048</v>
      </c>
      <c r="B294" s="1" t="str">
        <f t="shared" si="105"/>
        <v>Dipeptidase 1</v>
      </c>
      <c r="C294" s="13" t="str">
        <f t="shared" si="124"/>
        <v>no</v>
      </c>
      <c r="D294" s="14" t="str">
        <f t="shared" si="106"/>
        <v/>
      </c>
      <c r="E294" s="14">
        <f t="shared" si="107"/>
        <v>-0.64837825668590987</v>
      </c>
      <c r="F294" s="14">
        <f t="shared" si="108"/>
        <v>0.3012180580599001</v>
      </c>
      <c r="G294" s="14">
        <f t="shared" si="109"/>
        <v>-5.7716331737401205E-2</v>
      </c>
      <c r="H294" s="14" t="str">
        <f t="shared" si="110"/>
        <v/>
      </c>
      <c r="I294" s="14">
        <f t="shared" si="111"/>
        <v>-0.78180292071516622</v>
      </c>
      <c r="J294" s="14">
        <f t="shared" si="112"/>
        <v>-9.5864579952736395E-2</v>
      </c>
      <c r="K294" s="14">
        <f t="shared" si="113"/>
        <v>-0.48766652274311034</v>
      </c>
      <c r="L294" s="14" t="str">
        <f t="shared" si="114"/>
        <v/>
      </c>
      <c r="M294" s="14">
        <f t="shared" si="115"/>
        <v>-0.15515583021154597</v>
      </c>
      <c r="N294" s="14">
        <f t="shared" si="116"/>
        <v>-0.44581938167960178</v>
      </c>
      <c r="O294" s="14">
        <f t="shared" si="117"/>
        <v>-0.57222967150049209</v>
      </c>
      <c r="P294" s="3">
        <f t="shared" si="118"/>
        <v>0</v>
      </c>
      <c r="Q294" s="3" t="str">
        <f t="shared" si="125"/>
        <v>Dipeptidase 1</v>
      </c>
      <c r="R294" s="2">
        <f t="shared" si="119"/>
        <v>-0.13495884345447032</v>
      </c>
      <c r="S294" s="2">
        <f t="shared" si="120"/>
        <v>-0.4551113411370043</v>
      </c>
      <c r="T294" s="2">
        <f t="shared" si="130"/>
        <v>0.27683213593378031</v>
      </c>
      <c r="U294" s="2">
        <f t="shared" si="126"/>
        <v>0.19868126209168438</v>
      </c>
      <c r="V294" s="2">
        <f t="shared" si="121"/>
        <v>0.40568121806075969</v>
      </c>
      <c r="W294" s="3">
        <f t="shared" si="122"/>
        <v>0</v>
      </c>
      <c r="X294" s="3">
        <f t="shared" si="127"/>
        <v>0</v>
      </c>
      <c r="Y294" s="2">
        <f t="shared" si="123"/>
        <v>0.32015249768253395</v>
      </c>
      <c r="Z294" s="7">
        <f t="shared" si="128"/>
        <v>1</v>
      </c>
      <c r="AA294" s="7">
        <f t="shared" si="129"/>
        <v>0</v>
      </c>
      <c r="AC294" s="1" t="s">
        <v>549</v>
      </c>
      <c r="AD294" s="1" t="s">
        <v>2115</v>
      </c>
      <c r="AE294" s="1" t="s">
        <v>1082</v>
      </c>
      <c r="AF294" s="1">
        <v>-0.47622619999999999</v>
      </c>
      <c r="AG294" s="1">
        <v>0.8503193</v>
      </c>
      <c r="AH294" s="1">
        <v>0.25052580000000002</v>
      </c>
      <c r="AI294" s="1" t="s">
        <v>1082</v>
      </c>
      <c r="AJ294" s="1">
        <v>-0.6416385</v>
      </c>
      <c r="AK294" s="1">
        <v>6.7776370000000002E-2</v>
      </c>
      <c r="AL294" s="1">
        <v>-8.420031E-2</v>
      </c>
      <c r="AM294" s="1" t="s">
        <v>1082</v>
      </c>
      <c r="AN294" s="1">
        <v>-0.1231039</v>
      </c>
      <c r="AO294" s="1">
        <v>-0.73175730000000005</v>
      </c>
      <c r="AP294" s="1">
        <v>-0.4073254</v>
      </c>
    </row>
    <row r="295" spans="1:42" x14ac:dyDescent="0.2">
      <c r="A295" s="1" t="s">
        <v>314</v>
      </c>
      <c r="B295" s="1" t="str">
        <f t="shared" si="105"/>
        <v>NADH dehydrogenase [ubiquinone] 1 alpha subcomplex subunit 2</v>
      </c>
      <c r="C295" s="13" t="str">
        <f t="shared" si="124"/>
        <v>no</v>
      </c>
      <c r="D295" s="14">
        <f t="shared" si="106"/>
        <v>0.18339904925200393</v>
      </c>
      <c r="E295" s="14">
        <f t="shared" si="107"/>
        <v>0.91322194331409012</v>
      </c>
      <c r="F295" s="14">
        <f t="shared" si="108"/>
        <v>7.7478058059900046E-2</v>
      </c>
      <c r="G295" s="14">
        <f t="shared" si="109"/>
        <v>0.71151286826259874</v>
      </c>
      <c r="H295" s="14">
        <f t="shared" si="110"/>
        <v>1.2393563739901272</v>
      </c>
      <c r="I295" s="14">
        <f t="shared" si="111"/>
        <v>0.6576999792848337</v>
      </c>
      <c r="J295" s="14">
        <f t="shared" si="112"/>
        <v>0.25848435004726356</v>
      </c>
      <c r="K295" s="14">
        <f t="shared" si="113"/>
        <v>0.74658278725688976</v>
      </c>
      <c r="L295" s="14">
        <f t="shared" si="114"/>
        <v>0.99373143543235587</v>
      </c>
      <c r="M295" s="14">
        <f t="shared" si="115"/>
        <v>-0.10672088021154597</v>
      </c>
      <c r="N295" s="14">
        <f t="shared" si="116"/>
        <v>2.6321518320398252E-2</v>
      </c>
      <c r="O295" s="14">
        <f t="shared" si="117"/>
        <v>-4.455227150049211E-2</v>
      </c>
      <c r="P295" s="3">
        <f t="shared" si="118"/>
        <v>0</v>
      </c>
      <c r="Q295" s="3" t="str">
        <f t="shared" si="125"/>
        <v>NADH dehydrogenase [ubiquinone] 1 alpha subcomplex subunit 2</v>
      </c>
      <c r="R295" s="2">
        <f t="shared" si="119"/>
        <v>0.47140297972214817</v>
      </c>
      <c r="S295" s="2">
        <f t="shared" si="120"/>
        <v>0.72553087264477867</v>
      </c>
      <c r="T295" s="2">
        <f t="shared" si="130"/>
        <v>0.20227453766214734</v>
      </c>
      <c r="U295" s="2">
        <f t="shared" si="126"/>
        <v>0.20149303406198957</v>
      </c>
      <c r="V295" s="2">
        <f t="shared" si="121"/>
        <v>0.40768670266471824</v>
      </c>
      <c r="W295" s="3">
        <f t="shared" si="122"/>
        <v>0</v>
      </c>
      <c r="X295" s="3">
        <f t="shared" si="127"/>
        <v>0</v>
      </c>
      <c r="Y295" s="2">
        <f t="shared" si="123"/>
        <v>-0.25412789292263049</v>
      </c>
      <c r="Z295" s="7">
        <f t="shared" si="128"/>
        <v>0</v>
      </c>
      <c r="AA295" s="7">
        <f t="shared" si="129"/>
        <v>1</v>
      </c>
      <c r="AC295" s="1" t="s">
        <v>267</v>
      </c>
      <c r="AD295" s="1" t="s">
        <v>1794</v>
      </c>
      <c r="AE295" s="1">
        <v>0.32630730000000002</v>
      </c>
      <c r="AF295" s="1">
        <v>1.0853740000000001</v>
      </c>
      <c r="AG295" s="1">
        <v>0.62657929999999995</v>
      </c>
      <c r="AH295" s="1">
        <v>1.019755</v>
      </c>
      <c r="AI295" s="1">
        <v>1.393416</v>
      </c>
      <c r="AJ295" s="1">
        <v>0.79786440000000003</v>
      </c>
      <c r="AK295" s="1">
        <v>0.42212529999999998</v>
      </c>
      <c r="AL295" s="1">
        <v>1.1500490000000001</v>
      </c>
      <c r="AM295" s="1">
        <v>1.0428550000000001</v>
      </c>
      <c r="AN295" s="1">
        <v>-7.4668949999999998E-2</v>
      </c>
      <c r="AO295" s="1">
        <v>-0.25961640000000002</v>
      </c>
      <c r="AP295" s="1">
        <v>0.120352</v>
      </c>
    </row>
    <row r="296" spans="1:42" x14ac:dyDescent="0.2">
      <c r="A296" s="1" t="s">
        <v>816</v>
      </c>
      <c r="B296" s="1" t="str">
        <f t="shared" si="105"/>
        <v>Fibrinogen beta chain;Fibrinopeptide B;Fibrinogen beta chain</v>
      </c>
      <c r="C296" s="13" t="str">
        <f t="shared" si="124"/>
        <v>no</v>
      </c>
      <c r="D296" s="14">
        <f t="shared" si="106"/>
        <v>-0.3921988507479961</v>
      </c>
      <c r="E296" s="14">
        <f t="shared" si="107"/>
        <v>1.4253879433140901</v>
      </c>
      <c r="F296" s="14">
        <f t="shared" si="108"/>
        <v>0.6144617580599</v>
      </c>
      <c r="G296" s="14">
        <f t="shared" si="109"/>
        <v>1.246539868262599</v>
      </c>
      <c r="H296" s="14">
        <f t="shared" si="110"/>
        <v>-0.28480412600987287</v>
      </c>
      <c r="I296" s="14">
        <f t="shared" si="111"/>
        <v>0.33410747928483375</v>
      </c>
      <c r="J296" s="14">
        <f t="shared" si="112"/>
        <v>0.19453025004726363</v>
      </c>
      <c r="K296" s="14">
        <f t="shared" si="113"/>
        <v>0.92001378725688965</v>
      </c>
      <c r="L296" s="14">
        <f t="shared" si="114"/>
        <v>0.17923333543235581</v>
      </c>
      <c r="M296" s="14">
        <f t="shared" si="115"/>
        <v>-1.310530930211546</v>
      </c>
      <c r="N296" s="14">
        <f t="shared" si="116"/>
        <v>-0.42763038167960177</v>
      </c>
      <c r="O296" s="14">
        <f t="shared" si="117"/>
        <v>-0.77628487150049219</v>
      </c>
      <c r="P296" s="3">
        <f t="shared" si="118"/>
        <v>0</v>
      </c>
      <c r="Q296" s="3" t="str">
        <f t="shared" si="125"/>
        <v>Fibrinogen beta chain;Fibrinopeptide B;Fibrinogen beta chain</v>
      </c>
      <c r="R296" s="2">
        <f t="shared" si="119"/>
        <v>0.72354767972214828</v>
      </c>
      <c r="S296" s="2">
        <f t="shared" si="120"/>
        <v>0.29096184764477856</v>
      </c>
      <c r="T296" s="2">
        <f t="shared" si="130"/>
        <v>0.41057791012934886</v>
      </c>
      <c r="U296" s="2">
        <f t="shared" si="126"/>
        <v>0.24805466428677173</v>
      </c>
      <c r="V296" s="2">
        <f t="shared" si="121"/>
        <v>0.40903722298472756</v>
      </c>
      <c r="W296" s="3">
        <f t="shared" si="122"/>
        <v>0</v>
      </c>
      <c r="X296" s="3">
        <f t="shared" si="127"/>
        <v>0</v>
      </c>
      <c r="Y296" s="2">
        <f t="shared" si="123"/>
        <v>0.43258583207736973</v>
      </c>
      <c r="Z296" s="7">
        <f t="shared" si="128"/>
        <v>1</v>
      </c>
      <c r="AA296" s="7">
        <f t="shared" si="129"/>
        <v>0</v>
      </c>
      <c r="AC296" s="1" t="s">
        <v>599</v>
      </c>
      <c r="AD296" s="1" t="s">
        <v>1496</v>
      </c>
      <c r="AE296" s="1">
        <v>-0.2492906</v>
      </c>
      <c r="AF296" s="1">
        <v>1.59754</v>
      </c>
      <c r="AG296" s="1">
        <v>1.1635629999999999</v>
      </c>
      <c r="AH296" s="1">
        <v>1.5547820000000001</v>
      </c>
      <c r="AI296" s="1">
        <v>-0.13074450000000001</v>
      </c>
      <c r="AJ296" s="1">
        <v>0.47427190000000002</v>
      </c>
      <c r="AK296" s="1">
        <v>0.35817120000000002</v>
      </c>
      <c r="AL296" s="1">
        <v>1.32348</v>
      </c>
      <c r="AM296" s="1">
        <v>0.2283569</v>
      </c>
      <c r="AN296" s="1">
        <v>-1.2784789999999999</v>
      </c>
      <c r="AO296" s="1">
        <v>-0.71356830000000004</v>
      </c>
      <c r="AP296" s="1">
        <v>-0.61138060000000005</v>
      </c>
    </row>
    <row r="297" spans="1:42" x14ac:dyDescent="0.2">
      <c r="A297" s="1" t="s">
        <v>647</v>
      </c>
      <c r="B297" s="1" t="str">
        <f t="shared" si="105"/>
        <v>Elongation factor 1-gamma</v>
      </c>
      <c r="C297" s="13" t="str">
        <f t="shared" si="124"/>
        <v>no</v>
      </c>
      <c r="D297" s="14">
        <f t="shared" si="106"/>
        <v>-0.18679207074799609</v>
      </c>
      <c r="E297" s="14">
        <f t="shared" si="107"/>
        <v>0.41193794331409006</v>
      </c>
      <c r="F297" s="14">
        <f t="shared" si="108"/>
        <v>0.28819615805990006</v>
      </c>
      <c r="G297" s="14">
        <f t="shared" si="109"/>
        <v>-1.6897231737401208E-2</v>
      </c>
      <c r="H297" s="14">
        <f t="shared" si="110"/>
        <v>-3.6630526009872863E-2</v>
      </c>
      <c r="I297" s="14">
        <f t="shared" si="111"/>
        <v>0.6909881792848338</v>
      </c>
      <c r="J297" s="14">
        <f t="shared" si="112"/>
        <v>0.20048315004726361</v>
      </c>
      <c r="K297" s="14">
        <f t="shared" si="113"/>
        <v>0.37209838725688971</v>
      </c>
      <c r="L297" s="14">
        <f t="shared" si="114"/>
        <v>0.15464143543235581</v>
      </c>
      <c r="M297" s="14">
        <f t="shared" si="115"/>
        <v>0.28710346978845402</v>
      </c>
      <c r="N297" s="14">
        <f t="shared" si="116"/>
        <v>-5.0726581679601701E-2</v>
      </c>
      <c r="O297" s="14">
        <f t="shared" si="117"/>
        <v>0.25074622849950789</v>
      </c>
      <c r="P297" s="3">
        <f t="shared" si="118"/>
        <v>0</v>
      </c>
      <c r="Q297" s="3" t="str">
        <f t="shared" si="125"/>
        <v>Elongation factor 1-gamma</v>
      </c>
      <c r="R297" s="2">
        <f t="shared" si="119"/>
        <v>0.12411119972214821</v>
      </c>
      <c r="S297" s="2">
        <f t="shared" si="120"/>
        <v>0.30673479764477857</v>
      </c>
      <c r="T297" s="2">
        <f t="shared" si="130"/>
        <v>0.13732938785124052</v>
      </c>
      <c r="U297" s="2">
        <f t="shared" si="126"/>
        <v>0.15305560488878117</v>
      </c>
      <c r="V297" s="2">
        <f t="shared" si="121"/>
        <v>0.40905678076631258</v>
      </c>
      <c r="W297" s="3">
        <f t="shared" si="122"/>
        <v>0</v>
      </c>
      <c r="X297" s="3">
        <f t="shared" si="127"/>
        <v>0</v>
      </c>
      <c r="Y297" s="2">
        <f t="shared" si="123"/>
        <v>-0.18262359792263036</v>
      </c>
      <c r="Z297" s="7">
        <f t="shared" si="128"/>
        <v>0</v>
      </c>
      <c r="AA297" s="7">
        <f t="shared" si="129"/>
        <v>1</v>
      </c>
      <c r="AC297" s="1" t="s">
        <v>829</v>
      </c>
      <c r="AD297" s="1" t="s">
        <v>1469</v>
      </c>
      <c r="AE297" s="1">
        <v>-4.3883819999999997E-2</v>
      </c>
      <c r="AF297" s="1">
        <v>0.58409</v>
      </c>
      <c r="AG297" s="1">
        <v>0.83729739999999997</v>
      </c>
      <c r="AH297" s="1">
        <v>0.29134490000000002</v>
      </c>
      <c r="AI297" s="1">
        <v>0.11742909999999999</v>
      </c>
      <c r="AJ297" s="1">
        <v>0.83115260000000002</v>
      </c>
      <c r="AK297" s="1">
        <v>0.36412410000000001</v>
      </c>
      <c r="AL297" s="1">
        <v>0.77556460000000005</v>
      </c>
      <c r="AM297" s="1">
        <v>0.203765</v>
      </c>
      <c r="AN297" s="1">
        <v>0.31915539999999998</v>
      </c>
      <c r="AO297" s="1">
        <v>-0.33666449999999998</v>
      </c>
      <c r="AP297" s="1">
        <v>0.41565049999999998</v>
      </c>
    </row>
    <row r="298" spans="1:42" x14ac:dyDescent="0.2">
      <c r="A298" s="1" t="s">
        <v>632</v>
      </c>
      <c r="B298" s="1" t="str">
        <f t="shared" si="105"/>
        <v>Transcription elongation factor B polypeptide 2</v>
      </c>
      <c r="C298" s="13" t="str">
        <f t="shared" si="124"/>
        <v>no</v>
      </c>
      <c r="D298" s="14">
        <f t="shared" si="106"/>
        <v>-0.17938973074799608</v>
      </c>
      <c r="E298" s="14">
        <f t="shared" si="107"/>
        <v>-0.67203625668590994</v>
      </c>
      <c r="F298" s="14">
        <f t="shared" si="108"/>
        <v>-0.24260564194009993</v>
      </c>
      <c r="G298" s="14">
        <f t="shared" si="109"/>
        <v>-1.0515416317374013</v>
      </c>
      <c r="H298" s="14">
        <f t="shared" si="110"/>
        <v>0.17581017399012713</v>
      </c>
      <c r="I298" s="14">
        <f t="shared" si="111"/>
        <v>-0.80246112071516618</v>
      </c>
      <c r="J298" s="14">
        <f t="shared" si="112"/>
        <v>0.1627814500472636</v>
      </c>
      <c r="K298" s="14">
        <f t="shared" si="113"/>
        <v>-0.54633701274311031</v>
      </c>
      <c r="L298" s="14">
        <f t="shared" si="114"/>
        <v>0.14899333543235582</v>
      </c>
      <c r="M298" s="14">
        <f t="shared" si="115"/>
        <v>0.12602656978845403</v>
      </c>
      <c r="N298" s="14">
        <f t="shared" si="116"/>
        <v>0.24736862832039827</v>
      </c>
      <c r="O298" s="14">
        <f t="shared" si="117"/>
        <v>-6.0165071500492107E-2</v>
      </c>
      <c r="P298" s="3">
        <f t="shared" si="118"/>
        <v>0</v>
      </c>
      <c r="Q298" s="3" t="str">
        <f t="shared" si="125"/>
        <v>Transcription elongation factor B polypeptide 2</v>
      </c>
      <c r="R298" s="2">
        <f t="shared" si="119"/>
        <v>-0.53639331527785183</v>
      </c>
      <c r="S298" s="2">
        <f t="shared" si="120"/>
        <v>-0.25255162735522141</v>
      </c>
      <c r="T298" s="2">
        <f t="shared" si="130"/>
        <v>0.20362128897320497</v>
      </c>
      <c r="U298" s="2">
        <f t="shared" si="126"/>
        <v>0.24911605421157826</v>
      </c>
      <c r="V298" s="2">
        <f t="shared" si="121"/>
        <v>0.4129026886909371</v>
      </c>
      <c r="W298" s="3">
        <f t="shared" si="122"/>
        <v>0</v>
      </c>
      <c r="X298" s="3">
        <f t="shared" si="127"/>
        <v>0</v>
      </c>
      <c r="Y298" s="2">
        <f t="shared" si="123"/>
        <v>-0.28384168792263043</v>
      </c>
      <c r="Z298" s="7">
        <f t="shared" si="128"/>
        <v>0</v>
      </c>
      <c r="AA298" s="7">
        <f t="shared" si="129"/>
        <v>1</v>
      </c>
      <c r="AC298" s="1" t="s">
        <v>372</v>
      </c>
      <c r="AD298" s="1" t="s">
        <v>1200</v>
      </c>
      <c r="AE298" s="1">
        <v>-3.6481479999999997E-2</v>
      </c>
      <c r="AF298" s="1">
        <v>-0.4998842</v>
      </c>
      <c r="AG298" s="1">
        <v>0.30649559999999998</v>
      </c>
      <c r="AH298" s="1">
        <v>-0.7432995</v>
      </c>
      <c r="AI298" s="1">
        <v>0.32986979999999999</v>
      </c>
      <c r="AJ298" s="1">
        <v>-0.66229669999999996</v>
      </c>
      <c r="AK298" s="1">
        <v>0.3264224</v>
      </c>
      <c r="AL298" s="1">
        <v>-0.14287079999999999</v>
      </c>
      <c r="AM298" s="1">
        <v>0.19811690000000001</v>
      </c>
      <c r="AN298" s="1">
        <v>0.15807850000000001</v>
      </c>
      <c r="AO298" s="1">
        <v>-3.8569289999999999E-2</v>
      </c>
      <c r="AP298" s="1">
        <v>0.1047392</v>
      </c>
    </row>
    <row r="299" spans="1:42" x14ac:dyDescent="0.2">
      <c r="A299" s="1" t="s">
        <v>1034</v>
      </c>
      <c r="B299" s="1" t="str">
        <f t="shared" si="105"/>
        <v>Major vault protein</v>
      </c>
      <c r="C299" s="13" t="str">
        <f t="shared" si="124"/>
        <v>no</v>
      </c>
      <c r="D299" s="14" t="str">
        <f t="shared" si="106"/>
        <v/>
      </c>
      <c r="E299" s="14">
        <f t="shared" si="107"/>
        <v>1.0393459433140901</v>
      </c>
      <c r="F299" s="14">
        <f t="shared" si="108"/>
        <v>1.2006477580599002</v>
      </c>
      <c r="G299" s="14">
        <f t="shared" si="109"/>
        <v>0.8936988682625987</v>
      </c>
      <c r="H299" s="14" t="str">
        <f t="shared" si="110"/>
        <v/>
      </c>
      <c r="I299" s="14">
        <f t="shared" si="111"/>
        <v>2.0611465792848338</v>
      </c>
      <c r="J299" s="14">
        <f t="shared" si="112"/>
        <v>0.46396585004726365</v>
      </c>
      <c r="K299" s="14">
        <f t="shared" si="113"/>
        <v>2.5312097872568895</v>
      </c>
      <c r="L299" s="14" t="str">
        <f t="shared" si="114"/>
        <v/>
      </c>
      <c r="M299" s="14">
        <f t="shared" si="115"/>
        <v>1.1353060697884538</v>
      </c>
      <c r="N299" s="14">
        <f t="shared" si="116"/>
        <v>-0.54152328167960173</v>
      </c>
      <c r="O299" s="14">
        <f t="shared" si="117"/>
        <v>1.659333728499508</v>
      </c>
      <c r="P299" s="3">
        <f t="shared" si="118"/>
        <v>0</v>
      </c>
      <c r="Q299" s="3" t="str">
        <f t="shared" si="125"/>
        <v>Major vault protein</v>
      </c>
      <c r="R299" s="2">
        <f t="shared" si="119"/>
        <v>1.0445641898788629</v>
      </c>
      <c r="S299" s="2">
        <f t="shared" si="120"/>
        <v>1.6854407388629955</v>
      </c>
      <c r="T299" s="2">
        <f t="shared" si="130"/>
        <v>8.8646917242615419E-2</v>
      </c>
      <c r="U299" s="2">
        <f t="shared" si="126"/>
        <v>0.62563049075254207</v>
      </c>
      <c r="V299" s="2">
        <f t="shared" si="121"/>
        <v>0.4136685753720718</v>
      </c>
      <c r="W299" s="3">
        <f t="shared" si="122"/>
        <v>1</v>
      </c>
      <c r="X299" s="3">
        <f t="shared" si="127"/>
        <v>1</v>
      </c>
      <c r="Y299" s="2">
        <f t="shared" si="123"/>
        <v>-0.6408765489841326</v>
      </c>
      <c r="Z299" s="7">
        <f t="shared" si="128"/>
        <v>0</v>
      </c>
      <c r="AA299" s="7">
        <f t="shared" si="129"/>
        <v>1</v>
      </c>
      <c r="AC299" s="1" t="s">
        <v>486</v>
      </c>
      <c r="AD299" s="1" t="s">
        <v>1980</v>
      </c>
      <c r="AE299" s="1" t="s">
        <v>1082</v>
      </c>
      <c r="AF299" s="1">
        <v>1.211498</v>
      </c>
      <c r="AG299" s="1">
        <v>1.749749</v>
      </c>
      <c r="AH299" s="1">
        <v>1.2019409999999999</v>
      </c>
      <c r="AI299" s="1" t="s">
        <v>1082</v>
      </c>
      <c r="AJ299" s="1">
        <v>2.201311</v>
      </c>
      <c r="AK299" s="1">
        <v>0.62760680000000002</v>
      </c>
      <c r="AL299" s="1">
        <v>2.9346760000000001</v>
      </c>
      <c r="AM299" s="1" t="s">
        <v>1082</v>
      </c>
      <c r="AN299" s="1">
        <v>1.1673579999999999</v>
      </c>
      <c r="AO299" s="1">
        <v>-0.82746120000000001</v>
      </c>
      <c r="AP299" s="1">
        <v>1.824238</v>
      </c>
    </row>
    <row r="300" spans="1:42" x14ac:dyDescent="0.2">
      <c r="A300" s="1" t="s">
        <v>499</v>
      </c>
      <c r="B300" s="1" t="str">
        <f t="shared" si="105"/>
        <v>GMP reductase 1</v>
      </c>
      <c r="C300" s="13" t="str">
        <f t="shared" si="124"/>
        <v>no</v>
      </c>
      <c r="D300" s="14">
        <f t="shared" si="106"/>
        <v>-3.8303250747996093E-2</v>
      </c>
      <c r="E300" s="14">
        <f t="shared" si="107"/>
        <v>0.11416974331409011</v>
      </c>
      <c r="F300" s="14">
        <f t="shared" si="108"/>
        <v>-0.41606384194009993</v>
      </c>
      <c r="G300" s="14">
        <f t="shared" si="109"/>
        <v>7.8226268262598764E-2</v>
      </c>
      <c r="H300" s="14">
        <f t="shared" si="110"/>
        <v>-0.41265732600987282</v>
      </c>
      <c r="I300" s="14">
        <f t="shared" si="111"/>
        <v>0.95513157928483383</v>
      </c>
      <c r="J300" s="14">
        <f t="shared" si="112"/>
        <v>-0.10969551995273639</v>
      </c>
      <c r="K300" s="14">
        <f t="shared" si="113"/>
        <v>0.51159878725688968</v>
      </c>
      <c r="L300" s="14">
        <f t="shared" si="114"/>
        <v>-0.3825123645676442</v>
      </c>
      <c r="M300" s="14">
        <f t="shared" si="115"/>
        <v>0.64475706978845404</v>
      </c>
      <c r="N300" s="14">
        <f t="shared" si="116"/>
        <v>0.36809540832039828</v>
      </c>
      <c r="O300" s="14">
        <f t="shared" si="117"/>
        <v>0.39277542849950786</v>
      </c>
      <c r="P300" s="3">
        <f t="shared" si="118"/>
        <v>0</v>
      </c>
      <c r="Q300" s="3" t="str">
        <f t="shared" si="125"/>
        <v>GMP reductase 1</v>
      </c>
      <c r="R300" s="2">
        <f t="shared" si="119"/>
        <v>-6.5492770277851789E-2</v>
      </c>
      <c r="S300" s="2">
        <f t="shared" si="120"/>
        <v>0.23609438014477857</v>
      </c>
      <c r="T300" s="2">
        <f t="shared" si="130"/>
        <v>0.12130303894511731</v>
      </c>
      <c r="U300" s="2">
        <f t="shared" si="126"/>
        <v>0.30732265934104064</v>
      </c>
      <c r="V300" s="2">
        <f t="shared" si="121"/>
        <v>0.41405923919725057</v>
      </c>
      <c r="W300" s="3">
        <f t="shared" si="122"/>
        <v>0</v>
      </c>
      <c r="X300" s="3">
        <f t="shared" si="127"/>
        <v>0</v>
      </c>
      <c r="Y300" s="2">
        <f t="shared" si="123"/>
        <v>-0.30158715042263035</v>
      </c>
      <c r="Z300" s="7">
        <f t="shared" si="128"/>
        <v>0</v>
      </c>
      <c r="AA300" s="7">
        <f t="shared" si="129"/>
        <v>1</v>
      </c>
      <c r="AC300" s="1" t="s">
        <v>198</v>
      </c>
      <c r="AD300" s="1" t="s">
        <v>1453</v>
      </c>
      <c r="AE300" s="1">
        <v>0.104605</v>
      </c>
      <c r="AF300" s="1">
        <v>0.28632180000000002</v>
      </c>
      <c r="AG300" s="1">
        <v>0.1330374</v>
      </c>
      <c r="AH300" s="1">
        <v>0.38646839999999999</v>
      </c>
      <c r="AI300" s="1">
        <v>-0.25859769999999999</v>
      </c>
      <c r="AJ300" s="1">
        <v>1.095296</v>
      </c>
      <c r="AK300" s="1">
        <v>5.3945430000000003E-2</v>
      </c>
      <c r="AL300" s="1">
        <v>0.91506500000000002</v>
      </c>
      <c r="AM300" s="1">
        <v>-0.33338879999999999</v>
      </c>
      <c r="AN300" s="1">
        <v>0.67680899999999999</v>
      </c>
      <c r="AO300" s="1">
        <v>8.215749E-2</v>
      </c>
      <c r="AP300" s="1">
        <v>0.5576797</v>
      </c>
    </row>
    <row r="301" spans="1:42" x14ac:dyDescent="0.2">
      <c r="A301" s="1" t="s">
        <v>908</v>
      </c>
      <c r="B301" s="1" t="str">
        <f t="shared" si="105"/>
        <v>Tyrosine-protein phosphatase non-receptor type 11</v>
      </c>
      <c r="C301" s="13" t="str">
        <f t="shared" si="124"/>
        <v>no</v>
      </c>
      <c r="D301" s="14">
        <f t="shared" si="106"/>
        <v>-0.54891395074799609</v>
      </c>
      <c r="E301" s="14">
        <f t="shared" si="107"/>
        <v>0.28708654331409011</v>
      </c>
      <c r="F301" s="14">
        <f t="shared" si="108"/>
        <v>-0.56132929194009995</v>
      </c>
      <c r="G301" s="14">
        <f t="shared" si="109"/>
        <v>-0.80985953173740122</v>
      </c>
      <c r="H301" s="14">
        <f t="shared" si="110"/>
        <v>-0.15816268400987285</v>
      </c>
      <c r="I301" s="14">
        <f t="shared" si="111"/>
        <v>-0.17958353071516628</v>
      </c>
      <c r="J301" s="14">
        <f t="shared" si="112"/>
        <v>7.0492450047263594E-2</v>
      </c>
      <c r="K301" s="14">
        <f t="shared" si="113"/>
        <v>-0.42096059274311032</v>
      </c>
      <c r="L301" s="14">
        <f t="shared" si="114"/>
        <v>0.46173713543235573</v>
      </c>
      <c r="M301" s="14">
        <f t="shared" si="115"/>
        <v>9.7824569788454024E-2</v>
      </c>
      <c r="N301" s="14">
        <f t="shared" si="116"/>
        <v>0.45020931832039829</v>
      </c>
      <c r="O301" s="14">
        <f t="shared" si="117"/>
        <v>0.29274252849950788</v>
      </c>
      <c r="P301" s="3">
        <f t="shared" si="118"/>
        <v>0</v>
      </c>
      <c r="Q301" s="3" t="str">
        <f t="shared" si="125"/>
        <v>Tyrosine-protein phosphatase non-receptor type 11</v>
      </c>
      <c r="R301" s="2">
        <f t="shared" si="119"/>
        <v>-0.40825405777785179</v>
      </c>
      <c r="S301" s="2">
        <f t="shared" si="120"/>
        <v>-0.17205358935522147</v>
      </c>
      <c r="T301" s="2">
        <f t="shared" si="130"/>
        <v>0.2394442769284357</v>
      </c>
      <c r="U301" s="2">
        <f t="shared" si="126"/>
        <v>0.10042946730316421</v>
      </c>
      <c r="V301" s="2">
        <f t="shared" si="121"/>
        <v>0.41416443788766555</v>
      </c>
      <c r="W301" s="3">
        <f t="shared" si="122"/>
        <v>0</v>
      </c>
      <c r="X301" s="3">
        <f t="shared" si="127"/>
        <v>0</v>
      </c>
      <c r="Y301" s="2">
        <f t="shared" si="123"/>
        <v>-0.23620046842263032</v>
      </c>
      <c r="Z301" s="7">
        <f t="shared" si="128"/>
        <v>0</v>
      </c>
      <c r="AA301" s="7">
        <f t="shared" si="129"/>
        <v>1</v>
      </c>
      <c r="AC301" s="1" t="s">
        <v>6</v>
      </c>
      <c r="AD301" s="1" t="s">
        <v>1383</v>
      </c>
      <c r="AE301" s="1">
        <v>-0.40600570000000002</v>
      </c>
      <c r="AF301" s="1">
        <v>0.4592386</v>
      </c>
      <c r="AG301" s="1">
        <v>-1.2228050000000001E-2</v>
      </c>
      <c r="AH301" s="1">
        <v>-0.50161739999999999</v>
      </c>
      <c r="AI301" s="1">
        <v>-4.1030579999999997E-3</v>
      </c>
      <c r="AJ301" s="1">
        <v>-3.941911E-2</v>
      </c>
      <c r="AK301" s="1">
        <v>0.23413339999999999</v>
      </c>
      <c r="AL301" s="1">
        <v>-1.749438E-2</v>
      </c>
      <c r="AM301" s="1">
        <v>0.51086069999999995</v>
      </c>
      <c r="AN301" s="1">
        <v>0.12987650000000001</v>
      </c>
      <c r="AO301" s="1">
        <v>0.16427140000000001</v>
      </c>
      <c r="AP301" s="1">
        <v>0.45764680000000002</v>
      </c>
    </row>
    <row r="302" spans="1:42" x14ac:dyDescent="0.2">
      <c r="A302" s="1" t="s">
        <v>988</v>
      </c>
      <c r="B302" s="1" t="str">
        <f t="shared" si="105"/>
        <v>BAG family molecular chaperone regulator 3</v>
      </c>
      <c r="C302" s="13" t="str">
        <f t="shared" si="124"/>
        <v>no</v>
      </c>
      <c r="D302" s="14">
        <f t="shared" si="106"/>
        <v>-1.1273250507479962</v>
      </c>
      <c r="E302" s="14">
        <f t="shared" si="107"/>
        <v>-1.7862490566859097</v>
      </c>
      <c r="F302" s="14">
        <f t="shared" si="108"/>
        <v>-0.46136682194009992</v>
      </c>
      <c r="G302" s="14">
        <f t="shared" si="109"/>
        <v>-1.5380141317374014</v>
      </c>
      <c r="H302" s="14">
        <f t="shared" si="110"/>
        <v>-0.46920492600987285</v>
      </c>
      <c r="I302" s="14">
        <f t="shared" si="111"/>
        <v>-1.4226634207151663</v>
      </c>
      <c r="J302" s="14">
        <f t="shared" si="112"/>
        <v>-0.2326387499527364</v>
      </c>
      <c r="K302" s="14">
        <f t="shared" si="113"/>
        <v>-1.3273380127431103</v>
      </c>
      <c r="L302" s="14">
        <f t="shared" si="114"/>
        <v>0.5884402354323558</v>
      </c>
      <c r="M302" s="14">
        <f t="shared" si="115"/>
        <v>0.47668086978845403</v>
      </c>
      <c r="N302" s="14">
        <f t="shared" si="116"/>
        <v>0.44930781832039829</v>
      </c>
      <c r="O302" s="14">
        <f t="shared" si="117"/>
        <v>0.27189722849950793</v>
      </c>
      <c r="P302" s="3">
        <f t="shared" si="118"/>
        <v>0</v>
      </c>
      <c r="Q302" s="3" t="str">
        <f t="shared" si="125"/>
        <v>BAG family molecular chaperone regulator 3</v>
      </c>
      <c r="R302" s="2">
        <f t="shared" si="119"/>
        <v>-1.2282387652778519</v>
      </c>
      <c r="S302" s="2">
        <f t="shared" si="120"/>
        <v>-0.86296127735522143</v>
      </c>
      <c r="T302" s="2">
        <f t="shared" si="130"/>
        <v>0.28948408393803021</v>
      </c>
      <c r="U302" s="2">
        <f t="shared" si="126"/>
        <v>0.30017533687650616</v>
      </c>
      <c r="V302" s="2">
        <f t="shared" si="121"/>
        <v>0.4148016836732169</v>
      </c>
      <c r="W302" s="3">
        <f t="shared" si="122"/>
        <v>0</v>
      </c>
      <c r="X302" s="3">
        <f t="shared" si="127"/>
        <v>0</v>
      </c>
      <c r="Y302" s="2">
        <f t="shared" si="123"/>
        <v>-0.36527748792263048</v>
      </c>
      <c r="Z302" s="7">
        <f t="shared" si="128"/>
        <v>0</v>
      </c>
      <c r="AA302" s="7">
        <f t="shared" si="129"/>
        <v>1</v>
      </c>
      <c r="AC302" s="1" t="s">
        <v>806</v>
      </c>
      <c r="AD302" s="1" t="s">
        <v>1921</v>
      </c>
      <c r="AE302" s="1">
        <v>-0.98441679999999998</v>
      </c>
      <c r="AF302" s="1">
        <v>-1.6140969999999999</v>
      </c>
      <c r="AG302" s="1">
        <v>8.7734419999999994E-2</v>
      </c>
      <c r="AH302" s="1">
        <v>-1.2297720000000001</v>
      </c>
      <c r="AI302" s="1">
        <v>-0.31514530000000002</v>
      </c>
      <c r="AJ302" s="1">
        <v>-1.2824990000000001</v>
      </c>
      <c r="AK302" s="1">
        <v>-6.8997799999999998E-2</v>
      </c>
      <c r="AL302" s="1">
        <v>-0.92387180000000002</v>
      </c>
      <c r="AM302" s="1">
        <v>0.63756380000000001</v>
      </c>
      <c r="AN302" s="1">
        <v>0.50873279999999999</v>
      </c>
      <c r="AO302" s="1">
        <v>0.16336990000000001</v>
      </c>
      <c r="AP302" s="1">
        <v>0.43680150000000001</v>
      </c>
    </row>
    <row r="303" spans="1:42" x14ac:dyDescent="0.2">
      <c r="A303" s="1" t="s">
        <v>703</v>
      </c>
      <c r="B303" s="1" t="str">
        <f t="shared" si="105"/>
        <v>Protein phosphatase 1 regulatory subunit 14C</v>
      </c>
      <c r="C303" s="13" t="str">
        <f t="shared" si="124"/>
        <v>no</v>
      </c>
      <c r="D303" s="14">
        <f t="shared" si="106"/>
        <v>-0.2415837407479961</v>
      </c>
      <c r="E303" s="14">
        <f t="shared" si="107"/>
        <v>-1.8354510566859099</v>
      </c>
      <c r="F303" s="14">
        <f t="shared" si="108"/>
        <v>-1.4201744419400999</v>
      </c>
      <c r="G303" s="14">
        <f t="shared" si="109"/>
        <v>-1.3332001317374012</v>
      </c>
      <c r="H303" s="14">
        <f t="shared" si="110"/>
        <v>-3.8392600987285919E-4</v>
      </c>
      <c r="I303" s="14">
        <f t="shared" si="111"/>
        <v>-1.5553824207151663</v>
      </c>
      <c r="J303" s="14">
        <f t="shared" si="112"/>
        <v>-3.2710049952736409E-2</v>
      </c>
      <c r="K303" s="14">
        <f t="shared" si="113"/>
        <v>-1.3531131127431104</v>
      </c>
      <c r="L303" s="14">
        <f t="shared" si="114"/>
        <v>0.18709343543235582</v>
      </c>
      <c r="M303" s="14">
        <f t="shared" si="115"/>
        <v>0.26014076978845407</v>
      </c>
      <c r="N303" s="14">
        <f t="shared" si="116"/>
        <v>1.5011819183203983</v>
      </c>
      <c r="O303" s="14">
        <f t="shared" si="117"/>
        <v>0.20067632849950787</v>
      </c>
      <c r="P303" s="3">
        <f t="shared" si="118"/>
        <v>0</v>
      </c>
      <c r="Q303" s="3" t="str">
        <f t="shared" si="125"/>
        <v>Protein phosphatase 1 regulatory subunit 14C</v>
      </c>
      <c r="R303" s="2">
        <f t="shared" si="119"/>
        <v>-1.2076023427778517</v>
      </c>
      <c r="S303" s="2">
        <f t="shared" si="120"/>
        <v>-0.73539737735522148</v>
      </c>
      <c r="T303" s="2">
        <f t="shared" si="130"/>
        <v>0.34014061417761376</v>
      </c>
      <c r="U303" s="2">
        <f t="shared" si="126"/>
        <v>0.41712932195647862</v>
      </c>
      <c r="V303" s="2">
        <f t="shared" si="121"/>
        <v>0.41535979565442371</v>
      </c>
      <c r="W303" s="3">
        <f t="shared" si="122"/>
        <v>0</v>
      </c>
      <c r="X303" s="3">
        <f t="shared" si="127"/>
        <v>0</v>
      </c>
      <c r="Y303" s="2">
        <f t="shared" si="123"/>
        <v>-0.47220496542263024</v>
      </c>
      <c r="Z303" s="7">
        <f t="shared" si="128"/>
        <v>0</v>
      </c>
      <c r="AA303" s="7">
        <f t="shared" si="129"/>
        <v>1</v>
      </c>
      <c r="AC303" s="1" t="s">
        <v>26</v>
      </c>
      <c r="AD303" s="1" t="s">
        <v>1246</v>
      </c>
      <c r="AE303" s="1">
        <v>-9.8675490000000005E-2</v>
      </c>
      <c r="AF303" s="1">
        <v>-1.6632990000000001</v>
      </c>
      <c r="AG303" s="1">
        <v>-0.87107319999999999</v>
      </c>
      <c r="AH303" s="1">
        <v>-1.024958</v>
      </c>
      <c r="AI303" s="1">
        <v>0.1536757</v>
      </c>
      <c r="AJ303" s="1">
        <v>-1.4152180000000001</v>
      </c>
      <c r="AK303" s="1">
        <v>0.13093089999999999</v>
      </c>
      <c r="AL303" s="1">
        <v>-0.94964689999999996</v>
      </c>
      <c r="AM303" s="1">
        <v>0.23621700000000001</v>
      </c>
      <c r="AN303" s="1">
        <v>0.29219270000000003</v>
      </c>
      <c r="AO303" s="1">
        <v>1.215244</v>
      </c>
      <c r="AP303" s="1">
        <v>0.36558059999999998</v>
      </c>
    </row>
    <row r="304" spans="1:42" x14ac:dyDescent="0.2">
      <c r="A304" s="1" t="s">
        <v>938</v>
      </c>
      <c r="B304" s="1" t="str">
        <f t="shared" si="105"/>
        <v>Amyloid beta A4 precursor protein-binding family B member 3</v>
      </c>
      <c r="C304" s="13" t="str">
        <f t="shared" si="124"/>
        <v>no</v>
      </c>
      <c r="D304" s="14">
        <f t="shared" si="106"/>
        <v>-0.65492805074799609</v>
      </c>
      <c r="E304" s="14">
        <f t="shared" si="107"/>
        <v>1.1037739433140901</v>
      </c>
      <c r="F304" s="14">
        <f t="shared" si="108"/>
        <v>1.4740258059900091E-2</v>
      </c>
      <c r="G304" s="14" t="str">
        <f t="shared" si="109"/>
        <v/>
      </c>
      <c r="H304" s="14">
        <f t="shared" si="110"/>
        <v>-2.9922106260098729</v>
      </c>
      <c r="I304" s="14">
        <f t="shared" si="111"/>
        <v>1.2770675792848338</v>
      </c>
      <c r="J304" s="14">
        <f t="shared" si="112"/>
        <v>-1.7609629499527364</v>
      </c>
      <c r="K304" s="14" t="str">
        <f t="shared" si="113"/>
        <v/>
      </c>
      <c r="L304" s="14">
        <f t="shared" si="114"/>
        <v>-1.4543455645676442</v>
      </c>
      <c r="M304" s="14">
        <f t="shared" si="115"/>
        <v>1.6602729788454028E-2</v>
      </c>
      <c r="N304" s="14">
        <f t="shared" si="116"/>
        <v>-1.7031960816796017</v>
      </c>
      <c r="O304" s="14" t="str">
        <f t="shared" si="117"/>
        <v/>
      </c>
      <c r="P304" s="3">
        <f t="shared" si="118"/>
        <v>0</v>
      </c>
      <c r="Q304" s="3" t="str">
        <f t="shared" si="125"/>
        <v>Amyloid beta A4 precursor protein-binding family B member 3</v>
      </c>
      <c r="R304" s="2">
        <f t="shared" si="119"/>
        <v>0.15452871687533135</v>
      </c>
      <c r="S304" s="2">
        <f t="shared" si="120"/>
        <v>-1.1587019988925917</v>
      </c>
      <c r="T304" s="2">
        <f t="shared" si="130"/>
        <v>0.51248212518193736</v>
      </c>
      <c r="U304" s="2">
        <f t="shared" si="126"/>
        <v>1.2686899789980215</v>
      </c>
      <c r="V304" s="2">
        <f t="shared" si="121"/>
        <v>0.41671827971473091</v>
      </c>
      <c r="W304" s="3">
        <f t="shared" si="122"/>
        <v>1</v>
      </c>
      <c r="X304" s="3">
        <f t="shared" si="127"/>
        <v>1</v>
      </c>
      <c r="Y304" s="2">
        <f t="shared" si="123"/>
        <v>1.3132307157679231</v>
      </c>
      <c r="Z304" s="7">
        <f t="shared" si="128"/>
        <v>1</v>
      </c>
      <c r="AA304" s="7">
        <f t="shared" si="129"/>
        <v>0</v>
      </c>
      <c r="AC304" s="1" t="s">
        <v>496</v>
      </c>
      <c r="AD304" s="1" t="s">
        <v>1823</v>
      </c>
      <c r="AE304" s="1">
        <v>-0.51201980000000002</v>
      </c>
      <c r="AF304" s="1">
        <v>1.2759259999999999</v>
      </c>
      <c r="AG304" s="1">
        <v>0.5638415</v>
      </c>
      <c r="AH304" s="1" t="s">
        <v>1082</v>
      </c>
      <c r="AI304" s="1">
        <v>-2.8381509999999999</v>
      </c>
      <c r="AJ304" s="1">
        <v>1.417232</v>
      </c>
      <c r="AK304" s="1">
        <v>-1.5973219999999999</v>
      </c>
      <c r="AL304" s="1" t="s">
        <v>1082</v>
      </c>
      <c r="AM304" s="1">
        <v>-1.405222</v>
      </c>
      <c r="AN304" s="1">
        <v>4.8654660000000002E-2</v>
      </c>
      <c r="AO304" s="1">
        <v>-1.989134</v>
      </c>
      <c r="AP304" s="1" t="s">
        <v>1082</v>
      </c>
    </row>
    <row r="305" spans="1:42" x14ac:dyDescent="0.2">
      <c r="A305" s="1" t="s">
        <v>488</v>
      </c>
      <c r="B305" s="1" t="str">
        <f t="shared" si="105"/>
        <v>Tetratricopeptide repeat protein 38</v>
      </c>
      <c r="C305" s="13" t="str">
        <f t="shared" si="124"/>
        <v>no</v>
      </c>
      <c r="D305" s="14">
        <f t="shared" si="106"/>
        <v>-2.29545507479961E-2</v>
      </c>
      <c r="E305" s="14">
        <f t="shared" si="107"/>
        <v>0.96533694331409003</v>
      </c>
      <c r="F305" s="14">
        <f t="shared" si="108"/>
        <v>-0.84715294194009982</v>
      </c>
      <c r="G305" s="14">
        <f t="shared" si="109"/>
        <v>0.2628222682625988</v>
      </c>
      <c r="H305" s="14">
        <f t="shared" si="110"/>
        <v>-0.27854682600987285</v>
      </c>
      <c r="I305" s="14">
        <f t="shared" si="111"/>
        <v>0.17976327928483371</v>
      </c>
      <c r="J305" s="14">
        <f t="shared" si="112"/>
        <v>-0.57888994995273635</v>
      </c>
      <c r="K305" s="14">
        <f t="shared" si="113"/>
        <v>-0.44176198274311035</v>
      </c>
      <c r="L305" s="14">
        <f t="shared" si="114"/>
        <v>-0.25450396456764418</v>
      </c>
      <c r="M305" s="14">
        <f t="shared" si="115"/>
        <v>-0.41094013021154596</v>
      </c>
      <c r="N305" s="14">
        <f t="shared" si="116"/>
        <v>0.30499919832039829</v>
      </c>
      <c r="O305" s="14">
        <f t="shared" si="117"/>
        <v>-0.64520137150049206</v>
      </c>
      <c r="P305" s="3">
        <f t="shared" si="118"/>
        <v>0</v>
      </c>
      <c r="Q305" s="3" t="str">
        <f t="shared" si="125"/>
        <v>Tetratricopeptide repeat protein 38</v>
      </c>
      <c r="R305" s="2">
        <f t="shared" si="119"/>
        <v>8.9512929722148221E-2</v>
      </c>
      <c r="S305" s="2">
        <f t="shared" si="120"/>
        <v>-0.27985886985522146</v>
      </c>
      <c r="T305" s="2">
        <f t="shared" si="130"/>
        <v>0.37495507718811322</v>
      </c>
      <c r="U305" s="2">
        <f t="shared" si="126"/>
        <v>0.16504707567495455</v>
      </c>
      <c r="V305" s="2">
        <f t="shared" si="121"/>
        <v>0.41684311690133757</v>
      </c>
      <c r="W305" s="3">
        <f t="shared" si="122"/>
        <v>0</v>
      </c>
      <c r="X305" s="3">
        <f t="shared" si="127"/>
        <v>0</v>
      </c>
      <c r="Y305" s="2">
        <f t="shared" si="123"/>
        <v>0.36937179957736965</v>
      </c>
      <c r="Z305" s="7">
        <f t="shared" si="128"/>
        <v>1</v>
      </c>
      <c r="AA305" s="7">
        <f t="shared" si="129"/>
        <v>0</v>
      </c>
      <c r="AC305" s="1" t="s">
        <v>666</v>
      </c>
      <c r="AD305" s="1" t="s">
        <v>1527</v>
      </c>
      <c r="AE305" s="1">
        <v>0.1199537</v>
      </c>
      <c r="AF305" s="1">
        <v>1.137489</v>
      </c>
      <c r="AG305" s="1">
        <v>-0.29805169999999997</v>
      </c>
      <c r="AH305" s="1">
        <v>0.57106440000000003</v>
      </c>
      <c r="AI305" s="1">
        <v>-0.12448720000000001</v>
      </c>
      <c r="AJ305" s="1">
        <v>0.31992769999999998</v>
      </c>
      <c r="AK305" s="1">
        <v>-0.41524899999999998</v>
      </c>
      <c r="AL305" s="1">
        <v>-3.829577E-2</v>
      </c>
      <c r="AM305" s="1">
        <v>-0.20538039999999999</v>
      </c>
      <c r="AN305" s="1">
        <v>-0.37888820000000001</v>
      </c>
      <c r="AO305" s="1">
        <v>1.906128E-2</v>
      </c>
      <c r="AP305" s="1">
        <v>-0.48029709999999998</v>
      </c>
    </row>
    <row r="306" spans="1:42" x14ac:dyDescent="0.2">
      <c r="A306" s="1" t="s">
        <v>222</v>
      </c>
      <c r="B306" s="1" t="str">
        <f t="shared" si="105"/>
        <v>Electron transfer flavoprotein-ubiquinone oxidoreductase, mitochondrial</v>
      </c>
      <c r="C306" s="13" t="str">
        <f t="shared" si="124"/>
        <v>no</v>
      </c>
      <c r="D306" s="14">
        <f t="shared" si="106"/>
        <v>0.34704564925200387</v>
      </c>
      <c r="E306" s="14">
        <f t="shared" si="107"/>
        <v>0.88448894331409</v>
      </c>
      <c r="F306" s="14">
        <f t="shared" si="108"/>
        <v>7.5514458059900091E-2</v>
      </c>
      <c r="G306" s="14">
        <f t="shared" si="109"/>
        <v>0.99327286826259875</v>
      </c>
      <c r="H306" s="14">
        <f t="shared" si="110"/>
        <v>1.2108483739901272</v>
      </c>
      <c r="I306" s="14">
        <f t="shared" si="111"/>
        <v>0.83619697928483383</v>
      </c>
      <c r="J306" s="14">
        <f t="shared" si="112"/>
        <v>6.9633650047263601E-2</v>
      </c>
      <c r="K306" s="14">
        <f t="shared" si="113"/>
        <v>1.4975757872568896</v>
      </c>
      <c r="L306" s="14">
        <f t="shared" si="114"/>
        <v>0.67054183543235579</v>
      </c>
      <c r="M306" s="14">
        <f t="shared" si="115"/>
        <v>5.7174979788454032E-2</v>
      </c>
      <c r="N306" s="14">
        <f t="shared" si="116"/>
        <v>8.8801118320398276E-2</v>
      </c>
      <c r="O306" s="14">
        <f t="shared" si="117"/>
        <v>0.2862145284995079</v>
      </c>
      <c r="P306" s="3">
        <f t="shared" si="118"/>
        <v>0</v>
      </c>
      <c r="Q306" s="3" t="str">
        <f t="shared" si="125"/>
        <v>Electron transfer flavoprotein-ubiquinone oxidoreductase, mitochondrial</v>
      </c>
      <c r="R306" s="2">
        <f t="shared" si="119"/>
        <v>0.57508047972214815</v>
      </c>
      <c r="S306" s="2">
        <f t="shared" si="120"/>
        <v>0.90356369764477851</v>
      </c>
      <c r="T306" s="2">
        <f t="shared" si="130"/>
        <v>0.2183621924468776</v>
      </c>
      <c r="U306" s="2">
        <f t="shared" si="126"/>
        <v>0.30919948171994543</v>
      </c>
      <c r="V306" s="2">
        <f t="shared" si="121"/>
        <v>0.42241863793232137</v>
      </c>
      <c r="W306" s="3">
        <f t="shared" si="122"/>
        <v>0</v>
      </c>
      <c r="X306" s="3">
        <f t="shared" si="127"/>
        <v>0</v>
      </c>
      <c r="Y306" s="2">
        <f t="shared" si="123"/>
        <v>-0.32848321792263036</v>
      </c>
      <c r="Z306" s="7">
        <f t="shared" si="128"/>
        <v>0</v>
      </c>
      <c r="AA306" s="7">
        <f t="shared" si="129"/>
        <v>1</v>
      </c>
      <c r="AB306" s="8" t="s">
        <v>71</v>
      </c>
      <c r="AC306" s="1" t="s">
        <v>52</v>
      </c>
      <c r="AD306" s="1" t="s">
        <v>1124</v>
      </c>
      <c r="AE306" s="1">
        <v>0.4899539</v>
      </c>
      <c r="AF306" s="1">
        <v>1.0566409999999999</v>
      </c>
      <c r="AG306" s="1">
        <v>0.6246157</v>
      </c>
      <c r="AH306" s="1">
        <v>1.301515</v>
      </c>
      <c r="AI306" s="1">
        <v>1.364908</v>
      </c>
      <c r="AJ306" s="1">
        <v>0.97636140000000005</v>
      </c>
      <c r="AK306" s="1">
        <v>0.2332746</v>
      </c>
      <c r="AL306" s="1">
        <v>1.9010419999999999</v>
      </c>
      <c r="AM306" s="1">
        <v>0.71966540000000001</v>
      </c>
      <c r="AN306" s="1">
        <v>8.9226910000000006E-2</v>
      </c>
      <c r="AO306" s="1">
        <v>-0.1971368</v>
      </c>
      <c r="AP306" s="1">
        <v>0.45111879999999999</v>
      </c>
    </row>
    <row r="307" spans="1:42" x14ac:dyDescent="0.2">
      <c r="A307" s="1" t="s">
        <v>598</v>
      </c>
      <c r="B307" s="1" t="str">
        <f t="shared" si="105"/>
        <v>Protein kinase C and casein kinase substrate in neurons protein 2</v>
      </c>
      <c r="C307" s="13" t="str">
        <f t="shared" si="124"/>
        <v>no</v>
      </c>
      <c r="D307" s="14">
        <f t="shared" si="106"/>
        <v>-0.1438174655479961</v>
      </c>
      <c r="E307" s="14">
        <f t="shared" si="107"/>
        <v>-1.3216070566859097</v>
      </c>
      <c r="F307" s="14">
        <f t="shared" si="108"/>
        <v>-0.73236224194009991</v>
      </c>
      <c r="G307" s="14">
        <f t="shared" si="109"/>
        <v>-0.11317123173740123</v>
      </c>
      <c r="H307" s="14">
        <f t="shared" si="110"/>
        <v>-0.69049992600987287</v>
      </c>
      <c r="I307" s="14">
        <f t="shared" si="111"/>
        <v>-0.77429302071516637</v>
      </c>
      <c r="J307" s="14">
        <f t="shared" si="112"/>
        <v>0.12701935004726359</v>
      </c>
      <c r="K307" s="14">
        <f t="shared" si="113"/>
        <v>0.45648808725688961</v>
      </c>
      <c r="L307" s="14">
        <f t="shared" si="114"/>
        <v>-0.62559916456764419</v>
      </c>
      <c r="M307" s="14">
        <f t="shared" si="115"/>
        <v>0.36059526978845402</v>
      </c>
      <c r="N307" s="14">
        <f t="shared" si="116"/>
        <v>1.1296002183203981</v>
      </c>
      <c r="O307" s="14">
        <f t="shared" si="117"/>
        <v>0.49793922849950789</v>
      </c>
      <c r="P307" s="3">
        <f t="shared" si="118"/>
        <v>0</v>
      </c>
      <c r="Q307" s="3" t="str">
        <f t="shared" si="125"/>
        <v>Protein kinase C and casein kinase substrate in neurons protein 2</v>
      </c>
      <c r="R307" s="2">
        <f t="shared" si="119"/>
        <v>-0.57773949897785171</v>
      </c>
      <c r="S307" s="2">
        <f t="shared" si="120"/>
        <v>-0.22032137735522153</v>
      </c>
      <c r="T307" s="2">
        <f t="shared" si="130"/>
        <v>0.28597190160258978</v>
      </c>
      <c r="U307" s="2">
        <f t="shared" si="126"/>
        <v>0.30368145064125612</v>
      </c>
      <c r="V307" s="2">
        <f t="shared" si="121"/>
        <v>0.42454227759025903</v>
      </c>
      <c r="W307" s="3">
        <f t="shared" si="122"/>
        <v>0</v>
      </c>
      <c r="X307" s="3">
        <f t="shared" si="127"/>
        <v>0</v>
      </c>
      <c r="Y307" s="2">
        <f t="shared" si="123"/>
        <v>-0.3574181216226302</v>
      </c>
      <c r="Z307" s="7">
        <f t="shared" si="128"/>
        <v>0</v>
      </c>
      <c r="AA307" s="7">
        <f t="shared" si="129"/>
        <v>1</v>
      </c>
      <c r="AC307" s="1" t="s">
        <v>786</v>
      </c>
      <c r="AD307" s="1" t="s">
        <v>1710</v>
      </c>
      <c r="AE307" s="1">
        <v>-9.0921480000000004E-4</v>
      </c>
      <c r="AF307" s="1">
        <v>-1.1494549999999999</v>
      </c>
      <c r="AG307" s="1">
        <v>-0.18326100000000001</v>
      </c>
      <c r="AH307" s="1">
        <v>0.19507089999999999</v>
      </c>
      <c r="AI307" s="1">
        <v>-0.53644029999999998</v>
      </c>
      <c r="AJ307" s="1">
        <v>-0.63412860000000004</v>
      </c>
      <c r="AK307" s="1">
        <v>0.29066029999999998</v>
      </c>
      <c r="AL307" s="1">
        <v>0.85995429999999995</v>
      </c>
      <c r="AM307" s="1">
        <v>-0.57647559999999998</v>
      </c>
      <c r="AN307" s="1">
        <v>0.39264719999999997</v>
      </c>
      <c r="AO307" s="1">
        <v>0.84366229999999998</v>
      </c>
      <c r="AP307" s="1">
        <v>0.66284350000000003</v>
      </c>
    </row>
    <row r="308" spans="1:42" x14ac:dyDescent="0.2">
      <c r="A308" s="1" t="s">
        <v>240</v>
      </c>
      <c r="B308" s="1" t="str">
        <f t="shared" si="105"/>
        <v>Calmodulin;Calmodulin-like protein 3</v>
      </c>
      <c r="C308" s="13" t="str">
        <f t="shared" si="124"/>
        <v>no</v>
      </c>
      <c r="D308" s="14">
        <f t="shared" si="106"/>
        <v>0.32008634925200385</v>
      </c>
      <c r="E308" s="14">
        <f t="shared" si="107"/>
        <v>-0.97678395668590989</v>
      </c>
      <c r="F308" s="14">
        <f t="shared" si="108"/>
        <v>0.56233075805990007</v>
      </c>
      <c r="G308" s="14">
        <f t="shared" si="109"/>
        <v>-0.5839644317374012</v>
      </c>
      <c r="H308" s="14">
        <f t="shared" si="110"/>
        <v>-0.48830302600987285</v>
      </c>
      <c r="I308" s="14">
        <f t="shared" si="111"/>
        <v>-0.94239902071516624</v>
      </c>
      <c r="J308" s="14">
        <f t="shared" si="112"/>
        <v>3.082435004726361E-2</v>
      </c>
      <c r="K308" s="14">
        <f t="shared" si="113"/>
        <v>-0.74522431274311041</v>
      </c>
      <c r="L308" s="14">
        <f t="shared" si="114"/>
        <v>-0.82355246456764419</v>
      </c>
      <c r="M308" s="14">
        <f t="shared" si="115"/>
        <v>-0.10749591021154598</v>
      </c>
      <c r="N308" s="14">
        <f t="shared" si="116"/>
        <v>-0.56659908167960171</v>
      </c>
      <c r="O308" s="14">
        <f t="shared" si="117"/>
        <v>-0.11918176150049212</v>
      </c>
      <c r="P308" s="3">
        <f t="shared" si="118"/>
        <v>0</v>
      </c>
      <c r="Q308" s="3" t="str">
        <f t="shared" si="125"/>
        <v>Calmodulin;Calmodulin-like protein 3</v>
      </c>
      <c r="R308" s="2">
        <f t="shared" si="119"/>
        <v>-0.16958282027785179</v>
      </c>
      <c r="S308" s="2">
        <f t="shared" si="120"/>
        <v>-0.53627550235522148</v>
      </c>
      <c r="T308" s="2">
        <f t="shared" si="130"/>
        <v>0.36500675522030918</v>
      </c>
      <c r="U308" s="2">
        <f t="shared" si="126"/>
        <v>0.21065364911175874</v>
      </c>
      <c r="V308" s="2">
        <f t="shared" si="121"/>
        <v>0.42561353291471543</v>
      </c>
      <c r="W308" s="3">
        <f t="shared" si="122"/>
        <v>0</v>
      </c>
      <c r="X308" s="3">
        <f t="shared" si="127"/>
        <v>0</v>
      </c>
      <c r="Y308" s="2">
        <f t="shared" si="123"/>
        <v>0.36669268207736971</v>
      </c>
      <c r="Z308" s="7">
        <f t="shared" si="128"/>
        <v>1</v>
      </c>
      <c r="AA308" s="7">
        <f t="shared" si="129"/>
        <v>0</v>
      </c>
      <c r="AC308" s="1" t="s">
        <v>551</v>
      </c>
      <c r="AD308" s="1" t="s">
        <v>2130</v>
      </c>
      <c r="AE308" s="1">
        <v>0.46299459999999998</v>
      </c>
      <c r="AF308" s="1">
        <v>-0.80463189999999996</v>
      </c>
      <c r="AG308" s="1">
        <v>1.111432</v>
      </c>
      <c r="AH308" s="1">
        <v>-0.27572229999999998</v>
      </c>
      <c r="AI308" s="1">
        <v>-0.33424340000000002</v>
      </c>
      <c r="AJ308" s="1">
        <v>-0.80223460000000002</v>
      </c>
      <c r="AK308" s="1">
        <v>0.19446530000000001</v>
      </c>
      <c r="AL308" s="1">
        <v>-0.34175810000000001</v>
      </c>
      <c r="AM308" s="1">
        <v>-0.77442889999999998</v>
      </c>
      <c r="AN308" s="1">
        <v>-7.5443979999999994E-2</v>
      </c>
      <c r="AO308" s="1">
        <v>-0.85253699999999999</v>
      </c>
      <c r="AP308" s="1">
        <v>4.5722510000000001E-2</v>
      </c>
    </row>
    <row r="309" spans="1:42" x14ac:dyDescent="0.2">
      <c r="A309" s="1" t="s">
        <v>536</v>
      </c>
      <c r="B309" s="1" t="str">
        <f t="shared" si="105"/>
        <v>NADH dehydrogenase [ubiquinone] 1 alpha subcomplex subunit 5</v>
      </c>
      <c r="C309" s="13" t="str">
        <f t="shared" si="124"/>
        <v>no</v>
      </c>
      <c r="D309" s="14">
        <f t="shared" si="106"/>
        <v>-7.5957990747996099E-2</v>
      </c>
      <c r="E309" s="14">
        <f t="shared" si="107"/>
        <v>-0.92994335668590988</v>
      </c>
      <c r="F309" s="14">
        <f t="shared" si="108"/>
        <v>0.7267397580599001</v>
      </c>
      <c r="G309" s="14">
        <f t="shared" si="109"/>
        <v>-0.20029883173740121</v>
      </c>
      <c r="H309" s="14">
        <f t="shared" si="110"/>
        <v>1.1665983739901273</v>
      </c>
      <c r="I309" s="14">
        <f t="shared" si="111"/>
        <v>-0.58546742071516622</v>
      </c>
      <c r="J309" s="14">
        <f t="shared" si="112"/>
        <v>0.56971345004726359</v>
      </c>
      <c r="K309" s="14">
        <f t="shared" si="113"/>
        <v>8.3892287256889631E-2</v>
      </c>
      <c r="L309" s="14">
        <f t="shared" si="114"/>
        <v>1.0933554354323558</v>
      </c>
      <c r="M309" s="14">
        <f t="shared" si="115"/>
        <v>0.223509169788454</v>
      </c>
      <c r="N309" s="14">
        <f t="shared" si="116"/>
        <v>-0.2044573816796017</v>
      </c>
      <c r="O309" s="14">
        <f t="shared" si="117"/>
        <v>0.12292262849950789</v>
      </c>
      <c r="P309" s="3">
        <f t="shared" si="118"/>
        <v>0</v>
      </c>
      <c r="Q309" s="3" t="str">
        <f t="shared" si="125"/>
        <v>NADH dehydrogenase [ubiquinone] 1 alpha subcomplex subunit 5</v>
      </c>
      <c r="R309" s="2">
        <f t="shared" si="119"/>
        <v>-0.11986510527785178</v>
      </c>
      <c r="S309" s="2">
        <f t="shared" si="120"/>
        <v>0.3086841726447786</v>
      </c>
      <c r="T309" s="2">
        <f t="shared" si="130"/>
        <v>0.33928404853578287</v>
      </c>
      <c r="U309" s="2">
        <f t="shared" si="126"/>
        <v>0.37128061312342325</v>
      </c>
      <c r="V309" s="2">
        <f t="shared" si="121"/>
        <v>0.42712691902799443</v>
      </c>
      <c r="W309" s="3">
        <f t="shared" si="122"/>
        <v>0</v>
      </c>
      <c r="X309" s="3">
        <f t="shared" si="127"/>
        <v>0</v>
      </c>
      <c r="Y309" s="2">
        <f t="shared" si="123"/>
        <v>-0.42854927792263037</v>
      </c>
      <c r="Z309" s="7">
        <f t="shared" si="128"/>
        <v>0</v>
      </c>
      <c r="AA309" s="7">
        <f t="shared" si="129"/>
        <v>1</v>
      </c>
      <c r="AC309" s="1" t="s">
        <v>212</v>
      </c>
      <c r="AD309" s="1" t="s">
        <v>1599</v>
      </c>
      <c r="AE309" s="1">
        <v>6.6950259999999998E-2</v>
      </c>
      <c r="AF309" s="1">
        <v>-0.75779129999999995</v>
      </c>
      <c r="AG309" s="1">
        <v>1.275841</v>
      </c>
      <c r="AH309" s="1">
        <v>0.10794330000000001</v>
      </c>
      <c r="AI309" s="1">
        <v>1.3206580000000001</v>
      </c>
      <c r="AJ309" s="1">
        <v>-0.445303</v>
      </c>
      <c r="AK309" s="1">
        <v>0.73335439999999996</v>
      </c>
      <c r="AL309" s="1">
        <v>0.48735849999999997</v>
      </c>
      <c r="AM309" s="1">
        <v>1.142479</v>
      </c>
      <c r="AN309" s="1">
        <v>0.25556109999999999</v>
      </c>
      <c r="AO309" s="1">
        <v>-0.49039529999999998</v>
      </c>
      <c r="AP309" s="1">
        <v>0.2878269</v>
      </c>
    </row>
    <row r="310" spans="1:42" x14ac:dyDescent="0.2">
      <c r="A310" s="1" t="s">
        <v>923</v>
      </c>
      <c r="B310" s="1" t="str">
        <f t="shared" si="105"/>
        <v>Mitochondrial-processing peptidase subunit beta</v>
      </c>
      <c r="C310" s="13" t="str">
        <f t="shared" si="124"/>
        <v>no</v>
      </c>
      <c r="D310" s="14">
        <f t="shared" si="106"/>
        <v>-0.5910034507479961</v>
      </c>
      <c r="E310" s="14">
        <f t="shared" si="107"/>
        <v>0.41051124331409006</v>
      </c>
      <c r="F310" s="14">
        <f t="shared" si="108"/>
        <v>-0.67262944194009988</v>
      </c>
      <c r="G310" s="14">
        <f t="shared" si="109"/>
        <v>-5.7647731737401231E-2</v>
      </c>
      <c r="H310" s="14">
        <f t="shared" si="110"/>
        <v>4.4685873990127134E-2</v>
      </c>
      <c r="I310" s="14">
        <f t="shared" si="111"/>
        <v>0.55766277928483365</v>
      </c>
      <c r="J310" s="14">
        <f t="shared" si="112"/>
        <v>-0.25096043995273642</v>
      </c>
      <c r="K310" s="14">
        <f t="shared" si="113"/>
        <v>-0.19183461274311034</v>
      </c>
      <c r="L310" s="14">
        <f t="shared" si="114"/>
        <v>0.5200758354323558</v>
      </c>
      <c r="M310" s="14">
        <f t="shared" si="115"/>
        <v>0.14924156978845401</v>
      </c>
      <c r="N310" s="14">
        <f t="shared" si="116"/>
        <v>0.36126510832039826</v>
      </c>
      <c r="O310" s="14">
        <f t="shared" si="117"/>
        <v>-0.1434245615004921</v>
      </c>
      <c r="P310" s="3">
        <f t="shared" si="118"/>
        <v>0</v>
      </c>
      <c r="Q310" s="3" t="str">
        <f t="shared" si="125"/>
        <v>Mitochondrial-processing peptidase subunit beta</v>
      </c>
      <c r="R310" s="2">
        <f t="shared" si="119"/>
        <v>-0.22769234527785179</v>
      </c>
      <c r="S310" s="2">
        <f t="shared" si="120"/>
        <v>3.9888400144778506E-2</v>
      </c>
      <c r="T310" s="2">
        <f t="shared" si="130"/>
        <v>0.25268276725799926</v>
      </c>
      <c r="U310" s="2">
        <f t="shared" si="126"/>
        <v>0.18402941928241548</v>
      </c>
      <c r="V310" s="2">
        <f t="shared" si="121"/>
        <v>0.42780967434343631</v>
      </c>
      <c r="W310" s="3">
        <f t="shared" si="122"/>
        <v>0</v>
      </c>
      <c r="X310" s="3">
        <f t="shared" si="127"/>
        <v>0</v>
      </c>
      <c r="Y310" s="2">
        <f t="shared" si="123"/>
        <v>-0.26758074542263027</v>
      </c>
      <c r="Z310" s="7">
        <f t="shared" si="128"/>
        <v>0</v>
      </c>
      <c r="AA310" s="7">
        <f t="shared" si="129"/>
        <v>1</v>
      </c>
      <c r="AC310" s="1" t="s">
        <v>961</v>
      </c>
      <c r="AD310" s="1" t="s">
        <v>1882</v>
      </c>
      <c r="AE310" s="1">
        <v>-0.44809520000000003</v>
      </c>
      <c r="AF310" s="1">
        <v>0.5826633</v>
      </c>
      <c r="AG310" s="1">
        <v>-0.1235282</v>
      </c>
      <c r="AH310" s="1">
        <v>0.25059439999999999</v>
      </c>
      <c r="AI310" s="1">
        <v>0.19874549999999999</v>
      </c>
      <c r="AJ310" s="1">
        <v>0.69782719999999998</v>
      </c>
      <c r="AK310" s="1">
        <v>-8.731949E-2</v>
      </c>
      <c r="AL310" s="1">
        <v>0.2116316</v>
      </c>
      <c r="AM310" s="1">
        <v>0.56919940000000002</v>
      </c>
      <c r="AN310" s="1">
        <v>0.1812935</v>
      </c>
      <c r="AO310" s="1">
        <v>7.5327190000000002E-2</v>
      </c>
      <c r="AP310" s="1">
        <v>2.1479709999999999E-2</v>
      </c>
    </row>
    <row r="311" spans="1:42" x14ac:dyDescent="0.2">
      <c r="A311" s="1" t="s">
        <v>698</v>
      </c>
      <c r="B311" s="1" t="str">
        <f t="shared" si="105"/>
        <v>14 kDa phosphohistidine phosphatase</v>
      </c>
      <c r="C311" s="13" t="str">
        <f t="shared" si="124"/>
        <v>no</v>
      </c>
      <c r="D311" s="14">
        <f t="shared" si="106"/>
        <v>-0.23683350074799608</v>
      </c>
      <c r="E311" s="14">
        <f t="shared" si="107"/>
        <v>-1.3853440566859099</v>
      </c>
      <c r="F311" s="14">
        <f t="shared" si="108"/>
        <v>-1.2020933419400999</v>
      </c>
      <c r="G311" s="14">
        <f t="shared" si="109"/>
        <v>-1.4477771317374013</v>
      </c>
      <c r="H311" s="14">
        <f t="shared" si="110"/>
        <v>-0.24595382600987287</v>
      </c>
      <c r="I311" s="14">
        <f t="shared" si="111"/>
        <v>-1.1595104207151663</v>
      </c>
      <c r="J311" s="14">
        <f t="shared" si="112"/>
        <v>0.23087315004726358</v>
      </c>
      <c r="K311" s="14">
        <f t="shared" si="113"/>
        <v>-1.4482802127431103</v>
      </c>
      <c r="L311" s="14">
        <f t="shared" si="114"/>
        <v>4.6828654323558053E-3</v>
      </c>
      <c r="M311" s="14">
        <f t="shared" si="115"/>
        <v>-6.2140770211545973E-2</v>
      </c>
      <c r="N311" s="14">
        <f t="shared" si="116"/>
        <v>1.2895399183203984</v>
      </c>
      <c r="O311" s="14">
        <f t="shared" si="117"/>
        <v>4.8349628499507885E-2</v>
      </c>
      <c r="P311" s="3">
        <f t="shared" si="118"/>
        <v>0</v>
      </c>
      <c r="Q311" s="3" t="str">
        <f t="shared" si="125"/>
        <v>14 kDa phosphohistidine phosphatase</v>
      </c>
      <c r="R311" s="2">
        <f t="shared" si="119"/>
        <v>-1.0680120077778517</v>
      </c>
      <c r="S311" s="2">
        <f t="shared" si="120"/>
        <v>-0.65571782735522144</v>
      </c>
      <c r="T311" s="2">
        <f t="shared" si="130"/>
        <v>0.28192148631597591</v>
      </c>
      <c r="U311" s="2">
        <f t="shared" si="126"/>
        <v>0.39114279253938744</v>
      </c>
      <c r="V311" s="2">
        <f t="shared" si="121"/>
        <v>0.42844433423279238</v>
      </c>
      <c r="W311" s="3">
        <f t="shared" si="122"/>
        <v>0</v>
      </c>
      <c r="X311" s="3">
        <f t="shared" si="127"/>
        <v>0</v>
      </c>
      <c r="Y311" s="2">
        <f t="shared" si="123"/>
        <v>-0.41229418042263022</v>
      </c>
      <c r="Z311" s="7">
        <f t="shared" si="128"/>
        <v>0</v>
      </c>
      <c r="AA311" s="7">
        <f t="shared" si="129"/>
        <v>1</v>
      </c>
      <c r="AC311" s="1" t="s">
        <v>850</v>
      </c>
      <c r="AD311" s="1" t="s">
        <v>1641</v>
      </c>
      <c r="AE311" s="1">
        <v>-9.3925250000000002E-2</v>
      </c>
      <c r="AF311" s="1">
        <v>-1.213192</v>
      </c>
      <c r="AG311" s="1">
        <v>-0.65299209999999996</v>
      </c>
      <c r="AH311" s="1">
        <v>-1.139535</v>
      </c>
      <c r="AI311" s="1">
        <v>-9.1894199999999995E-2</v>
      </c>
      <c r="AJ311" s="1">
        <v>-1.0193460000000001</v>
      </c>
      <c r="AK311" s="1">
        <v>0.39451409999999998</v>
      </c>
      <c r="AL311" s="1">
        <v>-1.0448139999999999</v>
      </c>
      <c r="AM311" s="1">
        <v>5.3806430000000002E-2</v>
      </c>
      <c r="AN311" s="1">
        <v>-3.0088839999999999E-2</v>
      </c>
      <c r="AO311" s="1">
        <v>1.0036020000000001</v>
      </c>
      <c r="AP311" s="1">
        <v>0.2132539</v>
      </c>
    </row>
    <row r="312" spans="1:42" x14ac:dyDescent="0.2">
      <c r="A312" s="1" t="s">
        <v>430</v>
      </c>
      <c r="B312" s="1" t="str">
        <f t="shared" si="105"/>
        <v>Transaldolase</v>
      </c>
      <c r="C312" s="13" t="str">
        <f t="shared" si="124"/>
        <v>no</v>
      </c>
      <c r="D312" s="14">
        <f t="shared" si="106"/>
        <v>4.688464925200389E-2</v>
      </c>
      <c r="E312" s="14">
        <f t="shared" si="107"/>
        <v>-0.60585935668590996</v>
      </c>
      <c r="F312" s="14">
        <f t="shared" si="108"/>
        <v>0.26113615805990009</v>
      </c>
      <c r="G312" s="14">
        <f t="shared" si="109"/>
        <v>-0.37008743173740122</v>
      </c>
      <c r="H312" s="14">
        <f t="shared" si="110"/>
        <v>-0.13215349600987286</v>
      </c>
      <c r="I312" s="14">
        <f t="shared" si="111"/>
        <v>-0.72156382071516623</v>
      </c>
      <c r="J312" s="14">
        <f t="shared" si="112"/>
        <v>-9.6139959952736401E-2</v>
      </c>
      <c r="K312" s="14">
        <f t="shared" si="113"/>
        <v>-0.56979601274311031</v>
      </c>
      <c r="L312" s="14">
        <f t="shared" si="114"/>
        <v>-0.19869216456764419</v>
      </c>
      <c r="M312" s="14">
        <f t="shared" si="115"/>
        <v>-3.5576372211545977E-2</v>
      </c>
      <c r="N312" s="14">
        <f t="shared" si="116"/>
        <v>-0.3349068816796017</v>
      </c>
      <c r="O312" s="14">
        <f t="shared" si="117"/>
        <v>-0.20033557150049211</v>
      </c>
      <c r="P312" s="3">
        <f t="shared" si="118"/>
        <v>0</v>
      </c>
      <c r="Q312" s="3" t="str">
        <f t="shared" si="125"/>
        <v>Transaldolase</v>
      </c>
      <c r="R312" s="2">
        <f t="shared" si="119"/>
        <v>-0.1669814952778518</v>
      </c>
      <c r="S312" s="2">
        <f t="shared" si="120"/>
        <v>-0.37991332235522146</v>
      </c>
      <c r="T312" s="2">
        <f t="shared" si="130"/>
        <v>0.19640291315191621</v>
      </c>
      <c r="U312" s="2">
        <f t="shared" si="126"/>
        <v>0.15670905948562527</v>
      </c>
      <c r="V312" s="2">
        <f t="shared" si="121"/>
        <v>0.4307767073576117</v>
      </c>
      <c r="W312" s="3">
        <f t="shared" si="122"/>
        <v>0</v>
      </c>
      <c r="X312" s="3">
        <f t="shared" si="127"/>
        <v>0</v>
      </c>
      <c r="Y312" s="2">
        <f t="shared" si="123"/>
        <v>0.21293182707736966</v>
      </c>
      <c r="Z312" s="7">
        <f t="shared" si="128"/>
        <v>1</v>
      </c>
      <c r="AA312" s="7">
        <f t="shared" si="129"/>
        <v>0</v>
      </c>
      <c r="AC312" s="1" t="s">
        <v>637</v>
      </c>
      <c r="AD312" s="1" t="s">
        <v>1956</v>
      </c>
      <c r="AE312" s="1">
        <v>0.18979289999999999</v>
      </c>
      <c r="AF312" s="1">
        <v>-0.43370730000000002</v>
      </c>
      <c r="AG312" s="1">
        <v>0.8102374</v>
      </c>
      <c r="AH312" s="1">
        <v>-6.1845299999999999E-2</v>
      </c>
      <c r="AI312" s="1">
        <v>2.1906129999999999E-2</v>
      </c>
      <c r="AJ312" s="1">
        <v>-0.58139940000000001</v>
      </c>
      <c r="AK312" s="1">
        <v>6.7500989999999997E-2</v>
      </c>
      <c r="AL312" s="1">
        <v>-0.1663298</v>
      </c>
      <c r="AM312" s="1">
        <v>-0.1495686</v>
      </c>
      <c r="AN312" s="1">
        <v>-3.524442E-3</v>
      </c>
      <c r="AO312" s="1">
        <v>-0.62084479999999997</v>
      </c>
      <c r="AP312" s="1">
        <v>-3.5431299999999999E-2</v>
      </c>
    </row>
    <row r="313" spans="1:42" x14ac:dyDescent="0.2">
      <c r="A313" s="1" t="s">
        <v>247</v>
      </c>
      <c r="B313" s="1" t="str">
        <f t="shared" si="105"/>
        <v>Protein disulfide-isomerase A3</v>
      </c>
      <c r="C313" s="13" t="str">
        <f t="shared" si="124"/>
        <v>no</v>
      </c>
      <c r="D313" s="14">
        <f t="shared" si="106"/>
        <v>0.3020767492520039</v>
      </c>
      <c r="E313" s="14">
        <f t="shared" si="107"/>
        <v>0.64854074331409006</v>
      </c>
      <c r="F313" s="14">
        <f t="shared" si="108"/>
        <v>1.1789937580598999</v>
      </c>
      <c r="G313" s="14">
        <f t="shared" si="109"/>
        <v>0.44181506826259875</v>
      </c>
      <c r="H313" s="14">
        <f t="shared" si="110"/>
        <v>0.48443127399012709</v>
      </c>
      <c r="I313" s="14">
        <f t="shared" si="111"/>
        <v>0.97399557928483382</v>
      </c>
      <c r="J313" s="14">
        <f t="shared" si="112"/>
        <v>0.80912525004726366</v>
      </c>
      <c r="K313" s="14">
        <f t="shared" si="113"/>
        <v>1.1006337872568897</v>
      </c>
      <c r="L313" s="14">
        <f t="shared" si="114"/>
        <v>0.17947963543235582</v>
      </c>
      <c r="M313" s="14">
        <f t="shared" si="115"/>
        <v>0.25329116978845406</v>
      </c>
      <c r="N313" s="14">
        <f t="shared" si="116"/>
        <v>-0.34030808167960169</v>
      </c>
      <c r="O313" s="14">
        <f t="shared" si="117"/>
        <v>0.65754032849950783</v>
      </c>
      <c r="P313" s="3">
        <f t="shared" si="118"/>
        <v>0</v>
      </c>
      <c r="Q313" s="3" t="str">
        <f t="shared" si="125"/>
        <v>Protein disulfide-isomerase A3</v>
      </c>
      <c r="R313" s="2">
        <f t="shared" si="119"/>
        <v>0.64285657972214816</v>
      </c>
      <c r="S313" s="2">
        <f t="shared" si="120"/>
        <v>0.84204647264477861</v>
      </c>
      <c r="T313" s="2">
        <f t="shared" si="130"/>
        <v>0.19235903191187967</v>
      </c>
      <c r="U313" s="2">
        <f t="shared" si="126"/>
        <v>0.13330741515620084</v>
      </c>
      <c r="V313" s="2">
        <f t="shared" si="121"/>
        <v>0.43120166314321962</v>
      </c>
      <c r="W313" s="3">
        <f t="shared" si="122"/>
        <v>0</v>
      </c>
      <c r="X313" s="3">
        <f t="shared" si="127"/>
        <v>0</v>
      </c>
      <c r="Y313" s="2">
        <f t="shared" si="123"/>
        <v>-0.19918989292263045</v>
      </c>
      <c r="Z313" s="7">
        <f t="shared" si="128"/>
        <v>0</v>
      </c>
      <c r="AA313" s="7">
        <f t="shared" si="129"/>
        <v>1</v>
      </c>
      <c r="AC313" s="1" t="s">
        <v>612</v>
      </c>
      <c r="AD313" s="1" t="s">
        <v>1906</v>
      </c>
      <c r="AE313" s="1">
        <v>0.44498500000000002</v>
      </c>
      <c r="AF313" s="1">
        <v>0.8206928</v>
      </c>
      <c r="AG313" s="1">
        <v>1.7280949999999999</v>
      </c>
      <c r="AH313" s="1">
        <v>0.75005719999999998</v>
      </c>
      <c r="AI313" s="1">
        <v>0.63849089999999997</v>
      </c>
      <c r="AJ313" s="1">
        <v>1.11416</v>
      </c>
      <c r="AK313" s="1">
        <v>0.97276620000000003</v>
      </c>
      <c r="AL313" s="1">
        <v>1.5041</v>
      </c>
      <c r="AM313" s="1">
        <v>0.22860320000000001</v>
      </c>
      <c r="AN313" s="1">
        <v>0.28534310000000002</v>
      </c>
      <c r="AO313" s="1">
        <v>-0.62624599999999997</v>
      </c>
      <c r="AP313" s="1">
        <v>0.82244459999999997</v>
      </c>
    </row>
    <row r="314" spans="1:42" x14ac:dyDescent="0.2">
      <c r="A314" s="1" t="s">
        <v>486</v>
      </c>
      <c r="B314" s="1" t="str">
        <f t="shared" si="105"/>
        <v>Peptidyl-prolyl cis-trans isomerase D</v>
      </c>
      <c r="C314" s="13" t="str">
        <f t="shared" si="124"/>
        <v>no</v>
      </c>
      <c r="D314" s="14">
        <f t="shared" si="106"/>
        <v>-2.0699350747996101E-2</v>
      </c>
      <c r="E314" s="14">
        <f t="shared" si="107"/>
        <v>-3.03240566859099E-2</v>
      </c>
      <c r="F314" s="14">
        <f t="shared" si="108"/>
        <v>0.26819455805990011</v>
      </c>
      <c r="G314" s="14">
        <f t="shared" si="109"/>
        <v>-0.19944353173740123</v>
      </c>
      <c r="H314" s="14">
        <f t="shared" si="110"/>
        <v>-0.43037002600987284</v>
      </c>
      <c r="I314" s="14">
        <f t="shared" si="111"/>
        <v>7.2436579284833741E-2</v>
      </c>
      <c r="J314" s="14">
        <f t="shared" si="112"/>
        <v>4.1626450047263591E-2</v>
      </c>
      <c r="K314" s="14">
        <f t="shared" si="113"/>
        <v>-0.17497991274311034</v>
      </c>
      <c r="L314" s="14">
        <f t="shared" si="114"/>
        <v>-0.1269713845676442</v>
      </c>
      <c r="M314" s="14">
        <f t="shared" si="115"/>
        <v>7.0135869788454014E-2</v>
      </c>
      <c r="N314" s="14">
        <f t="shared" si="116"/>
        <v>1.3187518320398273E-2</v>
      </c>
      <c r="O314" s="14">
        <f t="shared" si="117"/>
        <v>4.61079284995079E-2</v>
      </c>
      <c r="P314" s="3">
        <f t="shared" si="118"/>
        <v>0</v>
      </c>
      <c r="Q314" s="3" t="str">
        <f t="shared" si="125"/>
        <v>Peptidyl-prolyl cis-trans isomerase D</v>
      </c>
      <c r="R314" s="2">
        <f t="shared" si="119"/>
        <v>4.4319047221482236E-3</v>
      </c>
      <c r="S314" s="2">
        <f t="shared" si="120"/>
        <v>-0.12282172735522146</v>
      </c>
      <c r="T314" s="2">
        <f t="shared" si="130"/>
        <v>9.7028985249360308E-2</v>
      </c>
      <c r="U314" s="2">
        <f t="shared" si="126"/>
        <v>0.1163598734069113</v>
      </c>
      <c r="V314" s="2">
        <f t="shared" si="121"/>
        <v>0.43413436295520685</v>
      </c>
      <c r="W314" s="3">
        <f t="shared" si="122"/>
        <v>0</v>
      </c>
      <c r="X314" s="3">
        <f t="shared" si="127"/>
        <v>0</v>
      </c>
      <c r="Y314" s="2">
        <f t="shared" si="123"/>
        <v>0.12725363207736967</v>
      </c>
      <c r="Z314" s="7">
        <f t="shared" si="128"/>
        <v>1</v>
      </c>
      <c r="AA314" s="7">
        <f t="shared" si="129"/>
        <v>0</v>
      </c>
      <c r="AC314" s="1" t="s">
        <v>10</v>
      </c>
      <c r="AD314" s="1" t="s">
        <v>1739</v>
      </c>
      <c r="AE314" s="1">
        <v>0.1222089</v>
      </c>
      <c r="AF314" s="1">
        <v>0.14182800000000001</v>
      </c>
      <c r="AG314" s="1">
        <v>0.81729580000000002</v>
      </c>
      <c r="AH314" s="1">
        <v>0.1087986</v>
      </c>
      <c r="AI314" s="1">
        <v>-0.27631040000000001</v>
      </c>
      <c r="AJ314" s="1">
        <v>0.21260100000000001</v>
      </c>
      <c r="AK314" s="1">
        <v>0.20526739999999999</v>
      </c>
      <c r="AL314" s="1">
        <v>0.2284863</v>
      </c>
      <c r="AM314" s="1">
        <v>-7.7847819999999998E-2</v>
      </c>
      <c r="AN314" s="1">
        <v>0.1021878</v>
      </c>
      <c r="AO314" s="1">
        <v>-0.2727504</v>
      </c>
      <c r="AP314" s="1">
        <v>0.21101220000000001</v>
      </c>
    </row>
    <row r="315" spans="1:42" x14ac:dyDescent="0.2">
      <c r="A315" s="1" t="s">
        <v>339</v>
      </c>
      <c r="B315" s="1" t="str">
        <f t="shared" si="105"/>
        <v>Carnitine O-palmitoyltransferase 1, muscle isoform</v>
      </c>
      <c r="C315" s="13" t="str">
        <f t="shared" si="124"/>
        <v>no</v>
      </c>
      <c r="D315" s="14">
        <f t="shared" si="106"/>
        <v>0.16020034925200391</v>
      </c>
      <c r="E315" s="14">
        <f t="shared" si="107"/>
        <v>1.3587119433140902</v>
      </c>
      <c r="F315" s="14">
        <f t="shared" si="108"/>
        <v>1.0053407580599001</v>
      </c>
      <c r="G315" s="14">
        <f t="shared" si="109"/>
        <v>1.5576158682625989</v>
      </c>
      <c r="H315" s="14">
        <f t="shared" si="110"/>
        <v>1.6865443739901271</v>
      </c>
      <c r="I315" s="14">
        <f t="shared" si="111"/>
        <v>1.3385435792848337</v>
      </c>
      <c r="J315" s="14">
        <f t="shared" si="112"/>
        <v>0.48546855004726364</v>
      </c>
      <c r="K315" s="14">
        <f t="shared" si="113"/>
        <v>2.1301937872568892</v>
      </c>
      <c r="L315" s="14">
        <f t="shared" si="114"/>
        <v>1.7134804354323558</v>
      </c>
      <c r="M315" s="14">
        <f t="shared" si="115"/>
        <v>4.683114978845402E-2</v>
      </c>
      <c r="N315" s="14">
        <f t="shared" si="116"/>
        <v>-0.5085945816796017</v>
      </c>
      <c r="O315" s="14">
        <f t="shared" si="117"/>
        <v>0.5073853284995079</v>
      </c>
      <c r="P315" s="3">
        <f t="shared" si="118"/>
        <v>0</v>
      </c>
      <c r="Q315" s="3" t="str">
        <f t="shared" si="125"/>
        <v>Carnitine O-palmitoyltransferase 1, muscle isoform</v>
      </c>
      <c r="R315" s="2">
        <f t="shared" si="119"/>
        <v>1.0204672297221482</v>
      </c>
      <c r="S315" s="2">
        <f t="shared" si="120"/>
        <v>1.4101875726447783</v>
      </c>
      <c r="T315" s="2">
        <f t="shared" si="130"/>
        <v>0.30865650567385555</v>
      </c>
      <c r="U315" s="2">
        <f t="shared" si="126"/>
        <v>0.34821211965172388</v>
      </c>
      <c r="V315" s="2">
        <f t="shared" si="121"/>
        <v>0.43482070848412568</v>
      </c>
      <c r="W315" s="3">
        <f t="shared" si="122"/>
        <v>0</v>
      </c>
      <c r="X315" s="3">
        <f t="shared" si="127"/>
        <v>0</v>
      </c>
      <c r="Y315" s="2">
        <f t="shared" si="123"/>
        <v>-0.38972034292263014</v>
      </c>
      <c r="Z315" s="7">
        <f t="shared" si="128"/>
        <v>0</v>
      </c>
      <c r="AA315" s="7">
        <f t="shared" si="129"/>
        <v>1</v>
      </c>
      <c r="AC315" s="1" t="s">
        <v>180</v>
      </c>
      <c r="AD315" s="1" t="s">
        <v>1411</v>
      </c>
      <c r="AE315" s="1">
        <v>0.30310860000000001</v>
      </c>
      <c r="AF315" s="1">
        <v>1.530864</v>
      </c>
      <c r="AG315" s="1">
        <v>1.5544420000000001</v>
      </c>
      <c r="AH315" s="1">
        <v>1.865858</v>
      </c>
      <c r="AI315" s="1">
        <v>1.8406039999999999</v>
      </c>
      <c r="AJ315" s="1">
        <v>1.4787079999999999</v>
      </c>
      <c r="AK315" s="1">
        <v>0.64910950000000001</v>
      </c>
      <c r="AL315" s="1">
        <v>2.5336599999999998</v>
      </c>
      <c r="AM315" s="1">
        <v>1.7626040000000001</v>
      </c>
      <c r="AN315" s="1">
        <v>7.8883079999999994E-2</v>
      </c>
      <c r="AO315" s="1">
        <v>-0.79453249999999997</v>
      </c>
      <c r="AP315" s="1">
        <v>0.67228960000000004</v>
      </c>
    </row>
    <row r="316" spans="1:42" x14ac:dyDescent="0.2">
      <c r="A316" s="1" t="s">
        <v>868</v>
      </c>
      <c r="B316" s="1" t="str">
        <f t="shared" si="105"/>
        <v>Protein-L-isoaspartate O-methyltransferase;Protein-L-isoaspartate(D-aspartate) O-methyltransferase</v>
      </c>
      <c r="C316" s="13" t="str">
        <f t="shared" si="124"/>
        <v>no</v>
      </c>
      <c r="D316" s="14">
        <f t="shared" si="106"/>
        <v>-0.45721025074799615</v>
      </c>
      <c r="E316" s="14">
        <f t="shared" si="107"/>
        <v>0.4099279433140901</v>
      </c>
      <c r="F316" s="14">
        <f t="shared" si="108"/>
        <v>-0.21396104194009991</v>
      </c>
      <c r="G316" s="14">
        <f t="shared" si="109"/>
        <v>-2.7819931737401216E-2</v>
      </c>
      <c r="H316" s="14">
        <f t="shared" si="110"/>
        <v>-0.40504892600987286</v>
      </c>
      <c r="I316" s="14">
        <f t="shared" si="111"/>
        <v>6.8713379284833731E-2</v>
      </c>
      <c r="J316" s="14">
        <f t="shared" si="112"/>
        <v>-0.1858994199527364</v>
      </c>
      <c r="K316" s="14">
        <f t="shared" si="113"/>
        <v>-0.5256751127431103</v>
      </c>
      <c r="L316" s="14">
        <f t="shared" si="114"/>
        <v>-6.2676224567644198E-2</v>
      </c>
      <c r="M316" s="14">
        <f t="shared" si="115"/>
        <v>-0.27562643021154598</v>
      </c>
      <c r="N316" s="14">
        <f t="shared" si="116"/>
        <v>-9.1192816796017429E-3</v>
      </c>
      <c r="O316" s="14">
        <f t="shared" si="117"/>
        <v>-0.41733647150049213</v>
      </c>
      <c r="P316" s="3">
        <f t="shared" si="118"/>
        <v>0</v>
      </c>
      <c r="Q316" s="3" t="str">
        <f t="shared" si="125"/>
        <v>Protein-L-isoaspartate O-methyltransferase;Protein-L-isoaspartate(D-aspartate) O-methyltransferase</v>
      </c>
      <c r="R316" s="2">
        <f t="shared" si="119"/>
        <v>-7.2265820277851792E-2</v>
      </c>
      <c r="S316" s="2">
        <f t="shared" si="120"/>
        <v>-0.26197751985522144</v>
      </c>
      <c r="T316" s="2">
        <f t="shared" si="130"/>
        <v>0.18319980282172094</v>
      </c>
      <c r="U316" s="2">
        <f t="shared" si="126"/>
        <v>0.13075109808741142</v>
      </c>
      <c r="V316" s="2">
        <f t="shared" si="121"/>
        <v>0.43485943520163234</v>
      </c>
      <c r="W316" s="3">
        <f t="shared" si="122"/>
        <v>0</v>
      </c>
      <c r="X316" s="3">
        <f t="shared" si="127"/>
        <v>0</v>
      </c>
      <c r="Y316" s="2">
        <f t="shared" si="123"/>
        <v>0.18971169957736966</v>
      </c>
      <c r="Z316" s="7">
        <f t="shared" si="128"/>
        <v>1</v>
      </c>
      <c r="AA316" s="7">
        <f t="shared" si="129"/>
        <v>0</v>
      </c>
      <c r="AC316" s="1" t="s">
        <v>672</v>
      </c>
      <c r="AD316" s="1" t="s">
        <v>1867</v>
      </c>
      <c r="AE316" s="1">
        <v>-0.31430200000000003</v>
      </c>
      <c r="AF316" s="1">
        <v>0.58208000000000004</v>
      </c>
      <c r="AG316" s="1">
        <v>0.3351402</v>
      </c>
      <c r="AH316" s="1">
        <v>0.28042220000000001</v>
      </c>
      <c r="AI316" s="1">
        <v>-0.25098930000000003</v>
      </c>
      <c r="AJ316" s="1">
        <v>0.2088778</v>
      </c>
      <c r="AK316" s="1">
        <v>-2.2258469999999999E-2</v>
      </c>
      <c r="AL316" s="1">
        <v>-0.1222089</v>
      </c>
      <c r="AM316" s="1">
        <v>-1.3552659999999999E-2</v>
      </c>
      <c r="AN316" s="1">
        <v>-0.2435745</v>
      </c>
      <c r="AO316" s="1">
        <v>-0.29505720000000002</v>
      </c>
      <c r="AP316" s="1">
        <v>-0.2524322</v>
      </c>
    </row>
    <row r="317" spans="1:42" x14ac:dyDescent="0.2">
      <c r="A317" s="1" t="s">
        <v>415</v>
      </c>
      <c r="B317" s="1" t="str">
        <f t="shared" si="105"/>
        <v>Ceruloplasmin</v>
      </c>
      <c r="C317" s="13" t="str">
        <f t="shared" si="124"/>
        <v>no</v>
      </c>
      <c r="D317" s="14">
        <f t="shared" si="106"/>
        <v>6.1107249252003892E-2</v>
      </c>
      <c r="E317" s="14">
        <f t="shared" si="107"/>
        <v>0.35490264331409005</v>
      </c>
      <c r="F317" s="14">
        <f t="shared" si="108"/>
        <v>0.41370685805990004</v>
      </c>
      <c r="G317" s="14">
        <f t="shared" si="109"/>
        <v>0.48756706826259877</v>
      </c>
      <c r="H317" s="14">
        <f t="shared" si="110"/>
        <v>0.13459427399012716</v>
      </c>
      <c r="I317" s="14">
        <f t="shared" si="111"/>
        <v>0.30968357928483375</v>
      </c>
      <c r="J317" s="14">
        <f t="shared" si="112"/>
        <v>0.2204087500472636</v>
      </c>
      <c r="K317" s="14">
        <f t="shared" si="113"/>
        <v>0.3004112872568897</v>
      </c>
      <c r="L317" s="14">
        <f t="shared" si="114"/>
        <v>-7.3273324567644196E-2</v>
      </c>
      <c r="M317" s="14">
        <f t="shared" si="115"/>
        <v>-8.583680211545975E-3</v>
      </c>
      <c r="N317" s="14">
        <f t="shared" si="116"/>
        <v>-0.30025138167960175</v>
      </c>
      <c r="O317" s="14">
        <f t="shared" si="117"/>
        <v>-0.2834745715004921</v>
      </c>
      <c r="P317" s="3">
        <f t="shared" si="118"/>
        <v>0</v>
      </c>
      <c r="Q317" s="3" t="str">
        <f t="shared" si="125"/>
        <v>Ceruloplasmin</v>
      </c>
      <c r="R317" s="2">
        <f t="shared" si="119"/>
        <v>0.32932095472214817</v>
      </c>
      <c r="S317" s="2">
        <f t="shared" si="120"/>
        <v>0.24127447264477855</v>
      </c>
      <c r="T317" s="2">
        <f t="shared" si="130"/>
        <v>9.3432608389695346E-2</v>
      </c>
      <c r="U317" s="2">
        <f t="shared" si="126"/>
        <v>4.0817696201392424E-2</v>
      </c>
      <c r="V317" s="2">
        <f t="shared" si="121"/>
        <v>0.43537859179969329</v>
      </c>
      <c r="W317" s="3">
        <f t="shared" si="122"/>
        <v>0</v>
      </c>
      <c r="X317" s="3">
        <f t="shared" si="127"/>
        <v>0</v>
      </c>
      <c r="Y317" s="2">
        <f t="shared" si="123"/>
        <v>8.804648207736962E-2</v>
      </c>
      <c r="Z317" s="7">
        <f t="shared" si="128"/>
        <v>1</v>
      </c>
      <c r="AA317" s="7">
        <f t="shared" si="129"/>
        <v>0</v>
      </c>
      <c r="AC317" s="1" t="s">
        <v>627</v>
      </c>
      <c r="AD317" s="1" t="s">
        <v>1854</v>
      </c>
      <c r="AE317" s="1">
        <v>0.20401549999999999</v>
      </c>
      <c r="AF317" s="1">
        <v>0.52705469999999999</v>
      </c>
      <c r="AG317" s="1">
        <v>0.96280809999999994</v>
      </c>
      <c r="AH317" s="1">
        <v>0.79580919999999999</v>
      </c>
      <c r="AI317" s="1">
        <v>0.28865390000000002</v>
      </c>
      <c r="AJ317" s="1">
        <v>0.44984800000000003</v>
      </c>
      <c r="AK317" s="1">
        <v>0.38404969999999999</v>
      </c>
      <c r="AL317" s="1">
        <v>0.70387750000000004</v>
      </c>
      <c r="AM317" s="1">
        <v>-2.4149759999999999E-2</v>
      </c>
      <c r="AN317" s="1">
        <v>2.346825E-2</v>
      </c>
      <c r="AO317" s="1">
        <v>-0.58618930000000002</v>
      </c>
      <c r="AP317" s="1">
        <v>-0.1185703</v>
      </c>
    </row>
    <row r="318" spans="1:42" x14ac:dyDescent="0.2">
      <c r="A318" s="1" t="s">
        <v>345</v>
      </c>
      <c r="B318" s="1" t="str">
        <f t="shared" si="105"/>
        <v>Carboxymethylenebutenolidase homolog</v>
      </c>
      <c r="C318" s="13" t="str">
        <f t="shared" si="124"/>
        <v>no</v>
      </c>
      <c r="D318" s="14">
        <f t="shared" si="106"/>
        <v>0.15116834925200393</v>
      </c>
      <c r="E318" s="14">
        <f t="shared" si="107"/>
        <v>1.0162129433140901</v>
      </c>
      <c r="F318" s="14">
        <f t="shared" si="108"/>
        <v>-0.36234714194009987</v>
      </c>
      <c r="G318" s="14">
        <f t="shared" si="109"/>
        <v>2.9552368262598772E-2</v>
      </c>
      <c r="H318" s="14">
        <f t="shared" si="110"/>
        <v>-0.26128782600987288</v>
      </c>
      <c r="I318" s="14">
        <f t="shared" si="111"/>
        <v>0.14160767928483375</v>
      </c>
      <c r="J318" s="14">
        <f t="shared" si="112"/>
        <v>-0.18553320995273639</v>
      </c>
      <c r="K318" s="14">
        <f t="shared" si="113"/>
        <v>7.9711787256889655E-2</v>
      </c>
      <c r="L318" s="14">
        <f t="shared" si="114"/>
        <v>-0.27894576456764419</v>
      </c>
      <c r="M318" s="14">
        <f t="shared" si="115"/>
        <v>-0.78349283021154592</v>
      </c>
      <c r="N318" s="14">
        <f t="shared" si="116"/>
        <v>2.8202818320398282E-2</v>
      </c>
      <c r="O318" s="14">
        <f t="shared" si="117"/>
        <v>3.0695328499507901E-2</v>
      </c>
      <c r="P318" s="3">
        <f t="shared" si="118"/>
        <v>0</v>
      </c>
      <c r="Q318" s="3" t="str">
        <f t="shared" si="125"/>
        <v>Carboxymethylenebutenolidase homolog</v>
      </c>
      <c r="R318" s="2">
        <f t="shared" si="119"/>
        <v>0.20864662972214823</v>
      </c>
      <c r="S318" s="2">
        <f t="shared" si="120"/>
        <v>-5.637539235522146E-2</v>
      </c>
      <c r="T318" s="2">
        <f t="shared" si="130"/>
        <v>0.29062801902935192</v>
      </c>
      <c r="U318" s="2">
        <f t="shared" si="126"/>
        <v>9.8483443796252318E-2</v>
      </c>
      <c r="V318" s="2">
        <f t="shared" si="121"/>
        <v>0.44042242384456565</v>
      </c>
      <c r="W318" s="3">
        <f t="shared" si="122"/>
        <v>0</v>
      </c>
      <c r="X318" s="3">
        <f t="shared" si="127"/>
        <v>0</v>
      </c>
      <c r="Y318" s="2">
        <f t="shared" si="123"/>
        <v>0.26502202207736969</v>
      </c>
      <c r="Z318" s="7">
        <f t="shared" si="128"/>
        <v>1</v>
      </c>
      <c r="AA318" s="7">
        <f t="shared" si="129"/>
        <v>0</v>
      </c>
      <c r="AC318" s="1" t="s">
        <v>490</v>
      </c>
      <c r="AD318" s="1" t="s">
        <v>1229</v>
      </c>
      <c r="AE318" s="1">
        <v>0.29407660000000002</v>
      </c>
      <c r="AF318" s="1">
        <v>1.1883649999999999</v>
      </c>
      <c r="AG318" s="1">
        <v>0.18675410000000001</v>
      </c>
      <c r="AH318" s="1">
        <v>0.3377945</v>
      </c>
      <c r="AI318" s="1">
        <v>-0.1072282</v>
      </c>
      <c r="AJ318" s="1">
        <v>0.28177210000000003</v>
      </c>
      <c r="AK318" s="1">
        <v>-2.189226E-2</v>
      </c>
      <c r="AL318" s="1">
        <v>0.483178</v>
      </c>
      <c r="AM318" s="1">
        <v>-0.2298222</v>
      </c>
      <c r="AN318" s="1">
        <v>-0.75144089999999997</v>
      </c>
      <c r="AO318" s="1">
        <v>-0.25773509999999999</v>
      </c>
      <c r="AP318" s="1">
        <v>0.19559960000000001</v>
      </c>
    </row>
    <row r="319" spans="1:42" x14ac:dyDescent="0.2">
      <c r="A319" s="1" t="s">
        <v>682</v>
      </c>
      <c r="B319" s="1" t="str">
        <f t="shared" si="105"/>
        <v>26S proteasome non-ATPase regulatory subunit 13</v>
      </c>
      <c r="C319" s="13" t="str">
        <f t="shared" si="124"/>
        <v>no</v>
      </c>
      <c r="D319" s="14">
        <f t="shared" si="106"/>
        <v>-0.22540778074799611</v>
      </c>
      <c r="E319" s="14">
        <f t="shared" si="107"/>
        <v>5.3328543314090093E-2</v>
      </c>
      <c r="F319" s="14">
        <f t="shared" si="108"/>
        <v>0.30513385805990012</v>
      </c>
      <c r="G319" s="14">
        <f t="shared" si="109"/>
        <v>-2.943317374012322E-4</v>
      </c>
      <c r="H319" s="14">
        <f t="shared" si="110"/>
        <v>0.33198527399012712</v>
      </c>
      <c r="I319" s="14">
        <f t="shared" si="111"/>
        <v>0.30405867928483371</v>
      </c>
      <c r="J319" s="14">
        <f t="shared" si="112"/>
        <v>-0.1144283599527364</v>
      </c>
      <c r="K319" s="14">
        <f t="shared" si="113"/>
        <v>0.10629228725688966</v>
      </c>
      <c r="L319" s="14">
        <f t="shared" si="114"/>
        <v>0.56817493543235575</v>
      </c>
      <c r="M319" s="14">
        <f t="shared" si="115"/>
        <v>0.40229606978845406</v>
      </c>
      <c r="N319" s="14">
        <f t="shared" si="116"/>
        <v>-0.40451328167960177</v>
      </c>
      <c r="O319" s="14">
        <f t="shared" si="117"/>
        <v>0.1661129284995079</v>
      </c>
      <c r="P319" s="3">
        <f t="shared" si="118"/>
        <v>0</v>
      </c>
      <c r="Q319" s="3" t="str">
        <f t="shared" si="125"/>
        <v>26S proteasome non-ATPase regulatory subunit 13</v>
      </c>
      <c r="R319" s="2">
        <f t="shared" si="119"/>
        <v>3.3190072222148218E-2</v>
      </c>
      <c r="S319" s="2">
        <f t="shared" si="120"/>
        <v>0.15697697014477854</v>
      </c>
      <c r="T319" s="2">
        <f t="shared" si="130"/>
        <v>0.10891626582799924</v>
      </c>
      <c r="U319" s="2">
        <f t="shared" si="126"/>
        <v>0.10347734287561558</v>
      </c>
      <c r="V319" s="2">
        <f t="shared" si="121"/>
        <v>0.44155656754220973</v>
      </c>
      <c r="W319" s="3">
        <f t="shared" si="122"/>
        <v>0</v>
      </c>
      <c r="X319" s="3">
        <f t="shared" si="127"/>
        <v>0</v>
      </c>
      <c r="Y319" s="2">
        <f t="shared" si="123"/>
        <v>-0.12378689792263033</v>
      </c>
      <c r="Z319" s="7">
        <f t="shared" si="128"/>
        <v>0</v>
      </c>
      <c r="AA319" s="7">
        <f t="shared" si="129"/>
        <v>1</v>
      </c>
      <c r="AC319" s="1" t="s">
        <v>264</v>
      </c>
      <c r="AD319" s="1" t="s">
        <v>1991</v>
      </c>
      <c r="AE319" s="1">
        <v>-8.2499530000000001E-2</v>
      </c>
      <c r="AF319" s="1">
        <v>0.2254806</v>
      </c>
      <c r="AG319" s="1">
        <v>0.85423510000000002</v>
      </c>
      <c r="AH319" s="1">
        <v>0.30794779999999999</v>
      </c>
      <c r="AI319" s="1">
        <v>0.4860449</v>
      </c>
      <c r="AJ319" s="1">
        <v>0.44422309999999998</v>
      </c>
      <c r="AK319" s="1">
        <v>4.9212590000000001E-2</v>
      </c>
      <c r="AL319" s="1">
        <v>0.5097585</v>
      </c>
      <c r="AM319" s="1">
        <v>0.61729849999999997</v>
      </c>
      <c r="AN319" s="1">
        <v>0.43434800000000001</v>
      </c>
      <c r="AO319" s="1">
        <v>-0.69045120000000004</v>
      </c>
      <c r="AP319" s="1">
        <v>0.33101720000000001</v>
      </c>
    </row>
    <row r="320" spans="1:42" x14ac:dyDescent="0.2">
      <c r="A320" s="1" t="s">
        <v>34</v>
      </c>
      <c r="B320" s="1" t="str">
        <f t="shared" si="105"/>
        <v>Coactosin-like protein</v>
      </c>
      <c r="C320" s="13" t="str">
        <f t="shared" si="124"/>
        <v>no</v>
      </c>
      <c r="D320" s="14">
        <f t="shared" si="106"/>
        <v>1.1911447492520038</v>
      </c>
      <c r="E320" s="14">
        <f t="shared" si="107"/>
        <v>0.31122754331409008</v>
      </c>
      <c r="F320" s="14">
        <f t="shared" si="108"/>
        <v>2.3330527580599001</v>
      </c>
      <c r="G320" s="14">
        <f t="shared" si="109"/>
        <v>0.66803416826259876</v>
      </c>
      <c r="H320" s="14">
        <f t="shared" si="110"/>
        <v>0.6888789739901271</v>
      </c>
      <c r="I320" s="14">
        <f t="shared" si="111"/>
        <v>0.54401437928483376</v>
      </c>
      <c r="J320" s="14">
        <f t="shared" si="112"/>
        <v>1.0815500500472635</v>
      </c>
      <c r="K320" s="14">
        <f t="shared" si="113"/>
        <v>0.60101278725688956</v>
      </c>
      <c r="L320" s="14">
        <f t="shared" si="114"/>
        <v>-0.48680546456764423</v>
      </c>
      <c r="M320" s="14">
        <f t="shared" si="115"/>
        <v>5.4867749788454025E-2</v>
      </c>
      <c r="N320" s="14">
        <f t="shared" si="116"/>
        <v>-1.5384030816796017</v>
      </c>
      <c r="O320" s="14">
        <f t="shared" si="117"/>
        <v>-0.1357694015004921</v>
      </c>
      <c r="P320" s="3">
        <f t="shared" si="118"/>
        <v>0</v>
      </c>
      <c r="Q320" s="3" t="str">
        <f t="shared" si="125"/>
        <v>Coactosin-like protein</v>
      </c>
      <c r="R320" s="2">
        <f t="shared" si="119"/>
        <v>1.1258648047221482</v>
      </c>
      <c r="S320" s="2">
        <f t="shared" si="120"/>
        <v>0.72886404764477852</v>
      </c>
      <c r="T320" s="2">
        <f t="shared" si="130"/>
        <v>0.44109777687766194</v>
      </c>
      <c r="U320" s="2">
        <f t="shared" si="126"/>
        <v>0.12127845613895005</v>
      </c>
      <c r="V320" s="2">
        <f t="shared" si="121"/>
        <v>0.44164817031752535</v>
      </c>
      <c r="W320" s="3">
        <f t="shared" si="122"/>
        <v>0</v>
      </c>
      <c r="X320" s="3">
        <f t="shared" si="127"/>
        <v>0</v>
      </c>
      <c r="Y320" s="2">
        <f t="shared" si="123"/>
        <v>0.3970007570773697</v>
      </c>
      <c r="Z320" s="7">
        <f t="shared" si="128"/>
        <v>1</v>
      </c>
      <c r="AA320" s="7">
        <f t="shared" si="129"/>
        <v>0</v>
      </c>
      <c r="AC320" s="1" t="s">
        <v>669</v>
      </c>
      <c r="AD320" s="1" t="s">
        <v>1676</v>
      </c>
      <c r="AE320" s="1">
        <v>1.3340529999999999</v>
      </c>
      <c r="AF320" s="1">
        <v>0.48337960000000002</v>
      </c>
      <c r="AG320" s="1">
        <v>2.8821539999999999</v>
      </c>
      <c r="AH320" s="1">
        <v>0.97627629999999999</v>
      </c>
      <c r="AI320" s="1">
        <v>0.84293859999999998</v>
      </c>
      <c r="AJ320" s="1">
        <v>0.68417879999999998</v>
      </c>
      <c r="AK320" s="1">
        <v>1.2451909999999999</v>
      </c>
      <c r="AL320" s="1">
        <v>1.0044789999999999</v>
      </c>
      <c r="AM320" s="1">
        <v>-0.43768190000000001</v>
      </c>
      <c r="AN320" s="1">
        <v>8.6919679999999999E-2</v>
      </c>
      <c r="AO320" s="1">
        <v>-1.824341</v>
      </c>
      <c r="AP320" s="1">
        <v>2.913487E-2</v>
      </c>
    </row>
    <row r="321" spans="1:42" x14ac:dyDescent="0.2">
      <c r="A321" s="1" t="s">
        <v>566</v>
      </c>
      <c r="B321" s="1" t="str">
        <f t="shared" si="105"/>
        <v>Nuclear migration protein nudC</v>
      </c>
      <c r="C321" s="13" t="str">
        <f t="shared" si="124"/>
        <v>no</v>
      </c>
      <c r="D321" s="14">
        <f t="shared" si="106"/>
        <v>-0.11221906074799609</v>
      </c>
      <c r="E321" s="14">
        <f t="shared" si="107"/>
        <v>-0.53627615668590989</v>
      </c>
      <c r="F321" s="14">
        <f t="shared" si="108"/>
        <v>0.24100345805990009</v>
      </c>
      <c r="G321" s="14">
        <f t="shared" si="109"/>
        <v>-0.29877591673740123</v>
      </c>
      <c r="H321" s="14">
        <f t="shared" si="110"/>
        <v>-0.41119112600987284</v>
      </c>
      <c r="I321" s="14">
        <f t="shared" si="111"/>
        <v>-0.5220014207151662</v>
      </c>
      <c r="J321" s="14">
        <f t="shared" si="112"/>
        <v>8.5986450047263602E-2</v>
      </c>
      <c r="K321" s="14">
        <f t="shared" si="113"/>
        <v>-0.6012059127431103</v>
      </c>
      <c r="L321" s="14">
        <f t="shared" si="114"/>
        <v>-0.34177546456764424</v>
      </c>
      <c r="M321" s="14">
        <f t="shared" si="115"/>
        <v>-0.33145243021154597</v>
      </c>
      <c r="N321" s="14">
        <f t="shared" si="116"/>
        <v>-4.8960381679601706E-2</v>
      </c>
      <c r="O321" s="14">
        <f t="shared" si="117"/>
        <v>-9.0124831500492109E-2</v>
      </c>
      <c r="P321" s="3">
        <f t="shared" si="118"/>
        <v>0</v>
      </c>
      <c r="Q321" s="3" t="str">
        <f t="shared" si="125"/>
        <v>Nuclear migration protein nudC</v>
      </c>
      <c r="R321" s="2">
        <f t="shared" si="119"/>
        <v>-0.17656691902785179</v>
      </c>
      <c r="S321" s="2">
        <f t="shared" si="120"/>
        <v>-0.36210300235522141</v>
      </c>
      <c r="T321" s="2">
        <f t="shared" si="130"/>
        <v>0.16402018205699709</v>
      </c>
      <c r="U321" s="2">
        <f t="shared" si="126"/>
        <v>0.15436199531951508</v>
      </c>
      <c r="V321" s="2">
        <f t="shared" si="121"/>
        <v>0.44169915408897042</v>
      </c>
      <c r="W321" s="3">
        <f t="shared" si="122"/>
        <v>0</v>
      </c>
      <c r="X321" s="3">
        <f t="shared" si="127"/>
        <v>0</v>
      </c>
      <c r="Y321" s="2">
        <f t="shared" si="123"/>
        <v>0.18553608332736962</v>
      </c>
      <c r="Z321" s="7">
        <f t="shared" si="128"/>
        <v>1</v>
      </c>
      <c r="AA321" s="7">
        <f t="shared" si="129"/>
        <v>0</v>
      </c>
      <c r="AC321" s="1" t="s">
        <v>566</v>
      </c>
      <c r="AD321" s="1" t="s">
        <v>1349</v>
      </c>
      <c r="AE321" s="1">
        <v>3.0689190000000002E-2</v>
      </c>
      <c r="AF321" s="1">
        <v>-0.36412410000000001</v>
      </c>
      <c r="AG321" s="1">
        <v>0.79010469999999999</v>
      </c>
      <c r="AH321" s="1">
        <v>9.466215E-3</v>
      </c>
      <c r="AI321" s="1">
        <v>-0.25713150000000001</v>
      </c>
      <c r="AJ321" s="1">
        <v>-0.38183699999999998</v>
      </c>
      <c r="AK321" s="1">
        <v>0.2496274</v>
      </c>
      <c r="AL321" s="1">
        <v>-0.19773969999999999</v>
      </c>
      <c r="AM321" s="1">
        <v>-0.29265190000000002</v>
      </c>
      <c r="AN321" s="1">
        <v>-0.29940050000000001</v>
      </c>
      <c r="AO321" s="1">
        <v>-0.33489829999999998</v>
      </c>
      <c r="AP321" s="1">
        <v>7.4779440000000003E-2</v>
      </c>
    </row>
    <row r="322" spans="1:42" x14ac:dyDescent="0.2">
      <c r="A322" s="1" t="s">
        <v>427</v>
      </c>
      <c r="B322" s="1" t="str">
        <f t="shared" si="105"/>
        <v>26S proteasome non-ATPase regulatory subunit 3</v>
      </c>
      <c r="C322" s="13" t="str">
        <f t="shared" si="124"/>
        <v>no</v>
      </c>
      <c r="D322" s="14">
        <f t="shared" si="106"/>
        <v>4.8022649252003891E-2</v>
      </c>
      <c r="E322" s="14">
        <f t="shared" si="107"/>
        <v>1.0779789433140903</v>
      </c>
      <c r="F322" s="14">
        <f t="shared" si="108"/>
        <v>0.6144617580599</v>
      </c>
      <c r="G322" s="14">
        <f t="shared" si="109"/>
        <v>0.81283586826259879</v>
      </c>
      <c r="H322" s="14">
        <f t="shared" si="110"/>
        <v>0.87189037399012703</v>
      </c>
      <c r="I322" s="14">
        <f t="shared" si="111"/>
        <v>1.3591555792848338</v>
      </c>
      <c r="J322" s="14">
        <f t="shared" si="112"/>
        <v>0.27816115004726361</v>
      </c>
      <c r="K322" s="14">
        <f t="shared" si="113"/>
        <v>1.0875167872568896</v>
      </c>
      <c r="L322" s="14">
        <f t="shared" si="114"/>
        <v>0.76882713543235581</v>
      </c>
      <c r="M322" s="14">
        <f t="shared" si="115"/>
        <v>7.4162469788454033E-2</v>
      </c>
      <c r="N322" s="14">
        <f t="shared" si="116"/>
        <v>-0.15135318167960171</v>
      </c>
      <c r="O322" s="14">
        <f t="shared" si="117"/>
        <v>0.17309222849950787</v>
      </c>
      <c r="P322" s="3">
        <f t="shared" si="118"/>
        <v>0</v>
      </c>
      <c r="Q322" s="3" t="str">
        <f t="shared" si="125"/>
        <v>26S proteasome non-ATPase regulatory subunit 3</v>
      </c>
      <c r="R322" s="2">
        <f t="shared" si="119"/>
        <v>0.63832480472214825</v>
      </c>
      <c r="S322" s="2">
        <f t="shared" si="120"/>
        <v>0.89918097264477859</v>
      </c>
      <c r="T322" s="2">
        <f t="shared" si="130"/>
        <v>0.2184750086065804</v>
      </c>
      <c r="U322" s="2">
        <f t="shared" si="126"/>
        <v>0.22975664927869122</v>
      </c>
      <c r="V322" s="2">
        <f t="shared" si="121"/>
        <v>0.44218215833876479</v>
      </c>
      <c r="W322" s="3">
        <f t="shared" si="122"/>
        <v>0</v>
      </c>
      <c r="X322" s="3">
        <f t="shared" si="127"/>
        <v>0</v>
      </c>
      <c r="Y322" s="2">
        <f t="shared" si="123"/>
        <v>-0.26085616792263033</v>
      </c>
      <c r="Z322" s="7">
        <f t="shared" si="128"/>
        <v>0</v>
      </c>
      <c r="AA322" s="7">
        <f t="shared" si="129"/>
        <v>1</v>
      </c>
      <c r="AC322" s="1" t="s">
        <v>734</v>
      </c>
      <c r="AD322" s="1" t="s">
        <v>1934</v>
      </c>
      <c r="AE322" s="1">
        <v>0.19093089999999999</v>
      </c>
      <c r="AF322" s="1">
        <v>1.2501310000000001</v>
      </c>
      <c r="AG322" s="1">
        <v>1.1635629999999999</v>
      </c>
      <c r="AH322" s="1">
        <v>1.121078</v>
      </c>
      <c r="AI322" s="1">
        <v>1.0259499999999999</v>
      </c>
      <c r="AJ322" s="1">
        <v>1.49932</v>
      </c>
      <c r="AK322" s="1">
        <v>0.44180209999999998</v>
      </c>
      <c r="AL322" s="1">
        <v>1.4909829999999999</v>
      </c>
      <c r="AM322" s="1">
        <v>0.81795070000000003</v>
      </c>
      <c r="AN322" s="1">
        <v>0.1062144</v>
      </c>
      <c r="AO322" s="1">
        <v>-0.43729109999999999</v>
      </c>
      <c r="AP322" s="1">
        <v>0.33799649999999998</v>
      </c>
    </row>
    <row r="323" spans="1:42" x14ac:dyDescent="0.2">
      <c r="A323" s="1" t="s">
        <v>255</v>
      </c>
      <c r="B323" s="1" t="str">
        <f t="shared" ref="B323:B386" si="131">VLOOKUP(A323,AC:AD,2,FALSE)</f>
        <v>Protein S100-A13</v>
      </c>
      <c r="C323" s="13" t="str">
        <f t="shared" si="124"/>
        <v>no</v>
      </c>
      <c r="D323" s="14">
        <f t="shared" ref="D323:D386" si="132">IF(LEN(AE323)&gt;0,AE323-AE$1,"")</f>
        <v>0.28609164925200392</v>
      </c>
      <c r="E323" s="14">
        <f t="shared" ref="E323:E386" si="133">IF(LEN(AF323)&gt;0,AF323-AF$1,"")</f>
        <v>-1.1900030566859099</v>
      </c>
      <c r="F323" s="14">
        <f t="shared" ref="F323:F386" si="134">IF(LEN(AG323)&gt;0,AG323-AG$1,"")</f>
        <v>1.0255327580599003</v>
      </c>
      <c r="G323" s="14">
        <f t="shared" ref="G323:G386" si="135">IF(LEN(AH323)&gt;0,AH323-AH$1,"")</f>
        <v>-0.35633881173740123</v>
      </c>
      <c r="H323" s="14">
        <f t="shared" ref="H323:H386" si="136">IF(LEN(AI323)&gt;0,AI323-AI$1,"")</f>
        <v>-0.49519462600987285</v>
      </c>
      <c r="I323" s="14">
        <f t="shared" ref="I323:I386" si="137">IF(LEN(AJ323)&gt;0,AJ323-AJ$1,"")</f>
        <v>-1.3924594207151662</v>
      </c>
      <c r="J323" s="14">
        <f t="shared" ref="J323:J386" si="138">IF(LEN(AK323)&gt;0,AK323-AK$1,"")</f>
        <v>9.0227350047263594E-2</v>
      </c>
      <c r="K323" s="14">
        <f t="shared" ref="K323:K386" si="139">IF(LEN(AL323)&gt;0,AL323-AL$1,"")</f>
        <v>-0.31441374274311035</v>
      </c>
      <c r="L323" s="14">
        <f t="shared" ref="L323:L386" si="140">IF(LEN(AM323)&gt;0,AM323-AM$1,"")</f>
        <v>-0.72571896456764418</v>
      </c>
      <c r="M323" s="14">
        <f t="shared" ref="M323:M386" si="141">IF(LEN(AN323)&gt;0,AN323-AN$1,"")</f>
        <v>-0.14874393021154597</v>
      </c>
      <c r="N323" s="14">
        <f t="shared" ref="N323:N386" si="142">IF(LEN(AO323)&gt;0,AO323-AO$1,"")</f>
        <v>-1.0201000816796018</v>
      </c>
      <c r="O323" s="14">
        <f t="shared" ref="O323:O386" si="143">IF(LEN(AP323)&gt;0,AP323-AP$1,"")</f>
        <v>-1.7206871500492105E-2</v>
      </c>
      <c r="P323" s="3">
        <f t="shared" ref="P323:P386" si="144">COUNTIF(AB:AB,A323)</f>
        <v>0</v>
      </c>
      <c r="Q323" s="3" t="str">
        <f t="shared" si="125"/>
        <v>Protein S100-A13</v>
      </c>
      <c r="R323" s="2">
        <f t="shared" ref="R323:R386" si="145">AVERAGE(D323:G323)</f>
        <v>-5.8679365277851725E-2</v>
      </c>
      <c r="S323" s="2">
        <f t="shared" ref="S323:S386" si="146">AVERAGE(H323:K323)</f>
        <v>-0.52796010985522135</v>
      </c>
      <c r="T323" s="2">
        <f t="shared" si="130"/>
        <v>0.47106947662210286</v>
      </c>
      <c r="U323" s="2">
        <f t="shared" si="126"/>
        <v>0.31307486084220693</v>
      </c>
      <c r="V323" s="2">
        <f t="shared" ref="V323:V386" si="147">_xlfn.T.TEST(D323:G323,H323:K323,2,3)</f>
        <v>0.44301256065816474</v>
      </c>
      <c r="W323" s="3">
        <f t="shared" ref="W323:W386" si="148">IF(ABS(R323-S323)&gt;0.57,1,0)</f>
        <v>0</v>
      </c>
      <c r="X323" s="3">
        <f t="shared" si="127"/>
        <v>0</v>
      </c>
      <c r="Y323" s="2">
        <f t="shared" ref="Y323:Y386" si="149">R323-S323</f>
        <v>0.46928074457736962</v>
      </c>
      <c r="Z323" s="7">
        <f t="shared" si="128"/>
        <v>1</v>
      </c>
      <c r="AA323" s="7">
        <f t="shared" si="129"/>
        <v>0</v>
      </c>
      <c r="AC323" s="1" t="s">
        <v>624</v>
      </c>
      <c r="AD323" s="1" t="s">
        <v>1189</v>
      </c>
      <c r="AE323" s="1">
        <v>0.42899989999999999</v>
      </c>
      <c r="AF323" s="1">
        <v>-1.0178510000000001</v>
      </c>
      <c r="AG323" s="1">
        <v>1.5746340000000001</v>
      </c>
      <c r="AH323" s="1">
        <v>-4.8096680000000003E-2</v>
      </c>
      <c r="AI323" s="1">
        <v>-0.34113500000000002</v>
      </c>
      <c r="AJ323" s="1">
        <v>-1.2522949999999999</v>
      </c>
      <c r="AK323" s="1">
        <v>0.25386829999999999</v>
      </c>
      <c r="AL323" s="1">
        <v>8.9052469999999995E-2</v>
      </c>
      <c r="AM323" s="1">
        <v>-0.67659539999999996</v>
      </c>
      <c r="AN323" s="1">
        <v>-0.116692</v>
      </c>
      <c r="AO323" s="1">
        <v>-1.306038</v>
      </c>
      <c r="AP323" s="1">
        <v>0.14769740000000001</v>
      </c>
    </row>
    <row r="324" spans="1:42" x14ac:dyDescent="0.2">
      <c r="A324" s="1" t="s">
        <v>401</v>
      </c>
      <c r="B324" s="1" t="str">
        <f t="shared" si="131"/>
        <v>Endoplasmic reticulum resident protein 29</v>
      </c>
      <c r="C324" s="13" t="str">
        <f t="shared" ref="C324:C387" si="150">IF(P324=1, "yes","no")</f>
        <v>no</v>
      </c>
      <c r="D324" s="14">
        <f t="shared" si="132"/>
        <v>8.4832849252003906E-2</v>
      </c>
      <c r="E324" s="14">
        <f t="shared" si="133"/>
        <v>-0.31476145668590993</v>
      </c>
      <c r="F324" s="14">
        <f t="shared" si="134"/>
        <v>0.43625345805990012</v>
      </c>
      <c r="G324" s="14">
        <f t="shared" si="135"/>
        <v>-0.11274173173740124</v>
      </c>
      <c r="H324" s="14">
        <f t="shared" si="136"/>
        <v>-0.29013702600987284</v>
      </c>
      <c r="I324" s="14">
        <f t="shared" si="137"/>
        <v>-0.72839332071516627</v>
      </c>
      <c r="J324" s="14">
        <f t="shared" si="138"/>
        <v>-1.8680949952736392E-2</v>
      </c>
      <c r="K324" s="14">
        <f t="shared" si="139"/>
        <v>0.26256048725688963</v>
      </c>
      <c r="L324" s="14">
        <f t="shared" si="140"/>
        <v>-0.2845905645676442</v>
      </c>
      <c r="M324" s="14">
        <f t="shared" si="141"/>
        <v>-0.46125873021154595</v>
      </c>
      <c r="N324" s="14">
        <f t="shared" si="142"/>
        <v>-0.36485538167960174</v>
      </c>
      <c r="O324" s="14">
        <f t="shared" si="143"/>
        <v>0.42935752849950781</v>
      </c>
      <c r="P324" s="3">
        <f t="shared" si="144"/>
        <v>0</v>
      </c>
      <c r="Q324" s="3" t="str">
        <f t="shared" ref="Q324:Q387" si="151">B324</f>
        <v>Endoplasmic reticulum resident protein 29</v>
      </c>
      <c r="R324" s="2">
        <f t="shared" si="145"/>
        <v>2.3395779722148215E-2</v>
      </c>
      <c r="S324" s="2">
        <f t="shared" si="146"/>
        <v>-0.19366270235522143</v>
      </c>
      <c r="T324" s="2">
        <f t="shared" si="130"/>
        <v>0.15997648645878901</v>
      </c>
      <c r="U324" s="2">
        <f t="shared" ref="U324:U387" si="152">STDEV(H324:K324)/SQRT(COUNT(H324:K324))</f>
        <v>0.21095069363675253</v>
      </c>
      <c r="V324" s="2">
        <f t="shared" si="147"/>
        <v>0.44581747938386235</v>
      </c>
      <c r="W324" s="3">
        <f t="shared" si="148"/>
        <v>0</v>
      </c>
      <c r="X324" s="3">
        <f t="shared" ref="X324:X387" si="153">P324+W324</f>
        <v>0</v>
      </c>
      <c r="Y324" s="2">
        <f t="shared" si="149"/>
        <v>0.21705848207736964</v>
      </c>
      <c r="Z324" s="7">
        <f t="shared" ref="Z324:Z387" si="154">IF(Y324&gt;0,1,0)</f>
        <v>1</v>
      </c>
      <c r="AA324" s="7">
        <f t="shared" ref="AA324:AA387" si="155">IF(Y324&lt;0,1,0)</f>
        <v>0</v>
      </c>
      <c r="AC324" s="1" t="s">
        <v>949</v>
      </c>
      <c r="AD324" s="1"/>
      <c r="AE324" s="1">
        <v>0.2277411</v>
      </c>
      <c r="AF324" s="1">
        <v>-0.1426094</v>
      </c>
      <c r="AG324" s="1">
        <v>0.98535470000000003</v>
      </c>
      <c r="AH324" s="1">
        <v>0.19550039999999999</v>
      </c>
      <c r="AI324" s="1">
        <v>-0.13607739999999999</v>
      </c>
      <c r="AJ324" s="1">
        <v>-0.58822890000000005</v>
      </c>
      <c r="AK324" s="1">
        <v>0.14496000000000001</v>
      </c>
      <c r="AL324" s="1">
        <v>0.66602669999999997</v>
      </c>
      <c r="AM324" s="1">
        <v>-0.23546700000000001</v>
      </c>
      <c r="AN324" s="1">
        <v>-0.4292068</v>
      </c>
      <c r="AO324" s="1">
        <v>-0.65079330000000002</v>
      </c>
      <c r="AP324" s="1">
        <v>0.59426179999999995</v>
      </c>
    </row>
    <row r="325" spans="1:42" x14ac:dyDescent="0.2">
      <c r="A325" s="1" t="s">
        <v>55</v>
      </c>
      <c r="B325" s="1" t="str">
        <f t="shared" si="131"/>
        <v>Osteoclast-stimulating factor 1</v>
      </c>
      <c r="C325" s="13" t="str">
        <f t="shared" si="150"/>
        <v>no</v>
      </c>
      <c r="D325" s="14">
        <f t="shared" si="132"/>
        <v>0.95779974925200395</v>
      </c>
      <c r="E325" s="14">
        <f t="shared" si="133"/>
        <v>0.5100114433140901</v>
      </c>
      <c r="F325" s="14">
        <f t="shared" si="134"/>
        <v>0.59859575805990006</v>
      </c>
      <c r="G325" s="14">
        <f t="shared" si="135"/>
        <v>6.1930368262598789E-2</v>
      </c>
      <c r="H325" s="14">
        <f t="shared" si="136"/>
        <v>0.17902047399012713</v>
      </c>
      <c r="I325" s="14">
        <f t="shared" si="137"/>
        <v>0.4471949792848337</v>
      </c>
      <c r="J325" s="14">
        <f t="shared" si="138"/>
        <v>0.49683135004726364</v>
      </c>
      <c r="K325" s="14">
        <f t="shared" si="139"/>
        <v>0.33636348725688969</v>
      </c>
      <c r="L325" s="14">
        <f t="shared" si="140"/>
        <v>-0.46008876456764419</v>
      </c>
      <c r="M325" s="14">
        <f t="shared" si="141"/>
        <v>5.9207819788454026E-2</v>
      </c>
      <c r="N325" s="14">
        <f t="shared" si="142"/>
        <v>-0.20399138167960174</v>
      </c>
      <c r="O325" s="14">
        <f t="shared" si="143"/>
        <v>0.35080812849950782</v>
      </c>
      <c r="P325" s="3">
        <f t="shared" si="144"/>
        <v>0</v>
      </c>
      <c r="Q325" s="3" t="str">
        <f t="shared" si="151"/>
        <v>Osteoclast-stimulating factor 1</v>
      </c>
      <c r="R325" s="2">
        <f t="shared" si="145"/>
        <v>0.53208432972214825</v>
      </c>
      <c r="S325" s="2">
        <f t="shared" si="146"/>
        <v>0.36485257264477855</v>
      </c>
      <c r="T325" s="2">
        <f t="shared" ref="T325:T388" si="156">STDEV(D325:G325)/SQRT(COUNT(D325:G325))</f>
        <v>0.1842076157300731</v>
      </c>
      <c r="U325" s="2">
        <f t="shared" si="152"/>
        <v>7.0441386090707464E-2</v>
      </c>
      <c r="V325" s="2">
        <f t="shared" si="147"/>
        <v>0.4458482109119643</v>
      </c>
      <c r="W325" s="3">
        <f t="shared" si="148"/>
        <v>0</v>
      </c>
      <c r="X325" s="3">
        <f t="shared" si="153"/>
        <v>0</v>
      </c>
      <c r="Y325" s="2">
        <f t="shared" si="149"/>
        <v>0.1672317570773697</v>
      </c>
      <c r="Z325" s="7">
        <f t="shared" si="154"/>
        <v>1</v>
      </c>
      <c r="AA325" s="7">
        <f t="shared" si="155"/>
        <v>0</v>
      </c>
      <c r="AC325" s="1" t="s">
        <v>843</v>
      </c>
      <c r="AD325" s="1" t="s">
        <v>1971</v>
      </c>
      <c r="AE325" s="1">
        <v>1.100708</v>
      </c>
      <c r="AF325" s="1">
        <v>0.68216350000000003</v>
      </c>
      <c r="AG325" s="1">
        <v>1.147697</v>
      </c>
      <c r="AH325" s="1">
        <v>0.37017250000000002</v>
      </c>
      <c r="AI325" s="1">
        <v>0.33308009999999999</v>
      </c>
      <c r="AJ325" s="1">
        <v>0.58735939999999998</v>
      </c>
      <c r="AK325" s="1">
        <v>0.66047230000000001</v>
      </c>
      <c r="AL325" s="1">
        <v>0.73982970000000003</v>
      </c>
      <c r="AM325" s="1">
        <v>-0.41096519999999997</v>
      </c>
      <c r="AN325" s="1">
        <v>9.1259750000000001E-2</v>
      </c>
      <c r="AO325" s="1">
        <v>-0.48992930000000001</v>
      </c>
      <c r="AP325" s="1">
        <v>0.51571239999999996</v>
      </c>
    </row>
    <row r="326" spans="1:42" x14ac:dyDescent="0.2">
      <c r="A326" s="1" t="s">
        <v>102</v>
      </c>
      <c r="B326" s="1" t="str">
        <f t="shared" si="131"/>
        <v>Obg-like ATPase 1</v>
      </c>
      <c r="C326" s="13" t="str">
        <f t="shared" si="150"/>
        <v>no</v>
      </c>
      <c r="D326" s="14">
        <f t="shared" si="132"/>
        <v>0.66188874925200392</v>
      </c>
      <c r="E326" s="14">
        <f t="shared" si="133"/>
        <v>0.61753394331409006</v>
      </c>
      <c r="F326" s="14">
        <f t="shared" si="134"/>
        <v>-0.68892504194009985</v>
      </c>
      <c r="G326" s="14">
        <f t="shared" si="135"/>
        <v>1.2367818682625988</v>
      </c>
      <c r="H326" s="14">
        <f t="shared" si="136"/>
        <v>0.65024177399012717</v>
      </c>
      <c r="I326" s="14">
        <f t="shared" si="137"/>
        <v>1.2086295792848338</v>
      </c>
      <c r="J326" s="14">
        <f t="shared" si="138"/>
        <v>-8.9820699952736394E-2</v>
      </c>
      <c r="K326" s="14">
        <f t="shared" si="139"/>
        <v>2.0148837872568901</v>
      </c>
      <c r="L326" s="14">
        <f t="shared" si="140"/>
        <v>0.2315952354323558</v>
      </c>
      <c r="M326" s="14">
        <f t="shared" si="141"/>
        <v>0.21198256978845401</v>
      </c>
      <c r="N326" s="14">
        <f t="shared" si="142"/>
        <v>0.52460261832039823</v>
      </c>
      <c r="O326" s="14">
        <f t="shared" si="143"/>
        <v>0.53251372849950784</v>
      </c>
      <c r="P326" s="3">
        <f t="shared" si="144"/>
        <v>0</v>
      </c>
      <c r="Q326" s="3" t="str">
        <f t="shared" si="151"/>
        <v>Obg-like ATPase 1</v>
      </c>
      <c r="R326" s="2">
        <f t="shared" si="145"/>
        <v>0.45681987972214827</v>
      </c>
      <c r="S326" s="2">
        <f t="shared" si="146"/>
        <v>0.94598361014477872</v>
      </c>
      <c r="T326" s="2">
        <f t="shared" si="156"/>
        <v>0.40711939081892723</v>
      </c>
      <c r="U326" s="2">
        <f t="shared" si="152"/>
        <v>0.44458635233631649</v>
      </c>
      <c r="V326" s="2">
        <f t="shared" si="147"/>
        <v>0.44832398714737454</v>
      </c>
      <c r="W326" s="3">
        <f t="shared" si="148"/>
        <v>0</v>
      </c>
      <c r="X326" s="3">
        <f t="shared" si="153"/>
        <v>0</v>
      </c>
      <c r="Y326" s="2">
        <f t="shared" si="149"/>
        <v>-0.48916373042263045</v>
      </c>
      <c r="Z326" s="7">
        <f t="shared" si="154"/>
        <v>0</v>
      </c>
      <c r="AA326" s="7">
        <f t="shared" si="155"/>
        <v>1</v>
      </c>
      <c r="AC326" s="1" t="s">
        <v>987</v>
      </c>
      <c r="AD326" s="1" t="s">
        <v>2086</v>
      </c>
      <c r="AE326" s="1">
        <v>0.80479699999999998</v>
      </c>
      <c r="AF326" s="1">
        <v>0.789686</v>
      </c>
      <c r="AG326" s="1">
        <v>-0.1398238</v>
      </c>
      <c r="AH326" s="1">
        <v>1.545024</v>
      </c>
      <c r="AI326" s="1">
        <v>0.80430140000000006</v>
      </c>
      <c r="AJ326" s="1">
        <v>1.348794</v>
      </c>
      <c r="AK326" s="1">
        <v>7.3820250000000004E-2</v>
      </c>
      <c r="AL326" s="1">
        <v>2.4183500000000002</v>
      </c>
      <c r="AM326" s="1">
        <v>0.28071879999999999</v>
      </c>
      <c r="AN326" s="1">
        <v>0.24403449999999999</v>
      </c>
      <c r="AO326" s="1">
        <v>0.23866470000000001</v>
      </c>
      <c r="AP326" s="1">
        <v>0.69741799999999998</v>
      </c>
    </row>
    <row r="327" spans="1:42" x14ac:dyDescent="0.2">
      <c r="A327" s="1" t="s">
        <v>610</v>
      </c>
      <c r="B327" s="1" t="str">
        <f t="shared" si="131"/>
        <v>Acyl-CoA synthetase family member 2, mitochondrial</v>
      </c>
      <c r="C327" s="13" t="str">
        <f t="shared" si="150"/>
        <v>no</v>
      </c>
      <c r="D327" s="14">
        <f t="shared" si="132"/>
        <v>-0.1578159307479961</v>
      </c>
      <c r="E327" s="14">
        <f t="shared" si="133"/>
        <v>0.78764284331409007</v>
      </c>
      <c r="F327" s="14">
        <f t="shared" si="134"/>
        <v>-0.65858454194009997</v>
      </c>
      <c r="G327" s="14">
        <f t="shared" si="135"/>
        <v>-2.8555631737401221E-2</v>
      </c>
      <c r="H327" s="14">
        <f t="shared" si="136"/>
        <v>-7.4357246009872854E-2</v>
      </c>
      <c r="I327" s="14">
        <f t="shared" si="137"/>
        <v>0.57219787928483368</v>
      </c>
      <c r="J327" s="14">
        <f t="shared" si="138"/>
        <v>-1.1130904499527363</v>
      </c>
      <c r="K327" s="14">
        <f t="shared" si="139"/>
        <v>-1.1114326127431102</v>
      </c>
      <c r="L327" s="14">
        <f t="shared" si="140"/>
        <v>2.4833775432355799E-2</v>
      </c>
      <c r="M327" s="14">
        <f t="shared" si="141"/>
        <v>-0.33796523021154595</v>
      </c>
      <c r="N327" s="14">
        <f t="shared" si="142"/>
        <v>-0.60431368167960176</v>
      </c>
      <c r="O327" s="14">
        <f t="shared" si="143"/>
        <v>-1.0265615715004921</v>
      </c>
      <c r="P327" s="3">
        <f t="shared" si="144"/>
        <v>0</v>
      </c>
      <c r="Q327" s="3" t="str">
        <f t="shared" si="151"/>
        <v>Acyl-CoA synthetase family member 2, mitochondrial</v>
      </c>
      <c r="R327" s="2">
        <f t="shared" si="145"/>
        <v>-1.4328315277851791E-2</v>
      </c>
      <c r="S327" s="2">
        <f t="shared" si="146"/>
        <v>-0.43167060735522145</v>
      </c>
      <c r="T327" s="2">
        <f t="shared" si="156"/>
        <v>0.29986315450181156</v>
      </c>
      <c r="U327" s="2">
        <f t="shared" si="152"/>
        <v>0.41451117420799533</v>
      </c>
      <c r="V327" s="2">
        <f t="shared" si="147"/>
        <v>0.44872373281377376</v>
      </c>
      <c r="W327" s="3">
        <f t="shared" si="148"/>
        <v>0</v>
      </c>
      <c r="X327" s="3">
        <f t="shared" si="153"/>
        <v>0</v>
      </c>
      <c r="Y327" s="2">
        <f t="shared" si="149"/>
        <v>0.41734229207736967</v>
      </c>
      <c r="Z327" s="7">
        <f t="shared" si="154"/>
        <v>1</v>
      </c>
      <c r="AA327" s="7">
        <f t="shared" si="155"/>
        <v>0</v>
      </c>
      <c r="AC327" s="1" t="s">
        <v>652</v>
      </c>
      <c r="AD327" s="1" t="s">
        <v>2122</v>
      </c>
      <c r="AE327" s="1">
        <v>-1.490768E-2</v>
      </c>
      <c r="AF327" s="1">
        <v>0.95979490000000001</v>
      </c>
      <c r="AG327" s="1">
        <v>-0.10948330000000001</v>
      </c>
      <c r="AH327" s="1">
        <v>0.2796865</v>
      </c>
      <c r="AI327" s="1">
        <v>7.9702380000000003E-2</v>
      </c>
      <c r="AJ327" s="1">
        <v>0.7123623</v>
      </c>
      <c r="AK327" s="1">
        <v>-0.94944949999999995</v>
      </c>
      <c r="AL327" s="1">
        <v>-0.7079664</v>
      </c>
      <c r="AM327" s="1">
        <v>7.3957339999999996E-2</v>
      </c>
      <c r="AN327" s="1">
        <v>-0.3059133</v>
      </c>
      <c r="AO327" s="1">
        <v>-0.89025160000000003</v>
      </c>
      <c r="AP327" s="1">
        <v>-0.86165729999999996</v>
      </c>
    </row>
    <row r="328" spans="1:42" x14ac:dyDescent="0.2">
      <c r="A328" s="1" t="s">
        <v>225</v>
      </c>
      <c r="B328" s="1" t="str">
        <f t="shared" si="131"/>
        <v>T-complex protein 1 subunit eta</v>
      </c>
      <c r="C328" s="13" t="str">
        <f t="shared" si="150"/>
        <v>no</v>
      </c>
      <c r="D328" s="14">
        <f t="shared" si="132"/>
        <v>0.34076574925200387</v>
      </c>
      <c r="E328" s="14">
        <f t="shared" si="133"/>
        <v>0.80838804331409009</v>
      </c>
      <c r="F328" s="14">
        <f t="shared" si="134"/>
        <v>0.24267115805990014</v>
      </c>
      <c r="G328" s="14">
        <f t="shared" si="135"/>
        <v>0.25676946826259872</v>
      </c>
      <c r="H328" s="14">
        <f t="shared" si="136"/>
        <v>-0.10889622600987287</v>
      </c>
      <c r="I328" s="14">
        <f t="shared" si="137"/>
        <v>0.4433417792848337</v>
      </c>
      <c r="J328" s="14">
        <f t="shared" si="138"/>
        <v>-0.29740544995273643</v>
      </c>
      <c r="K328" s="14">
        <f t="shared" si="139"/>
        <v>0.71704778725688967</v>
      </c>
      <c r="L328" s="14">
        <f t="shared" si="140"/>
        <v>-0.55023956456764422</v>
      </c>
      <c r="M328" s="14">
        <f t="shared" si="141"/>
        <v>-0.20223483021154598</v>
      </c>
      <c r="N328" s="14">
        <f t="shared" si="142"/>
        <v>-0.46693658167960173</v>
      </c>
      <c r="O328" s="14">
        <f t="shared" si="143"/>
        <v>0.10867122849950792</v>
      </c>
      <c r="P328" s="3">
        <f t="shared" si="144"/>
        <v>0</v>
      </c>
      <c r="Q328" s="3" t="str">
        <f t="shared" si="151"/>
        <v>T-complex protein 1 subunit eta</v>
      </c>
      <c r="R328" s="2">
        <f t="shared" si="145"/>
        <v>0.4121486047221482</v>
      </c>
      <c r="S328" s="2">
        <f t="shared" si="146"/>
        <v>0.18852197264477852</v>
      </c>
      <c r="T328" s="2">
        <f t="shared" si="156"/>
        <v>0.13384272042363732</v>
      </c>
      <c r="U328" s="2">
        <f t="shared" si="152"/>
        <v>0.23608891606954507</v>
      </c>
      <c r="V328" s="2">
        <f t="shared" si="147"/>
        <v>0.44933112507561435</v>
      </c>
      <c r="W328" s="3">
        <f t="shared" si="148"/>
        <v>0</v>
      </c>
      <c r="X328" s="3">
        <f t="shared" si="153"/>
        <v>0</v>
      </c>
      <c r="Y328" s="2">
        <f t="shared" si="149"/>
        <v>0.22362663207736969</v>
      </c>
      <c r="Z328" s="7">
        <f t="shared" si="154"/>
        <v>1</v>
      </c>
      <c r="AA328" s="7">
        <f t="shared" si="155"/>
        <v>0</v>
      </c>
      <c r="AB328" s="8" t="s">
        <v>973</v>
      </c>
      <c r="AC328" s="1" t="s">
        <v>1028</v>
      </c>
      <c r="AD328" s="1" t="s">
        <v>1182</v>
      </c>
      <c r="AE328" s="1">
        <v>0.48367399999999999</v>
      </c>
      <c r="AF328" s="1">
        <v>0.98054010000000003</v>
      </c>
      <c r="AG328" s="1">
        <v>0.79177240000000004</v>
      </c>
      <c r="AH328" s="1">
        <v>0.56501159999999995</v>
      </c>
      <c r="AI328" s="1">
        <v>4.5163399999999999E-2</v>
      </c>
      <c r="AJ328" s="1">
        <v>0.58350619999999997</v>
      </c>
      <c r="AK328" s="1">
        <v>-0.13376450000000001</v>
      </c>
      <c r="AL328" s="1">
        <v>1.120514</v>
      </c>
      <c r="AM328" s="1">
        <v>-0.50111600000000001</v>
      </c>
      <c r="AN328" s="1">
        <v>-0.1701829</v>
      </c>
      <c r="AO328" s="1">
        <v>-0.7528745</v>
      </c>
      <c r="AP328" s="1">
        <v>0.27357550000000003</v>
      </c>
    </row>
    <row r="329" spans="1:42" x14ac:dyDescent="0.2">
      <c r="A329" s="1" t="s">
        <v>955</v>
      </c>
      <c r="B329" s="1" t="str">
        <f t="shared" si="131"/>
        <v>Protein CutA</v>
      </c>
      <c r="C329" s="13" t="str">
        <f t="shared" si="150"/>
        <v>no</v>
      </c>
      <c r="D329" s="14">
        <f t="shared" si="132"/>
        <v>-0.75669325074799609</v>
      </c>
      <c r="E329" s="14">
        <f t="shared" si="133"/>
        <v>-0.81212505668590995</v>
      </c>
      <c r="F329" s="14">
        <f t="shared" si="134"/>
        <v>-0.32432004194009989</v>
      </c>
      <c r="G329" s="14" t="str">
        <f t="shared" si="135"/>
        <v/>
      </c>
      <c r="H329" s="14">
        <f t="shared" si="136"/>
        <v>-0.70805752600987293</v>
      </c>
      <c r="I329" s="14">
        <f t="shared" si="137"/>
        <v>-0.59980592071516625</v>
      </c>
      <c r="J329" s="14">
        <f t="shared" si="138"/>
        <v>0.65806925004726358</v>
      </c>
      <c r="K329" s="14" t="str">
        <f t="shared" si="139"/>
        <v/>
      </c>
      <c r="L329" s="14">
        <f t="shared" si="140"/>
        <v>-0.15943196456764419</v>
      </c>
      <c r="M329" s="14">
        <f t="shared" si="141"/>
        <v>9.9274069788454017E-2</v>
      </c>
      <c r="N329" s="14">
        <f t="shared" si="142"/>
        <v>1.1187065183203981</v>
      </c>
      <c r="O329" s="14" t="str">
        <f t="shared" si="143"/>
        <v/>
      </c>
      <c r="P329" s="3">
        <f t="shared" si="144"/>
        <v>0</v>
      </c>
      <c r="Q329" s="3" t="str">
        <f t="shared" si="151"/>
        <v>Protein CutA</v>
      </c>
      <c r="R329" s="2">
        <f t="shared" si="145"/>
        <v>-0.63104611645800202</v>
      </c>
      <c r="S329" s="2">
        <f t="shared" si="146"/>
        <v>-0.21659806555925853</v>
      </c>
      <c r="T329" s="2">
        <f t="shared" si="156"/>
        <v>0.1541955845339027</v>
      </c>
      <c r="U329" s="2">
        <f t="shared" si="152"/>
        <v>0.43844869987071461</v>
      </c>
      <c r="V329" s="2">
        <f t="shared" si="147"/>
        <v>0.45029567323466246</v>
      </c>
      <c r="W329" s="3">
        <f t="shared" si="148"/>
        <v>0</v>
      </c>
      <c r="X329" s="3">
        <f t="shared" si="153"/>
        <v>0</v>
      </c>
      <c r="Y329" s="2">
        <f t="shared" si="149"/>
        <v>-0.41444805089874348</v>
      </c>
      <c r="Z329" s="7">
        <f t="shared" si="154"/>
        <v>0</v>
      </c>
      <c r="AA329" s="7">
        <f t="shared" si="155"/>
        <v>1</v>
      </c>
      <c r="AC329" s="1" t="s">
        <v>676</v>
      </c>
      <c r="AD329" s="1" t="s">
        <v>1897</v>
      </c>
      <c r="AE329" s="1">
        <v>-0.61378500000000003</v>
      </c>
      <c r="AF329" s="1">
        <v>-0.63997300000000001</v>
      </c>
      <c r="AG329" s="1">
        <v>0.22478119999999999</v>
      </c>
      <c r="AH329" s="1" t="s">
        <v>1082</v>
      </c>
      <c r="AI329" s="1">
        <v>-0.55399790000000004</v>
      </c>
      <c r="AJ329" s="1">
        <v>-0.45964149999999998</v>
      </c>
      <c r="AK329" s="1">
        <v>0.82171019999999995</v>
      </c>
      <c r="AL329" s="1" t="s">
        <v>1082</v>
      </c>
      <c r="AM329" s="1">
        <v>-0.1103084</v>
      </c>
      <c r="AN329" s="1">
        <v>0.131326</v>
      </c>
      <c r="AO329" s="1">
        <v>0.83276859999999997</v>
      </c>
      <c r="AP329" s="1" t="s">
        <v>1082</v>
      </c>
    </row>
    <row r="330" spans="1:42" x14ac:dyDescent="0.2">
      <c r="A330" s="1" t="s">
        <v>542</v>
      </c>
      <c r="B330" s="1" t="str">
        <f t="shared" si="131"/>
        <v>Glyoxylate reductase/hydroxypyruvate reductase</v>
      </c>
      <c r="C330" s="13" t="str">
        <f t="shared" si="150"/>
        <v>no</v>
      </c>
      <c r="D330" s="14">
        <f t="shared" si="132"/>
        <v>-8.2860840747996101E-2</v>
      </c>
      <c r="E330" s="14">
        <f t="shared" si="133"/>
        <v>0.55520364331409011</v>
      </c>
      <c r="F330" s="14">
        <f t="shared" si="134"/>
        <v>-0.21946094194009991</v>
      </c>
      <c r="G330" s="14">
        <f t="shared" si="135"/>
        <v>-2.8816317374012468E-3</v>
      </c>
      <c r="H330" s="14">
        <f t="shared" si="136"/>
        <v>-0.25468292600987286</v>
      </c>
      <c r="I330" s="14">
        <f t="shared" si="137"/>
        <v>0.30015777928483373</v>
      </c>
      <c r="J330" s="14">
        <f t="shared" si="138"/>
        <v>-0.31530744995273641</v>
      </c>
      <c r="K330" s="14">
        <f t="shared" si="139"/>
        <v>-0.19553861274311035</v>
      </c>
      <c r="L330" s="14">
        <f t="shared" si="140"/>
        <v>-0.27776196456764418</v>
      </c>
      <c r="M330" s="14">
        <f t="shared" si="141"/>
        <v>-0.31960583021154593</v>
      </c>
      <c r="N330" s="14">
        <f t="shared" si="142"/>
        <v>-0.14979128167960171</v>
      </c>
      <c r="O330" s="14">
        <f t="shared" si="143"/>
        <v>-0.17003494150049211</v>
      </c>
      <c r="P330" s="3">
        <f t="shared" si="144"/>
        <v>0</v>
      </c>
      <c r="Q330" s="3" t="str">
        <f t="shared" si="151"/>
        <v>Glyoxylate reductase/hydroxypyruvate reductase</v>
      </c>
      <c r="R330" s="2">
        <f t="shared" si="145"/>
        <v>6.2500057222148214E-2</v>
      </c>
      <c r="S330" s="2">
        <f t="shared" si="146"/>
        <v>-0.11634280235522147</v>
      </c>
      <c r="T330" s="2">
        <f t="shared" si="156"/>
        <v>0.17021148235511877</v>
      </c>
      <c r="U330" s="2">
        <f t="shared" si="152"/>
        <v>0.14096974607337037</v>
      </c>
      <c r="V330" s="2">
        <f t="shared" si="147"/>
        <v>0.4503093105928675</v>
      </c>
      <c r="W330" s="3">
        <f t="shared" si="148"/>
        <v>0</v>
      </c>
      <c r="X330" s="3">
        <f t="shared" si="153"/>
        <v>0</v>
      </c>
      <c r="Y330" s="2">
        <f t="shared" si="149"/>
        <v>0.17884285957736967</v>
      </c>
      <c r="Z330" s="7">
        <f t="shared" si="154"/>
        <v>1</v>
      </c>
      <c r="AA330" s="7">
        <f t="shared" si="155"/>
        <v>0</v>
      </c>
      <c r="AC330" s="1" t="s">
        <v>788</v>
      </c>
      <c r="AD330" s="1" t="s">
        <v>1538</v>
      </c>
      <c r="AE330" s="1">
        <v>6.0047410000000002E-2</v>
      </c>
      <c r="AF330" s="1">
        <v>0.72735570000000005</v>
      </c>
      <c r="AG330" s="1">
        <v>0.3296403</v>
      </c>
      <c r="AH330" s="1">
        <v>0.30536049999999998</v>
      </c>
      <c r="AI330" s="1">
        <v>-0.1006233</v>
      </c>
      <c r="AJ330" s="1">
        <v>0.4403222</v>
      </c>
      <c r="AK330" s="1">
        <v>-0.15166650000000001</v>
      </c>
      <c r="AL330" s="1">
        <v>0.20792759999999999</v>
      </c>
      <c r="AM330" s="1">
        <v>-0.22863839999999999</v>
      </c>
      <c r="AN330" s="1">
        <v>-0.28755389999999997</v>
      </c>
      <c r="AO330" s="1">
        <v>-0.43572919999999998</v>
      </c>
      <c r="AP330" s="1">
        <v>-5.1306700000000004E-3</v>
      </c>
    </row>
    <row r="331" spans="1:42" x14ac:dyDescent="0.2">
      <c r="A331" s="1" t="s">
        <v>281</v>
      </c>
      <c r="B331" s="1" t="str">
        <f t="shared" si="131"/>
        <v>Cytochrome c oxidase subunit 5A, mitochondrial</v>
      </c>
      <c r="C331" s="13" t="str">
        <f t="shared" si="150"/>
        <v>no</v>
      </c>
      <c r="D331" s="14">
        <f t="shared" si="132"/>
        <v>0.23527044925200388</v>
      </c>
      <c r="E331" s="14">
        <f t="shared" si="133"/>
        <v>-0.85391615668590992</v>
      </c>
      <c r="F331" s="14" t="str">
        <f t="shared" si="134"/>
        <v/>
      </c>
      <c r="G331" s="14">
        <f t="shared" si="135"/>
        <v>-0.15436233173740121</v>
      </c>
      <c r="H331" s="14">
        <f t="shared" si="136"/>
        <v>1.5071883739901273</v>
      </c>
      <c r="I331" s="14">
        <f t="shared" si="137"/>
        <v>-0.61254822071516624</v>
      </c>
      <c r="J331" s="14" t="str">
        <f t="shared" si="138"/>
        <v/>
      </c>
      <c r="K331" s="14">
        <f t="shared" si="139"/>
        <v>0.14438118725688964</v>
      </c>
      <c r="L331" s="14">
        <f t="shared" si="140"/>
        <v>1.2246904354323558</v>
      </c>
      <c r="M331" s="14">
        <f t="shared" si="141"/>
        <v>6.7579839788454027E-2</v>
      </c>
      <c r="N331" s="14" t="str">
        <f t="shared" si="142"/>
        <v/>
      </c>
      <c r="O331" s="14">
        <f t="shared" si="143"/>
        <v>0.3543357284995079</v>
      </c>
      <c r="P331" s="3">
        <f t="shared" si="144"/>
        <v>0</v>
      </c>
      <c r="Q331" s="3" t="str">
        <f t="shared" si="151"/>
        <v>Cytochrome c oxidase subunit 5A, mitochondrial</v>
      </c>
      <c r="R331" s="2">
        <f t="shared" si="145"/>
        <v>-0.25766934639043576</v>
      </c>
      <c r="S331" s="2">
        <f t="shared" si="146"/>
        <v>0.34634044684395021</v>
      </c>
      <c r="T331" s="2">
        <f t="shared" si="156"/>
        <v>0.31863569589529139</v>
      </c>
      <c r="U331" s="2">
        <f t="shared" si="152"/>
        <v>0.6201912244442338</v>
      </c>
      <c r="V331" s="2">
        <f t="shared" si="147"/>
        <v>0.45032223133070004</v>
      </c>
      <c r="W331" s="3">
        <f t="shared" si="148"/>
        <v>1</v>
      </c>
      <c r="X331" s="3">
        <f t="shared" si="153"/>
        <v>1</v>
      </c>
      <c r="Y331" s="2">
        <f t="shared" si="149"/>
        <v>-0.60400979323438597</v>
      </c>
      <c r="Z331" s="7">
        <f t="shared" si="154"/>
        <v>0</v>
      </c>
      <c r="AA331" s="7">
        <f t="shared" si="155"/>
        <v>1</v>
      </c>
      <c r="AC331" s="1" t="s">
        <v>694</v>
      </c>
      <c r="AD331" s="1" t="s">
        <v>1665</v>
      </c>
      <c r="AE331" s="1">
        <v>0.37817869999999998</v>
      </c>
      <c r="AF331" s="1">
        <v>-0.68176409999999998</v>
      </c>
      <c r="AG331" s="1" t="s">
        <v>1082</v>
      </c>
      <c r="AH331" s="1">
        <v>0.15387980000000001</v>
      </c>
      <c r="AI331" s="1">
        <v>1.6612480000000001</v>
      </c>
      <c r="AJ331" s="1">
        <v>-0.47238380000000002</v>
      </c>
      <c r="AK331" s="1" t="s">
        <v>1082</v>
      </c>
      <c r="AL331" s="1">
        <v>0.54784739999999998</v>
      </c>
      <c r="AM331" s="1">
        <v>1.273814</v>
      </c>
      <c r="AN331" s="1">
        <v>9.9631769999999995E-2</v>
      </c>
      <c r="AO331" s="1" t="s">
        <v>1082</v>
      </c>
      <c r="AP331" s="1">
        <v>0.51924000000000003</v>
      </c>
    </row>
    <row r="332" spans="1:42" x14ac:dyDescent="0.2">
      <c r="A332" s="1" t="s">
        <v>1058</v>
      </c>
      <c r="B332" s="1" t="str">
        <f t="shared" si="131"/>
        <v>Transcription factor BTF3</v>
      </c>
      <c r="C332" s="13" t="str">
        <f t="shared" si="150"/>
        <v>no</v>
      </c>
      <c r="D332" s="14" t="str">
        <f t="shared" si="132"/>
        <v/>
      </c>
      <c r="E332" s="14">
        <f t="shared" si="133"/>
        <v>-1.2055930566859099</v>
      </c>
      <c r="F332" s="14">
        <f t="shared" si="134"/>
        <v>-0.77269404194009994</v>
      </c>
      <c r="G332" s="14">
        <f t="shared" si="135"/>
        <v>-1.0935834317374011</v>
      </c>
      <c r="H332" s="14" t="str">
        <f t="shared" si="136"/>
        <v/>
      </c>
      <c r="I332" s="14">
        <f t="shared" si="137"/>
        <v>-1.1605774207151662</v>
      </c>
      <c r="J332" s="14">
        <f t="shared" si="138"/>
        <v>-0.36440434995273641</v>
      </c>
      <c r="K332" s="14">
        <f t="shared" si="139"/>
        <v>-0.86279291274311032</v>
      </c>
      <c r="L332" s="14" t="str">
        <f t="shared" si="140"/>
        <v/>
      </c>
      <c r="M332" s="14">
        <f t="shared" si="141"/>
        <v>0.17883566978845403</v>
      </c>
      <c r="N332" s="14">
        <f t="shared" si="142"/>
        <v>0.3490266683203983</v>
      </c>
      <c r="O332" s="14">
        <f t="shared" si="143"/>
        <v>0.36226622849950785</v>
      </c>
      <c r="P332" s="3">
        <f t="shared" si="144"/>
        <v>0</v>
      </c>
      <c r="Q332" s="3" t="str">
        <f t="shared" si="151"/>
        <v>Transcription factor BTF3</v>
      </c>
      <c r="R332" s="2">
        <f t="shared" si="145"/>
        <v>-1.0239568434544704</v>
      </c>
      <c r="S332" s="2">
        <f t="shared" si="146"/>
        <v>-0.79592489447033765</v>
      </c>
      <c r="T332" s="2">
        <f t="shared" si="156"/>
        <v>0.12972571781636524</v>
      </c>
      <c r="U332" s="2">
        <f t="shared" si="152"/>
        <v>0.23225444994130551</v>
      </c>
      <c r="V332" s="2">
        <f t="shared" si="147"/>
        <v>0.45184651174560053</v>
      </c>
      <c r="W332" s="3">
        <f t="shared" si="148"/>
        <v>0</v>
      </c>
      <c r="X332" s="3">
        <f t="shared" si="153"/>
        <v>0</v>
      </c>
      <c r="Y332" s="2">
        <f t="shared" si="149"/>
        <v>-0.2280319489841327</v>
      </c>
      <c r="Z332" s="7">
        <f t="shared" si="154"/>
        <v>0</v>
      </c>
      <c r="AA332" s="7">
        <f t="shared" si="155"/>
        <v>1</v>
      </c>
      <c r="AC332" s="1" t="s">
        <v>1009</v>
      </c>
      <c r="AD332" s="1" t="s">
        <v>1282</v>
      </c>
      <c r="AE332" s="1" t="s">
        <v>1082</v>
      </c>
      <c r="AF332" s="1">
        <v>-1.0334410000000001</v>
      </c>
      <c r="AG332" s="1">
        <v>-0.22359280000000001</v>
      </c>
      <c r="AH332" s="1">
        <v>-0.78534130000000002</v>
      </c>
      <c r="AI332" s="1" t="s">
        <v>1082</v>
      </c>
      <c r="AJ332" s="1">
        <v>-1.020413</v>
      </c>
      <c r="AK332" s="1">
        <v>-0.20076340000000001</v>
      </c>
      <c r="AL332" s="1">
        <v>-0.45932669999999998</v>
      </c>
      <c r="AM332" s="1" t="s">
        <v>1082</v>
      </c>
      <c r="AN332" s="1">
        <v>0.21088760000000001</v>
      </c>
      <c r="AO332" s="1">
        <v>6.3088749999999999E-2</v>
      </c>
      <c r="AP332" s="1">
        <v>0.52717049999999999</v>
      </c>
    </row>
    <row r="333" spans="1:42" x14ac:dyDescent="0.2">
      <c r="A333" s="1" t="s">
        <v>344</v>
      </c>
      <c r="B333" s="1" t="str">
        <f t="shared" si="131"/>
        <v>ADP-ribosylation factor 3;ADP-ribosylation factor 1;ADP-ribosylation factor 2</v>
      </c>
      <c r="C333" s="13" t="str">
        <f t="shared" si="150"/>
        <v>no</v>
      </c>
      <c r="D333" s="14">
        <f t="shared" si="132"/>
        <v>0.1539896492520039</v>
      </c>
      <c r="E333" s="14">
        <f t="shared" si="133"/>
        <v>0.84538194331409</v>
      </c>
      <c r="F333" s="14">
        <f t="shared" si="134"/>
        <v>0.94695175805990017</v>
      </c>
      <c r="G333" s="14">
        <f t="shared" si="135"/>
        <v>0.41329716826259877</v>
      </c>
      <c r="H333" s="14">
        <f t="shared" si="136"/>
        <v>-0.22545052600987286</v>
      </c>
      <c r="I333" s="14">
        <f t="shared" si="137"/>
        <v>0.69001317928483363</v>
      </c>
      <c r="J333" s="14">
        <f t="shared" si="138"/>
        <v>0.52905405004726358</v>
      </c>
      <c r="K333" s="14">
        <f t="shared" si="139"/>
        <v>0.48112758725688964</v>
      </c>
      <c r="L333" s="14">
        <f t="shared" si="140"/>
        <v>-0.32777716456764422</v>
      </c>
      <c r="M333" s="14">
        <f t="shared" si="141"/>
        <v>7.0865097884540221E-3</v>
      </c>
      <c r="N333" s="14">
        <f t="shared" si="142"/>
        <v>-0.43764878167960175</v>
      </c>
      <c r="O333" s="14">
        <f t="shared" si="143"/>
        <v>0.10400912849950791</v>
      </c>
      <c r="P333" s="3">
        <f t="shared" si="144"/>
        <v>0</v>
      </c>
      <c r="Q333" s="3" t="str">
        <f t="shared" si="151"/>
        <v>ADP-ribosylation factor 3;ADP-ribosylation factor 1;ADP-ribosylation factor 2</v>
      </c>
      <c r="R333" s="2">
        <f t="shared" si="145"/>
        <v>0.58990512972214826</v>
      </c>
      <c r="S333" s="2">
        <f t="shared" si="146"/>
        <v>0.36868607264477848</v>
      </c>
      <c r="T333" s="2">
        <f t="shared" si="156"/>
        <v>0.18573354015337465</v>
      </c>
      <c r="U333" s="2">
        <f t="shared" si="152"/>
        <v>0.2030210148619713</v>
      </c>
      <c r="V333" s="2">
        <f t="shared" si="147"/>
        <v>0.45232108735114862</v>
      </c>
      <c r="W333" s="3">
        <f t="shared" si="148"/>
        <v>0</v>
      </c>
      <c r="X333" s="3">
        <f t="shared" si="153"/>
        <v>0</v>
      </c>
      <c r="Y333" s="2">
        <f t="shared" si="149"/>
        <v>0.22121905707736977</v>
      </c>
      <c r="Z333" s="7">
        <f t="shared" si="154"/>
        <v>1</v>
      </c>
      <c r="AA333" s="7">
        <f t="shared" si="155"/>
        <v>0</v>
      </c>
      <c r="AC333" s="1" t="s">
        <v>150</v>
      </c>
      <c r="AD333" s="1" t="s">
        <v>1673</v>
      </c>
      <c r="AE333" s="1">
        <v>0.29689789999999999</v>
      </c>
      <c r="AF333" s="1">
        <v>1.0175339999999999</v>
      </c>
      <c r="AG333" s="1">
        <v>1.4960530000000001</v>
      </c>
      <c r="AH333" s="1">
        <v>0.72153929999999999</v>
      </c>
      <c r="AI333" s="1">
        <v>-7.1390899999999993E-2</v>
      </c>
      <c r="AJ333" s="1">
        <v>0.83017759999999996</v>
      </c>
      <c r="AK333" s="1">
        <v>0.69269499999999995</v>
      </c>
      <c r="AL333" s="1">
        <v>0.88459379999999999</v>
      </c>
      <c r="AM333" s="1">
        <v>-0.2786536</v>
      </c>
      <c r="AN333" s="1">
        <v>3.9138439999999997E-2</v>
      </c>
      <c r="AO333" s="1">
        <v>-0.72358670000000003</v>
      </c>
      <c r="AP333" s="1">
        <v>0.26891340000000002</v>
      </c>
    </row>
    <row r="334" spans="1:42" x14ac:dyDescent="0.2">
      <c r="A334" s="1" t="s">
        <v>891</v>
      </c>
      <c r="B334" s="1" t="str">
        <f t="shared" si="131"/>
        <v>Troponin I, cardiac muscle</v>
      </c>
      <c r="C334" s="13" t="str">
        <f t="shared" si="150"/>
        <v>no</v>
      </c>
      <c r="D334" s="14">
        <f t="shared" si="132"/>
        <v>-0.50056705074799612</v>
      </c>
      <c r="E334" s="14">
        <f t="shared" si="133"/>
        <v>-1.6566510566859098</v>
      </c>
      <c r="F334" s="14">
        <f t="shared" si="134"/>
        <v>-1.3097766419401</v>
      </c>
      <c r="G334" s="14">
        <f t="shared" si="135"/>
        <v>-0.14692773173740123</v>
      </c>
      <c r="H334" s="14">
        <f t="shared" si="136"/>
        <v>-1.2145166260098728</v>
      </c>
      <c r="I334" s="14">
        <f t="shared" si="137"/>
        <v>-0.86289272071516621</v>
      </c>
      <c r="J334" s="14">
        <f t="shared" si="138"/>
        <v>-0.43644364995273643</v>
      </c>
      <c r="K334" s="14">
        <f t="shared" si="139"/>
        <v>0.57590708725688966</v>
      </c>
      <c r="L334" s="14">
        <f t="shared" si="140"/>
        <v>-0.75954866456764425</v>
      </c>
      <c r="M334" s="14">
        <f t="shared" si="141"/>
        <v>0.80653686978845407</v>
      </c>
      <c r="N334" s="14">
        <f t="shared" si="142"/>
        <v>0.92099571832039828</v>
      </c>
      <c r="O334" s="14">
        <f t="shared" si="143"/>
        <v>0.63658552849950789</v>
      </c>
      <c r="P334" s="3">
        <f t="shared" si="144"/>
        <v>0</v>
      </c>
      <c r="Q334" s="3" t="str">
        <f t="shared" si="151"/>
        <v>Troponin I, cardiac muscle</v>
      </c>
      <c r="R334" s="2">
        <f t="shared" si="145"/>
        <v>-0.90348062027785181</v>
      </c>
      <c r="S334" s="2">
        <f t="shared" si="146"/>
        <v>-0.48448647735522155</v>
      </c>
      <c r="T334" s="2">
        <f t="shared" si="156"/>
        <v>0.349649083745387</v>
      </c>
      <c r="U334" s="2">
        <f t="shared" si="152"/>
        <v>0.38760782672848187</v>
      </c>
      <c r="V334" s="2">
        <f t="shared" si="147"/>
        <v>0.45309599641170428</v>
      </c>
      <c r="W334" s="3">
        <f t="shared" si="148"/>
        <v>0</v>
      </c>
      <c r="X334" s="3">
        <f t="shared" si="153"/>
        <v>0</v>
      </c>
      <c r="Y334" s="2">
        <f t="shared" si="149"/>
        <v>-0.41899414292263026</v>
      </c>
      <c r="Z334" s="7">
        <f t="shared" si="154"/>
        <v>0</v>
      </c>
      <c r="AA334" s="7">
        <f t="shared" si="155"/>
        <v>1</v>
      </c>
      <c r="AC334" s="1" t="s">
        <v>908</v>
      </c>
      <c r="AD334" s="1" t="s">
        <v>1511</v>
      </c>
      <c r="AE334" s="1">
        <v>-0.3576588</v>
      </c>
      <c r="AF334" s="1">
        <v>-1.484499</v>
      </c>
      <c r="AG334" s="1">
        <v>-0.7606754</v>
      </c>
      <c r="AH334" s="1">
        <v>0.1613144</v>
      </c>
      <c r="AI334" s="1">
        <v>-1.060457</v>
      </c>
      <c r="AJ334" s="1">
        <v>-0.72272829999999999</v>
      </c>
      <c r="AK334" s="1">
        <v>-0.27280270000000001</v>
      </c>
      <c r="AL334" s="1">
        <v>0.9793733</v>
      </c>
      <c r="AM334" s="1">
        <v>-0.71042510000000003</v>
      </c>
      <c r="AN334" s="1">
        <v>0.83858880000000002</v>
      </c>
      <c r="AO334" s="1">
        <v>0.63505780000000001</v>
      </c>
      <c r="AP334" s="1">
        <v>0.80148980000000003</v>
      </c>
    </row>
    <row r="335" spans="1:42" x14ac:dyDescent="0.2">
      <c r="A335" s="1" t="s">
        <v>846</v>
      </c>
      <c r="B335" s="1" t="str">
        <f t="shared" si="131"/>
        <v>Superoxide dismutase [Cu-Zn]</v>
      </c>
      <c r="C335" s="13" t="str">
        <f t="shared" si="150"/>
        <v>no</v>
      </c>
      <c r="D335" s="14">
        <f t="shared" si="132"/>
        <v>-0.43100815074799614</v>
      </c>
      <c r="E335" s="14">
        <f t="shared" si="133"/>
        <v>-1.5853130566859097</v>
      </c>
      <c r="F335" s="14">
        <f t="shared" si="134"/>
        <v>-0.48173795194009988</v>
      </c>
      <c r="G335" s="14">
        <f t="shared" si="135"/>
        <v>-0.99843573173740119</v>
      </c>
      <c r="H335" s="14">
        <f t="shared" si="136"/>
        <v>-0.96115852600987284</v>
      </c>
      <c r="I335" s="14">
        <f t="shared" si="137"/>
        <v>-1.7024924207151662</v>
      </c>
      <c r="J335" s="14">
        <f t="shared" si="138"/>
        <v>-0.58565874995273637</v>
      </c>
      <c r="K335" s="14">
        <f t="shared" si="139"/>
        <v>-1.4108052127431103</v>
      </c>
      <c r="L335" s="14">
        <f t="shared" si="140"/>
        <v>-0.54392366456764418</v>
      </c>
      <c r="M335" s="14">
        <f t="shared" si="141"/>
        <v>-8.0159302115459762E-3</v>
      </c>
      <c r="N335" s="14">
        <f t="shared" si="142"/>
        <v>-6.7788781679601728E-2</v>
      </c>
      <c r="O335" s="14">
        <f t="shared" si="143"/>
        <v>-0.43559947150049216</v>
      </c>
      <c r="P335" s="3">
        <f t="shared" si="144"/>
        <v>0</v>
      </c>
      <c r="Q335" s="3" t="str">
        <f t="shared" si="151"/>
        <v>Superoxide dismutase [Cu-Zn]</v>
      </c>
      <c r="R335" s="2">
        <f t="shared" si="145"/>
        <v>-0.87412372277785177</v>
      </c>
      <c r="S335" s="2">
        <f t="shared" si="146"/>
        <v>-1.1650287273552213</v>
      </c>
      <c r="T335" s="2">
        <f t="shared" si="156"/>
        <v>0.26949980636471532</v>
      </c>
      <c r="U335" s="2">
        <f t="shared" si="152"/>
        <v>0.24605316704621738</v>
      </c>
      <c r="V335" s="2">
        <f t="shared" si="147"/>
        <v>0.45597830694217456</v>
      </c>
      <c r="W335" s="3">
        <f t="shared" si="148"/>
        <v>0</v>
      </c>
      <c r="X335" s="3">
        <f t="shared" si="153"/>
        <v>0</v>
      </c>
      <c r="Y335" s="2">
        <f t="shared" si="149"/>
        <v>0.29090500457736956</v>
      </c>
      <c r="Z335" s="7">
        <f t="shared" si="154"/>
        <v>1</v>
      </c>
      <c r="AA335" s="7">
        <f t="shared" si="155"/>
        <v>0</v>
      </c>
      <c r="AB335" s="8" t="s">
        <v>93</v>
      </c>
      <c r="AC335" s="1" t="s">
        <v>586</v>
      </c>
      <c r="AD335" s="1" t="s">
        <v>1094</v>
      </c>
      <c r="AE335" s="1">
        <v>-0.28809990000000002</v>
      </c>
      <c r="AF335" s="1">
        <v>-1.4131609999999999</v>
      </c>
      <c r="AG335" s="1">
        <v>6.7363290000000006E-2</v>
      </c>
      <c r="AH335" s="1">
        <v>-0.69019359999999996</v>
      </c>
      <c r="AI335" s="1">
        <v>-0.80709889999999995</v>
      </c>
      <c r="AJ335" s="1">
        <v>-1.5623279999999999</v>
      </c>
      <c r="AK335" s="1">
        <v>-0.4220178</v>
      </c>
      <c r="AL335" s="1">
        <v>-1.007339</v>
      </c>
      <c r="AM335" s="1">
        <v>-0.49480010000000002</v>
      </c>
      <c r="AN335" s="1">
        <v>2.4035999999999998E-2</v>
      </c>
      <c r="AO335" s="1">
        <v>-0.35372670000000001</v>
      </c>
      <c r="AP335" s="1">
        <v>-0.27069520000000002</v>
      </c>
    </row>
    <row r="336" spans="1:42" x14ac:dyDescent="0.2">
      <c r="A336" s="1" t="s">
        <v>490</v>
      </c>
      <c r="B336" s="1" t="str">
        <f t="shared" si="131"/>
        <v>Argininosuccinate lyase</v>
      </c>
      <c r="C336" s="13" t="str">
        <f t="shared" si="150"/>
        <v>no</v>
      </c>
      <c r="D336" s="14">
        <f t="shared" si="132"/>
        <v>-2.3618450747996095E-2</v>
      </c>
      <c r="E336" s="14" t="str">
        <f t="shared" si="133"/>
        <v/>
      </c>
      <c r="F336" s="14">
        <f t="shared" si="134"/>
        <v>0.7016787580599001</v>
      </c>
      <c r="G336" s="14">
        <f t="shared" si="135"/>
        <v>1.4023248682625988</v>
      </c>
      <c r="H336" s="14">
        <f t="shared" si="136"/>
        <v>-0.70594102600987285</v>
      </c>
      <c r="I336" s="14" t="str">
        <f t="shared" si="137"/>
        <v/>
      </c>
      <c r="J336" s="14">
        <f t="shared" si="138"/>
        <v>0.16852285004726361</v>
      </c>
      <c r="K336" s="14">
        <f t="shared" si="139"/>
        <v>1.0213377872568896</v>
      </c>
      <c r="L336" s="14">
        <f t="shared" si="140"/>
        <v>-0.75215526456764426</v>
      </c>
      <c r="M336" s="14" t="str">
        <f t="shared" si="141"/>
        <v/>
      </c>
      <c r="N336" s="14">
        <f t="shared" si="142"/>
        <v>-0.55820928167960171</v>
      </c>
      <c r="O336" s="14">
        <f t="shared" si="143"/>
        <v>-0.25961496150049213</v>
      </c>
      <c r="P336" s="3">
        <f t="shared" si="144"/>
        <v>0</v>
      </c>
      <c r="Q336" s="3" t="str">
        <f t="shared" si="151"/>
        <v>Argininosuccinate lyase</v>
      </c>
      <c r="R336" s="2">
        <f t="shared" si="145"/>
        <v>0.69346172519150107</v>
      </c>
      <c r="S336" s="2">
        <f t="shared" si="146"/>
        <v>0.16130653709809348</v>
      </c>
      <c r="T336" s="2">
        <f t="shared" si="156"/>
        <v>0.41165488254912758</v>
      </c>
      <c r="U336" s="2">
        <f t="shared" si="152"/>
        <v>0.49863549849213307</v>
      </c>
      <c r="V336" s="2">
        <f t="shared" si="147"/>
        <v>0.45829062606905779</v>
      </c>
      <c r="W336" s="3">
        <f t="shared" si="148"/>
        <v>0</v>
      </c>
      <c r="X336" s="3">
        <f t="shared" si="153"/>
        <v>0</v>
      </c>
      <c r="Y336" s="2">
        <f t="shared" si="149"/>
        <v>0.53215518809340756</v>
      </c>
      <c r="Z336" s="7">
        <f t="shared" si="154"/>
        <v>1</v>
      </c>
      <c r="AA336" s="7">
        <f t="shared" si="155"/>
        <v>0</v>
      </c>
      <c r="AC336" s="1" t="s">
        <v>1070</v>
      </c>
      <c r="AD336" s="1" t="s">
        <v>1987</v>
      </c>
      <c r="AE336" s="1">
        <v>0.1192898</v>
      </c>
      <c r="AF336" s="1" t="s">
        <v>1082</v>
      </c>
      <c r="AG336" s="1">
        <v>1.25078</v>
      </c>
      <c r="AH336" s="1">
        <v>1.7105669999999999</v>
      </c>
      <c r="AI336" s="1">
        <v>-0.55188139999999997</v>
      </c>
      <c r="AJ336" s="1" t="s">
        <v>1082</v>
      </c>
      <c r="AK336" s="1">
        <v>0.33216380000000001</v>
      </c>
      <c r="AL336" s="1">
        <v>1.424804</v>
      </c>
      <c r="AM336" s="1">
        <v>-0.70303170000000004</v>
      </c>
      <c r="AN336" s="1" t="s">
        <v>1082</v>
      </c>
      <c r="AO336" s="1">
        <v>-0.84414719999999999</v>
      </c>
      <c r="AP336" s="1">
        <v>-9.471069E-2</v>
      </c>
    </row>
    <row r="337" spans="1:42" x14ac:dyDescent="0.2">
      <c r="A337" s="1" t="s">
        <v>1002</v>
      </c>
      <c r="B337" s="1" t="str">
        <f t="shared" si="131"/>
        <v>Frataxin, mitochondrial;Frataxin intermediate form;Frataxin mature form</v>
      </c>
      <c r="C337" s="13" t="str">
        <f t="shared" si="150"/>
        <v>no</v>
      </c>
      <c r="D337" s="14">
        <f t="shared" si="132"/>
        <v>-1.2768152507479962</v>
      </c>
      <c r="E337" s="14">
        <f t="shared" si="133"/>
        <v>-0.29475855668590989</v>
      </c>
      <c r="F337" s="14">
        <f t="shared" si="134"/>
        <v>-0.34195804194009993</v>
      </c>
      <c r="G337" s="14" t="str">
        <f t="shared" si="135"/>
        <v/>
      </c>
      <c r="H337" s="14">
        <f t="shared" si="136"/>
        <v>-1.3044286260098727</v>
      </c>
      <c r="I337" s="14">
        <f t="shared" si="137"/>
        <v>-0.78816962071516627</v>
      </c>
      <c r="J337" s="14">
        <f t="shared" si="138"/>
        <v>-0.74673634995273641</v>
      </c>
      <c r="K337" s="14" t="str">
        <f t="shared" si="139"/>
        <v/>
      </c>
      <c r="L337" s="14">
        <f t="shared" si="140"/>
        <v>-0.1499324645676442</v>
      </c>
      <c r="M337" s="14">
        <f t="shared" si="141"/>
        <v>-0.35636243021154596</v>
      </c>
      <c r="N337" s="14">
        <f t="shared" si="142"/>
        <v>-0.24897578167960177</v>
      </c>
      <c r="O337" s="14" t="str">
        <f t="shared" si="143"/>
        <v/>
      </c>
      <c r="P337" s="3">
        <f t="shared" si="144"/>
        <v>0</v>
      </c>
      <c r="Q337" s="3" t="str">
        <f t="shared" si="151"/>
        <v>Frataxin, mitochondrial;Frataxin intermediate form;Frataxin mature form</v>
      </c>
      <c r="R337" s="2">
        <f t="shared" si="145"/>
        <v>-0.63784394979133541</v>
      </c>
      <c r="S337" s="2">
        <f t="shared" si="146"/>
        <v>-0.94644486555925855</v>
      </c>
      <c r="T337" s="2">
        <f t="shared" si="156"/>
        <v>0.3197760624962156</v>
      </c>
      <c r="U337" s="2">
        <f t="shared" si="152"/>
        <v>0.17939106122406631</v>
      </c>
      <c r="V337" s="2">
        <f t="shared" si="147"/>
        <v>0.45916308641561931</v>
      </c>
      <c r="W337" s="3">
        <f t="shared" si="148"/>
        <v>0</v>
      </c>
      <c r="X337" s="3">
        <f t="shared" si="153"/>
        <v>0</v>
      </c>
      <c r="Y337" s="2">
        <f t="shared" si="149"/>
        <v>0.30860091576792315</v>
      </c>
      <c r="Z337" s="7">
        <f t="shared" si="154"/>
        <v>1</v>
      </c>
      <c r="AA337" s="7">
        <f t="shared" si="155"/>
        <v>0</v>
      </c>
      <c r="AC337" s="1" t="s">
        <v>741</v>
      </c>
      <c r="AD337" s="1" t="s">
        <v>1725</v>
      </c>
      <c r="AE337" s="1">
        <v>-1.133907</v>
      </c>
      <c r="AF337" s="1">
        <v>-0.12260649999999999</v>
      </c>
      <c r="AG337" s="1">
        <v>0.2071432</v>
      </c>
      <c r="AH337" s="1" t="s">
        <v>1082</v>
      </c>
      <c r="AI337" s="1">
        <v>-1.150369</v>
      </c>
      <c r="AJ337" s="1">
        <v>-0.64800519999999995</v>
      </c>
      <c r="AK337" s="1">
        <v>-0.58309540000000004</v>
      </c>
      <c r="AL337" s="1" t="s">
        <v>1082</v>
      </c>
      <c r="AM337" s="1">
        <v>-0.10080890000000001</v>
      </c>
      <c r="AN337" s="1">
        <v>-0.3243105</v>
      </c>
      <c r="AO337" s="1">
        <v>-0.53491370000000005</v>
      </c>
      <c r="AP337" s="1" t="s">
        <v>1082</v>
      </c>
    </row>
    <row r="338" spans="1:42" x14ac:dyDescent="0.2">
      <c r="A338" s="1" t="s">
        <v>291</v>
      </c>
      <c r="B338" s="1" t="str">
        <f t="shared" si="131"/>
        <v>Serpin B6</v>
      </c>
      <c r="C338" s="13" t="str">
        <f t="shared" si="150"/>
        <v>no</v>
      </c>
      <c r="D338" s="14">
        <f t="shared" si="132"/>
        <v>0.21650044925200393</v>
      </c>
      <c r="E338" s="14">
        <f t="shared" si="133"/>
        <v>0.27395664331409009</v>
      </c>
      <c r="F338" s="14">
        <f t="shared" si="134"/>
        <v>0.61310875805990006</v>
      </c>
      <c r="G338" s="14">
        <f t="shared" si="135"/>
        <v>-0.28974409173740123</v>
      </c>
      <c r="H338" s="14">
        <f t="shared" si="136"/>
        <v>0.2769748739901271</v>
      </c>
      <c r="I338" s="14">
        <f t="shared" si="137"/>
        <v>0.37440877928483368</v>
      </c>
      <c r="J338" s="14">
        <f t="shared" si="138"/>
        <v>0.67009925004726367</v>
      </c>
      <c r="K338" s="14">
        <f t="shared" si="139"/>
        <v>0.18107798725688962</v>
      </c>
      <c r="L338" s="14">
        <f t="shared" si="140"/>
        <v>0.10260543543235581</v>
      </c>
      <c r="M338" s="14">
        <f t="shared" si="141"/>
        <v>6.3399979788454019E-2</v>
      </c>
      <c r="N338" s="14">
        <f t="shared" si="142"/>
        <v>8.7411118320398273E-2</v>
      </c>
      <c r="O338" s="14">
        <f t="shared" si="143"/>
        <v>0.46344942849950788</v>
      </c>
      <c r="P338" s="3">
        <f t="shared" si="144"/>
        <v>0</v>
      </c>
      <c r="Q338" s="3" t="str">
        <f t="shared" si="151"/>
        <v>Serpin B6</v>
      </c>
      <c r="R338" s="2">
        <f t="shared" si="145"/>
        <v>0.20345543972214825</v>
      </c>
      <c r="S338" s="2">
        <f t="shared" si="146"/>
        <v>0.37564022264477859</v>
      </c>
      <c r="T338" s="2">
        <f t="shared" si="156"/>
        <v>0.18623511373140605</v>
      </c>
      <c r="U338" s="2">
        <f t="shared" si="152"/>
        <v>0.10578947243458045</v>
      </c>
      <c r="V338" s="2">
        <f t="shared" si="147"/>
        <v>0.45974413830792654</v>
      </c>
      <c r="W338" s="3">
        <f t="shared" si="148"/>
        <v>0</v>
      </c>
      <c r="X338" s="3">
        <f t="shared" si="153"/>
        <v>0</v>
      </c>
      <c r="Y338" s="2">
        <f t="shared" si="149"/>
        <v>-0.17218478292263034</v>
      </c>
      <c r="Z338" s="7">
        <f t="shared" si="154"/>
        <v>0</v>
      </c>
      <c r="AA338" s="7">
        <f t="shared" si="155"/>
        <v>1</v>
      </c>
      <c r="AC338" s="1" t="s">
        <v>213</v>
      </c>
      <c r="AD338" s="1" t="s">
        <v>2041</v>
      </c>
      <c r="AE338" s="1">
        <v>0.35940870000000003</v>
      </c>
      <c r="AF338" s="1">
        <v>0.44610870000000002</v>
      </c>
      <c r="AG338" s="1">
        <v>1.16221</v>
      </c>
      <c r="AH338" s="1">
        <v>1.849804E-2</v>
      </c>
      <c r="AI338" s="1">
        <v>0.43103449999999999</v>
      </c>
      <c r="AJ338" s="1">
        <v>0.51457319999999995</v>
      </c>
      <c r="AK338" s="1">
        <v>0.83374020000000004</v>
      </c>
      <c r="AL338" s="1">
        <v>0.58454419999999996</v>
      </c>
      <c r="AM338" s="1">
        <v>0.151729</v>
      </c>
      <c r="AN338" s="1">
        <v>9.5451910000000001E-2</v>
      </c>
      <c r="AO338" s="1">
        <v>-0.1985268</v>
      </c>
      <c r="AP338" s="1">
        <v>0.62835370000000002</v>
      </c>
    </row>
    <row r="339" spans="1:42" x14ac:dyDescent="0.2">
      <c r="A339" s="1" t="s">
        <v>998</v>
      </c>
      <c r="B339" s="1" t="str">
        <f t="shared" si="131"/>
        <v>Laminin subunit beta-2</v>
      </c>
      <c r="C339" s="13" t="str">
        <f t="shared" si="150"/>
        <v>no</v>
      </c>
      <c r="D339" s="14">
        <f t="shared" si="132"/>
        <v>-1.2289872507479962</v>
      </c>
      <c r="E339" s="14">
        <f t="shared" si="133"/>
        <v>-1.7822380566859097</v>
      </c>
      <c r="F339" s="14">
        <f t="shared" si="134"/>
        <v>-0.2155630419400999</v>
      </c>
      <c r="G339" s="14">
        <f t="shared" si="135"/>
        <v>-0.60208353173740115</v>
      </c>
      <c r="H339" s="14">
        <f t="shared" si="136"/>
        <v>-1.3591576260098728</v>
      </c>
      <c r="I339" s="14">
        <f t="shared" si="137"/>
        <v>-0.93318632071516627</v>
      </c>
      <c r="J339" s="14">
        <f t="shared" si="138"/>
        <v>0.27539705004726356</v>
      </c>
      <c r="K339" s="14">
        <f t="shared" si="139"/>
        <v>-0.23932561274311034</v>
      </c>
      <c r="L339" s="14">
        <f t="shared" si="140"/>
        <v>-0.1617854645676442</v>
      </c>
      <c r="M339" s="14">
        <f t="shared" si="141"/>
        <v>1.0056110697884539</v>
      </c>
      <c r="N339" s="14">
        <f t="shared" si="142"/>
        <v>0.56225591832039834</v>
      </c>
      <c r="O339" s="14">
        <f t="shared" si="143"/>
        <v>0.33569392849950785</v>
      </c>
      <c r="P339" s="3">
        <f t="shared" si="144"/>
        <v>0</v>
      </c>
      <c r="Q339" s="3" t="str">
        <f t="shared" si="151"/>
        <v>Laminin subunit beta-2</v>
      </c>
      <c r="R339" s="2">
        <f t="shared" si="145"/>
        <v>-0.95721797027785172</v>
      </c>
      <c r="S339" s="2">
        <f t="shared" si="146"/>
        <v>-0.56406812735522149</v>
      </c>
      <c r="T339" s="2">
        <f t="shared" si="156"/>
        <v>0.34528842858171205</v>
      </c>
      <c r="U339" s="2">
        <f t="shared" si="152"/>
        <v>0.36269535384490814</v>
      </c>
      <c r="V339" s="2">
        <f t="shared" si="147"/>
        <v>0.4623354464835614</v>
      </c>
      <c r="W339" s="3">
        <f t="shared" si="148"/>
        <v>0</v>
      </c>
      <c r="X339" s="3">
        <f t="shared" si="153"/>
        <v>0</v>
      </c>
      <c r="Y339" s="2">
        <f t="shared" si="149"/>
        <v>-0.39314984292263022</v>
      </c>
      <c r="Z339" s="7">
        <f t="shared" si="154"/>
        <v>0</v>
      </c>
      <c r="AA339" s="7">
        <f t="shared" si="155"/>
        <v>1</v>
      </c>
      <c r="AB339" s="8" t="s">
        <v>96</v>
      </c>
      <c r="AC339" s="1" t="s">
        <v>77</v>
      </c>
      <c r="AD339" s="1" t="s">
        <v>1141</v>
      </c>
      <c r="AE339" s="1">
        <v>-1.086079</v>
      </c>
      <c r="AF339" s="1">
        <v>-1.6100859999999999</v>
      </c>
      <c r="AG339" s="1">
        <v>0.33353820000000001</v>
      </c>
      <c r="AH339" s="1">
        <v>-0.29384139999999997</v>
      </c>
      <c r="AI339" s="1">
        <v>-1.205098</v>
      </c>
      <c r="AJ339" s="1">
        <v>-0.79302189999999995</v>
      </c>
      <c r="AK339" s="1">
        <v>0.43903799999999998</v>
      </c>
      <c r="AL339" s="1">
        <v>0.1641406</v>
      </c>
      <c r="AM339" s="1">
        <v>-0.1126619</v>
      </c>
      <c r="AN339" s="1">
        <v>1.037663</v>
      </c>
      <c r="AO339" s="1">
        <v>0.27631800000000001</v>
      </c>
      <c r="AP339" s="1">
        <v>0.50059819999999999</v>
      </c>
    </row>
    <row r="340" spans="1:42" x14ac:dyDescent="0.2">
      <c r="A340" s="1" t="s">
        <v>502</v>
      </c>
      <c r="B340" s="1" t="str">
        <f t="shared" si="131"/>
        <v>Beta-lactamase-like protein 2</v>
      </c>
      <c r="C340" s="13" t="str">
        <f t="shared" si="150"/>
        <v>no</v>
      </c>
      <c r="D340" s="14">
        <f t="shared" si="132"/>
        <v>-3.9377150747996095E-2</v>
      </c>
      <c r="E340" s="14">
        <f t="shared" si="133"/>
        <v>0.74204254331409003</v>
      </c>
      <c r="F340" s="14">
        <f t="shared" si="134"/>
        <v>-0.49765961194009989</v>
      </c>
      <c r="G340" s="14">
        <f t="shared" si="135"/>
        <v>-0.26012825173740123</v>
      </c>
      <c r="H340" s="14">
        <f t="shared" si="136"/>
        <v>-0.32064322600987283</v>
      </c>
      <c r="I340" s="14">
        <f t="shared" si="137"/>
        <v>0.29458937928483375</v>
      </c>
      <c r="J340" s="14">
        <f t="shared" si="138"/>
        <v>-0.34727884995273639</v>
      </c>
      <c r="K340" s="14">
        <f t="shared" si="139"/>
        <v>-0.7751923127431104</v>
      </c>
      <c r="L340" s="14">
        <f t="shared" si="140"/>
        <v>-0.22561866456764418</v>
      </c>
      <c r="M340" s="14">
        <f t="shared" si="141"/>
        <v>-0.46374743021154596</v>
      </c>
      <c r="N340" s="14">
        <f t="shared" si="142"/>
        <v>0.20076261832039827</v>
      </c>
      <c r="O340" s="14">
        <f t="shared" si="143"/>
        <v>-0.49691217150049216</v>
      </c>
      <c r="P340" s="3">
        <f t="shared" si="144"/>
        <v>0</v>
      </c>
      <c r="Q340" s="3" t="str">
        <f t="shared" si="151"/>
        <v>Beta-lactamase-like protein 2</v>
      </c>
      <c r="R340" s="2">
        <f t="shared" si="145"/>
        <v>-1.3780617777851792E-2</v>
      </c>
      <c r="S340" s="2">
        <f t="shared" si="146"/>
        <v>-0.28713125235522147</v>
      </c>
      <c r="T340" s="2">
        <f t="shared" si="156"/>
        <v>0.26875482493219915</v>
      </c>
      <c r="U340" s="2">
        <f t="shared" si="152"/>
        <v>0.22010286947577451</v>
      </c>
      <c r="V340" s="2">
        <f t="shared" si="147"/>
        <v>0.46240397308664416</v>
      </c>
      <c r="W340" s="3">
        <f t="shared" si="148"/>
        <v>0</v>
      </c>
      <c r="X340" s="3">
        <f t="shared" si="153"/>
        <v>0</v>
      </c>
      <c r="Y340" s="2">
        <f t="shared" si="149"/>
        <v>0.27335063457736969</v>
      </c>
      <c r="Z340" s="7">
        <f t="shared" si="154"/>
        <v>1</v>
      </c>
      <c r="AA340" s="7">
        <f t="shared" si="155"/>
        <v>0</v>
      </c>
      <c r="AC340" s="1" t="s">
        <v>460</v>
      </c>
      <c r="AD340" s="1" t="s">
        <v>1800</v>
      </c>
      <c r="AE340" s="1">
        <v>0.1035311</v>
      </c>
      <c r="AF340" s="1">
        <v>0.91419459999999997</v>
      </c>
      <c r="AG340" s="1">
        <v>5.1441630000000002E-2</v>
      </c>
      <c r="AH340" s="1">
        <v>4.8113879999999998E-2</v>
      </c>
      <c r="AI340" s="1">
        <v>-0.1665836</v>
      </c>
      <c r="AJ340" s="1">
        <v>0.43475380000000002</v>
      </c>
      <c r="AK340" s="1">
        <v>-0.18363789999999999</v>
      </c>
      <c r="AL340" s="1">
        <v>-0.3717261</v>
      </c>
      <c r="AM340" s="1">
        <v>-0.17649509999999999</v>
      </c>
      <c r="AN340" s="1">
        <v>-0.43169550000000001</v>
      </c>
      <c r="AO340" s="1">
        <v>-8.5175299999999995E-2</v>
      </c>
      <c r="AP340" s="1">
        <v>-0.33200790000000002</v>
      </c>
    </row>
    <row r="341" spans="1:42" x14ac:dyDescent="0.2">
      <c r="A341" s="1" t="s">
        <v>108</v>
      </c>
      <c r="B341" s="1" t="str">
        <f t="shared" si="131"/>
        <v>Sorting nexin-5</v>
      </c>
      <c r="C341" s="13" t="str">
        <f t="shared" si="150"/>
        <v>no</v>
      </c>
      <c r="D341" s="14">
        <f t="shared" si="132"/>
        <v>0.63445884925200391</v>
      </c>
      <c r="E341" s="14">
        <f t="shared" si="133"/>
        <v>-0.67417715668590994</v>
      </c>
      <c r="F341" s="14">
        <f t="shared" si="134"/>
        <v>1.1219657580599001</v>
      </c>
      <c r="G341" s="14" t="str">
        <f t="shared" si="135"/>
        <v/>
      </c>
      <c r="H341" s="14">
        <f t="shared" si="136"/>
        <v>-0.18885530600987285</v>
      </c>
      <c r="I341" s="14">
        <f t="shared" si="137"/>
        <v>-0.70936382071516624</v>
      </c>
      <c r="J341" s="14">
        <f t="shared" si="138"/>
        <v>0.42602665004726359</v>
      </c>
      <c r="K341" s="14" t="str">
        <f t="shared" si="139"/>
        <v/>
      </c>
      <c r="L341" s="14">
        <f t="shared" si="140"/>
        <v>-0.86604996456764427</v>
      </c>
      <c r="M341" s="14">
        <f t="shared" si="141"/>
        <v>-0.19278563021154599</v>
      </c>
      <c r="N341" s="14">
        <f t="shared" si="142"/>
        <v>-0.8791410816796017</v>
      </c>
      <c r="O341" s="14" t="str">
        <f t="shared" si="143"/>
        <v/>
      </c>
      <c r="P341" s="3">
        <f t="shared" si="144"/>
        <v>0</v>
      </c>
      <c r="Q341" s="3" t="str">
        <f t="shared" si="151"/>
        <v>Sorting nexin-5</v>
      </c>
      <c r="R341" s="2">
        <f t="shared" si="145"/>
        <v>0.36074915020866466</v>
      </c>
      <c r="S341" s="2">
        <f t="shared" si="146"/>
        <v>-0.15739749222592517</v>
      </c>
      <c r="T341" s="2">
        <f t="shared" si="156"/>
        <v>0.53625867267600447</v>
      </c>
      <c r="U341" s="2">
        <f t="shared" si="152"/>
        <v>0.32813618910983799</v>
      </c>
      <c r="V341" s="2">
        <f t="shared" si="147"/>
        <v>0.46499570630485865</v>
      </c>
      <c r="W341" s="3">
        <f t="shared" si="148"/>
        <v>0</v>
      </c>
      <c r="X341" s="3">
        <f t="shared" si="153"/>
        <v>0</v>
      </c>
      <c r="Y341" s="2">
        <f t="shared" si="149"/>
        <v>0.51814664243458985</v>
      </c>
      <c r="Z341" s="7">
        <f t="shared" si="154"/>
        <v>1</v>
      </c>
      <c r="AA341" s="7">
        <f t="shared" si="155"/>
        <v>0</v>
      </c>
      <c r="AC341" s="1" t="s">
        <v>69</v>
      </c>
      <c r="AD341" s="1" t="s">
        <v>1434</v>
      </c>
      <c r="AE341" s="1">
        <v>0.77736709999999998</v>
      </c>
      <c r="AF341" s="1">
        <v>-0.5020251</v>
      </c>
      <c r="AG341" s="1">
        <v>1.6710670000000001</v>
      </c>
      <c r="AH341" s="1" t="s">
        <v>1082</v>
      </c>
      <c r="AI341" s="1">
        <v>-3.4795680000000002E-2</v>
      </c>
      <c r="AJ341" s="1">
        <v>-0.56919940000000002</v>
      </c>
      <c r="AK341" s="1">
        <v>0.58966759999999996</v>
      </c>
      <c r="AL341" s="1" t="s">
        <v>1082</v>
      </c>
      <c r="AM341" s="1">
        <v>-0.81692640000000005</v>
      </c>
      <c r="AN341" s="1">
        <v>-0.16073370000000001</v>
      </c>
      <c r="AO341" s="1">
        <v>-1.165079</v>
      </c>
      <c r="AP341" s="1" t="s">
        <v>1082</v>
      </c>
    </row>
    <row r="342" spans="1:42" x14ac:dyDescent="0.2">
      <c r="A342" s="1" t="s">
        <v>1008</v>
      </c>
      <c r="B342" s="1" t="str">
        <f t="shared" si="131"/>
        <v>Myosin-6</v>
      </c>
      <c r="C342" s="13" t="str">
        <f t="shared" si="150"/>
        <v>no</v>
      </c>
      <c r="D342" s="14">
        <f t="shared" si="132"/>
        <v>-1.5277182507479963</v>
      </c>
      <c r="E342" s="14">
        <f t="shared" si="133"/>
        <v>-0.77498895668590995</v>
      </c>
      <c r="F342" s="14">
        <f t="shared" si="134"/>
        <v>-1.5193727419400997</v>
      </c>
      <c r="G342" s="14">
        <f t="shared" si="135"/>
        <v>-0.73370153173740116</v>
      </c>
      <c r="H342" s="14">
        <f t="shared" si="136"/>
        <v>-2.118266626009873</v>
      </c>
      <c r="I342" s="14">
        <f t="shared" si="137"/>
        <v>-0.23723577071516627</v>
      </c>
      <c r="J342" s="14">
        <f t="shared" si="138"/>
        <v>-0.31295354995273639</v>
      </c>
      <c r="K342" s="14">
        <f t="shared" si="139"/>
        <v>-0.24236151274311035</v>
      </c>
      <c r="L342" s="14">
        <f t="shared" si="140"/>
        <v>-0.55754746456764426</v>
      </c>
      <c r="M342" s="14">
        <f t="shared" si="141"/>
        <v>0.50509496978845403</v>
      </c>
      <c r="N342" s="14">
        <f t="shared" si="142"/>
        <v>1.3213509183203982</v>
      </c>
      <c r="O342" s="14">
        <f t="shared" si="143"/>
        <v>0.35383232849950785</v>
      </c>
      <c r="P342" s="3">
        <f t="shared" si="144"/>
        <v>0</v>
      </c>
      <c r="Q342" s="3" t="str">
        <f t="shared" si="151"/>
        <v>Myosin-6</v>
      </c>
      <c r="R342" s="2">
        <f t="shared" si="145"/>
        <v>-1.1389453702778518</v>
      </c>
      <c r="S342" s="2">
        <f t="shared" si="146"/>
        <v>-0.72770436485522161</v>
      </c>
      <c r="T342" s="2">
        <f t="shared" si="156"/>
        <v>0.2222153942628276</v>
      </c>
      <c r="U342" s="2">
        <f t="shared" si="152"/>
        <v>0.46384253493183192</v>
      </c>
      <c r="V342" s="2">
        <f t="shared" si="147"/>
        <v>0.465730665275504</v>
      </c>
      <c r="W342" s="3">
        <f t="shared" si="148"/>
        <v>0</v>
      </c>
      <c r="X342" s="3">
        <f t="shared" si="153"/>
        <v>0</v>
      </c>
      <c r="Y342" s="2">
        <f t="shared" si="149"/>
        <v>-0.4112410054226302</v>
      </c>
      <c r="Z342" s="7">
        <f t="shared" si="154"/>
        <v>0</v>
      </c>
      <c r="AA342" s="7">
        <f t="shared" si="155"/>
        <v>1</v>
      </c>
      <c r="AC342" s="1" t="s">
        <v>283</v>
      </c>
      <c r="AD342" s="1" t="s">
        <v>2129</v>
      </c>
      <c r="AE342" s="1">
        <v>-1.3848100000000001</v>
      </c>
      <c r="AF342" s="1">
        <v>-0.60283690000000001</v>
      </c>
      <c r="AG342" s="1">
        <v>-0.97027149999999995</v>
      </c>
      <c r="AH342" s="1">
        <v>-0.42545939999999999</v>
      </c>
      <c r="AI342" s="1">
        <v>-1.964207</v>
      </c>
      <c r="AJ342" s="1">
        <v>-9.7071350000000001E-2</v>
      </c>
      <c r="AK342" s="1">
        <v>-0.14931259999999999</v>
      </c>
      <c r="AL342" s="1">
        <v>0.16110469999999999</v>
      </c>
      <c r="AM342" s="1">
        <v>-0.50842390000000004</v>
      </c>
      <c r="AN342" s="1">
        <v>0.53714689999999998</v>
      </c>
      <c r="AO342" s="1">
        <v>1.0354129999999999</v>
      </c>
      <c r="AP342" s="1">
        <v>0.51873659999999999</v>
      </c>
    </row>
    <row r="343" spans="1:42" x14ac:dyDescent="0.2">
      <c r="A343" s="1" t="s">
        <v>278</v>
      </c>
      <c r="B343" s="1" t="str">
        <f t="shared" si="131"/>
        <v>Moesin</v>
      </c>
      <c r="C343" s="13" t="str">
        <f t="shared" si="150"/>
        <v>no</v>
      </c>
      <c r="D343" s="14">
        <f t="shared" si="132"/>
        <v>0.2411414492520039</v>
      </c>
      <c r="E343" s="14">
        <f t="shared" si="133"/>
        <v>-0.34911295668590991</v>
      </c>
      <c r="F343" s="14">
        <f t="shared" si="134"/>
        <v>-3.0767541940099896E-2</v>
      </c>
      <c r="G343" s="14">
        <f t="shared" si="135"/>
        <v>0.18674096826259878</v>
      </c>
      <c r="H343" s="14">
        <f t="shared" si="136"/>
        <v>-0.18345621600987286</v>
      </c>
      <c r="I343" s="14">
        <f t="shared" si="137"/>
        <v>1.757267928483372E-2</v>
      </c>
      <c r="J343" s="14">
        <f t="shared" si="138"/>
        <v>0.16542515004726357</v>
      </c>
      <c r="K343" s="14">
        <f t="shared" si="139"/>
        <v>0.92355678725688972</v>
      </c>
      <c r="L343" s="14">
        <f t="shared" si="140"/>
        <v>-0.45807606456764421</v>
      </c>
      <c r="M343" s="14">
        <f t="shared" si="141"/>
        <v>0.54596896978845399</v>
      </c>
      <c r="N343" s="14">
        <f t="shared" si="142"/>
        <v>0.14925791832039828</v>
      </c>
      <c r="O343" s="14">
        <f t="shared" si="143"/>
        <v>0.69903422849950791</v>
      </c>
      <c r="P343" s="3">
        <f t="shared" si="144"/>
        <v>0</v>
      </c>
      <c r="Q343" s="3" t="str">
        <f t="shared" si="151"/>
        <v>Moesin</v>
      </c>
      <c r="R343" s="2">
        <f t="shared" si="145"/>
        <v>1.2000479722148218E-2</v>
      </c>
      <c r="S343" s="2">
        <f t="shared" si="146"/>
        <v>0.23077460014477855</v>
      </c>
      <c r="T343" s="2">
        <f t="shared" si="156"/>
        <v>0.13393774669716796</v>
      </c>
      <c r="U343" s="2">
        <f t="shared" si="152"/>
        <v>0.24174020792274892</v>
      </c>
      <c r="V343" s="2">
        <f t="shared" si="147"/>
        <v>0.46676610191929241</v>
      </c>
      <c r="W343" s="3">
        <f t="shared" si="148"/>
        <v>0</v>
      </c>
      <c r="X343" s="3">
        <f t="shared" si="153"/>
        <v>0</v>
      </c>
      <c r="Y343" s="2">
        <f t="shared" si="149"/>
        <v>-0.21877412042263034</v>
      </c>
      <c r="Z343" s="7">
        <f t="shared" si="154"/>
        <v>0</v>
      </c>
      <c r="AA343" s="7">
        <f t="shared" si="155"/>
        <v>1</v>
      </c>
      <c r="AB343" s="8" t="s">
        <v>5</v>
      </c>
      <c r="AC343" s="1" t="s">
        <v>792</v>
      </c>
      <c r="AD343" s="1" t="s">
        <v>1158</v>
      </c>
      <c r="AE343" s="1">
        <v>0.38404969999999999</v>
      </c>
      <c r="AF343" s="1">
        <v>-0.1769609</v>
      </c>
      <c r="AG343" s="1">
        <v>0.51833370000000001</v>
      </c>
      <c r="AH343" s="1">
        <v>0.49498310000000001</v>
      </c>
      <c r="AI343" s="1">
        <v>-2.939659E-2</v>
      </c>
      <c r="AJ343" s="1">
        <v>0.15773709999999999</v>
      </c>
      <c r="AK343" s="1">
        <v>0.32906609999999997</v>
      </c>
      <c r="AL343" s="1">
        <v>1.3270230000000001</v>
      </c>
      <c r="AM343" s="1">
        <v>-0.4089525</v>
      </c>
      <c r="AN343" s="1">
        <v>0.57802089999999995</v>
      </c>
      <c r="AO343" s="1">
        <v>-0.13668</v>
      </c>
      <c r="AP343" s="1">
        <v>0.86393850000000005</v>
      </c>
    </row>
    <row r="344" spans="1:42" x14ac:dyDescent="0.2">
      <c r="A344" s="1" t="s">
        <v>209</v>
      </c>
      <c r="B344" s="1" t="str">
        <f t="shared" si="131"/>
        <v>Ferritin;Ferritin light chain 1;Ferritin light chain 2</v>
      </c>
      <c r="C344" s="13" t="str">
        <f t="shared" si="150"/>
        <v>no</v>
      </c>
      <c r="D344" s="14">
        <f t="shared" si="132"/>
        <v>0.37431704925200393</v>
      </c>
      <c r="E344" s="14">
        <f t="shared" si="133"/>
        <v>0.90952294331409</v>
      </c>
      <c r="F344" s="14">
        <f t="shared" si="134"/>
        <v>2.2922477580599003</v>
      </c>
      <c r="G344" s="14">
        <f t="shared" si="135"/>
        <v>1.0995038682625986</v>
      </c>
      <c r="H344" s="14">
        <f t="shared" si="136"/>
        <v>0.10656827399012717</v>
      </c>
      <c r="I344" s="14">
        <f t="shared" si="137"/>
        <v>0.86828557928483385</v>
      </c>
      <c r="J344" s="14">
        <f t="shared" si="138"/>
        <v>1.0733720500472634</v>
      </c>
      <c r="K344" s="14">
        <f t="shared" si="139"/>
        <v>1.1461537872568897</v>
      </c>
      <c r="L344" s="14">
        <f t="shared" si="140"/>
        <v>-0.5024833645676442</v>
      </c>
      <c r="M344" s="14">
        <f t="shared" si="141"/>
        <v>-0.33887503021154597</v>
      </c>
      <c r="N344" s="14">
        <f t="shared" si="142"/>
        <v>-1.2652880816796017</v>
      </c>
      <c r="O344" s="14">
        <f t="shared" si="143"/>
        <v>-2.7794271500492101E-2</v>
      </c>
      <c r="P344" s="3">
        <f t="shared" si="144"/>
        <v>0</v>
      </c>
      <c r="Q344" s="3" t="str">
        <f t="shared" si="151"/>
        <v>Ferritin;Ferritin light chain 1;Ferritin light chain 2</v>
      </c>
      <c r="R344" s="2">
        <f t="shared" si="145"/>
        <v>1.1688979047221482</v>
      </c>
      <c r="S344" s="2">
        <f t="shared" si="146"/>
        <v>0.7985949226447786</v>
      </c>
      <c r="T344" s="2">
        <f t="shared" si="156"/>
        <v>0.40469788441247506</v>
      </c>
      <c r="U344" s="2">
        <f t="shared" si="152"/>
        <v>0.23805764431210266</v>
      </c>
      <c r="V344" s="2">
        <f t="shared" si="147"/>
        <v>0.46705101264817833</v>
      </c>
      <c r="W344" s="3">
        <f t="shared" si="148"/>
        <v>0</v>
      </c>
      <c r="X344" s="3">
        <f t="shared" si="153"/>
        <v>0</v>
      </c>
      <c r="Y344" s="2">
        <f t="shared" si="149"/>
        <v>0.37030298207736956</v>
      </c>
      <c r="Z344" s="7">
        <f t="shared" si="154"/>
        <v>1</v>
      </c>
      <c r="AA344" s="7">
        <f t="shared" si="155"/>
        <v>0</v>
      </c>
      <c r="AC344" s="1" t="s">
        <v>238</v>
      </c>
      <c r="AD344" s="1" t="s">
        <v>2020</v>
      </c>
      <c r="AE344" s="1">
        <v>0.5172253</v>
      </c>
      <c r="AF344" s="1">
        <v>1.0816749999999999</v>
      </c>
      <c r="AG344" s="1">
        <v>2.8413490000000001</v>
      </c>
      <c r="AH344" s="1">
        <v>1.4077459999999999</v>
      </c>
      <c r="AI344" s="1">
        <v>0.26062790000000002</v>
      </c>
      <c r="AJ344" s="1">
        <v>1.0084500000000001</v>
      </c>
      <c r="AK344" s="1">
        <v>1.2370129999999999</v>
      </c>
      <c r="AL344" s="1">
        <v>1.54962</v>
      </c>
      <c r="AM344" s="1">
        <v>-0.45335979999999998</v>
      </c>
      <c r="AN344" s="1">
        <v>-0.30682310000000002</v>
      </c>
      <c r="AO344" s="1">
        <v>-1.551226</v>
      </c>
      <c r="AP344" s="1">
        <v>0.13711000000000001</v>
      </c>
    </row>
    <row r="345" spans="1:42" x14ac:dyDescent="0.2">
      <c r="A345" s="1" t="s">
        <v>179</v>
      </c>
      <c r="B345" s="1" t="str">
        <f t="shared" si="131"/>
        <v>Nucleolar protein 3</v>
      </c>
      <c r="C345" s="13" t="str">
        <f t="shared" si="150"/>
        <v>no</v>
      </c>
      <c r="D345" s="14">
        <f t="shared" si="132"/>
        <v>0.4248318492520039</v>
      </c>
      <c r="E345" s="14">
        <f t="shared" si="133"/>
        <v>-1.2549230566859098</v>
      </c>
      <c r="F345" s="14">
        <f t="shared" si="134"/>
        <v>-0.4030977419400999</v>
      </c>
      <c r="G345" s="14">
        <f t="shared" si="135"/>
        <v>-6.9152931737401224E-2</v>
      </c>
      <c r="H345" s="14">
        <f t="shared" si="136"/>
        <v>9.7265573990127169E-2</v>
      </c>
      <c r="I345" s="14">
        <f t="shared" si="137"/>
        <v>-0.92533822071516636</v>
      </c>
      <c r="J345" s="14">
        <f t="shared" si="138"/>
        <v>0.69497675004726367</v>
      </c>
      <c r="K345" s="14">
        <f t="shared" si="139"/>
        <v>0.37405078725688967</v>
      </c>
      <c r="L345" s="14">
        <f t="shared" si="140"/>
        <v>-0.17435026456764419</v>
      </c>
      <c r="M345" s="14">
        <f t="shared" si="141"/>
        <v>0.25542036978845406</v>
      </c>
      <c r="N345" s="14">
        <f t="shared" si="142"/>
        <v>0.92739151832039823</v>
      </c>
      <c r="O345" s="14">
        <f t="shared" si="143"/>
        <v>0.53046602849950786</v>
      </c>
      <c r="P345" s="3">
        <f t="shared" si="144"/>
        <v>0</v>
      </c>
      <c r="Q345" s="3" t="str">
        <f t="shared" si="151"/>
        <v>Nucleolar protein 3</v>
      </c>
      <c r="R345" s="2">
        <f t="shared" si="145"/>
        <v>-0.32558547027785179</v>
      </c>
      <c r="S345" s="2">
        <f t="shared" si="146"/>
        <v>6.0238722644778531E-2</v>
      </c>
      <c r="T345" s="2">
        <f t="shared" si="156"/>
        <v>0.3533836798299253</v>
      </c>
      <c r="U345" s="2">
        <f t="shared" si="152"/>
        <v>0.35048814463190675</v>
      </c>
      <c r="V345" s="2">
        <f t="shared" si="147"/>
        <v>0.46767203339093033</v>
      </c>
      <c r="W345" s="3">
        <f t="shared" si="148"/>
        <v>0</v>
      </c>
      <c r="X345" s="3">
        <f t="shared" si="153"/>
        <v>0</v>
      </c>
      <c r="Y345" s="2">
        <f t="shared" si="149"/>
        <v>-0.38582419292263032</v>
      </c>
      <c r="Z345" s="7">
        <f t="shared" si="154"/>
        <v>0</v>
      </c>
      <c r="AA345" s="7">
        <f t="shared" si="155"/>
        <v>1</v>
      </c>
      <c r="AC345" s="1" t="s">
        <v>511</v>
      </c>
      <c r="AD345" s="1" t="s">
        <v>1263</v>
      </c>
      <c r="AE345" s="1">
        <v>0.56774009999999997</v>
      </c>
      <c r="AF345" s="1">
        <v>-1.0827709999999999</v>
      </c>
      <c r="AG345" s="1">
        <v>0.14600350000000001</v>
      </c>
      <c r="AH345" s="1">
        <v>0.2390892</v>
      </c>
      <c r="AI345" s="1">
        <v>0.25132520000000003</v>
      </c>
      <c r="AJ345" s="1">
        <v>-0.78517380000000003</v>
      </c>
      <c r="AK345" s="1">
        <v>0.85861770000000004</v>
      </c>
      <c r="AL345" s="1">
        <v>0.77751700000000001</v>
      </c>
      <c r="AM345" s="1">
        <v>-0.1252267</v>
      </c>
      <c r="AN345" s="1">
        <v>0.28747230000000001</v>
      </c>
      <c r="AO345" s="1">
        <v>0.64145359999999996</v>
      </c>
      <c r="AP345" s="1">
        <v>0.6953703</v>
      </c>
    </row>
    <row r="346" spans="1:42" x14ac:dyDescent="0.2">
      <c r="A346" s="1" t="s">
        <v>1024</v>
      </c>
      <c r="B346" s="1" t="str">
        <f t="shared" si="131"/>
        <v>Muscle-related coiled-coil protein</v>
      </c>
      <c r="C346" s="13" t="str">
        <f t="shared" si="150"/>
        <v>no</v>
      </c>
      <c r="D346" s="14" t="str">
        <f t="shared" si="132"/>
        <v/>
      </c>
      <c r="E346" s="14">
        <f t="shared" si="133"/>
        <v>-0.49707775668590992</v>
      </c>
      <c r="F346" s="14">
        <f t="shared" si="134"/>
        <v>-1.5696172419401</v>
      </c>
      <c r="G346" s="14">
        <f t="shared" si="135"/>
        <v>-1.0472261317374012</v>
      </c>
      <c r="H346" s="14" t="str">
        <f t="shared" si="136"/>
        <v/>
      </c>
      <c r="I346" s="14">
        <f t="shared" si="137"/>
        <v>-5.1372790715166275E-2</v>
      </c>
      <c r="J346" s="14">
        <f t="shared" si="138"/>
        <v>-0.91343114995273633</v>
      </c>
      <c r="K346" s="14">
        <f t="shared" si="139"/>
        <v>-1.0805459127431103</v>
      </c>
      <c r="L346" s="14" t="str">
        <f t="shared" si="140"/>
        <v/>
      </c>
      <c r="M346" s="14">
        <f t="shared" si="141"/>
        <v>0.26273046978845405</v>
      </c>
      <c r="N346" s="14">
        <f t="shared" si="142"/>
        <v>0.74725681832039825</v>
      </c>
      <c r="O346" s="14">
        <f t="shared" si="143"/>
        <v>-0.16763355050049211</v>
      </c>
      <c r="P346" s="3">
        <f t="shared" si="144"/>
        <v>0</v>
      </c>
      <c r="Q346" s="3" t="str">
        <f t="shared" si="151"/>
        <v>Muscle-related coiled-coil protein</v>
      </c>
      <c r="R346" s="2">
        <f t="shared" si="145"/>
        <v>-1.037973710121137</v>
      </c>
      <c r="S346" s="2">
        <f t="shared" si="146"/>
        <v>-0.68178328447033765</v>
      </c>
      <c r="T346" s="2">
        <f t="shared" si="156"/>
        <v>0.30965004028023557</v>
      </c>
      <c r="U346" s="2">
        <f t="shared" si="152"/>
        <v>0.31887556557540325</v>
      </c>
      <c r="V346" s="2">
        <f t="shared" si="147"/>
        <v>0.46786013518416009</v>
      </c>
      <c r="W346" s="3">
        <f t="shared" si="148"/>
        <v>0</v>
      </c>
      <c r="X346" s="3">
        <f t="shared" si="153"/>
        <v>0</v>
      </c>
      <c r="Y346" s="2">
        <f t="shared" si="149"/>
        <v>-0.35619042565079939</v>
      </c>
      <c r="Z346" s="7">
        <f t="shared" si="154"/>
        <v>0</v>
      </c>
      <c r="AA346" s="7">
        <f t="shared" si="155"/>
        <v>1</v>
      </c>
      <c r="AC346" s="1" t="s">
        <v>810</v>
      </c>
      <c r="AD346" s="1" t="s">
        <v>1513</v>
      </c>
      <c r="AE346" s="1" t="s">
        <v>1082</v>
      </c>
      <c r="AF346" s="1">
        <v>-0.32492569999999998</v>
      </c>
      <c r="AG346" s="1">
        <v>-1.020516</v>
      </c>
      <c r="AH346" s="1">
        <v>-0.73898399999999997</v>
      </c>
      <c r="AI346" s="1" t="s">
        <v>1082</v>
      </c>
      <c r="AJ346" s="1">
        <v>8.8791629999999996E-2</v>
      </c>
      <c r="AK346" s="1">
        <v>-0.74979019999999996</v>
      </c>
      <c r="AL346" s="1">
        <v>-0.67707969999999995</v>
      </c>
      <c r="AM346" s="1" t="s">
        <v>1082</v>
      </c>
      <c r="AN346" s="1">
        <v>0.2947824</v>
      </c>
      <c r="AO346" s="1">
        <v>0.46131889999999998</v>
      </c>
      <c r="AP346" s="1">
        <v>-2.7292789999999998E-3</v>
      </c>
    </row>
    <row r="347" spans="1:42" x14ac:dyDescent="0.2">
      <c r="A347" s="1" t="s">
        <v>425</v>
      </c>
      <c r="B347" s="1" t="str">
        <f t="shared" si="131"/>
        <v>O-phosphoseryl-tRNA(Sec) selenium transferase</v>
      </c>
      <c r="C347" s="13" t="str">
        <f t="shared" si="150"/>
        <v>no</v>
      </c>
      <c r="D347" s="14">
        <f t="shared" si="132"/>
        <v>5.2061349252003897E-2</v>
      </c>
      <c r="E347" s="14">
        <f t="shared" si="133"/>
        <v>1.3183449433140901</v>
      </c>
      <c r="F347" s="14" t="str">
        <f t="shared" si="134"/>
        <v/>
      </c>
      <c r="G347" s="14">
        <f t="shared" si="135"/>
        <v>0.46148096826259877</v>
      </c>
      <c r="H347" s="14">
        <f t="shared" si="136"/>
        <v>-0.26942262600987288</v>
      </c>
      <c r="I347" s="14">
        <f t="shared" si="137"/>
        <v>0.82533817928483377</v>
      </c>
      <c r="J347" s="14" t="str">
        <f t="shared" si="138"/>
        <v/>
      </c>
      <c r="K347" s="14">
        <f t="shared" si="139"/>
        <v>9.1496587256889639E-2</v>
      </c>
      <c r="L347" s="14">
        <f t="shared" si="140"/>
        <v>-0.27467166456764419</v>
      </c>
      <c r="M347" s="14">
        <f t="shared" si="141"/>
        <v>-0.24592403021154599</v>
      </c>
      <c r="N347" s="14" t="str">
        <f t="shared" si="142"/>
        <v/>
      </c>
      <c r="O347" s="14">
        <f t="shared" si="143"/>
        <v>-0.2438336115004921</v>
      </c>
      <c r="P347" s="3">
        <f t="shared" si="144"/>
        <v>0</v>
      </c>
      <c r="Q347" s="3" t="str">
        <f t="shared" si="151"/>
        <v>O-phosphoseryl-tRNA(Sec) selenium transferase</v>
      </c>
      <c r="R347" s="2">
        <f t="shared" si="145"/>
        <v>0.61062908694289764</v>
      </c>
      <c r="S347" s="2">
        <f t="shared" si="146"/>
        <v>0.21580404684395016</v>
      </c>
      <c r="T347" s="2">
        <f t="shared" si="156"/>
        <v>0.37307390068952961</v>
      </c>
      <c r="U347" s="2">
        <f t="shared" si="152"/>
        <v>0.32208413165099176</v>
      </c>
      <c r="V347" s="2">
        <f t="shared" si="147"/>
        <v>0.4688670379478691</v>
      </c>
      <c r="W347" s="3">
        <f t="shared" si="148"/>
        <v>0</v>
      </c>
      <c r="X347" s="3">
        <f t="shared" si="153"/>
        <v>0</v>
      </c>
      <c r="Y347" s="2">
        <f t="shared" si="149"/>
        <v>0.39482504009894748</v>
      </c>
      <c r="Z347" s="7">
        <f t="shared" si="154"/>
        <v>1</v>
      </c>
      <c r="AA347" s="7">
        <f t="shared" si="155"/>
        <v>0</v>
      </c>
      <c r="AC347" s="1" t="s">
        <v>825</v>
      </c>
      <c r="AD347" s="1" t="s">
        <v>2024</v>
      </c>
      <c r="AE347" s="1">
        <v>0.19496959999999999</v>
      </c>
      <c r="AF347" s="1">
        <v>1.490497</v>
      </c>
      <c r="AG347" s="1" t="s">
        <v>1082</v>
      </c>
      <c r="AH347" s="1">
        <v>0.76972309999999999</v>
      </c>
      <c r="AI347" s="1">
        <v>-0.11536299999999999</v>
      </c>
      <c r="AJ347" s="1">
        <v>0.96550259999999999</v>
      </c>
      <c r="AK347" s="1" t="s">
        <v>1082</v>
      </c>
      <c r="AL347" s="1">
        <v>0.49496279999999998</v>
      </c>
      <c r="AM347" s="1">
        <v>-0.2255481</v>
      </c>
      <c r="AN347" s="1">
        <v>-0.21387210000000001</v>
      </c>
      <c r="AO347" s="1" t="s">
        <v>1082</v>
      </c>
      <c r="AP347" s="1">
        <v>-7.8929340000000001E-2</v>
      </c>
    </row>
    <row r="348" spans="1:42" x14ac:dyDescent="0.2">
      <c r="A348" s="1" t="s">
        <v>595</v>
      </c>
      <c r="B348" s="1" t="str">
        <f t="shared" si="131"/>
        <v>Glutathione S-transferase A4</v>
      </c>
      <c r="C348" s="13" t="str">
        <f t="shared" si="150"/>
        <v>no</v>
      </c>
      <c r="D348" s="14">
        <f t="shared" si="132"/>
        <v>-0.13887436674799611</v>
      </c>
      <c r="E348" s="14">
        <f t="shared" si="133"/>
        <v>-1.3212810566859099</v>
      </c>
      <c r="F348" s="14">
        <f t="shared" si="134"/>
        <v>-0.95392214194009983</v>
      </c>
      <c r="G348" s="14">
        <f t="shared" si="135"/>
        <v>-1.1818192317374012</v>
      </c>
      <c r="H348" s="14">
        <f t="shared" si="136"/>
        <v>-0.71351122600987293</v>
      </c>
      <c r="I348" s="14">
        <f t="shared" si="137"/>
        <v>-1.8360694207151662</v>
      </c>
      <c r="J348" s="14">
        <f t="shared" si="138"/>
        <v>-0.57598794995273639</v>
      </c>
      <c r="K348" s="14">
        <f t="shared" si="139"/>
        <v>-1.8068432127431104</v>
      </c>
      <c r="L348" s="14">
        <f t="shared" si="140"/>
        <v>-0.56320216456764427</v>
      </c>
      <c r="M348" s="14">
        <f t="shared" si="141"/>
        <v>-0.32276133021154596</v>
      </c>
      <c r="N348" s="14">
        <f t="shared" si="142"/>
        <v>0.30343229832039825</v>
      </c>
      <c r="O348" s="14">
        <f t="shared" si="143"/>
        <v>-0.53875487150049206</v>
      </c>
      <c r="P348" s="3">
        <f t="shared" si="144"/>
        <v>0</v>
      </c>
      <c r="Q348" s="3" t="str">
        <f t="shared" si="151"/>
        <v>Glutathione S-transferase A4</v>
      </c>
      <c r="R348" s="2">
        <f t="shared" si="145"/>
        <v>-0.89897419927785183</v>
      </c>
      <c r="S348" s="2">
        <f t="shared" si="146"/>
        <v>-1.2331029523552215</v>
      </c>
      <c r="T348" s="2">
        <f t="shared" si="156"/>
        <v>0.26443578710398374</v>
      </c>
      <c r="U348" s="2">
        <f t="shared" si="152"/>
        <v>0.34089613970941651</v>
      </c>
      <c r="V348" s="2">
        <f t="shared" si="147"/>
        <v>0.46981225845629504</v>
      </c>
      <c r="W348" s="3">
        <f t="shared" si="148"/>
        <v>0</v>
      </c>
      <c r="X348" s="3">
        <f t="shared" si="153"/>
        <v>0</v>
      </c>
      <c r="Y348" s="2">
        <f t="shared" si="149"/>
        <v>0.33412875307736967</v>
      </c>
      <c r="Z348" s="7">
        <f t="shared" si="154"/>
        <v>1</v>
      </c>
      <c r="AA348" s="7">
        <f t="shared" si="155"/>
        <v>0</v>
      </c>
      <c r="AC348" s="1" t="s">
        <v>542</v>
      </c>
      <c r="AD348" s="1" t="s">
        <v>1914</v>
      </c>
      <c r="AE348" s="1">
        <v>4.0338839999999997E-3</v>
      </c>
      <c r="AF348" s="1">
        <v>-1.1491290000000001</v>
      </c>
      <c r="AG348" s="1">
        <v>-0.40482089999999998</v>
      </c>
      <c r="AH348" s="1">
        <v>-0.8735771</v>
      </c>
      <c r="AI348" s="1">
        <v>-0.55945160000000005</v>
      </c>
      <c r="AJ348" s="1">
        <v>-1.695905</v>
      </c>
      <c r="AK348" s="1">
        <v>-0.41234700000000002</v>
      </c>
      <c r="AL348" s="1">
        <v>-1.4033770000000001</v>
      </c>
      <c r="AM348" s="1">
        <v>-0.51407860000000005</v>
      </c>
      <c r="AN348" s="1">
        <v>-0.29070940000000001</v>
      </c>
      <c r="AO348" s="1">
        <v>1.749438E-2</v>
      </c>
      <c r="AP348" s="1">
        <v>-0.37385059999999998</v>
      </c>
    </row>
    <row r="349" spans="1:42" x14ac:dyDescent="0.2">
      <c r="A349" s="1" t="s">
        <v>751</v>
      </c>
      <c r="B349" s="1" t="str">
        <f t="shared" si="131"/>
        <v>Phosphopantothenate--cysteine ligase</v>
      </c>
      <c r="C349" s="13" t="str">
        <f t="shared" si="150"/>
        <v>no</v>
      </c>
      <c r="D349" s="14">
        <f t="shared" si="132"/>
        <v>-0.29314915074799608</v>
      </c>
      <c r="E349" s="14">
        <f t="shared" si="133"/>
        <v>1.6573589433140903</v>
      </c>
      <c r="F349" s="14">
        <f t="shared" si="134"/>
        <v>-0.52676899194009985</v>
      </c>
      <c r="G349" s="14" t="str">
        <f t="shared" si="135"/>
        <v/>
      </c>
      <c r="H349" s="14">
        <f t="shared" si="136"/>
        <v>-0.35469042600987288</v>
      </c>
      <c r="I349" s="14">
        <f t="shared" si="137"/>
        <v>7.2787579284833731E-2</v>
      </c>
      <c r="J349" s="14">
        <f t="shared" si="138"/>
        <v>-0.74662834995273641</v>
      </c>
      <c r="K349" s="14" t="str">
        <f t="shared" si="139"/>
        <v/>
      </c>
      <c r="L349" s="14">
        <f t="shared" si="140"/>
        <v>-0.2989801645676442</v>
      </c>
      <c r="M349" s="14">
        <f t="shared" si="141"/>
        <v>-1.619367930211546</v>
      </c>
      <c r="N349" s="14">
        <f t="shared" si="142"/>
        <v>-0.28463358167960173</v>
      </c>
      <c r="O349" s="14" t="str">
        <f t="shared" si="143"/>
        <v/>
      </c>
      <c r="P349" s="3">
        <f t="shared" si="144"/>
        <v>0</v>
      </c>
      <c r="Q349" s="3" t="str">
        <f t="shared" si="151"/>
        <v>Phosphopantothenate--cysteine ligase</v>
      </c>
      <c r="R349" s="2">
        <f t="shared" si="145"/>
        <v>0.27914693354199815</v>
      </c>
      <c r="S349" s="2">
        <f t="shared" si="146"/>
        <v>-0.34284373222592518</v>
      </c>
      <c r="T349" s="2">
        <f t="shared" si="156"/>
        <v>0.69239820321827283</v>
      </c>
      <c r="U349" s="2">
        <f t="shared" si="152"/>
        <v>0.23661915559767888</v>
      </c>
      <c r="V349" s="2">
        <f t="shared" si="147"/>
        <v>0.46995329848711348</v>
      </c>
      <c r="W349" s="3">
        <f t="shared" si="148"/>
        <v>1</v>
      </c>
      <c r="X349" s="3">
        <f t="shared" si="153"/>
        <v>1</v>
      </c>
      <c r="Y349" s="2">
        <f t="shared" si="149"/>
        <v>0.62199066576792328</v>
      </c>
      <c r="Z349" s="7">
        <f t="shared" si="154"/>
        <v>1</v>
      </c>
      <c r="AA349" s="7">
        <f t="shared" si="155"/>
        <v>0</v>
      </c>
      <c r="AC349" s="1" t="s">
        <v>327</v>
      </c>
      <c r="AD349" s="1" t="s">
        <v>1355</v>
      </c>
      <c r="AE349" s="1">
        <v>-0.15024090000000001</v>
      </c>
      <c r="AF349" s="1">
        <v>1.8295110000000001</v>
      </c>
      <c r="AG349" s="1">
        <v>2.2332250000000001E-2</v>
      </c>
      <c r="AH349" s="1" t="s">
        <v>1082</v>
      </c>
      <c r="AI349" s="1">
        <v>-0.2006308</v>
      </c>
      <c r="AJ349" s="1">
        <v>0.212952</v>
      </c>
      <c r="AK349" s="1">
        <v>-0.58298740000000004</v>
      </c>
      <c r="AL349" s="1" t="s">
        <v>1082</v>
      </c>
      <c r="AM349" s="1">
        <v>-0.24985660000000001</v>
      </c>
      <c r="AN349" s="1">
        <v>-1.5873159999999999</v>
      </c>
      <c r="AO349" s="1">
        <v>-0.57057150000000001</v>
      </c>
      <c r="AP349" s="1" t="s">
        <v>1082</v>
      </c>
    </row>
    <row r="350" spans="1:42" x14ac:dyDescent="0.2">
      <c r="A350" s="1" t="s">
        <v>918</v>
      </c>
      <c r="B350" s="1" t="str">
        <f t="shared" si="131"/>
        <v>Lactation elevated protein 1</v>
      </c>
      <c r="C350" s="13" t="str">
        <f t="shared" si="150"/>
        <v>no</v>
      </c>
      <c r="D350" s="14">
        <f t="shared" si="132"/>
        <v>-0.58244755074799615</v>
      </c>
      <c r="E350" s="14">
        <f t="shared" si="133"/>
        <v>1.1416119433140901</v>
      </c>
      <c r="F350" s="14">
        <f t="shared" si="134"/>
        <v>5.5824058059900095E-2</v>
      </c>
      <c r="G350" s="14">
        <f t="shared" si="135"/>
        <v>0.63553516826259882</v>
      </c>
      <c r="H350" s="14">
        <f t="shared" si="136"/>
        <v>-0.11843575600987286</v>
      </c>
      <c r="I350" s="14">
        <f t="shared" si="137"/>
        <v>0.27897607928483376</v>
      </c>
      <c r="J350" s="14">
        <f t="shared" si="138"/>
        <v>-1.2419909499527364</v>
      </c>
      <c r="K350" s="14">
        <f t="shared" si="139"/>
        <v>0.63522178725688971</v>
      </c>
      <c r="L350" s="14">
        <f t="shared" si="140"/>
        <v>0.51754543543235576</v>
      </c>
      <c r="M350" s="14">
        <f t="shared" si="141"/>
        <v>-0.94423613021154595</v>
      </c>
      <c r="N350" s="14">
        <f t="shared" si="142"/>
        <v>-1.6936060816796017</v>
      </c>
      <c r="O350" s="14">
        <f t="shared" si="143"/>
        <v>-0.1427141015004921</v>
      </c>
      <c r="P350" s="3">
        <f t="shared" si="144"/>
        <v>0</v>
      </c>
      <c r="Q350" s="3" t="str">
        <f t="shared" si="151"/>
        <v>Lactation elevated protein 1</v>
      </c>
      <c r="R350" s="2">
        <f t="shared" si="145"/>
        <v>0.31263090472214822</v>
      </c>
      <c r="S350" s="2">
        <f t="shared" si="146"/>
        <v>-0.11155720985522144</v>
      </c>
      <c r="T350" s="2">
        <f t="shared" si="156"/>
        <v>0.37177411642207803</v>
      </c>
      <c r="U350" s="2">
        <f t="shared" si="152"/>
        <v>0.40703428148031734</v>
      </c>
      <c r="V350" s="2">
        <f t="shared" si="147"/>
        <v>0.47103411717280708</v>
      </c>
      <c r="W350" s="3">
        <f t="shared" si="148"/>
        <v>0</v>
      </c>
      <c r="X350" s="3">
        <f t="shared" si="153"/>
        <v>0</v>
      </c>
      <c r="Y350" s="2">
        <f t="shared" si="149"/>
        <v>0.42418811457736966</v>
      </c>
      <c r="Z350" s="7">
        <f t="shared" si="154"/>
        <v>1</v>
      </c>
      <c r="AA350" s="7">
        <f t="shared" si="155"/>
        <v>0</v>
      </c>
      <c r="AC350" s="1" t="s">
        <v>229</v>
      </c>
      <c r="AD350" s="1" t="s">
        <v>1360</v>
      </c>
      <c r="AE350" s="1">
        <v>-0.43953930000000002</v>
      </c>
      <c r="AF350" s="1">
        <v>1.3137639999999999</v>
      </c>
      <c r="AG350" s="1">
        <v>0.6049253</v>
      </c>
      <c r="AH350" s="1">
        <v>0.94377730000000004</v>
      </c>
      <c r="AI350" s="1">
        <v>3.5623870000000002E-2</v>
      </c>
      <c r="AJ350" s="1">
        <v>0.41914050000000003</v>
      </c>
      <c r="AK350" s="1">
        <v>-1.0783499999999999</v>
      </c>
      <c r="AL350" s="1">
        <v>1.0386880000000001</v>
      </c>
      <c r="AM350" s="1">
        <v>0.56666899999999998</v>
      </c>
      <c r="AN350" s="1">
        <v>-0.9121842</v>
      </c>
      <c r="AO350" s="1">
        <v>-1.979544</v>
      </c>
      <c r="AP350" s="1">
        <v>2.2190169999999999E-2</v>
      </c>
    </row>
    <row r="351" spans="1:42" x14ac:dyDescent="0.2">
      <c r="A351" s="1" t="s">
        <v>68</v>
      </c>
      <c r="B351" s="1" t="str">
        <f t="shared" si="131"/>
        <v>14-3-3 protein beta/alpha;14-3-3 protein beta/alpha, N-terminally processed</v>
      </c>
      <c r="C351" s="13" t="str">
        <f t="shared" si="150"/>
        <v>no</v>
      </c>
      <c r="D351" s="14">
        <f t="shared" si="132"/>
        <v>0.89194174925200398</v>
      </c>
      <c r="E351" s="14">
        <f t="shared" si="133"/>
        <v>-0.58769435668590986</v>
      </c>
      <c r="F351" s="14">
        <f t="shared" si="134"/>
        <v>0.61227075805990017</v>
      </c>
      <c r="G351" s="14">
        <f t="shared" si="135"/>
        <v>-0.44508963173740124</v>
      </c>
      <c r="H351" s="14">
        <f t="shared" si="136"/>
        <v>-3.3973226009872862E-2</v>
      </c>
      <c r="I351" s="14">
        <f t="shared" si="137"/>
        <v>-0.67163322071516629</v>
      </c>
      <c r="J351" s="14">
        <f t="shared" si="138"/>
        <v>2.4000150047263608E-2</v>
      </c>
      <c r="K351" s="14">
        <f t="shared" si="139"/>
        <v>-0.12446251274311032</v>
      </c>
      <c r="L351" s="14">
        <f t="shared" si="140"/>
        <v>-0.92259996456764426</v>
      </c>
      <c r="M351" s="14">
        <f t="shared" si="141"/>
        <v>-0.10326097021154598</v>
      </c>
      <c r="N351" s="14">
        <f t="shared" si="142"/>
        <v>-0.59604788167960177</v>
      </c>
      <c r="O351" s="14">
        <f t="shared" si="143"/>
        <v>0.42063522849950785</v>
      </c>
      <c r="P351" s="3">
        <f t="shared" si="144"/>
        <v>0</v>
      </c>
      <c r="Q351" s="3" t="str">
        <f t="shared" si="151"/>
        <v>14-3-3 protein beta/alpha;14-3-3 protein beta/alpha, N-terminally processed</v>
      </c>
      <c r="R351" s="2">
        <f t="shared" si="145"/>
        <v>0.11785712972214826</v>
      </c>
      <c r="S351" s="2">
        <f t="shared" si="146"/>
        <v>-0.20151720235522147</v>
      </c>
      <c r="T351" s="2">
        <f t="shared" si="156"/>
        <v>0.37174854744047053</v>
      </c>
      <c r="U351" s="2">
        <f t="shared" si="152"/>
        <v>0.15965472019174798</v>
      </c>
      <c r="V351" s="2">
        <f t="shared" si="147"/>
        <v>0.47332606158266999</v>
      </c>
      <c r="W351" s="3">
        <f t="shared" si="148"/>
        <v>0</v>
      </c>
      <c r="X351" s="3">
        <f t="shared" si="153"/>
        <v>0</v>
      </c>
      <c r="Y351" s="2">
        <f t="shared" si="149"/>
        <v>0.31937433207736976</v>
      </c>
      <c r="Z351" s="7">
        <f t="shared" si="154"/>
        <v>1</v>
      </c>
      <c r="AA351" s="7">
        <f t="shared" si="155"/>
        <v>0</v>
      </c>
      <c r="AC351" s="1" t="s">
        <v>357</v>
      </c>
      <c r="AD351" s="1" t="s">
        <v>1923</v>
      </c>
      <c r="AE351" s="1">
        <v>1.03485</v>
      </c>
      <c r="AF351" s="1">
        <v>-0.41554229999999998</v>
      </c>
      <c r="AG351" s="1">
        <v>1.1613720000000001</v>
      </c>
      <c r="AH351" s="1">
        <v>-0.13684750000000001</v>
      </c>
      <c r="AI351" s="1">
        <v>0.1200864</v>
      </c>
      <c r="AJ351" s="1">
        <v>-0.53146879999999996</v>
      </c>
      <c r="AK351" s="1">
        <v>0.18764110000000001</v>
      </c>
      <c r="AL351" s="1">
        <v>0.27900370000000002</v>
      </c>
      <c r="AM351" s="1">
        <v>-0.87347640000000004</v>
      </c>
      <c r="AN351" s="1">
        <v>-7.1209040000000001E-2</v>
      </c>
      <c r="AO351" s="1">
        <v>-0.88198580000000004</v>
      </c>
      <c r="AP351" s="1">
        <v>0.58553949999999999</v>
      </c>
    </row>
    <row r="352" spans="1:42" x14ac:dyDescent="0.2">
      <c r="A352" s="1" t="s">
        <v>693</v>
      </c>
      <c r="B352" s="1" t="str">
        <f t="shared" si="131"/>
        <v>NADP-dependent malic enzyme, mitochondrial</v>
      </c>
      <c r="C352" s="13" t="str">
        <f t="shared" si="150"/>
        <v>no</v>
      </c>
      <c r="D352" s="14">
        <f t="shared" si="132"/>
        <v>-0.23235976074799608</v>
      </c>
      <c r="E352" s="14">
        <f t="shared" si="133"/>
        <v>0.30579224331409005</v>
      </c>
      <c r="F352" s="14">
        <f t="shared" si="134"/>
        <v>-1.0253185419400999</v>
      </c>
      <c r="G352" s="14">
        <f t="shared" si="135"/>
        <v>0.41636936826259874</v>
      </c>
      <c r="H352" s="14">
        <f t="shared" si="136"/>
        <v>3.9397399012713885E-4</v>
      </c>
      <c r="I352" s="14">
        <f t="shared" si="137"/>
        <v>0.47205397928483378</v>
      </c>
      <c r="J352" s="14">
        <f t="shared" si="138"/>
        <v>-0.1011047799527364</v>
      </c>
      <c r="K352" s="14">
        <f t="shared" si="139"/>
        <v>0.2126165872568897</v>
      </c>
      <c r="L352" s="14">
        <f t="shared" si="140"/>
        <v>0.15914403543235581</v>
      </c>
      <c r="M352" s="14">
        <f t="shared" si="141"/>
        <v>-4.8768290211545974E-2</v>
      </c>
      <c r="N352" s="14">
        <f t="shared" si="142"/>
        <v>0.92266701832039832</v>
      </c>
      <c r="O352" s="14">
        <f t="shared" si="143"/>
        <v>-0.15212102150049212</v>
      </c>
      <c r="P352" s="3">
        <f t="shared" si="144"/>
        <v>0</v>
      </c>
      <c r="Q352" s="3" t="str">
        <f t="shared" si="151"/>
        <v>NADP-dependent malic enzyme, mitochondrial</v>
      </c>
      <c r="R352" s="2">
        <f t="shared" si="145"/>
        <v>-0.1338791727778518</v>
      </c>
      <c r="S352" s="2">
        <f t="shared" si="146"/>
        <v>0.14598994014477856</v>
      </c>
      <c r="T352" s="2">
        <f t="shared" si="156"/>
        <v>0.32919687449720852</v>
      </c>
      <c r="U352" s="2">
        <f t="shared" si="152"/>
        <v>0.12682364848688674</v>
      </c>
      <c r="V352" s="2">
        <f t="shared" si="147"/>
        <v>0.47337322983953328</v>
      </c>
      <c r="W352" s="3">
        <f t="shared" si="148"/>
        <v>0</v>
      </c>
      <c r="X352" s="3">
        <f t="shared" si="153"/>
        <v>0</v>
      </c>
      <c r="Y352" s="2">
        <f t="shared" si="149"/>
        <v>-0.27986911292263039</v>
      </c>
      <c r="Z352" s="7">
        <f t="shared" si="154"/>
        <v>0</v>
      </c>
      <c r="AA352" s="7">
        <f t="shared" si="155"/>
        <v>1</v>
      </c>
      <c r="AC352" s="1" t="s">
        <v>33</v>
      </c>
      <c r="AD352" s="1" t="s">
        <v>1214</v>
      </c>
      <c r="AE352" s="1">
        <v>-8.9451509999999998E-2</v>
      </c>
      <c r="AF352" s="1">
        <v>0.47794429999999999</v>
      </c>
      <c r="AG352" s="1">
        <v>-0.47621730000000001</v>
      </c>
      <c r="AH352" s="1">
        <v>0.72461149999999996</v>
      </c>
      <c r="AI352" s="1">
        <v>0.1544536</v>
      </c>
      <c r="AJ352" s="1">
        <v>0.61221840000000005</v>
      </c>
      <c r="AK352" s="1">
        <v>6.2536170000000002E-2</v>
      </c>
      <c r="AL352" s="1">
        <v>0.61608280000000004</v>
      </c>
      <c r="AM352" s="1">
        <v>0.2082676</v>
      </c>
      <c r="AN352" s="1">
        <v>-1.671636E-2</v>
      </c>
      <c r="AO352" s="1">
        <v>0.63672910000000005</v>
      </c>
      <c r="AP352" s="1">
        <v>1.2783249999999999E-2</v>
      </c>
    </row>
    <row r="353" spans="1:42" x14ac:dyDescent="0.2">
      <c r="A353" s="1" t="s">
        <v>114</v>
      </c>
      <c r="B353" s="1" t="str">
        <f t="shared" si="131"/>
        <v>Cathepsin D</v>
      </c>
      <c r="C353" s="13" t="str">
        <f t="shared" si="150"/>
        <v>no</v>
      </c>
      <c r="D353" s="14">
        <f t="shared" si="132"/>
        <v>0.61863234925200394</v>
      </c>
      <c r="E353" s="14">
        <f t="shared" si="133"/>
        <v>-8.0303946685909913E-2</v>
      </c>
      <c r="F353" s="14">
        <f t="shared" si="134"/>
        <v>0.42946055805990013</v>
      </c>
      <c r="G353" s="14">
        <f t="shared" si="135"/>
        <v>0.29023666826259875</v>
      </c>
      <c r="H353" s="14">
        <f t="shared" si="136"/>
        <v>-6.8363016009872851E-2</v>
      </c>
      <c r="I353" s="14">
        <f t="shared" si="137"/>
        <v>0.13096597928483372</v>
      </c>
      <c r="J353" s="14">
        <f t="shared" si="138"/>
        <v>0.31838125004726359</v>
      </c>
      <c r="K353" s="14">
        <f t="shared" si="139"/>
        <v>0.3341727872568897</v>
      </c>
      <c r="L353" s="14">
        <f t="shared" si="140"/>
        <v>-0.82212186456764424</v>
      </c>
      <c r="M353" s="14">
        <f t="shared" si="141"/>
        <v>0.219152069788454</v>
      </c>
      <c r="N353" s="14">
        <f t="shared" si="142"/>
        <v>-5.2166581679601698E-2</v>
      </c>
      <c r="O353" s="14">
        <f t="shared" si="143"/>
        <v>5.2450628499507879E-2</v>
      </c>
      <c r="P353" s="3">
        <f t="shared" si="144"/>
        <v>0</v>
      </c>
      <c r="Q353" s="3" t="str">
        <f t="shared" si="151"/>
        <v>Cathepsin D</v>
      </c>
      <c r="R353" s="2">
        <f t="shared" si="145"/>
        <v>0.31450640722214823</v>
      </c>
      <c r="S353" s="2">
        <f t="shared" si="146"/>
        <v>0.17878925014477853</v>
      </c>
      <c r="T353" s="2">
        <f t="shared" si="156"/>
        <v>0.14780935953465715</v>
      </c>
      <c r="U353" s="2">
        <f t="shared" si="152"/>
        <v>9.4428667055865292E-2</v>
      </c>
      <c r="V353" s="2">
        <f t="shared" si="147"/>
        <v>0.47339715803235077</v>
      </c>
      <c r="W353" s="3">
        <f t="shared" si="148"/>
        <v>0</v>
      </c>
      <c r="X353" s="3">
        <f t="shared" si="153"/>
        <v>0</v>
      </c>
      <c r="Y353" s="2">
        <f t="shared" si="149"/>
        <v>0.1357171570773697</v>
      </c>
      <c r="Z353" s="7">
        <f t="shared" si="154"/>
        <v>1</v>
      </c>
      <c r="AA353" s="7">
        <f t="shared" si="155"/>
        <v>0</v>
      </c>
      <c r="AC353" s="1" t="s">
        <v>758</v>
      </c>
      <c r="AD353" s="1" t="s">
        <v>1387</v>
      </c>
      <c r="AE353" s="1">
        <v>0.76154060000000001</v>
      </c>
      <c r="AF353" s="1">
        <v>9.1848109999999997E-2</v>
      </c>
      <c r="AG353" s="1">
        <v>0.97856180000000004</v>
      </c>
      <c r="AH353" s="1">
        <v>0.59847879999999998</v>
      </c>
      <c r="AI353" s="1">
        <v>8.5696610000000006E-2</v>
      </c>
      <c r="AJ353" s="1">
        <v>0.27113039999999999</v>
      </c>
      <c r="AK353" s="1">
        <v>0.48202220000000001</v>
      </c>
      <c r="AL353" s="1">
        <v>0.73763900000000004</v>
      </c>
      <c r="AM353" s="1">
        <v>-0.77299830000000003</v>
      </c>
      <c r="AN353" s="1">
        <v>0.25120399999999998</v>
      </c>
      <c r="AO353" s="1">
        <v>-0.33810449999999997</v>
      </c>
      <c r="AP353" s="1">
        <v>0.21735489999999999</v>
      </c>
    </row>
    <row r="354" spans="1:42" x14ac:dyDescent="0.2">
      <c r="A354" s="1" t="s">
        <v>920</v>
      </c>
      <c r="B354" s="1" t="str">
        <f t="shared" si="131"/>
        <v>Dihydrolipoyl dehydrogenase, mitochondrial;Dihydrolipoyl dehydrogenase</v>
      </c>
      <c r="C354" s="13" t="str">
        <f t="shared" si="150"/>
        <v>no</v>
      </c>
      <c r="D354" s="14">
        <f t="shared" si="132"/>
        <v>-0.58811315074799608</v>
      </c>
      <c r="E354" s="14">
        <f t="shared" si="133"/>
        <v>-8.7328736685909916E-2</v>
      </c>
      <c r="F354" s="14">
        <f t="shared" si="134"/>
        <v>-1.0525264419400999</v>
      </c>
      <c r="G354" s="14">
        <f t="shared" si="135"/>
        <v>-0.61671943173740118</v>
      </c>
      <c r="H354" s="14">
        <f t="shared" si="136"/>
        <v>-0.27114272600987288</v>
      </c>
      <c r="I354" s="14">
        <f t="shared" si="137"/>
        <v>-0.24731672071516628</v>
      </c>
      <c r="J354" s="14">
        <f t="shared" si="138"/>
        <v>-0.20508778995273641</v>
      </c>
      <c r="K354" s="14">
        <f t="shared" si="139"/>
        <v>-0.85321251274311027</v>
      </c>
      <c r="L354" s="14">
        <f t="shared" si="140"/>
        <v>0.36512023543235578</v>
      </c>
      <c r="M354" s="14">
        <f t="shared" si="141"/>
        <v>-5.8022000211545979E-2</v>
      </c>
      <c r="N354" s="14">
        <f t="shared" si="142"/>
        <v>0.87550961832039831</v>
      </c>
      <c r="O354" s="14">
        <f t="shared" si="143"/>
        <v>-0.26857817150049212</v>
      </c>
      <c r="P354" s="3">
        <f t="shared" si="144"/>
        <v>0</v>
      </c>
      <c r="Q354" s="3" t="str">
        <f t="shared" si="151"/>
        <v>Dihydrolipoyl dehydrogenase, mitochondrial;Dihydrolipoyl dehydrogenase</v>
      </c>
      <c r="R354" s="2">
        <f t="shared" si="145"/>
        <v>-0.5861719402778518</v>
      </c>
      <c r="S354" s="2">
        <f t="shared" si="146"/>
        <v>-0.39418993735522145</v>
      </c>
      <c r="T354" s="2">
        <f t="shared" si="156"/>
        <v>0.19732966927688039</v>
      </c>
      <c r="U354" s="2">
        <f t="shared" si="152"/>
        <v>0.15361578284094185</v>
      </c>
      <c r="V354" s="2">
        <f t="shared" si="147"/>
        <v>0.47346511125451785</v>
      </c>
      <c r="W354" s="3">
        <f t="shared" si="148"/>
        <v>0</v>
      </c>
      <c r="X354" s="3">
        <f t="shared" si="153"/>
        <v>0</v>
      </c>
      <c r="Y354" s="2">
        <f t="shared" si="149"/>
        <v>-0.19198200292263035</v>
      </c>
      <c r="Z354" s="7">
        <f t="shared" si="154"/>
        <v>0</v>
      </c>
      <c r="AA354" s="7">
        <f t="shared" si="155"/>
        <v>1</v>
      </c>
      <c r="AB354" s="8" t="s">
        <v>42</v>
      </c>
      <c r="AC354" s="1" t="s">
        <v>544</v>
      </c>
      <c r="AD354" s="1" t="s">
        <v>1121</v>
      </c>
      <c r="AE354" s="1">
        <v>-0.44520490000000001</v>
      </c>
      <c r="AF354" s="1">
        <v>8.4823319999999994E-2</v>
      </c>
      <c r="AG354" s="1">
        <v>-0.50342520000000002</v>
      </c>
      <c r="AH354" s="1">
        <v>-0.30847730000000001</v>
      </c>
      <c r="AI354" s="1">
        <v>-0.1170831</v>
      </c>
      <c r="AJ354" s="1">
        <v>-0.10715230000000001</v>
      </c>
      <c r="AK354" s="1">
        <v>-4.1446839999999999E-2</v>
      </c>
      <c r="AL354" s="1">
        <v>-0.44974629999999999</v>
      </c>
      <c r="AM354" s="1">
        <v>0.4142438</v>
      </c>
      <c r="AN354" s="1">
        <v>-2.5970070000000001E-2</v>
      </c>
      <c r="AO354" s="1">
        <v>0.58957170000000003</v>
      </c>
      <c r="AP354" s="1">
        <v>-0.1036739</v>
      </c>
    </row>
    <row r="355" spans="1:42" x14ac:dyDescent="0.2">
      <c r="A355" s="1" t="s">
        <v>853</v>
      </c>
      <c r="B355" s="1" t="str">
        <f t="shared" si="131"/>
        <v>Hydroxysteroid dehydrogenase-like protein 2</v>
      </c>
      <c r="C355" s="13" t="str">
        <f t="shared" si="150"/>
        <v>no</v>
      </c>
      <c r="D355" s="14">
        <f t="shared" si="132"/>
        <v>-0.44053445074799613</v>
      </c>
      <c r="E355" s="14">
        <f t="shared" si="133"/>
        <v>-0.28198065668590988</v>
      </c>
      <c r="F355" s="14">
        <f t="shared" si="134"/>
        <v>-1.3796379419400999</v>
      </c>
      <c r="G355" s="14">
        <f t="shared" si="135"/>
        <v>-0.50396773173740117</v>
      </c>
      <c r="H355" s="14">
        <f t="shared" si="136"/>
        <v>-0.57727622600987283</v>
      </c>
      <c r="I355" s="14">
        <f t="shared" si="137"/>
        <v>-0.91618412071516619</v>
      </c>
      <c r="J355" s="14">
        <f t="shared" si="138"/>
        <v>-0.74697404995273642</v>
      </c>
      <c r="K355" s="14">
        <f t="shared" si="139"/>
        <v>-1.2553052127431104</v>
      </c>
      <c r="L355" s="14">
        <f t="shared" si="140"/>
        <v>-0.17557806456764419</v>
      </c>
      <c r="M355" s="14">
        <f t="shared" si="141"/>
        <v>-0.47943873021154593</v>
      </c>
      <c r="N355" s="14">
        <f t="shared" si="142"/>
        <v>0.6288340183203982</v>
      </c>
      <c r="O355" s="14">
        <f t="shared" si="143"/>
        <v>-0.55254237150049212</v>
      </c>
      <c r="P355" s="3">
        <f t="shared" si="144"/>
        <v>0</v>
      </c>
      <c r="Q355" s="3" t="str">
        <f t="shared" si="151"/>
        <v>Hydroxysteroid dehydrogenase-like protein 2</v>
      </c>
      <c r="R355" s="2">
        <f t="shared" si="145"/>
        <v>-0.65153019527785172</v>
      </c>
      <c r="S355" s="2">
        <f t="shared" si="146"/>
        <v>-0.87393490235522142</v>
      </c>
      <c r="T355" s="2">
        <f t="shared" si="156"/>
        <v>0.24715070252090604</v>
      </c>
      <c r="U355" s="2">
        <f t="shared" si="152"/>
        <v>0.14472783030891728</v>
      </c>
      <c r="V355" s="2">
        <f t="shared" si="147"/>
        <v>0.47364830669029595</v>
      </c>
      <c r="W355" s="3">
        <f t="shared" si="148"/>
        <v>0</v>
      </c>
      <c r="X355" s="3">
        <f t="shared" si="153"/>
        <v>0</v>
      </c>
      <c r="Y355" s="2">
        <f t="shared" si="149"/>
        <v>0.2224047070773697</v>
      </c>
      <c r="Z355" s="7">
        <f t="shared" si="154"/>
        <v>1</v>
      </c>
      <c r="AA355" s="7">
        <f t="shared" si="155"/>
        <v>0</v>
      </c>
      <c r="AC355" s="1" t="s">
        <v>1</v>
      </c>
      <c r="AD355" s="1" t="s">
        <v>1294</v>
      </c>
      <c r="AE355" s="1">
        <v>-0.29762620000000001</v>
      </c>
      <c r="AF355" s="1">
        <v>-0.1098286</v>
      </c>
      <c r="AG355" s="1">
        <v>-0.83053670000000002</v>
      </c>
      <c r="AH355" s="1">
        <v>-0.1957256</v>
      </c>
      <c r="AI355" s="1">
        <v>-0.4232166</v>
      </c>
      <c r="AJ355" s="1">
        <v>-0.77601969999999998</v>
      </c>
      <c r="AK355" s="1">
        <v>-0.58333310000000005</v>
      </c>
      <c r="AL355" s="1">
        <v>-0.85183900000000001</v>
      </c>
      <c r="AM355" s="1">
        <v>-0.1264545</v>
      </c>
      <c r="AN355" s="1">
        <v>-0.44738679999999997</v>
      </c>
      <c r="AO355" s="1">
        <v>0.34289609999999998</v>
      </c>
      <c r="AP355" s="1">
        <v>-0.38763809999999999</v>
      </c>
    </row>
    <row r="356" spans="1:42" x14ac:dyDescent="0.2">
      <c r="A356" s="1" t="s">
        <v>1014</v>
      </c>
      <c r="B356" s="1" t="str">
        <f t="shared" si="131"/>
        <v>Kinectin</v>
      </c>
      <c r="C356" s="13" t="str">
        <f t="shared" si="150"/>
        <v>no</v>
      </c>
      <c r="D356" s="14">
        <f t="shared" si="132"/>
        <v>-1.6027622507479962</v>
      </c>
      <c r="E356" s="14">
        <f t="shared" si="133"/>
        <v>-1.4465630566859098</v>
      </c>
      <c r="F356" s="14">
        <f t="shared" si="134"/>
        <v>-0.12579204194009991</v>
      </c>
      <c r="G356" s="14" t="str">
        <f t="shared" si="135"/>
        <v/>
      </c>
      <c r="H356" s="14">
        <f t="shared" si="136"/>
        <v>-0.95109662600987288</v>
      </c>
      <c r="I356" s="14">
        <f t="shared" si="137"/>
        <v>-0.76197012071516634</v>
      </c>
      <c r="J356" s="14">
        <f t="shared" si="138"/>
        <v>-0.18041567995273639</v>
      </c>
      <c r="K356" s="14" t="str">
        <f t="shared" si="139"/>
        <v/>
      </c>
      <c r="L356" s="14">
        <f t="shared" si="140"/>
        <v>0.6479385354323558</v>
      </c>
      <c r="M356" s="14">
        <f t="shared" si="141"/>
        <v>0.97844106978845413</v>
      </c>
      <c r="N356" s="14">
        <f t="shared" si="142"/>
        <v>-0.57231538167960172</v>
      </c>
      <c r="O356" s="14" t="str">
        <f t="shared" si="143"/>
        <v/>
      </c>
      <c r="P356" s="3">
        <f t="shared" si="144"/>
        <v>0</v>
      </c>
      <c r="Q356" s="3" t="str">
        <f t="shared" si="151"/>
        <v>Kinectin</v>
      </c>
      <c r="R356" s="2">
        <f t="shared" si="145"/>
        <v>-1.0583724497913354</v>
      </c>
      <c r="S356" s="2">
        <f t="shared" si="146"/>
        <v>-0.63116080889259185</v>
      </c>
      <c r="T356" s="2">
        <f t="shared" si="156"/>
        <v>0.46846529927960651</v>
      </c>
      <c r="U356" s="2">
        <f t="shared" si="152"/>
        <v>0.23189120092441523</v>
      </c>
      <c r="V356" s="2">
        <f t="shared" si="147"/>
        <v>0.47503547643513216</v>
      </c>
      <c r="W356" s="3">
        <f t="shared" si="148"/>
        <v>0</v>
      </c>
      <c r="X356" s="3">
        <f t="shared" si="153"/>
        <v>0</v>
      </c>
      <c r="Y356" s="2">
        <f t="shared" si="149"/>
        <v>-0.42721164089874353</v>
      </c>
      <c r="Z356" s="7">
        <f t="shared" si="154"/>
        <v>0</v>
      </c>
      <c r="AA356" s="7">
        <f t="shared" si="155"/>
        <v>1</v>
      </c>
      <c r="AC356" s="1" t="s">
        <v>1065</v>
      </c>
      <c r="AD356" s="1" t="s">
        <v>1892</v>
      </c>
      <c r="AE356" s="1">
        <v>-1.459854</v>
      </c>
      <c r="AF356" s="1">
        <v>-1.274411</v>
      </c>
      <c r="AG356" s="1">
        <v>0.4233092</v>
      </c>
      <c r="AH356" s="1" t="s">
        <v>1082</v>
      </c>
      <c r="AI356" s="1">
        <v>-0.797037</v>
      </c>
      <c r="AJ356" s="1">
        <v>-0.62180570000000002</v>
      </c>
      <c r="AK356" s="1">
        <v>-1.6774730000000002E-2</v>
      </c>
      <c r="AL356" s="1" t="s">
        <v>1082</v>
      </c>
      <c r="AM356" s="1">
        <v>0.69706210000000002</v>
      </c>
      <c r="AN356" s="1">
        <v>1.0104930000000001</v>
      </c>
      <c r="AO356" s="1">
        <v>-0.8582533</v>
      </c>
      <c r="AP356" s="1" t="s">
        <v>1082</v>
      </c>
    </row>
    <row r="357" spans="1:42" x14ac:dyDescent="0.2">
      <c r="A357" s="1" t="s">
        <v>742</v>
      </c>
      <c r="B357" s="1" t="str">
        <f t="shared" si="131"/>
        <v>Eukaryotic translation initiation factor 4B</v>
      </c>
      <c r="C357" s="13" t="str">
        <f t="shared" si="150"/>
        <v>no</v>
      </c>
      <c r="D357" s="14">
        <f t="shared" si="132"/>
        <v>-0.28266845074799607</v>
      </c>
      <c r="E357" s="14">
        <f t="shared" si="133"/>
        <v>-1.0781960566859099</v>
      </c>
      <c r="F357" s="14">
        <f t="shared" si="134"/>
        <v>-0.99833854194009986</v>
      </c>
      <c r="G357" s="14">
        <f t="shared" si="135"/>
        <v>-1.1056702317374012</v>
      </c>
      <c r="H357" s="14">
        <f t="shared" si="136"/>
        <v>-0.8703274260098729</v>
      </c>
      <c r="I357" s="14">
        <f t="shared" si="137"/>
        <v>-0.91449822071516618</v>
      </c>
      <c r="J357" s="14">
        <f t="shared" si="138"/>
        <v>-6.0243949952736395E-2</v>
      </c>
      <c r="K357" s="14">
        <f t="shared" si="139"/>
        <v>-0.76815071274311042</v>
      </c>
      <c r="L357" s="14">
        <f t="shared" si="140"/>
        <v>-0.60284616456764417</v>
      </c>
      <c r="M357" s="14">
        <f t="shared" si="141"/>
        <v>0.10098546978845402</v>
      </c>
      <c r="N357" s="14">
        <f t="shared" si="142"/>
        <v>0.80839551832039824</v>
      </c>
      <c r="O357" s="14">
        <f t="shared" si="143"/>
        <v>0.43964152849950788</v>
      </c>
      <c r="P357" s="3">
        <f t="shared" si="144"/>
        <v>0</v>
      </c>
      <c r="Q357" s="3" t="str">
        <f t="shared" si="151"/>
        <v>Eukaryotic translation initiation factor 4B</v>
      </c>
      <c r="R357" s="2">
        <f t="shared" si="145"/>
        <v>-0.86621832027785173</v>
      </c>
      <c r="S357" s="2">
        <f t="shared" si="146"/>
        <v>-0.65330507735522136</v>
      </c>
      <c r="T357" s="2">
        <f t="shared" si="156"/>
        <v>0.19584389655937487</v>
      </c>
      <c r="U357" s="2">
        <f t="shared" si="152"/>
        <v>0.20004823975676983</v>
      </c>
      <c r="V357" s="2">
        <f t="shared" si="147"/>
        <v>0.47576483292466965</v>
      </c>
      <c r="W357" s="3">
        <f t="shared" si="148"/>
        <v>0</v>
      </c>
      <c r="X357" s="3">
        <f t="shared" si="153"/>
        <v>0</v>
      </c>
      <c r="Y357" s="2">
        <f t="shared" si="149"/>
        <v>-0.21291324292263036</v>
      </c>
      <c r="Z357" s="7">
        <f t="shared" si="154"/>
        <v>0</v>
      </c>
      <c r="AA357" s="7">
        <f t="shared" si="155"/>
        <v>1</v>
      </c>
      <c r="AC357" s="1" t="s">
        <v>650</v>
      </c>
      <c r="AD357" s="1" t="s">
        <v>1600</v>
      </c>
      <c r="AE357" s="1">
        <v>-0.1397602</v>
      </c>
      <c r="AF357" s="1">
        <v>-0.90604399999999996</v>
      </c>
      <c r="AG357" s="1">
        <v>-0.44923730000000001</v>
      </c>
      <c r="AH357" s="1">
        <v>-0.79742809999999997</v>
      </c>
      <c r="AI357" s="1">
        <v>-0.71626780000000001</v>
      </c>
      <c r="AJ357" s="1">
        <v>-0.77433379999999996</v>
      </c>
      <c r="AK357" s="1">
        <v>0.103397</v>
      </c>
      <c r="AL357" s="1">
        <v>-0.36468450000000002</v>
      </c>
      <c r="AM357" s="1">
        <v>-0.55372259999999995</v>
      </c>
      <c r="AN357" s="1">
        <v>0.1330374</v>
      </c>
      <c r="AO357" s="1">
        <v>0.52245759999999997</v>
      </c>
      <c r="AP357" s="1">
        <v>0.60454580000000002</v>
      </c>
    </row>
    <row r="358" spans="1:42" x14ac:dyDescent="0.2">
      <c r="A358" s="1" t="s">
        <v>358</v>
      </c>
      <c r="B358" s="1" t="str">
        <f t="shared" si="131"/>
        <v>Very long-chain specific acyl-CoA dehydrogenase, mitochondrial</v>
      </c>
      <c r="C358" s="13" t="str">
        <f t="shared" si="150"/>
        <v>no</v>
      </c>
      <c r="D358" s="14">
        <f t="shared" si="132"/>
        <v>0.12983154925200388</v>
      </c>
      <c r="E358" s="14">
        <f t="shared" si="133"/>
        <v>0.6040548433140901</v>
      </c>
      <c r="F358" s="14">
        <f t="shared" si="134"/>
        <v>-3.7430841940099935E-2</v>
      </c>
      <c r="G358" s="14">
        <f t="shared" si="135"/>
        <v>0.89595786826259871</v>
      </c>
      <c r="H358" s="14">
        <f t="shared" si="136"/>
        <v>0.3500013739901271</v>
      </c>
      <c r="I358" s="14">
        <f t="shared" si="137"/>
        <v>0.8233954792848337</v>
      </c>
      <c r="J358" s="14">
        <f t="shared" si="138"/>
        <v>0.16059355004726358</v>
      </c>
      <c r="K358" s="14">
        <f t="shared" si="139"/>
        <v>1.2407057872568896</v>
      </c>
      <c r="L358" s="14">
        <f t="shared" si="140"/>
        <v>0.19625043543235582</v>
      </c>
      <c r="M358" s="14">
        <f t="shared" si="141"/>
        <v>0.19925756978845402</v>
      </c>
      <c r="N358" s="14">
        <f t="shared" si="142"/>
        <v>0.27359348832039826</v>
      </c>
      <c r="O358" s="14">
        <f t="shared" si="143"/>
        <v>0.34777772849950783</v>
      </c>
      <c r="P358" s="3">
        <f t="shared" si="144"/>
        <v>0</v>
      </c>
      <c r="Q358" s="3" t="str">
        <f t="shared" si="151"/>
        <v>Very long-chain specific acyl-CoA dehydrogenase, mitochondrial</v>
      </c>
      <c r="R358" s="2">
        <f t="shared" si="145"/>
        <v>0.39810335472214819</v>
      </c>
      <c r="S358" s="2">
        <f t="shared" si="146"/>
        <v>0.64367404764477842</v>
      </c>
      <c r="T358" s="2">
        <f t="shared" si="156"/>
        <v>0.2144634643278967</v>
      </c>
      <c r="U358" s="2">
        <f t="shared" si="152"/>
        <v>0.24296040443961736</v>
      </c>
      <c r="V358" s="2">
        <f t="shared" si="147"/>
        <v>0.47771508789850636</v>
      </c>
      <c r="W358" s="3">
        <f t="shared" si="148"/>
        <v>0</v>
      </c>
      <c r="X358" s="3">
        <f t="shared" si="153"/>
        <v>0</v>
      </c>
      <c r="Y358" s="2">
        <f t="shared" si="149"/>
        <v>-0.24557069292263023</v>
      </c>
      <c r="Z358" s="7">
        <f t="shared" si="154"/>
        <v>0</v>
      </c>
      <c r="AA358" s="7">
        <f t="shared" si="155"/>
        <v>1</v>
      </c>
      <c r="AC358" s="1" t="s">
        <v>840</v>
      </c>
      <c r="AD358" s="1" t="s">
        <v>2023</v>
      </c>
      <c r="AE358" s="1">
        <v>0.27273979999999998</v>
      </c>
      <c r="AF358" s="1">
        <v>0.77620690000000003</v>
      </c>
      <c r="AG358" s="1">
        <v>0.51167039999999997</v>
      </c>
      <c r="AH358" s="1">
        <v>1.2041999999999999</v>
      </c>
      <c r="AI358" s="1">
        <v>0.50406099999999998</v>
      </c>
      <c r="AJ358" s="1">
        <v>0.96355990000000002</v>
      </c>
      <c r="AK358" s="1">
        <v>0.32423449999999998</v>
      </c>
      <c r="AL358" s="1">
        <v>1.644172</v>
      </c>
      <c r="AM358" s="1">
        <v>0.24537400000000001</v>
      </c>
      <c r="AN358" s="1">
        <v>0.2313095</v>
      </c>
      <c r="AO358" s="1">
        <v>-1.234443E-2</v>
      </c>
      <c r="AP358" s="1">
        <v>0.51268199999999997</v>
      </c>
    </row>
    <row r="359" spans="1:42" x14ac:dyDescent="0.2">
      <c r="A359" s="1" t="s">
        <v>577</v>
      </c>
      <c r="B359" s="1" t="str">
        <f t="shared" si="131"/>
        <v>Ras-related protein Rab-10</v>
      </c>
      <c r="C359" s="13" t="str">
        <f t="shared" si="150"/>
        <v>no</v>
      </c>
      <c r="D359" s="14">
        <f t="shared" si="132"/>
        <v>-0.1205760007479961</v>
      </c>
      <c r="E359" s="14">
        <f t="shared" si="133"/>
        <v>1.1730459433140901</v>
      </c>
      <c r="F359" s="14">
        <f t="shared" si="134"/>
        <v>0.88770075805990001</v>
      </c>
      <c r="G359" s="14">
        <f t="shared" si="135"/>
        <v>1.0208808682625987</v>
      </c>
      <c r="H359" s="14">
        <f t="shared" si="136"/>
        <v>-0.20562323600987287</v>
      </c>
      <c r="I359" s="14">
        <f t="shared" si="137"/>
        <v>0.93824657928483379</v>
      </c>
      <c r="J359" s="14">
        <f t="shared" si="138"/>
        <v>-3.8915849952736392E-2</v>
      </c>
      <c r="K359" s="14">
        <f t="shared" si="139"/>
        <v>0.97072078725688971</v>
      </c>
      <c r="L359" s="14">
        <f t="shared" si="140"/>
        <v>-0.11420705456764418</v>
      </c>
      <c r="M359" s="14">
        <f t="shared" si="141"/>
        <v>-0.25765073021154594</v>
      </c>
      <c r="N359" s="14">
        <f t="shared" si="142"/>
        <v>-1.2958400816796016</v>
      </c>
      <c r="O359" s="14">
        <f t="shared" si="143"/>
        <v>-0.27831517150049212</v>
      </c>
      <c r="P359" s="3">
        <f t="shared" si="144"/>
        <v>0</v>
      </c>
      <c r="Q359" s="3" t="str">
        <f t="shared" si="151"/>
        <v>Ras-related protein Rab-10</v>
      </c>
      <c r="R359" s="2">
        <f t="shared" si="145"/>
        <v>0.74026289222214814</v>
      </c>
      <c r="S359" s="2">
        <f t="shared" si="146"/>
        <v>0.41610707014477855</v>
      </c>
      <c r="T359" s="2">
        <f t="shared" si="156"/>
        <v>0.2928066970036638</v>
      </c>
      <c r="U359" s="2">
        <f t="shared" si="152"/>
        <v>0.31275928891336929</v>
      </c>
      <c r="V359" s="2">
        <f t="shared" si="147"/>
        <v>0.47804963961859015</v>
      </c>
      <c r="W359" s="3">
        <f t="shared" si="148"/>
        <v>0</v>
      </c>
      <c r="X359" s="3">
        <f t="shared" si="153"/>
        <v>0</v>
      </c>
      <c r="Y359" s="2">
        <f t="shared" si="149"/>
        <v>0.32415582207736959</v>
      </c>
      <c r="Z359" s="7">
        <f t="shared" si="154"/>
        <v>1</v>
      </c>
      <c r="AA359" s="7">
        <f t="shared" si="155"/>
        <v>0</v>
      </c>
      <c r="AB359" s="8" t="s">
        <v>1019</v>
      </c>
      <c r="AC359" s="1" t="s">
        <v>132</v>
      </c>
      <c r="AD359" s="1"/>
      <c r="AE359" s="1">
        <v>2.2332250000000001E-2</v>
      </c>
      <c r="AF359" s="1">
        <v>1.3451979999999999</v>
      </c>
      <c r="AG359" s="1">
        <v>1.4368019999999999</v>
      </c>
      <c r="AH359" s="1">
        <v>1.3291230000000001</v>
      </c>
      <c r="AI359" s="1">
        <v>-5.1563610000000003E-2</v>
      </c>
      <c r="AJ359" s="1">
        <v>1.078411</v>
      </c>
      <c r="AK359" s="1">
        <v>0.12472510000000001</v>
      </c>
      <c r="AL359" s="1">
        <v>1.374187</v>
      </c>
      <c r="AM359" s="1">
        <v>-6.5083489999999994E-2</v>
      </c>
      <c r="AN359" s="1">
        <v>-0.22559879999999999</v>
      </c>
      <c r="AO359" s="1">
        <v>-1.5817779999999999</v>
      </c>
      <c r="AP359" s="1">
        <v>-0.1134109</v>
      </c>
    </row>
    <row r="360" spans="1:42" x14ac:dyDescent="0.2">
      <c r="A360" s="1" t="s">
        <v>469</v>
      </c>
      <c r="B360" s="1" t="str">
        <f t="shared" si="131"/>
        <v>ATP synthase subunit O, mitochondrial</v>
      </c>
      <c r="C360" s="13" t="str">
        <f t="shared" si="150"/>
        <v>no</v>
      </c>
      <c r="D360" s="14">
        <f t="shared" si="132"/>
        <v>-3.7007507479960844E-3</v>
      </c>
      <c r="E360" s="14">
        <f t="shared" si="133"/>
        <v>1.3433279433140901</v>
      </c>
      <c r="F360" s="14">
        <f t="shared" si="134"/>
        <v>-0.42503784194009991</v>
      </c>
      <c r="G360" s="14">
        <f t="shared" si="135"/>
        <v>1.4108488682625988</v>
      </c>
      <c r="H360" s="14">
        <f t="shared" si="136"/>
        <v>1.7074983739901273</v>
      </c>
      <c r="I360" s="14">
        <f t="shared" si="137"/>
        <v>1.2311085792848337</v>
      </c>
      <c r="J360" s="14">
        <f t="shared" si="138"/>
        <v>-0.37952224995273642</v>
      </c>
      <c r="K360" s="14">
        <f t="shared" si="139"/>
        <v>1.8634047872568897</v>
      </c>
      <c r="L360" s="14">
        <f t="shared" si="140"/>
        <v>1.5329984354323558</v>
      </c>
      <c r="M360" s="14">
        <f t="shared" si="141"/>
        <v>-6.0226960211545971E-2</v>
      </c>
      <c r="N360" s="14">
        <f t="shared" si="142"/>
        <v>0.19849582832039828</v>
      </c>
      <c r="O360" s="14">
        <f t="shared" si="143"/>
        <v>0.40234902849950782</v>
      </c>
      <c r="P360" s="3">
        <f t="shared" si="144"/>
        <v>0</v>
      </c>
      <c r="Q360" s="3" t="str">
        <f t="shared" si="151"/>
        <v>ATP synthase subunit O, mitochondrial</v>
      </c>
      <c r="R360" s="2">
        <f t="shared" si="145"/>
        <v>0.58135955472214818</v>
      </c>
      <c r="S360" s="2">
        <f t="shared" si="146"/>
        <v>1.1056223726447787</v>
      </c>
      <c r="T360" s="2">
        <f t="shared" si="156"/>
        <v>0.4675984412877302</v>
      </c>
      <c r="U360" s="2">
        <f t="shared" si="152"/>
        <v>0.51298881136093433</v>
      </c>
      <c r="V360" s="2">
        <f t="shared" si="147"/>
        <v>0.47889999807525097</v>
      </c>
      <c r="W360" s="3">
        <f t="shared" si="148"/>
        <v>0</v>
      </c>
      <c r="X360" s="3">
        <f t="shared" si="153"/>
        <v>0</v>
      </c>
      <c r="Y360" s="2">
        <f t="shared" si="149"/>
        <v>-0.52426281792263052</v>
      </c>
      <c r="Z360" s="7">
        <f t="shared" si="154"/>
        <v>0</v>
      </c>
      <c r="AA360" s="7">
        <f t="shared" si="155"/>
        <v>1</v>
      </c>
      <c r="AC360" s="1" t="s">
        <v>444</v>
      </c>
      <c r="AD360" s="1" t="s">
        <v>1365</v>
      </c>
      <c r="AE360" s="1">
        <v>0.13920750000000001</v>
      </c>
      <c r="AF360" s="1">
        <v>1.5154799999999999</v>
      </c>
      <c r="AG360" s="1">
        <v>0.1240634</v>
      </c>
      <c r="AH360" s="1">
        <v>1.7190909999999999</v>
      </c>
      <c r="AI360" s="1">
        <v>1.861558</v>
      </c>
      <c r="AJ360" s="1">
        <v>1.371273</v>
      </c>
      <c r="AK360" s="1">
        <v>-0.2158813</v>
      </c>
      <c r="AL360" s="1">
        <v>2.2668710000000001</v>
      </c>
      <c r="AM360" s="1">
        <v>1.582122</v>
      </c>
      <c r="AN360" s="1">
        <v>-2.817503E-2</v>
      </c>
      <c r="AO360" s="1">
        <v>-8.744209E-2</v>
      </c>
      <c r="AP360" s="1">
        <v>0.56725329999999996</v>
      </c>
    </row>
    <row r="361" spans="1:42" x14ac:dyDescent="0.2">
      <c r="A361" s="1" t="s">
        <v>126</v>
      </c>
      <c r="B361" s="1" t="str">
        <f t="shared" si="131"/>
        <v>Annexin A4;Annexin</v>
      </c>
      <c r="C361" s="13" t="str">
        <f t="shared" si="150"/>
        <v>no</v>
      </c>
      <c r="D361" s="14">
        <f t="shared" si="132"/>
        <v>0.58165474925200389</v>
      </c>
      <c r="E361" s="14">
        <f t="shared" si="133"/>
        <v>0.65833324331409004</v>
      </c>
      <c r="F361" s="14">
        <f t="shared" si="134"/>
        <v>0.68785075805990015</v>
      </c>
      <c r="G361" s="14">
        <f t="shared" si="135"/>
        <v>0.54954046826259872</v>
      </c>
      <c r="H361" s="14">
        <f t="shared" si="136"/>
        <v>0.20827007399012712</v>
      </c>
      <c r="I361" s="14">
        <f t="shared" si="137"/>
        <v>0.83171907928483368</v>
      </c>
      <c r="J361" s="14">
        <f t="shared" si="138"/>
        <v>0.31113255004726359</v>
      </c>
      <c r="K361" s="14">
        <f t="shared" si="139"/>
        <v>0.65398578725688972</v>
      </c>
      <c r="L361" s="14">
        <f t="shared" si="140"/>
        <v>-0.34412776456764421</v>
      </c>
      <c r="M361" s="14">
        <f t="shared" si="141"/>
        <v>9.1084469788454026E-2</v>
      </c>
      <c r="N361" s="14">
        <f t="shared" si="142"/>
        <v>-0.4007930816796017</v>
      </c>
      <c r="O361" s="14">
        <f t="shared" si="143"/>
        <v>8.6069284995078932E-3</v>
      </c>
      <c r="P361" s="3">
        <f t="shared" si="144"/>
        <v>0</v>
      </c>
      <c r="Q361" s="3" t="str">
        <f t="shared" si="151"/>
        <v>Annexin A4;Annexin</v>
      </c>
      <c r="R361" s="2">
        <f t="shared" si="145"/>
        <v>0.61934480472214826</v>
      </c>
      <c r="S361" s="2">
        <f t="shared" si="146"/>
        <v>0.50127687264477849</v>
      </c>
      <c r="T361" s="2">
        <f t="shared" si="156"/>
        <v>3.2283057548881076E-2</v>
      </c>
      <c r="U361" s="2">
        <f t="shared" si="152"/>
        <v>0.1456365087026239</v>
      </c>
      <c r="V361" s="2">
        <f t="shared" si="147"/>
        <v>0.48170963105907666</v>
      </c>
      <c r="W361" s="3">
        <f t="shared" si="148"/>
        <v>0</v>
      </c>
      <c r="X361" s="3">
        <f t="shared" si="153"/>
        <v>0</v>
      </c>
      <c r="Y361" s="2">
        <f t="shared" si="149"/>
        <v>0.11806793207736976</v>
      </c>
      <c r="Z361" s="7">
        <f t="shared" si="154"/>
        <v>1</v>
      </c>
      <c r="AA361" s="7">
        <f t="shared" si="155"/>
        <v>0</v>
      </c>
      <c r="AC361" s="1" t="s">
        <v>290</v>
      </c>
      <c r="AD361" s="1" t="s">
        <v>1871</v>
      </c>
      <c r="AE361" s="1">
        <v>0.72456299999999996</v>
      </c>
      <c r="AF361" s="1">
        <v>0.83048529999999998</v>
      </c>
      <c r="AG361" s="1">
        <v>1.2369520000000001</v>
      </c>
      <c r="AH361" s="1">
        <v>0.85778259999999995</v>
      </c>
      <c r="AI361" s="1">
        <v>0.36232969999999998</v>
      </c>
      <c r="AJ361" s="1">
        <v>0.97188350000000001</v>
      </c>
      <c r="AK361" s="1">
        <v>0.47477350000000001</v>
      </c>
      <c r="AL361" s="1">
        <v>1.0574520000000001</v>
      </c>
      <c r="AM361" s="1">
        <v>-0.29500419999999999</v>
      </c>
      <c r="AN361" s="1">
        <v>0.12313639999999999</v>
      </c>
      <c r="AO361" s="1">
        <v>-0.68673099999999998</v>
      </c>
      <c r="AP361" s="1">
        <v>0.1735112</v>
      </c>
    </row>
    <row r="362" spans="1:42" x14ac:dyDescent="0.2">
      <c r="A362" s="1" t="s">
        <v>410</v>
      </c>
      <c r="B362" s="1" t="str">
        <f t="shared" si="131"/>
        <v>Structural maintenance of chromosomes protein 1A</v>
      </c>
      <c r="C362" s="13" t="str">
        <f t="shared" si="150"/>
        <v>no</v>
      </c>
      <c r="D362" s="14">
        <f t="shared" si="132"/>
        <v>6.4234949252003903E-2</v>
      </c>
      <c r="E362" s="14">
        <f t="shared" si="133"/>
        <v>0.24221234331409011</v>
      </c>
      <c r="F362" s="14">
        <f t="shared" si="134"/>
        <v>-6.7595741940099929E-2</v>
      </c>
      <c r="G362" s="14">
        <f t="shared" si="135"/>
        <v>0.56581586826259878</v>
      </c>
      <c r="H362" s="14">
        <f t="shared" si="136"/>
        <v>0.47074317399012711</v>
      </c>
      <c r="I362" s="14">
        <f t="shared" si="137"/>
        <v>0.40702927928483373</v>
      </c>
      <c r="J362" s="14">
        <f t="shared" si="138"/>
        <v>-5.6087049952736404E-2</v>
      </c>
      <c r="K362" s="14">
        <f t="shared" si="139"/>
        <v>0.56728588725688966</v>
      </c>
      <c r="L362" s="14">
        <f t="shared" si="140"/>
        <v>0.5841681354323558</v>
      </c>
      <c r="M362" s="14">
        <f t="shared" si="141"/>
        <v>0.18654326978845401</v>
      </c>
      <c r="N362" s="14">
        <f t="shared" si="142"/>
        <v>2.8082118320398253E-2</v>
      </c>
      <c r="O362" s="14">
        <f t="shared" si="143"/>
        <v>2.1089028499507889E-2</v>
      </c>
      <c r="P362" s="3">
        <f t="shared" si="144"/>
        <v>0</v>
      </c>
      <c r="Q362" s="3" t="str">
        <f t="shared" si="151"/>
        <v>Structural maintenance of chromosomes protein 1A</v>
      </c>
      <c r="R362" s="2">
        <f t="shared" si="145"/>
        <v>0.20116685472214824</v>
      </c>
      <c r="S362" s="2">
        <f t="shared" si="146"/>
        <v>0.34724282264477857</v>
      </c>
      <c r="T362" s="2">
        <f t="shared" si="156"/>
        <v>0.13712443111704961</v>
      </c>
      <c r="U362" s="2">
        <f t="shared" si="152"/>
        <v>0.13841986056722946</v>
      </c>
      <c r="V362" s="2">
        <f t="shared" si="147"/>
        <v>0.48177836057396162</v>
      </c>
      <c r="W362" s="3">
        <f t="shared" si="148"/>
        <v>0</v>
      </c>
      <c r="X362" s="3">
        <f t="shared" si="153"/>
        <v>0</v>
      </c>
      <c r="Y362" s="2">
        <f t="shared" si="149"/>
        <v>-0.14607596792263033</v>
      </c>
      <c r="Z362" s="7">
        <f t="shared" si="154"/>
        <v>0</v>
      </c>
      <c r="AA362" s="7">
        <f t="shared" si="155"/>
        <v>1</v>
      </c>
      <c r="AC362" s="1" t="s">
        <v>633</v>
      </c>
      <c r="AD362" s="1" t="s">
        <v>1574</v>
      </c>
      <c r="AE362" s="1">
        <v>0.2071432</v>
      </c>
      <c r="AF362" s="1">
        <v>0.41436440000000002</v>
      </c>
      <c r="AG362" s="1">
        <v>0.48150549999999998</v>
      </c>
      <c r="AH362" s="1">
        <v>0.874058</v>
      </c>
      <c r="AI362" s="1">
        <v>0.62480279999999999</v>
      </c>
      <c r="AJ362" s="1">
        <v>0.54719370000000001</v>
      </c>
      <c r="AK362" s="1">
        <v>0.10755389999999999</v>
      </c>
      <c r="AL362" s="1">
        <v>0.97075210000000001</v>
      </c>
      <c r="AM362" s="1">
        <v>0.63329170000000001</v>
      </c>
      <c r="AN362" s="1">
        <v>0.21859519999999999</v>
      </c>
      <c r="AO362" s="1">
        <v>-0.25785580000000002</v>
      </c>
      <c r="AP362" s="1">
        <v>0.1859933</v>
      </c>
    </row>
    <row r="363" spans="1:42" x14ac:dyDescent="0.2">
      <c r="A363" s="1" t="s">
        <v>46</v>
      </c>
      <c r="B363" s="1" t="str">
        <f t="shared" si="131"/>
        <v>Cysteine-rich protein 2</v>
      </c>
      <c r="C363" s="13" t="str">
        <f t="shared" si="150"/>
        <v>no</v>
      </c>
      <c r="D363" s="14">
        <f t="shared" si="132"/>
        <v>1.0329037492520039</v>
      </c>
      <c r="E363" s="14">
        <f t="shared" si="133"/>
        <v>-0.67997215668590993</v>
      </c>
      <c r="F363" s="14">
        <f t="shared" si="134"/>
        <v>-1.7521382419400999</v>
      </c>
      <c r="G363" s="14">
        <f t="shared" si="135"/>
        <v>-0.58931723173740125</v>
      </c>
      <c r="H363" s="14">
        <f t="shared" si="136"/>
        <v>0.74766647399012709</v>
      </c>
      <c r="I363" s="14">
        <f t="shared" si="137"/>
        <v>-0.89231352071516623</v>
      </c>
      <c r="J363" s="14">
        <f t="shared" si="138"/>
        <v>0.40526675004726365</v>
      </c>
      <c r="K363" s="14">
        <f t="shared" si="139"/>
        <v>-0.21279831274311034</v>
      </c>
      <c r="L363" s="14">
        <f t="shared" si="140"/>
        <v>-0.46198906456764421</v>
      </c>
      <c r="M363" s="14">
        <f t="shared" si="141"/>
        <v>-0.30039943021154597</v>
      </c>
      <c r="N363" s="14">
        <f t="shared" si="142"/>
        <v>2.6785299183203986</v>
      </c>
      <c r="O363" s="14">
        <f t="shared" si="143"/>
        <v>0.18808012849950786</v>
      </c>
      <c r="P363" s="3">
        <f t="shared" si="144"/>
        <v>0</v>
      </c>
      <c r="Q363" s="3" t="str">
        <f t="shared" si="151"/>
        <v>Cysteine-rich protein 2</v>
      </c>
      <c r="R363" s="2">
        <f t="shared" si="145"/>
        <v>-0.4971309702778518</v>
      </c>
      <c r="S363" s="2">
        <f t="shared" si="146"/>
        <v>1.1955347644778541E-2</v>
      </c>
      <c r="T363" s="2">
        <f t="shared" si="156"/>
        <v>0.57430963637084298</v>
      </c>
      <c r="U363" s="2">
        <f t="shared" si="152"/>
        <v>0.36103798447795865</v>
      </c>
      <c r="V363" s="2">
        <f t="shared" si="147"/>
        <v>0.48644631010699158</v>
      </c>
      <c r="W363" s="3">
        <f t="shared" si="148"/>
        <v>0</v>
      </c>
      <c r="X363" s="3">
        <f t="shared" si="153"/>
        <v>0</v>
      </c>
      <c r="Y363" s="2">
        <f t="shared" si="149"/>
        <v>-0.50908631792263037</v>
      </c>
      <c r="Z363" s="7">
        <f t="shared" si="154"/>
        <v>0</v>
      </c>
      <c r="AA363" s="7">
        <f t="shared" si="155"/>
        <v>1</v>
      </c>
      <c r="AC363" s="1" t="s">
        <v>828</v>
      </c>
      <c r="AD363" s="1" t="s">
        <v>2119</v>
      </c>
      <c r="AE363" s="1">
        <v>1.1758120000000001</v>
      </c>
      <c r="AF363" s="1">
        <v>-0.5078201</v>
      </c>
      <c r="AG363" s="1">
        <v>-1.2030369999999999</v>
      </c>
      <c r="AH363" s="1">
        <v>-0.28107510000000002</v>
      </c>
      <c r="AI363" s="1">
        <v>0.90172609999999997</v>
      </c>
      <c r="AJ363" s="1">
        <v>-0.75214910000000001</v>
      </c>
      <c r="AK363" s="1">
        <v>0.56890770000000002</v>
      </c>
      <c r="AL363" s="1">
        <v>0.1906679</v>
      </c>
      <c r="AM363" s="1">
        <v>-0.4128655</v>
      </c>
      <c r="AN363" s="1">
        <v>-0.26834750000000002</v>
      </c>
      <c r="AO363" s="1">
        <v>2.3925920000000001</v>
      </c>
      <c r="AP363" s="1">
        <v>0.35298439999999998</v>
      </c>
    </row>
    <row r="364" spans="1:42" x14ac:dyDescent="0.2">
      <c r="A364" s="1" t="s">
        <v>140</v>
      </c>
      <c r="B364" s="1" t="str">
        <f t="shared" si="131"/>
        <v>ADP-ribosylation factor 5</v>
      </c>
      <c r="C364" s="13" t="str">
        <f t="shared" si="150"/>
        <v>no</v>
      </c>
      <c r="D364" s="14">
        <f t="shared" si="132"/>
        <v>0.52230264925200398</v>
      </c>
      <c r="E364" s="14">
        <f t="shared" si="133"/>
        <v>1.0725329433140902</v>
      </c>
      <c r="F364" s="14">
        <f t="shared" si="134"/>
        <v>1.1055177580599</v>
      </c>
      <c r="G364" s="14">
        <f t="shared" si="135"/>
        <v>0.63417586826259875</v>
      </c>
      <c r="H364" s="14">
        <f t="shared" si="136"/>
        <v>0.30568677399012711</v>
      </c>
      <c r="I364" s="14">
        <f t="shared" si="137"/>
        <v>1.0294505792848339</v>
      </c>
      <c r="J364" s="14">
        <f t="shared" si="138"/>
        <v>2.5519450047263609E-2</v>
      </c>
      <c r="K364" s="14">
        <f t="shared" si="139"/>
        <v>1.0713067872568895</v>
      </c>
      <c r="L364" s="14">
        <f t="shared" si="140"/>
        <v>-2.5655314567644198E-2</v>
      </c>
      <c r="M364" s="14">
        <f t="shared" si="141"/>
        <v>0.11746756978845402</v>
      </c>
      <c r="N364" s="14">
        <f t="shared" si="142"/>
        <v>-0.94040308167960163</v>
      </c>
      <c r="O364" s="14">
        <f t="shared" si="143"/>
        <v>5.7776728499507879E-2</v>
      </c>
      <c r="P364" s="3">
        <f t="shared" si="144"/>
        <v>0</v>
      </c>
      <c r="Q364" s="3" t="str">
        <f t="shared" si="151"/>
        <v>ADP-ribosylation factor 5</v>
      </c>
      <c r="R364" s="2">
        <f t="shared" si="145"/>
        <v>0.83363230472214822</v>
      </c>
      <c r="S364" s="2">
        <f t="shared" si="146"/>
        <v>0.60799089764477854</v>
      </c>
      <c r="T364" s="2">
        <f t="shared" si="156"/>
        <v>0.14936092730826386</v>
      </c>
      <c r="U364" s="2">
        <f t="shared" si="152"/>
        <v>0.26187634602043097</v>
      </c>
      <c r="V364" s="2">
        <f t="shared" si="147"/>
        <v>0.48945496520243054</v>
      </c>
      <c r="W364" s="3">
        <f t="shared" si="148"/>
        <v>0</v>
      </c>
      <c r="X364" s="3">
        <f t="shared" si="153"/>
        <v>0</v>
      </c>
      <c r="Y364" s="2">
        <f t="shared" si="149"/>
        <v>0.22564140707736968</v>
      </c>
      <c r="Z364" s="7">
        <f t="shared" si="154"/>
        <v>1</v>
      </c>
      <c r="AA364" s="7">
        <f t="shared" si="155"/>
        <v>0</v>
      </c>
      <c r="AC364" s="1" t="s">
        <v>970</v>
      </c>
      <c r="AD364" s="1" t="s">
        <v>2073</v>
      </c>
      <c r="AE364" s="1">
        <v>0.66521090000000005</v>
      </c>
      <c r="AF364" s="1">
        <v>1.244685</v>
      </c>
      <c r="AG364" s="1">
        <v>1.6546190000000001</v>
      </c>
      <c r="AH364" s="1">
        <v>0.94241799999999998</v>
      </c>
      <c r="AI364" s="1">
        <v>0.4597464</v>
      </c>
      <c r="AJ364" s="1">
        <v>1.1696150000000001</v>
      </c>
      <c r="AK364" s="1">
        <v>0.18916040000000001</v>
      </c>
      <c r="AL364" s="1">
        <v>1.4747729999999999</v>
      </c>
      <c r="AM364" s="1">
        <v>2.346825E-2</v>
      </c>
      <c r="AN364" s="1">
        <v>0.1495195</v>
      </c>
      <c r="AO364" s="1">
        <v>-1.2263409999999999</v>
      </c>
      <c r="AP364" s="1">
        <v>0.22268099999999999</v>
      </c>
    </row>
    <row r="365" spans="1:42" x14ac:dyDescent="0.2">
      <c r="A365" s="1" t="s">
        <v>434</v>
      </c>
      <c r="B365" s="1" t="str">
        <f t="shared" si="131"/>
        <v>Catalase</v>
      </c>
      <c r="C365" s="13" t="str">
        <f t="shared" si="150"/>
        <v>no</v>
      </c>
      <c r="D365" s="14">
        <f t="shared" si="132"/>
        <v>4.1435449252003903E-2</v>
      </c>
      <c r="E365" s="14">
        <f t="shared" si="133"/>
        <v>8.1500843314090105E-2</v>
      </c>
      <c r="F365" s="14">
        <f t="shared" si="134"/>
        <v>-0.33311214194009992</v>
      </c>
      <c r="G365" s="14">
        <f t="shared" si="135"/>
        <v>0.4870662682625988</v>
      </c>
      <c r="H365" s="14">
        <f t="shared" si="136"/>
        <v>-0.28912272600987288</v>
      </c>
      <c r="I365" s="14">
        <f t="shared" si="137"/>
        <v>0.21976997928483372</v>
      </c>
      <c r="J365" s="14">
        <f t="shared" si="138"/>
        <v>-0.61449424995273638</v>
      </c>
      <c r="K365" s="14">
        <f t="shared" si="139"/>
        <v>0.19448838725688966</v>
      </c>
      <c r="L365" s="14">
        <f t="shared" si="140"/>
        <v>-0.22236156456764419</v>
      </c>
      <c r="M365" s="14">
        <f t="shared" si="141"/>
        <v>0.20416506978845403</v>
      </c>
      <c r="N365" s="14">
        <f t="shared" si="142"/>
        <v>-0.2350798816796017</v>
      </c>
      <c r="O365" s="14">
        <f t="shared" si="143"/>
        <v>-0.23779664150049212</v>
      </c>
      <c r="P365" s="3">
        <f t="shared" si="144"/>
        <v>0</v>
      </c>
      <c r="Q365" s="3" t="str">
        <f t="shared" si="151"/>
        <v>Catalase</v>
      </c>
      <c r="R365" s="2">
        <f t="shared" si="145"/>
        <v>6.9222604722148223E-2</v>
      </c>
      <c r="S365" s="2">
        <f t="shared" si="146"/>
        <v>-0.12233965235522148</v>
      </c>
      <c r="T365" s="2">
        <f t="shared" si="156"/>
        <v>0.16767763135570671</v>
      </c>
      <c r="U365" s="2">
        <f t="shared" si="152"/>
        <v>0.2015464686574398</v>
      </c>
      <c r="V365" s="2">
        <f t="shared" si="147"/>
        <v>0.4933950300940535</v>
      </c>
      <c r="W365" s="3">
        <f t="shared" si="148"/>
        <v>0</v>
      </c>
      <c r="X365" s="3">
        <f t="shared" si="153"/>
        <v>0</v>
      </c>
      <c r="Y365" s="2">
        <f t="shared" si="149"/>
        <v>0.19156225707736971</v>
      </c>
      <c r="Z365" s="7">
        <f t="shared" si="154"/>
        <v>1</v>
      </c>
      <c r="AA365" s="7">
        <f t="shared" si="155"/>
        <v>0</v>
      </c>
      <c r="AC365" s="1" t="s">
        <v>503</v>
      </c>
      <c r="AD365" s="1" t="s">
        <v>1640</v>
      </c>
      <c r="AE365" s="1">
        <v>0.1843437</v>
      </c>
      <c r="AF365" s="1">
        <v>0.25365290000000001</v>
      </c>
      <c r="AG365" s="1">
        <v>0.21598909999999999</v>
      </c>
      <c r="AH365" s="1">
        <v>0.79530840000000003</v>
      </c>
      <c r="AI365" s="1">
        <v>-0.13506309999999999</v>
      </c>
      <c r="AJ365" s="1">
        <v>0.35993439999999999</v>
      </c>
      <c r="AK365" s="1">
        <v>-0.45085330000000001</v>
      </c>
      <c r="AL365" s="1">
        <v>0.5979546</v>
      </c>
      <c r="AM365" s="1">
        <v>-0.173238</v>
      </c>
      <c r="AN365" s="1">
        <v>0.23621700000000001</v>
      </c>
      <c r="AO365" s="1">
        <v>-0.52101779999999998</v>
      </c>
      <c r="AP365" s="1">
        <v>-7.2892369999999998E-2</v>
      </c>
    </row>
    <row r="366" spans="1:42" x14ac:dyDescent="0.2">
      <c r="A366" s="1" t="s">
        <v>403</v>
      </c>
      <c r="B366" s="1" t="str">
        <f t="shared" si="131"/>
        <v>Oxysterol-binding protein;Oxysterol-binding protein 1</v>
      </c>
      <c r="C366" s="13" t="str">
        <f t="shared" si="150"/>
        <v>no</v>
      </c>
      <c r="D366" s="14">
        <f t="shared" si="132"/>
        <v>8.298364925200391E-2</v>
      </c>
      <c r="E366" s="14">
        <f t="shared" si="133"/>
        <v>0.63391214331409007</v>
      </c>
      <c r="F366" s="14">
        <f t="shared" si="134"/>
        <v>0.10138765805990013</v>
      </c>
      <c r="G366" s="14">
        <f t="shared" si="135"/>
        <v>0.16440726826259877</v>
      </c>
      <c r="H366" s="14">
        <f t="shared" si="136"/>
        <v>-4.540126009872858E-3</v>
      </c>
      <c r="I366" s="14">
        <f t="shared" si="137"/>
        <v>0.46312807928483374</v>
      </c>
      <c r="J366" s="14">
        <f t="shared" si="138"/>
        <v>0.49061125004726358</v>
      </c>
      <c r="K366" s="14">
        <f t="shared" si="139"/>
        <v>0.57017278725688969</v>
      </c>
      <c r="L366" s="14">
        <f t="shared" si="140"/>
        <v>-0.11408633456764419</v>
      </c>
      <c r="M366" s="14">
        <f t="shared" si="141"/>
        <v>-0.40872813021154597</v>
      </c>
      <c r="N366" s="14">
        <f t="shared" si="142"/>
        <v>0.70752481832039826</v>
      </c>
      <c r="O366" s="14">
        <f t="shared" si="143"/>
        <v>0.33068852849950792</v>
      </c>
      <c r="P366" s="3">
        <f t="shared" si="144"/>
        <v>0</v>
      </c>
      <c r="Q366" s="3" t="str">
        <f t="shared" si="151"/>
        <v>Oxysterol-binding protein;Oxysterol-binding protein 1</v>
      </c>
      <c r="R366" s="2">
        <f t="shared" si="145"/>
        <v>0.24567267972214821</v>
      </c>
      <c r="S366" s="2">
        <f t="shared" si="146"/>
        <v>0.37984299764477858</v>
      </c>
      <c r="T366" s="2">
        <f t="shared" si="156"/>
        <v>0.13058197817885628</v>
      </c>
      <c r="U366" s="2">
        <f t="shared" si="152"/>
        <v>0.13012232229982318</v>
      </c>
      <c r="V366" s="2">
        <f t="shared" si="147"/>
        <v>0.49413650731585013</v>
      </c>
      <c r="W366" s="3">
        <f t="shared" si="148"/>
        <v>0</v>
      </c>
      <c r="X366" s="3">
        <f t="shared" si="153"/>
        <v>0</v>
      </c>
      <c r="Y366" s="2">
        <f t="shared" si="149"/>
        <v>-0.13417031792263037</v>
      </c>
      <c r="Z366" s="7">
        <f t="shared" si="154"/>
        <v>0</v>
      </c>
      <c r="AA366" s="7">
        <f t="shared" si="155"/>
        <v>1</v>
      </c>
      <c r="AC366" s="1" t="s">
        <v>389</v>
      </c>
      <c r="AD366" s="1" t="s">
        <v>1590</v>
      </c>
      <c r="AE366" s="1">
        <v>0.22589190000000001</v>
      </c>
      <c r="AF366" s="1">
        <v>0.80606420000000001</v>
      </c>
      <c r="AG366" s="1">
        <v>0.65048890000000004</v>
      </c>
      <c r="AH366" s="1">
        <v>0.4726494</v>
      </c>
      <c r="AI366" s="1">
        <v>0.1495195</v>
      </c>
      <c r="AJ366" s="1">
        <v>0.60329250000000001</v>
      </c>
      <c r="AK366" s="1">
        <v>0.65425219999999995</v>
      </c>
      <c r="AL366" s="1">
        <v>0.97363900000000003</v>
      </c>
      <c r="AM366" s="1">
        <v>-6.4962770000000003E-2</v>
      </c>
      <c r="AN366" s="1">
        <v>-0.37667620000000002</v>
      </c>
      <c r="AO366" s="1">
        <v>0.42158689999999999</v>
      </c>
      <c r="AP366" s="1">
        <v>0.4955928</v>
      </c>
    </row>
    <row r="367" spans="1:42" x14ac:dyDescent="0.2">
      <c r="A367" s="1" t="s">
        <v>708</v>
      </c>
      <c r="B367" s="1" t="str">
        <f t="shared" si="131"/>
        <v>Spectrin alpha chain, brain</v>
      </c>
      <c r="C367" s="13" t="str">
        <f t="shared" si="150"/>
        <v>no</v>
      </c>
      <c r="D367" s="14">
        <f t="shared" si="132"/>
        <v>-0.24545095074799611</v>
      </c>
      <c r="E367" s="14" t="str">
        <f t="shared" si="133"/>
        <v/>
      </c>
      <c r="F367" s="14">
        <f t="shared" si="134"/>
        <v>0.62287375805990008</v>
      </c>
      <c r="G367" s="14">
        <f t="shared" si="135"/>
        <v>-0.44141103173740126</v>
      </c>
      <c r="H367" s="14">
        <f t="shared" si="136"/>
        <v>-0.5875853260098729</v>
      </c>
      <c r="I367" s="14" t="str">
        <f t="shared" si="137"/>
        <v/>
      </c>
      <c r="J367" s="14">
        <f t="shared" si="138"/>
        <v>-0.33273664995273639</v>
      </c>
      <c r="K367" s="14">
        <f t="shared" si="139"/>
        <v>1.1378725688965252E-4</v>
      </c>
      <c r="L367" s="14">
        <f t="shared" si="140"/>
        <v>-0.31173096456764421</v>
      </c>
      <c r="M367" s="14" t="str">
        <f t="shared" si="141"/>
        <v/>
      </c>
      <c r="N367" s="14">
        <f t="shared" si="142"/>
        <v>-0.93888508167960172</v>
      </c>
      <c r="O367" s="14">
        <f t="shared" si="143"/>
        <v>0.57546212849950784</v>
      </c>
      <c r="P367" s="3">
        <f t="shared" si="144"/>
        <v>0</v>
      </c>
      <c r="Q367" s="3" t="str">
        <f t="shared" si="151"/>
        <v>Spectrin alpha chain, brain</v>
      </c>
      <c r="R367" s="2">
        <f t="shared" si="145"/>
        <v>-2.1329408141832429E-2</v>
      </c>
      <c r="S367" s="2">
        <f t="shared" si="146"/>
        <v>-0.30673606290190653</v>
      </c>
      <c r="T367" s="2">
        <f t="shared" si="156"/>
        <v>0.32703128180832913</v>
      </c>
      <c r="U367" s="2">
        <f t="shared" si="152"/>
        <v>0.17015148625942667</v>
      </c>
      <c r="V367" s="2">
        <f t="shared" si="147"/>
        <v>0.49507596412214355</v>
      </c>
      <c r="W367" s="3">
        <f t="shared" si="148"/>
        <v>0</v>
      </c>
      <c r="X367" s="3">
        <f t="shared" si="153"/>
        <v>0</v>
      </c>
      <c r="Y367" s="2">
        <f t="shared" si="149"/>
        <v>0.2854066547600741</v>
      </c>
      <c r="Z367" s="7">
        <f t="shared" si="154"/>
        <v>1</v>
      </c>
      <c r="AA367" s="7">
        <f t="shared" si="155"/>
        <v>0</v>
      </c>
      <c r="AC367" s="1" t="s">
        <v>8</v>
      </c>
      <c r="AD367" s="1" t="s">
        <v>1635</v>
      </c>
      <c r="AE367" s="1">
        <v>-0.1025427</v>
      </c>
      <c r="AF367" s="1" t="s">
        <v>1082</v>
      </c>
      <c r="AG367" s="1">
        <v>1.171975</v>
      </c>
      <c r="AH367" s="1">
        <v>-0.13316890000000001</v>
      </c>
      <c r="AI367" s="1">
        <v>-0.43352570000000001</v>
      </c>
      <c r="AJ367" s="1" t="s">
        <v>1082</v>
      </c>
      <c r="AK367" s="1">
        <v>-0.16909569999999999</v>
      </c>
      <c r="AL367" s="1">
        <v>0.40357999999999999</v>
      </c>
      <c r="AM367" s="1">
        <v>-0.26260739999999999</v>
      </c>
      <c r="AN367" s="1" t="s">
        <v>1082</v>
      </c>
      <c r="AO367" s="1">
        <v>-1.224823</v>
      </c>
      <c r="AP367" s="1">
        <v>0.74036639999999998</v>
      </c>
    </row>
    <row r="368" spans="1:42" x14ac:dyDescent="0.2">
      <c r="A368" s="1" t="s">
        <v>292</v>
      </c>
      <c r="B368" s="1" t="str">
        <f t="shared" si="131"/>
        <v>Dual specificity protein phosphatase 3</v>
      </c>
      <c r="C368" s="13" t="str">
        <f t="shared" si="150"/>
        <v>no</v>
      </c>
      <c r="D368" s="14">
        <f t="shared" si="132"/>
        <v>0.21571304925200388</v>
      </c>
      <c r="E368" s="14">
        <f t="shared" si="133"/>
        <v>0.47163644331409005</v>
      </c>
      <c r="F368" s="14">
        <f t="shared" si="134"/>
        <v>0.29327425805990015</v>
      </c>
      <c r="G368" s="14">
        <f t="shared" si="135"/>
        <v>9.5738668262598747E-2</v>
      </c>
      <c r="H368" s="14">
        <f t="shared" si="136"/>
        <v>0.11041677399012714</v>
      </c>
      <c r="I368" s="14">
        <f t="shared" si="137"/>
        <v>0.47999277928483369</v>
      </c>
      <c r="J368" s="14">
        <f t="shared" si="138"/>
        <v>-6.9134569952736397E-2</v>
      </c>
      <c r="K368" s="14">
        <f t="shared" si="139"/>
        <v>0.14841518725688962</v>
      </c>
      <c r="L368" s="14">
        <f t="shared" si="140"/>
        <v>-7.2554634567644188E-2</v>
      </c>
      <c r="M368" s="14">
        <f t="shared" si="141"/>
        <v>-2.5430681211545975E-2</v>
      </c>
      <c r="N368" s="14">
        <f t="shared" si="142"/>
        <v>-0.38844538167960174</v>
      </c>
      <c r="O368" s="14">
        <f t="shared" si="143"/>
        <v>5.9383028499507884E-2</v>
      </c>
      <c r="P368" s="3">
        <f t="shared" si="144"/>
        <v>0</v>
      </c>
      <c r="Q368" s="3" t="str">
        <f t="shared" si="151"/>
        <v>Dual specificity protein phosphatase 3</v>
      </c>
      <c r="R368" s="2">
        <f t="shared" si="145"/>
        <v>0.26909060472214819</v>
      </c>
      <c r="S368" s="2">
        <f t="shared" si="146"/>
        <v>0.16742254264477852</v>
      </c>
      <c r="T368" s="2">
        <f t="shared" si="156"/>
        <v>7.8798119225607977E-2</v>
      </c>
      <c r="U368" s="2">
        <f t="shared" si="152"/>
        <v>0.11448084176418727</v>
      </c>
      <c r="V368" s="2">
        <f t="shared" si="147"/>
        <v>0.49538369341216182</v>
      </c>
      <c r="W368" s="3">
        <f t="shared" si="148"/>
        <v>0</v>
      </c>
      <c r="X368" s="3">
        <f t="shared" si="153"/>
        <v>0</v>
      </c>
      <c r="Y368" s="2">
        <f t="shared" si="149"/>
        <v>0.10166806207736967</v>
      </c>
      <c r="Z368" s="7">
        <f t="shared" si="154"/>
        <v>1</v>
      </c>
      <c r="AA368" s="7">
        <f t="shared" si="155"/>
        <v>0</v>
      </c>
      <c r="AC368" s="1" t="s">
        <v>638</v>
      </c>
      <c r="AD368" s="1" t="s">
        <v>1842</v>
      </c>
      <c r="AE368" s="1">
        <v>0.35862129999999998</v>
      </c>
      <c r="AF368" s="1">
        <v>0.64378849999999999</v>
      </c>
      <c r="AG368" s="1">
        <v>0.84237550000000005</v>
      </c>
      <c r="AH368" s="1">
        <v>0.40398079999999997</v>
      </c>
      <c r="AI368" s="1">
        <v>0.2644764</v>
      </c>
      <c r="AJ368" s="1">
        <v>0.62015719999999996</v>
      </c>
      <c r="AK368" s="1">
        <v>9.4506380000000001E-2</v>
      </c>
      <c r="AL368" s="1">
        <v>0.55188139999999997</v>
      </c>
      <c r="AM368" s="1">
        <v>-2.3431069999999998E-2</v>
      </c>
      <c r="AN368" s="1">
        <v>6.6212490000000001E-3</v>
      </c>
      <c r="AO368" s="1">
        <v>-0.67438330000000002</v>
      </c>
      <c r="AP368" s="1">
        <v>0.2242873</v>
      </c>
    </row>
    <row r="369" spans="1:42" x14ac:dyDescent="0.2">
      <c r="A369" s="1" t="s">
        <v>152</v>
      </c>
      <c r="B369" s="1" t="str">
        <f t="shared" si="131"/>
        <v>Ferrochelatase;Ferrochelatase, mitochondrial</v>
      </c>
      <c r="C369" s="13" t="str">
        <f t="shared" si="150"/>
        <v>no</v>
      </c>
      <c r="D369" s="14">
        <f t="shared" si="132"/>
        <v>0.49641654925200396</v>
      </c>
      <c r="E369" s="14">
        <f t="shared" si="133"/>
        <v>0.75328764331409004</v>
      </c>
      <c r="F369" s="14">
        <f t="shared" si="134"/>
        <v>-0.29040134194009992</v>
      </c>
      <c r="G369" s="14">
        <f t="shared" si="135"/>
        <v>1.0974768682625986</v>
      </c>
      <c r="H369" s="14">
        <f t="shared" si="136"/>
        <v>0.44706637399012716</v>
      </c>
      <c r="I369" s="14">
        <f t="shared" si="137"/>
        <v>0.97393357928483382</v>
      </c>
      <c r="J369" s="14">
        <f t="shared" si="138"/>
        <v>0.52036985004726366</v>
      </c>
      <c r="K369" s="14">
        <f t="shared" si="139"/>
        <v>1.1107767872568897</v>
      </c>
      <c r="L369" s="14">
        <f t="shared" si="140"/>
        <v>0.16624443543235581</v>
      </c>
      <c r="M369" s="14">
        <f t="shared" si="141"/>
        <v>0.26261296978845405</v>
      </c>
      <c r="N369" s="14">
        <f t="shared" si="142"/>
        <v>0.67462351832039835</v>
      </c>
      <c r="O369" s="14">
        <f t="shared" si="143"/>
        <v>3.3966928499507887E-2</v>
      </c>
      <c r="P369" s="3">
        <f t="shared" si="144"/>
        <v>0</v>
      </c>
      <c r="Q369" s="3" t="str">
        <f t="shared" si="151"/>
        <v>Ferrochelatase;Ferrochelatase, mitochondrial</v>
      </c>
      <c r="R369" s="2">
        <f t="shared" si="145"/>
        <v>0.5141949297221482</v>
      </c>
      <c r="S369" s="2">
        <f t="shared" si="146"/>
        <v>0.76303664764477852</v>
      </c>
      <c r="T369" s="2">
        <f t="shared" si="156"/>
        <v>0.29510935497218588</v>
      </c>
      <c r="U369" s="2">
        <f t="shared" si="152"/>
        <v>0.16434848872702112</v>
      </c>
      <c r="V369" s="2">
        <f t="shared" si="147"/>
        <v>0.49642990565472889</v>
      </c>
      <c r="W369" s="3">
        <f t="shared" si="148"/>
        <v>0</v>
      </c>
      <c r="X369" s="3">
        <f t="shared" si="153"/>
        <v>0</v>
      </c>
      <c r="Y369" s="2">
        <f t="shared" si="149"/>
        <v>-0.24884171792263032</v>
      </c>
      <c r="Z369" s="7">
        <f t="shared" si="154"/>
        <v>0</v>
      </c>
      <c r="AA369" s="7">
        <f t="shared" si="155"/>
        <v>1</v>
      </c>
      <c r="AB369" s="8" t="s">
        <v>141</v>
      </c>
      <c r="AC369" s="1" t="s">
        <v>263</v>
      </c>
      <c r="AD369" s="1" t="s">
        <v>1110</v>
      </c>
      <c r="AE369" s="1">
        <v>0.63932480000000003</v>
      </c>
      <c r="AF369" s="1">
        <v>0.92543969999999998</v>
      </c>
      <c r="AG369" s="1">
        <v>0.25869989999999998</v>
      </c>
      <c r="AH369" s="1">
        <v>1.4057189999999999</v>
      </c>
      <c r="AI369" s="1">
        <v>0.60112600000000005</v>
      </c>
      <c r="AJ369" s="1">
        <v>1.114098</v>
      </c>
      <c r="AK369" s="1">
        <v>0.68401080000000003</v>
      </c>
      <c r="AL369" s="1">
        <v>1.514243</v>
      </c>
      <c r="AM369" s="1">
        <v>0.215368</v>
      </c>
      <c r="AN369" s="1">
        <v>0.29466490000000001</v>
      </c>
      <c r="AO369" s="1">
        <v>0.38868560000000002</v>
      </c>
      <c r="AP369" s="1">
        <v>0.1988712</v>
      </c>
    </row>
    <row r="370" spans="1:42" x14ac:dyDescent="0.2">
      <c r="A370" s="1" t="s">
        <v>944</v>
      </c>
      <c r="B370" s="1" t="str">
        <f t="shared" si="131"/>
        <v>FAD-linked sulfhydryl oxidase ALR</v>
      </c>
      <c r="C370" s="13" t="str">
        <f t="shared" si="150"/>
        <v>no</v>
      </c>
      <c r="D370" s="14">
        <f t="shared" si="132"/>
        <v>-0.69075565074799605</v>
      </c>
      <c r="E370" s="14" t="str">
        <f t="shared" si="133"/>
        <v/>
      </c>
      <c r="F370" s="14">
        <f t="shared" si="134"/>
        <v>-1.0948200419400997</v>
      </c>
      <c r="G370" s="14">
        <f t="shared" si="135"/>
        <v>-0.88006453173740118</v>
      </c>
      <c r="H370" s="14">
        <f t="shared" si="136"/>
        <v>-0.22246733600987284</v>
      </c>
      <c r="I370" s="14" t="str">
        <f t="shared" si="137"/>
        <v/>
      </c>
      <c r="J370" s="14">
        <f t="shared" si="138"/>
        <v>-0.16453570915273641</v>
      </c>
      <c r="K370" s="14">
        <f t="shared" si="139"/>
        <v>-1.3289340127431104</v>
      </c>
      <c r="L370" s="14">
        <f t="shared" si="140"/>
        <v>0.39533153543235577</v>
      </c>
      <c r="M370" s="14" t="str">
        <f t="shared" si="141"/>
        <v/>
      </c>
      <c r="N370" s="14">
        <f t="shared" si="142"/>
        <v>0.8218913183203983</v>
      </c>
      <c r="O370" s="14">
        <f t="shared" si="143"/>
        <v>-0.42357107150049211</v>
      </c>
      <c r="P370" s="3">
        <f t="shared" si="144"/>
        <v>0</v>
      </c>
      <c r="Q370" s="3" t="str">
        <f t="shared" si="151"/>
        <v>FAD-linked sulfhydryl oxidase ALR</v>
      </c>
      <c r="R370" s="2">
        <f t="shared" si="145"/>
        <v>-0.88854674147516566</v>
      </c>
      <c r="S370" s="2">
        <f t="shared" si="146"/>
        <v>-0.57197901930190653</v>
      </c>
      <c r="T370" s="2">
        <f t="shared" si="156"/>
        <v>0.11672041947732478</v>
      </c>
      <c r="U370" s="2">
        <f t="shared" si="152"/>
        <v>0.3788467873777201</v>
      </c>
      <c r="V370" s="2">
        <f t="shared" si="147"/>
        <v>0.49655300051391504</v>
      </c>
      <c r="W370" s="3">
        <f t="shared" si="148"/>
        <v>0</v>
      </c>
      <c r="X370" s="3">
        <f t="shared" si="153"/>
        <v>0</v>
      </c>
      <c r="Y370" s="2">
        <f t="shared" si="149"/>
        <v>-0.31656772217325913</v>
      </c>
      <c r="Z370" s="7">
        <f t="shared" si="154"/>
        <v>0</v>
      </c>
      <c r="AA370" s="7">
        <f t="shared" si="155"/>
        <v>1</v>
      </c>
      <c r="AC370" s="1" t="s">
        <v>359</v>
      </c>
      <c r="AD370" s="1" t="s">
        <v>1924</v>
      </c>
      <c r="AE370" s="1">
        <v>-0.54784739999999998</v>
      </c>
      <c r="AF370" s="1" t="s">
        <v>1082</v>
      </c>
      <c r="AG370" s="1">
        <v>-0.54571879999999995</v>
      </c>
      <c r="AH370" s="1">
        <v>-0.57182239999999995</v>
      </c>
      <c r="AI370" s="1">
        <v>-6.8407709999999997E-2</v>
      </c>
      <c r="AJ370" s="1" t="s">
        <v>1082</v>
      </c>
      <c r="AK370" s="1">
        <v>-8.9475920000000003E-4</v>
      </c>
      <c r="AL370" s="1">
        <v>-0.92546779999999995</v>
      </c>
      <c r="AM370" s="1">
        <v>0.44445509999999999</v>
      </c>
      <c r="AN370" s="1" t="s">
        <v>1082</v>
      </c>
      <c r="AO370" s="1">
        <v>0.53595340000000002</v>
      </c>
      <c r="AP370" s="1">
        <v>-0.25866679999999997</v>
      </c>
    </row>
    <row r="371" spans="1:42" x14ac:dyDescent="0.2">
      <c r="A371" s="1" t="s">
        <v>758</v>
      </c>
      <c r="B371" s="1" t="str">
        <f t="shared" si="131"/>
        <v>Fatty acid-binding protein, adipocyte</v>
      </c>
      <c r="C371" s="13" t="str">
        <f t="shared" si="150"/>
        <v>no</v>
      </c>
      <c r="D371" s="14">
        <f t="shared" si="132"/>
        <v>-0.29935845074799611</v>
      </c>
      <c r="E371" s="14">
        <f t="shared" si="133"/>
        <v>-1.3561780566859098</v>
      </c>
      <c r="F371" s="14">
        <f t="shared" si="134"/>
        <v>-4.880904194009994E-2</v>
      </c>
      <c r="G371" s="14">
        <f t="shared" si="135"/>
        <v>-1.1640724317374014</v>
      </c>
      <c r="H371" s="14">
        <f t="shared" si="136"/>
        <v>-0.57803102600987288</v>
      </c>
      <c r="I371" s="14">
        <f t="shared" si="137"/>
        <v>-1.5902804207151662</v>
      </c>
      <c r="J371" s="14">
        <f t="shared" si="138"/>
        <v>-0.32012334995273639</v>
      </c>
      <c r="K371" s="14">
        <f t="shared" si="139"/>
        <v>-1.7763072127431103</v>
      </c>
      <c r="L371" s="14">
        <f t="shared" si="140"/>
        <v>-0.27996116456764419</v>
      </c>
      <c r="M371" s="14">
        <f t="shared" si="141"/>
        <v>-0.17920613021154599</v>
      </c>
      <c r="N371" s="14">
        <f t="shared" si="142"/>
        <v>-0.25381228167960168</v>
      </c>
      <c r="O371" s="14">
        <f t="shared" si="143"/>
        <v>-0.56892327150049216</v>
      </c>
      <c r="P371" s="3">
        <f t="shared" si="144"/>
        <v>0</v>
      </c>
      <c r="Q371" s="3" t="str">
        <f t="shared" si="151"/>
        <v>Fatty acid-binding protein, adipocyte</v>
      </c>
      <c r="R371" s="2">
        <f t="shared" si="145"/>
        <v>-0.71710449527785181</v>
      </c>
      <c r="S371" s="2">
        <f t="shared" si="146"/>
        <v>-1.0661855023552214</v>
      </c>
      <c r="T371" s="2">
        <f t="shared" si="156"/>
        <v>0.32006847233390789</v>
      </c>
      <c r="U371" s="2">
        <f t="shared" si="152"/>
        <v>0.36215234536476132</v>
      </c>
      <c r="V371" s="2">
        <f t="shared" si="147"/>
        <v>0.49770341187807132</v>
      </c>
      <c r="W371" s="3">
        <f t="shared" si="148"/>
        <v>0</v>
      </c>
      <c r="X371" s="3">
        <f t="shared" si="153"/>
        <v>0</v>
      </c>
      <c r="Y371" s="2">
        <f t="shared" si="149"/>
        <v>0.34908100707736955</v>
      </c>
      <c r="Z371" s="7">
        <f t="shared" si="154"/>
        <v>1</v>
      </c>
      <c r="AA371" s="7">
        <f t="shared" si="155"/>
        <v>0</v>
      </c>
      <c r="AC371" s="1" t="s">
        <v>1020</v>
      </c>
      <c r="AD371" s="1" t="s">
        <v>1869</v>
      </c>
      <c r="AE371" s="1">
        <v>-0.15645020000000001</v>
      </c>
      <c r="AF371" s="1">
        <v>-1.184026</v>
      </c>
      <c r="AG371" s="1">
        <v>0.50029219999999996</v>
      </c>
      <c r="AH371" s="1">
        <v>-0.85583030000000004</v>
      </c>
      <c r="AI371" s="1">
        <v>-0.4239714</v>
      </c>
      <c r="AJ371" s="1">
        <v>-1.450116</v>
      </c>
      <c r="AK371" s="1">
        <v>-0.15648239999999999</v>
      </c>
      <c r="AL371" s="1">
        <v>-1.372841</v>
      </c>
      <c r="AM371" s="1">
        <v>-0.2308376</v>
      </c>
      <c r="AN371" s="1">
        <v>-0.14715420000000001</v>
      </c>
      <c r="AO371" s="1">
        <v>-0.53975019999999996</v>
      </c>
      <c r="AP371" s="1">
        <v>-0.40401900000000002</v>
      </c>
    </row>
    <row r="372" spans="1:42" x14ac:dyDescent="0.2">
      <c r="A372" s="1" t="s">
        <v>904</v>
      </c>
      <c r="B372" s="1" t="str">
        <f t="shared" si="131"/>
        <v>Arsenite methyltransferase</v>
      </c>
      <c r="C372" s="13" t="str">
        <f t="shared" si="150"/>
        <v>no</v>
      </c>
      <c r="D372" s="14">
        <f t="shared" si="132"/>
        <v>-0.53750875074799609</v>
      </c>
      <c r="E372" s="14">
        <f t="shared" si="133"/>
        <v>-1.15225045668591</v>
      </c>
      <c r="F372" s="14">
        <f t="shared" si="134"/>
        <v>-0.56916368194009992</v>
      </c>
      <c r="G372" s="14">
        <f t="shared" si="135"/>
        <v>-1.1877911317374013</v>
      </c>
      <c r="H372" s="14">
        <f t="shared" si="136"/>
        <v>-0.62255082600987288</v>
      </c>
      <c r="I372" s="14">
        <f t="shared" si="137"/>
        <v>-0.93784142071516619</v>
      </c>
      <c r="J372" s="14">
        <f t="shared" si="138"/>
        <v>-0.20871508995273641</v>
      </c>
      <c r="K372" s="14">
        <f t="shared" si="139"/>
        <v>-0.95702331274311037</v>
      </c>
      <c r="L372" s="14">
        <f t="shared" si="140"/>
        <v>-6.8981284567644199E-2</v>
      </c>
      <c r="M372" s="14">
        <f t="shared" si="141"/>
        <v>0.12977126978845402</v>
      </c>
      <c r="N372" s="14">
        <f t="shared" si="142"/>
        <v>0.40549331832039825</v>
      </c>
      <c r="O372" s="14">
        <f t="shared" si="143"/>
        <v>8.6784528499507879E-2</v>
      </c>
      <c r="P372" s="3">
        <f t="shared" si="144"/>
        <v>0</v>
      </c>
      <c r="Q372" s="3" t="str">
        <f t="shared" si="151"/>
        <v>Arsenite methyltransferase</v>
      </c>
      <c r="R372" s="2">
        <f t="shared" si="145"/>
        <v>-0.86167850527785184</v>
      </c>
      <c r="S372" s="2">
        <f t="shared" si="146"/>
        <v>-0.68153266235522147</v>
      </c>
      <c r="T372" s="2">
        <f t="shared" si="156"/>
        <v>0.1782863931304759</v>
      </c>
      <c r="U372" s="2">
        <f t="shared" si="152"/>
        <v>0.17526755543416253</v>
      </c>
      <c r="V372" s="2">
        <f t="shared" si="147"/>
        <v>0.49828939049815668</v>
      </c>
      <c r="W372" s="3">
        <f t="shared" si="148"/>
        <v>0</v>
      </c>
      <c r="X372" s="3">
        <f t="shared" si="153"/>
        <v>0</v>
      </c>
      <c r="Y372" s="2">
        <f t="shared" si="149"/>
        <v>-0.18014584292263036</v>
      </c>
      <c r="Z372" s="7">
        <f t="shared" si="154"/>
        <v>0</v>
      </c>
      <c r="AA372" s="7">
        <f t="shared" si="155"/>
        <v>1</v>
      </c>
      <c r="AC372" s="1" t="s">
        <v>750</v>
      </c>
      <c r="AD372" s="1" t="s">
        <v>2072</v>
      </c>
      <c r="AE372" s="1">
        <v>-0.39460050000000002</v>
      </c>
      <c r="AF372" s="1">
        <v>-0.98009840000000004</v>
      </c>
      <c r="AG372" s="1">
        <v>-2.0062440000000001E-2</v>
      </c>
      <c r="AH372" s="1">
        <v>-0.87954900000000003</v>
      </c>
      <c r="AI372" s="1">
        <v>-0.4684912</v>
      </c>
      <c r="AJ372" s="1">
        <v>-0.79767699999999997</v>
      </c>
      <c r="AK372" s="1">
        <v>-4.5074139999999999E-2</v>
      </c>
      <c r="AL372" s="1">
        <v>-0.55355710000000002</v>
      </c>
      <c r="AM372" s="1">
        <v>-1.9857719999999999E-2</v>
      </c>
      <c r="AN372" s="1">
        <v>0.1618232</v>
      </c>
      <c r="AO372" s="1">
        <v>0.11955540000000001</v>
      </c>
      <c r="AP372" s="1">
        <v>0.25168879999999999</v>
      </c>
    </row>
    <row r="373" spans="1:42" x14ac:dyDescent="0.2">
      <c r="A373" s="1" t="s">
        <v>958</v>
      </c>
      <c r="B373" s="1" t="str">
        <f t="shared" si="131"/>
        <v>Acyl carrier protein, mitochondrial;Acyl carrier protein</v>
      </c>
      <c r="C373" s="13" t="str">
        <f t="shared" si="150"/>
        <v>no</v>
      </c>
      <c r="D373" s="14">
        <f t="shared" si="132"/>
        <v>-0.76644005074799604</v>
      </c>
      <c r="E373" s="14">
        <f t="shared" si="133"/>
        <v>-1.3620080566859099</v>
      </c>
      <c r="F373" s="14">
        <f t="shared" si="134"/>
        <v>-0.31178234194009991</v>
      </c>
      <c r="G373" s="14">
        <f t="shared" si="135"/>
        <v>-0.73423843173740122</v>
      </c>
      <c r="H373" s="14">
        <f t="shared" si="136"/>
        <v>-0.69895732600987293</v>
      </c>
      <c r="I373" s="14">
        <f t="shared" si="137"/>
        <v>-1.7455634207151662</v>
      </c>
      <c r="J373" s="14">
        <f t="shared" si="138"/>
        <v>-0.54031714995273639</v>
      </c>
      <c r="K373" s="14">
        <f t="shared" si="139"/>
        <v>-1.1932372127431103</v>
      </c>
      <c r="L373" s="14">
        <f t="shared" si="140"/>
        <v>5.5078935432355806E-2</v>
      </c>
      <c r="M373" s="14">
        <f t="shared" si="141"/>
        <v>-0.33239373021154595</v>
      </c>
      <c r="N373" s="14">
        <f t="shared" si="142"/>
        <v>-0.1781684816796017</v>
      </c>
      <c r="O373" s="14">
        <f t="shared" si="143"/>
        <v>-0.35825847150049211</v>
      </c>
      <c r="P373" s="3">
        <f t="shared" si="144"/>
        <v>0</v>
      </c>
      <c r="Q373" s="3" t="str">
        <f t="shared" si="151"/>
        <v>Acyl carrier protein, mitochondrial;Acyl carrier protein</v>
      </c>
      <c r="R373" s="2">
        <f t="shared" si="145"/>
        <v>-0.79361722027785175</v>
      </c>
      <c r="S373" s="2">
        <f t="shared" si="146"/>
        <v>-1.0445187773552214</v>
      </c>
      <c r="T373" s="2">
        <f t="shared" si="156"/>
        <v>0.21592773327504622</v>
      </c>
      <c r="U373" s="2">
        <f t="shared" si="152"/>
        <v>0.27190880253299277</v>
      </c>
      <c r="V373" s="2">
        <f t="shared" si="147"/>
        <v>0.49844665172309277</v>
      </c>
      <c r="W373" s="3">
        <f t="shared" si="148"/>
        <v>0</v>
      </c>
      <c r="X373" s="3">
        <f t="shared" si="153"/>
        <v>0</v>
      </c>
      <c r="Y373" s="2">
        <f t="shared" si="149"/>
        <v>0.25090155707736961</v>
      </c>
      <c r="Z373" s="7">
        <f t="shared" si="154"/>
        <v>1</v>
      </c>
      <c r="AA373" s="7">
        <f t="shared" si="155"/>
        <v>0</v>
      </c>
      <c r="AC373" s="1" t="s">
        <v>227</v>
      </c>
      <c r="AD373" s="1" t="s">
        <v>1714</v>
      </c>
      <c r="AE373" s="1">
        <v>-0.62353179999999997</v>
      </c>
      <c r="AF373" s="1">
        <v>-1.189856</v>
      </c>
      <c r="AG373" s="1">
        <v>0.2373189</v>
      </c>
      <c r="AH373" s="1">
        <v>-0.42599629999999999</v>
      </c>
      <c r="AI373" s="1">
        <v>-0.54489770000000004</v>
      </c>
      <c r="AJ373" s="1">
        <v>-1.605399</v>
      </c>
      <c r="AK373" s="1">
        <v>-0.37667620000000002</v>
      </c>
      <c r="AL373" s="1">
        <v>-0.789771</v>
      </c>
      <c r="AM373" s="1">
        <v>0.1042025</v>
      </c>
      <c r="AN373" s="1">
        <v>-0.30034179999999999</v>
      </c>
      <c r="AO373" s="1">
        <v>-0.46410639999999997</v>
      </c>
      <c r="AP373" s="1">
        <v>-0.1933542</v>
      </c>
    </row>
    <row r="374" spans="1:42" x14ac:dyDescent="0.2">
      <c r="A374" s="1" t="s">
        <v>355</v>
      </c>
      <c r="B374" s="1" t="str">
        <f t="shared" si="131"/>
        <v>Proteasome subunit alpha type-7;Proteasome subunit alpha type-7-like</v>
      </c>
      <c r="C374" s="13" t="str">
        <f t="shared" si="150"/>
        <v>no</v>
      </c>
      <c r="D374" s="14">
        <f t="shared" si="132"/>
        <v>0.13305244925200391</v>
      </c>
      <c r="E374" s="14">
        <f t="shared" si="133"/>
        <v>0.10958494331409011</v>
      </c>
      <c r="F374" s="14">
        <f t="shared" si="134"/>
        <v>4.9549858059900087E-2</v>
      </c>
      <c r="G374" s="14">
        <f t="shared" si="135"/>
        <v>-7.6659431737401224E-2</v>
      </c>
      <c r="H374" s="14">
        <f t="shared" si="136"/>
        <v>0.13435797399012714</v>
      </c>
      <c r="I374" s="14">
        <f t="shared" si="137"/>
        <v>0.27350797928483372</v>
      </c>
      <c r="J374" s="14">
        <f t="shared" si="138"/>
        <v>-2.7843349952736407E-2</v>
      </c>
      <c r="K374" s="14">
        <f t="shared" si="139"/>
        <v>6.3927587256889684E-2</v>
      </c>
      <c r="L374" s="14">
        <f t="shared" si="140"/>
        <v>2.5107915432355805E-2</v>
      </c>
      <c r="M374" s="14">
        <f t="shared" si="141"/>
        <v>0.225924169788454</v>
      </c>
      <c r="N374" s="14">
        <f t="shared" si="142"/>
        <v>6.226091832039829E-2</v>
      </c>
      <c r="O374" s="14">
        <f t="shared" si="143"/>
        <v>0.2083820284995079</v>
      </c>
      <c r="P374" s="3">
        <f t="shared" si="144"/>
        <v>0</v>
      </c>
      <c r="Q374" s="3" t="str">
        <f t="shared" si="151"/>
        <v>Proteasome subunit alpha type-7;Proteasome subunit alpha type-7-like</v>
      </c>
      <c r="R374" s="2">
        <f t="shared" si="145"/>
        <v>5.3881954722148219E-2</v>
      </c>
      <c r="S374" s="2">
        <f t="shared" si="146"/>
        <v>0.11098754764477854</v>
      </c>
      <c r="T374" s="2">
        <f t="shared" si="156"/>
        <v>4.6931342390106087E-2</v>
      </c>
      <c r="U374" s="2">
        <f t="shared" si="152"/>
        <v>6.3539833652779418E-2</v>
      </c>
      <c r="V374" s="2">
        <f t="shared" si="147"/>
        <v>0.49918286078928453</v>
      </c>
      <c r="W374" s="3">
        <f t="shared" si="148"/>
        <v>0</v>
      </c>
      <c r="X374" s="3">
        <f t="shared" si="153"/>
        <v>0</v>
      </c>
      <c r="Y374" s="2">
        <f t="shared" si="149"/>
        <v>-5.7105592922630323E-2</v>
      </c>
      <c r="Z374" s="7">
        <f t="shared" si="154"/>
        <v>0</v>
      </c>
      <c r="AA374" s="7">
        <f t="shared" si="155"/>
        <v>1</v>
      </c>
      <c r="AB374" s="8" t="s">
        <v>61</v>
      </c>
      <c r="AC374" s="1" t="s">
        <v>22</v>
      </c>
      <c r="AD374" s="1" t="s">
        <v>1108</v>
      </c>
      <c r="AE374" s="1">
        <v>0.2759607</v>
      </c>
      <c r="AF374" s="1">
        <v>0.28173700000000002</v>
      </c>
      <c r="AG374" s="1">
        <v>0.59865109999999999</v>
      </c>
      <c r="AH374" s="1">
        <v>0.2315827</v>
      </c>
      <c r="AI374" s="1">
        <v>0.2884176</v>
      </c>
      <c r="AJ374" s="1">
        <v>0.4136724</v>
      </c>
      <c r="AK374" s="1">
        <v>0.13579759999999999</v>
      </c>
      <c r="AL374" s="1">
        <v>0.46739380000000003</v>
      </c>
      <c r="AM374" s="1">
        <v>7.4231480000000002E-2</v>
      </c>
      <c r="AN374" s="1">
        <v>0.25797609999999999</v>
      </c>
      <c r="AO374" s="1">
        <v>-0.22367699999999999</v>
      </c>
      <c r="AP374" s="1">
        <v>0.37328630000000002</v>
      </c>
    </row>
    <row r="375" spans="1:42" x14ac:dyDescent="0.2">
      <c r="A375" s="1" t="s">
        <v>470</v>
      </c>
      <c r="B375" s="1" t="str">
        <f t="shared" si="131"/>
        <v>Serum albumin</v>
      </c>
      <c r="C375" s="13" t="str">
        <f t="shared" si="150"/>
        <v>no</v>
      </c>
      <c r="D375" s="14">
        <f t="shared" si="132"/>
        <v>-5.9294507479960845E-3</v>
      </c>
      <c r="E375" s="14">
        <f t="shared" si="133"/>
        <v>-0.81305055668590998</v>
      </c>
      <c r="F375" s="14">
        <f t="shared" si="134"/>
        <v>0.70307175805990008</v>
      </c>
      <c r="G375" s="14">
        <f t="shared" si="135"/>
        <v>-2.6645431737401248E-2</v>
      </c>
      <c r="H375" s="14">
        <f t="shared" si="136"/>
        <v>-0.11942133600987286</v>
      </c>
      <c r="I375" s="14">
        <f t="shared" si="137"/>
        <v>-0.74433062071516631</v>
      </c>
      <c r="J375" s="14">
        <f t="shared" si="138"/>
        <v>0.1040745500472636</v>
      </c>
      <c r="K375" s="14">
        <f t="shared" si="139"/>
        <v>-0.43062034274311034</v>
      </c>
      <c r="L375" s="14">
        <f t="shared" si="140"/>
        <v>-6.8133154567644197E-2</v>
      </c>
      <c r="M375" s="14">
        <f t="shared" si="141"/>
        <v>0.12822286978845401</v>
      </c>
      <c r="N375" s="14">
        <f t="shared" si="142"/>
        <v>-0.55216148167960177</v>
      </c>
      <c r="O375" s="14">
        <f t="shared" si="143"/>
        <v>-0.36838957150049212</v>
      </c>
      <c r="P375" s="3">
        <f t="shared" si="144"/>
        <v>0</v>
      </c>
      <c r="Q375" s="3" t="str">
        <f t="shared" si="151"/>
        <v>Serum albumin</v>
      </c>
      <c r="R375" s="2">
        <f t="shared" si="145"/>
        <v>-3.5638420277851815E-2</v>
      </c>
      <c r="S375" s="2">
        <f t="shared" si="146"/>
        <v>-0.29757443735522149</v>
      </c>
      <c r="T375" s="2">
        <f t="shared" si="156"/>
        <v>0.30970763822888259</v>
      </c>
      <c r="U375" s="2">
        <f t="shared" si="152"/>
        <v>0.18492177105270652</v>
      </c>
      <c r="V375" s="2">
        <f t="shared" si="147"/>
        <v>0.5009430532354272</v>
      </c>
      <c r="W375" s="3">
        <f t="shared" si="148"/>
        <v>0</v>
      </c>
      <c r="X375" s="3">
        <f t="shared" si="153"/>
        <v>0</v>
      </c>
      <c r="Y375" s="2">
        <f t="shared" si="149"/>
        <v>0.26193601707736969</v>
      </c>
      <c r="Z375" s="7">
        <f t="shared" si="154"/>
        <v>1</v>
      </c>
      <c r="AA375" s="7">
        <f t="shared" si="155"/>
        <v>0</v>
      </c>
      <c r="AC375" s="1" t="s">
        <v>934</v>
      </c>
      <c r="AD375" s="1" t="s">
        <v>2064</v>
      </c>
      <c r="AE375" s="1">
        <v>0.13697880000000001</v>
      </c>
      <c r="AF375" s="1">
        <v>-0.64089850000000004</v>
      </c>
      <c r="AG375" s="1">
        <v>1.252173</v>
      </c>
      <c r="AH375" s="1">
        <v>0.28159669999999998</v>
      </c>
      <c r="AI375" s="1">
        <v>3.4638290000000002E-2</v>
      </c>
      <c r="AJ375" s="1">
        <v>-0.60416619999999999</v>
      </c>
      <c r="AK375" s="1">
        <v>0.2677155</v>
      </c>
      <c r="AL375" s="1">
        <v>-2.7154129999999999E-2</v>
      </c>
      <c r="AM375" s="1">
        <v>-1.900959E-2</v>
      </c>
      <c r="AN375" s="1">
        <v>0.1602748</v>
      </c>
      <c r="AO375" s="1">
        <v>-0.83809940000000005</v>
      </c>
      <c r="AP375" s="1">
        <v>-0.20348530000000001</v>
      </c>
    </row>
    <row r="376" spans="1:42" x14ac:dyDescent="0.2">
      <c r="A376" s="1" t="s">
        <v>544</v>
      </c>
      <c r="B376" s="1" t="str">
        <f t="shared" si="131"/>
        <v>Carbonic anhydrase 1</v>
      </c>
      <c r="C376" s="13" t="str">
        <f t="shared" si="150"/>
        <v>no</v>
      </c>
      <c r="D376" s="14">
        <f t="shared" si="132"/>
        <v>-8.5908600747996097E-2</v>
      </c>
      <c r="E376" s="14">
        <f t="shared" si="133"/>
        <v>-1.1152857566859098</v>
      </c>
      <c r="F376" s="14">
        <f t="shared" si="134"/>
        <v>-0.11261954194009993</v>
      </c>
      <c r="G376" s="14" t="str">
        <f t="shared" si="135"/>
        <v/>
      </c>
      <c r="H376" s="14">
        <f t="shared" si="136"/>
        <v>0.40831707399012707</v>
      </c>
      <c r="I376" s="14">
        <f t="shared" si="137"/>
        <v>0.38095697928483369</v>
      </c>
      <c r="J376" s="14">
        <f t="shared" si="138"/>
        <v>-0.88827634995273641</v>
      </c>
      <c r="K376" s="14" t="str">
        <f t="shared" si="139"/>
        <v/>
      </c>
      <c r="L376" s="14">
        <f t="shared" si="140"/>
        <v>0.44902513543235578</v>
      </c>
      <c r="M376" s="14">
        <f t="shared" si="141"/>
        <v>1.529494069788454</v>
      </c>
      <c r="N376" s="14">
        <f t="shared" si="142"/>
        <v>-0.67922648167960176</v>
      </c>
      <c r="O376" s="14" t="str">
        <f t="shared" si="143"/>
        <v/>
      </c>
      <c r="P376" s="3">
        <f t="shared" si="144"/>
        <v>0</v>
      </c>
      <c r="Q376" s="3" t="str">
        <f t="shared" si="151"/>
        <v>Carbonic anhydrase 1</v>
      </c>
      <c r="R376" s="2">
        <f t="shared" si="145"/>
        <v>-0.43793796645800193</v>
      </c>
      <c r="S376" s="2">
        <f t="shared" si="146"/>
        <v>-3.3000765559258571E-2</v>
      </c>
      <c r="T376" s="2">
        <f t="shared" si="156"/>
        <v>0.33876166168847699</v>
      </c>
      <c r="U376" s="2">
        <f t="shared" si="152"/>
        <v>0.42771072297378537</v>
      </c>
      <c r="V376" s="2">
        <f t="shared" si="147"/>
        <v>0.50122400145003065</v>
      </c>
      <c r="W376" s="3">
        <f t="shared" si="148"/>
        <v>0</v>
      </c>
      <c r="X376" s="3">
        <f t="shared" si="153"/>
        <v>0</v>
      </c>
      <c r="Y376" s="2">
        <f t="shared" si="149"/>
        <v>-0.40493720089874335</v>
      </c>
      <c r="Z376" s="7">
        <f t="shared" si="154"/>
        <v>0</v>
      </c>
      <c r="AA376" s="7">
        <f t="shared" si="155"/>
        <v>1</v>
      </c>
      <c r="AC376" s="1" t="s">
        <v>526</v>
      </c>
      <c r="AD376" s="1" t="s">
        <v>1778</v>
      </c>
      <c r="AE376" s="1">
        <v>5.6999649999999999E-2</v>
      </c>
      <c r="AF376" s="1">
        <v>-0.94313369999999996</v>
      </c>
      <c r="AG376" s="1">
        <v>0.43648169999999997</v>
      </c>
      <c r="AH376" s="1" t="s">
        <v>1082</v>
      </c>
      <c r="AI376" s="1">
        <v>0.56237669999999995</v>
      </c>
      <c r="AJ376" s="1">
        <v>0.52112139999999996</v>
      </c>
      <c r="AK376" s="1">
        <v>-0.72463540000000004</v>
      </c>
      <c r="AL376" s="1" t="s">
        <v>1082</v>
      </c>
      <c r="AM376" s="1">
        <v>0.4981487</v>
      </c>
      <c r="AN376" s="1">
        <v>1.5615460000000001</v>
      </c>
      <c r="AO376" s="1">
        <v>-0.96516440000000003</v>
      </c>
      <c r="AP376" s="1" t="s">
        <v>1082</v>
      </c>
    </row>
    <row r="377" spans="1:42" x14ac:dyDescent="0.2">
      <c r="A377" s="1" t="s">
        <v>820</v>
      </c>
      <c r="B377" s="1" t="str">
        <f t="shared" si="131"/>
        <v>Fumarylacetoacetate hydrolase domain-containing protein 2A</v>
      </c>
      <c r="C377" s="13" t="str">
        <f t="shared" si="150"/>
        <v>no</v>
      </c>
      <c r="D377" s="14">
        <f t="shared" si="132"/>
        <v>-0.39885055074799614</v>
      </c>
      <c r="E377" s="14">
        <f t="shared" si="133"/>
        <v>6.1838043314090096E-2</v>
      </c>
      <c r="F377" s="14">
        <f t="shared" si="134"/>
        <v>-1.1146678419400999</v>
      </c>
      <c r="G377" s="14">
        <f t="shared" si="135"/>
        <v>-0.61135073173740118</v>
      </c>
      <c r="H377" s="14">
        <f t="shared" si="136"/>
        <v>-5.8742766009872854E-2</v>
      </c>
      <c r="I377" s="14">
        <f t="shared" si="137"/>
        <v>0.29048057928483373</v>
      </c>
      <c r="J377" s="14">
        <f t="shared" si="138"/>
        <v>-0.54551504995273636</v>
      </c>
      <c r="K377" s="14">
        <f t="shared" si="139"/>
        <v>-0.77329561274311032</v>
      </c>
      <c r="L377" s="14">
        <f t="shared" si="140"/>
        <v>0.39702683543235578</v>
      </c>
      <c r="M377" s="14">
        <f t="shared" si="141"/>
        <v>0.19987186978845403</v>
      </c>
      <c r="N377" s="14">
        <f t="shared" si="142"/>
        <v>0.77948271832039828</v>
      </c>
      <c r="O377" s="14">
        <f t="shared" si="143"/>
        <v>-0.16543820440049212</v>
      </c>
      <c r="P377" s="3">
        <f t="shared" si="144"/>
        <v>0</v>
      </c>
      <c r="Q377" s="3" t="str">
        <f t="shared" si="151"/>
        <v>Fumarylacetoacetate hydrolase domain-containing protein 2A</v>
      </c>
      <c r="R377" s="2">
        <f t="shared" si="145"/>
        <v>-0.51575777027785175</v>
      </c>
      <c r="S377" s="2">
        <f t="shared" si="146"/>
        <v>-0.27176821235522142</v>
      </c>
      <c r="T377" s="2">
        <f t="shared" si="156"/>
        <v>0.24411669171324354</v>
      </c>
      <c r="U377" s="2">
        <f t="shared" si="152"/>
        <v>0.23943868542311816</v>
      </c>
      <c r="V377" s="2">
        <f t="shared" si="147"/>
        <v>0.50231766593524874</v>
      </c>
      <c r="W377" s="3">
        <f t="shared" si="148"/>
        <v>0</v>
      </c>
      <c r="X377" s="3">
        <f t="shared" si="153"/>
        <v>0</v>
      </c>
      <c r="Y377" s="2">
        <f t="shared" si="149"/>
        <v>-0.24398955792263033</v>
      </c>
      <c r="Z377" s="7">
        <f t="shared" si="154"/>
        <v>0</v>
      </c>
      <c r="AA377" s="7">
        <f t="shared" si="155"/>
        <v>1</v>
      </c>
      <c r="AC377" s="1" t="s">
        <v>814</v>
      </c>
      <c r="AD377" s="1" t="s">
        <v>1678</v>
      </c>
      <c r="AE377" s="1">
        <v>-0.25594230000000001</v>
      </c>
      <c r="AF377" s="1">
        <v>0.23399010000000001</v>
      </c>
      <c r="AG377" s="1">
        <v>-0.56556660000000003</v>
      </c>
      <c r="AH377" s="1">
        <v>-0.30310860000000001</v>
      </c>
      <c r="AI377" s="1">
        <v>9.5316860000000003E-2</v>
      </c>
      <c r="AJ377" s="1">
        <v>0.430645</v>
      </c>
      <c r="AK377" s="1">
        <v>-0.38187409999999999</v>
      </c>
      <c r="AL377" s="1">
        <v>-0.36982939999999997</v>
      </c>
      <c r="AM377" s="1">
        <v>0.4461504</v>
      </c>
      <c r="AN377" s="1">
        <v>0.23192380000000001</v>
      </c>
      <c r="AO377" s="1">
        <v>0.49354480000000001</v>
      </c>
      <c r="AP377" s="1">
        <v>-5.3393289999999996E-4</v>
      </c>
    </row>
    <row r="378" spans="1:42" x14ac:dyDescent="0.2">
      <c r="A378" s="1" t="s">
        <v>603</v>
      </c>
      <c r="B378" s="1" t="str">
        <f t="shared" si="131"/>
        <v>NFU1 iron-sulfur cluster scaffold homolog, mitochondrial</v>
      </c>
      <c r="C378" s="13" t="str">
        <f t="shared" si="150"/>
        <v>no</v>
      </c>
      <c r="D378" s="14">
        <f t="shared" si="132"/>
        <v>-0.14937154074799611</v>
      </c>
      <c r="E378" s="14">
        <f t="shared" si="133"/>
        <v>-1.0387831566859098</v>
      </c>
      <c r="F378" s="14">
        <f t="shared" si="134"/>
        <v>-0.18318484194009993</v>
      </c>
      <c r="G378" s="14">
        <f t="shared" si="135"/>
        <v>-0.64498253173740117</v>
      </c>
      <c r="H378" s="14">
        <f t="shared" si="136"/>
        <v>-0.3305874260098729</v>
      </c>
      <c r="I378" s="14">
        <f t="shared" si="137"/>
        <v>-1.5267544207151662</v>
      </c>
      <c r="J378" s="14">
        <f t="shared" si="138"/>
        <v>-0.1623430649527364</v>
      </c>
      <c r="K378" s="14">
        <f t="shared" si="139"/>
        <v>-1.1055031127431103</v>
      </c>
      <c r="L378" s="14">
        <f t="shared" si="140"/>
        <v>-0.20592756456764419</v>
      </c>
      <c r="M378" s="14">
        <f t="shared" si="141"/>
        <v>-0.41394483021154593</v>
      </c>
      <c r="N378" s="14">
        <f t="shared" si="142"/>
        <v>0.15214171832039827</v>
      </c>
      <c r="O378" s="14">
        <f t="shared" si="143"/>
        <v>-0.2701602715004921</v>
      </c>
      <c r="P378" s="3">
        <f t="shared" si="144"/>
        <v>0</v>
      </c>
      <c r="Q378" s="3" t="str">
        <f t="shared" si="151"/>
        <v>NFU1 iron-sulfur cluster scaffold homolog, mitochondrial</v>
      </c>
      <c r="R378" s="2">
        <f t="shared" si="145"/>
        <v>-0.50408051777785179</v>
      </c>
      <c r="S378" s="2">
        <f t="shared" si="146"/>
        <v>-0.78129700610522135</v>
      </c>
      <c r="T378" s="2">
        <f t="shared" si="156"/>
        <v>0.21105938792001022</v>
      </c>
      <c r="U378" s="2">
        <f t="shared" si="152"/>
        <v>0.32236876702468159</v>
      </c>
      <c r="V378" s="2">
        <f t="shared" si="147"/>
        <v>0.50304765243204153</v>
      </c>
      <c r="W378" s="3">
        <f t="shared" si="148"/>
        <v>0</v>
      </c>
      <c r="X378" s="3">
        <f t="shared" si="153"/>
        <v>0</v>
      </c>
      <c r="Y378" s="2">
        <f t="shared" si="149"/>
        <v>0.27721648832736956</v>
      </c>
      <c r="Z378" s="7">
        <f t="shared" si="154"/>
        <v>1</v>
      </c>
      <c r="AA378" s="7">
        <f t="shared" si="155"/>
        <v>0</v>
      </c>
      <c r="AB378" s="8" t="s">
        <v>62</v>
      </c>
      <c r="AC378" s="1" t="s">
        <v>541</v>
      </c>
      <c r="AD378" s="1" t="s">
        <v>1133</v>
      </c>
      <c r="AE378" s="1">
        <v>-6.46329E-3</v>
      </c>
      <c r="AF378" s="1">
        <v>-0.86663109999999999</v>
      </c>
      <c r="AG378" s="1">
        <v>0.36591639999999998</v>
      </c>
      <c r="AH378" s="1">
        <v>-0.3367404</v>
      </c>
      <c r="AI378" s="1">
        <v>-0.17652780000000001</v>
      </c>
      <c r="AJ378" s="1">
        <v>-1.38659</v>
      </c>
      <c r="AK378" s="1">
        <v>1.2978849999999999E-3</v>
      </c>
      <c r="AL378" s="1">
        <v>-0.70203689999999996</v>
      </c>
      <c r="AM378" s="1">
        <v>-0.156804</v>
      </c>
      <c r="AN378" s="1">
        <v>-0.38189289999999998</v>
      </c>
      <c r="AO378" s="1">
        <v>-0.1337962</v>
      </c>
      <c r="AP378" s="1">
        <v>-0.105256</v>
      </c>
    </row>
    <row r="379" spans="1:42" x14ac:dyDescent="0.2">
      <c r="A379" s="1" t="s">
        <v>1000</v>
      </c>
      <c r="B379" s="1" t="str">
        <f t="shared" si="131"/>
        <v>A-kinase anchor protein 1, mitochondrial</v>
      </c>
      <c r="C379" s="13" t="str">
        <f t="shared" si="150"/>
        <v>no</v>
      </c>
      <c r="D379" s="14">
        <f t="shared" si="132"/>
        <v>-1.2320222507479961</v>
      </c>
      <c r="E379" s="14">
        <f t="shared" si="133"/>
        <v>0.87846994331409001</v>
      </c>
      <c r="F379" s="14">
        <f t="shared" si="134"/>
        <v>-2.2914632419400998</v>
      </c>
      <c r="G379" s="14" t="str">
        <f t="shared" si="135"/>
        <v/>
      </c>
      <c r="H379" s="14">
        <f t="shared" si="136"/>
        <v>-1.0202068260098729</v>
      </c>
      <c r="I379" s="14">
        <f t="shared" si="137"/>
        <v>-0.75567482071516623</v>
      </c>
      <c r="J379" s="14">
        <f t="shared" si="138"/>
        <v>-3.8611409499527363</v>
      </c>
      <c r="K379" s="14" t="str">
        <f t="shared" si="139"/>
        <v/>
      </c>
      <c r="L379" s="14">
        <f t="shared" si="140"/>
        <v>0.22337753543235581</v>
      </c>
      <c r="M379" s="14">
        <f t="shared" si="141"/>
        <v>-1.535865930211546</v>
      </c>
      <c r="N379" s="14">
        <f t="shared" si="142"/>
        <v>-1.4086630816796017</v>
      </c>
      <c r="O379" s="14" t="str">
        <f t="shared" si="143"/>
        <v/>
      </c>
      <c r="P379" s="3">
        <f t="shared" si="144"/>
        <v>0</v>
      </c>
      <c r="Q379" s="3" t="str">
        <f t="shared" si="151"/>
        <v>A-kinase anchor protein 1, mitochondrial</v>
      </c>
      <c r="R379" s="2">
        <f t="shared" si="145"/>
        <v>-0.88167184979133528</v>
      </c>
      <c r="S379" s="2">
        <f t="shared" si="146"/>
        <v>-1.8790075322259252</v>
      </c>
      <c r="T379" s="2">
        <f t="shared" si="156"/>
        <v>0.9316970452408897</v>
      </c>
      <c r="U379" s="2">
        <f t="shared" si="152"/>
        <v>0.99400435272493237</v>
      </c>
      <c r="V379" s="2">
        <f t="shared" si="147"/>
        <v>0.50487934791521905</v>
      </c>
      <c r="W379" s="3">
        <f t="shared" si="148"/>
        <v>1</v>
      </c>
      <c r="X379" s="3">
        <f t="shared" si="153"/>
        <v>1</v>
      </c>
      <c r="Y379" s="2">
        <f t="shared" si="149"/>
        <v>0.99733568243458992</v>
      </c>
      <c r="Z379" s="7">
        <f t="shared" si="154"/>
        <v>1</v>
      </c>
      <c r="AA379" s="7">
        <f t="shared" si="155"/>
        <v>0</v>
      </c>
      <c r="AC379" s="1" t="s">
        <v>641</v>
      </c>
      <c r="AD379" s="1" t="s">
        <v>1915</v>
      </c>
      <c r="AE379" s="1">
        <v>-1.0891139999999999</v>
      </c>
      <c r="AF379" s="1">
        <v>1.0506219999999999</v>
      </c>
      <c r="AG379" s="1">
        <v>-1.742362</v>
      </c>
      <c r="AH379" s="1" t="s">
        <v>1082</v>
      </c>
      <c r="AI379" s="1">
        <v>-0.86614720000000001</v>
      </c>
      <c r="AJ379" s="1">
        <v>-0.61551040000000001</v>
      </c>
      <c r="AK379" s="1">
        <v>-3.6974999999999998</v>
      </c>
      <c r="AL379" s="1" t="s">
        <v>1082</v>
      </c>
      <c r="AM379" s="1">
        <v>0.2725011</v>
      </c>
      <c r="AN379" s="1">
        <v>-1.503814</v>
      </c>
      <c r="AO379" s="1">
        <v>-1.694601</v>
      </c>
      <c r="AP379" s="1" t="s">
        <v>1082</v>
      </c>
    </row>
    <row r="380" spans="1:42" x14ac:dyDescent="0.2">
      <c r="A380" s="1" t="s">
        <v>95</v>
      </c>
      <c r="B380" s="1" t="str">
        <f t="shared" si="131"/>
        <v>[Protein ADP-ribosylarginine] hydrolase-like protein 1</v>
      </c>
      <c r="C380" s="13" t="str">
        <f t="shared" si="150"/>
        <v>no</v>
      </c>
      <c r="D380" s="14">
        <f t="shared" si="132"/>
        <v>0.70996954925200395</v>
      </c>
      <c r="E380" s="14">
        <f t="shared" si="133"/>
        <v>1.1208179433140901</v>
      </c>
      <c r="F380" s="14">
        <f t="shared" si="134"/>
        <v>0.3489135580599001</v>
      </c>
      <c r="G380" s="14">
        <f t="shared" si="135"/>
        <v>0.82288186826259879</v>
      </c>
      <c r="H380" s="14">
        <f t="shared" si="136"/>
        <v>0.66960817399012706</v>
      </c>
      <c r="I380" s="14">
        <f t="shared" si="137"/>
        <v>0.72740347928483362</v>
      </c>
      <c r="J380" s="14">
        <f t="shared" si="138"/>
        <v>0.43596255004726359</v>
      </c>
      <c r="K380" s="14">
        <f t="shared" si="139"/>
        <v>0.66607678725688957</v>
      </c>
      <c r="L380" s="14">
        <f t="shared" si="140"/>
        <v>4.821757543235581E-2</v>
      </c>
      <c r="M380" s="14">
        <f t="shared" si="141"/>
        <v>-0.34073213021154597</v>
      </c>
      <c r="N380" s="14">
        <f t="shared" si="142"/>
        <v>5.8431718320398285E-2</v>
      </c>
      <c r="O380" s="14">
        <f t="shared" si="143"/>
        <v>-1.7206871500492105E-2</v>
      </c>
      <c r="P380" s="3">
        <f t="shared" si="144"/>
        <v>0</v>
      </c>
      <c r="Q380" s="3" t="str">
        <f t="shared" si="151"/>
        <v>[Protein ADP-ribosylarginine] hydrolase-like protein 1</v>
      </c>
      <c r="R380" s="2">
        <f t="shared" si="145"/>
        <v>0.75064572972214827</v>
      </c>
      <c r="S380" s="2">
        <f t="shared" si="146"/>
        <v>0.62476274764477857</v>
      </c>
      <c r="T380" s="2">
        <f t="shared" si="156"/>
        <v>0.15950151954158595</v>
      </c>
      <c r="U380" s="2">
        <f t="shared" si="152"/>
        <v>6.4484233562446008E-2</v>
      </c>
      <c r="V380" s="2">
        <f t="shared" si="147"/>
        <v>0.50534675402606155</v>
      </c>
      <c r="W380" s="3">
        <f t="shared" si="148"/>
        <v>0</v>
      </c>
      <c r="X380" s="3">
        <f t="shared" si="153"/>
        <v>0</v>
      </c>
      <c r="Y380" s="2">
        <f t="shared" si="149"/>
        <v>0.1258829820773697</v>
      </c>
      <c r="Z380" s="7">
        <f t="shared" si="154"/>
        <v>1</v>
      </c>
      <c r="AA380" s="7">
        <f t="shared" si="155"/>
        <v>0</v>
      </c>
      <c r="AC380" s="1" t="s">
        <v>605</v>
      </c>
      <c r="AD380" s="1" t="s">
        <v>2085</v>
      </c>
      <c r="AE380" s="1">
        <v>0.85287780000000002</v>
      </c>
      <c r="AF380" s="1">
        <v>1.29297</v>
      </c>
      <c r="AG380" s="1">
        <v>0.8980148</v>
      </c>
      <c r="AH380" s="1">
        <v>1.131124</v>
      </c>
      <c r="AI380" s="1">
        <v>0.82366779999999995</v>
      </c>
      <c r="AJ380" s="1">
        <v>0.86756789999999995</v>
      </c>
      <c r="AK380" s="1">
        <v>0.59960349999999996</v>
      </c>
      <c r="AL380" s="1">
        <v>1.0695429999999999</v>
      </c>
      <c r="AM380" s="1">
        <v>9.7341140000000007E-2</v>
      </c>
      <c r="AN380" s="1">
        <v>-0.30868020000000002</v>
      </c>
      <c r="AO380" s="1">
        <v>-0.22750619999999999</v>
      </c>
      <c r="AP380" s="1">
        <v>0.14769740000000001</v>
      </c>
    </row>
    <row r="381" spans="1:42" x14ac:dyDescent="0.2">
      <c r="A381" s="1" t="s">
        <v>426</v>
      </c>
      <c r="B381" s="1" t="str">
        <f t="shared" si="131"/>
        <v>Rho GDP-dissociation inhibitor 1</v>
      </c>
      <c r="C381" s="13" t="str">
        <f t="shared" si="150"/>
        <v>no</v>
      </c>
      <c r="D381" s="14">
        <f t="shared" si="132"/>
        <v>4.9664649252003895E-2</v>
      </c>
      <c r="E381" s="14">
        <f t="shared" si="133"/>
        <v>-0.10604185668590992</v>
      </c>
      <c r="F381" s="14">
        <f t="shared" si="134"/>
        <v>0.35901995805990006</v>
      </c>
      <c r="G381" s="14">
        <f t="shared" si="135"/>
        <v>-0.19139373173740121</v>
      </c>
      <c r="H381" s="14">
        <f t="shared" si="136"/>
        <v>-0.21709196600987285</v>
      </c>
      <c r="I381" s="14">
        <f t="shared" si="137"/>
        <v>-3.2298920715166268E-2</v>
      </c>
      <c r="J381" s="14">
        <f t="shared" si="138"/>
        <v>0.12312195004726359</v>
      </c>
      <c r="K381" s="14">
        <f t="shared" si="139"/>
        <v>-0.17239151274311035</v>
      </c>
      <c r="L381" s="14">
        <f t="shared" si="140"/>
        <v>-0.23715936456764419</v>
      </c>
      <c r="M381" s="14">
        <f t="shared" si="141"/>
        <v>-9.5776102115459755E-3</v>
      </c>
      <c r="N381" s="14">
        <f t="shared" si="142"/>
        <v>-0.33897268167960171</v>
      </c>
      <c r="O381" s="14">
        <f t="shared" si="143"/>
        <v>-1.1797150049211447E-4</v>
      </c>
      <c r="P381" s="3">
        <f t="shared" si="144"/>
        <v>0</v>
      </c>
      <c r="Q381" s="3" t="str">
        <f t="shared" si="151"/>
        <v>Rho GDP-dissociation inhibitor 1</v>
      </c>
      <c r="R381" s="2">
        <f t="shared" si="145"/>
        <v>2.7812254722148211E-2</v>
      </c>
      <c r="S381" s="2">
        <f t="shared" si="146"/>
        <v>-7.4665112355221469E-2</v>
      </c>
      <c r="T381" s="2">
        <f t="shared" si="156"/>
        <v>0.12115563597342528</v>
      </c>
      <c r="U381" s="2">
        <f t="shared" si="152"/>
        <v>7.6784587332910242E-2</v>
      </c>
      <c r="V381" s="2">
        <f t="shared" si="147"/>
        <v>0.50646416292905283</v>
      </c>
      <c r="W381" s="3">
        <f t="shared" si="148"/>
        <v>0</v>
      </c>
      <c r="X381" s="3">
        <f t="shared" si="153"/>
        <v>0</v>
      </c>
      <c r="Y381" s="2">
        <f t="shared" si="149"/>
        <v>0.10247736707736968</v>
      </c>
      <c r="Z381" s="7">
        <f t="shared" si="154"/>
        <v>1</v>
      </c>
      <c r="AA381" s="7">
        <f t="shared" si="155"/>
        <v>0</v>
      </c>
      <c r="AC381" s="1" t="s">
        <v>827</v>
      </c>
      <c r="AD381" s="1" t="s">
        <v>1505</v>
      </c>
      <c r="AE381" s="1">
        <v>0.19257289999999999</v>
      </c>
      <c r="AF381" s="1">
        <v>6.6110199999999994E-2</v>
      </c>
      <c r="AG381" s="1">
        <v>0.90812119999999996</v>
      </c>
      <c r="AH381" s="1">
        <v>0.11684840000000001</v>
      </c>
      <c r="AI381" s="1">
        <v>-6.3032340000000006E-2</v>
      </c>
      <c r="AJ381" s="1">
        <v>0.1078655</v>
      </c>
      <c r="AK381" s="1">
        <v>0.28676289999999999</v>
      </c>
      <c r="AL381" s="1">
        <v>0.23107469999999999</v>
      </c>
      <c r="AM381" s="1">
        <v>-0.1880358</v>
      </c>
      <c r="AN381" s="1">
        <v>2.2474319999999999E-2</v>
      </c>
      <c r="AO381" s="1">
        <v>-0.62491059999999998</v>
      </c>
      <c r="AP381" s="1">
        <v>0.1647863</v>
      </c>
    </row>
    <row r="382" spans="1:42" x14ac:dyDescent="0.2">
      <c r="A382" s="1" t="s">
        <v>241</v>
      </c>
      <c r="B382" s="1" t="str">
        <f t="shared" si="131"/>
        <v>Phospholipase A-2-activating protein</v>
      </c>
      <c r="C382" s="13" t="str">
        <f t="shared" si="150"/>
        <v>no</v>
      </c>
      <c r="D382" s="14">
        <f t="shared" si="132"/>
        <v>0.31935344925200393</v>
      </c>
      <c r="E382" s="14">
        <f t="shared" si="133"/>
        <v>1.1179579433140903</v>
      </c>
      <c r="F382" s="14">
        <f t="shared" si="134"/>
        <v>0.36492735805990006</v>
      </c>
      <c r="G382" s="14">
        <f t="shared" si="135"/>
        <v>0.42581696826259874</v>
      </c>
      <c r="H382" s="14">
        <f t="shared" si="136"/>
        <v>0.38378307399012712</v>
      </c>
      <c r="I382" s="14">
        <f t="shared" si="137"/>
        <v>0.75305847928483383</v>
      </c>
      <c r="J382" s="14">
        <f t="shared" si="138"/>
        <v>-0.1092785899527364</v>
      </c>
      <c r="K382" s="14">
        <f t="shared" si="139"/>
        <v>0.46641998725688971</v>
      </c>
      <c r="L382" s="14">
        <f t="shared" si="140"/>
        <v>0.26133293543235581</v>
      </c>
      <c r="M382" s="14">
        <f t="shared" si="141"/>
        <v>-0.26852143021154595</v>
      </c>
      <c r="N382" s="14">
        <f t="shared" si="142"/>
        <v>-0.49026898167960176</v>
      </c>
      <c r="O382" s="14">
        <f t="shared" si="143"/>
        <v>-2.8319071500492121E-2</v>
      </c>
      <c r="P382" s="3">
        <f t="shared" si="144"/>
        <v>0</v>
      </c>
      <c r="Q382" s="3" t="str">
        <f t="shared" si="151"/>
        <v>Phospholipase A-2-activating protein</v>
      </c>
      <c r="R382" s="2">
        <f t="shared" si="145"/>
        <v>0.55701392972214825</v>
      </c>
      <c r="S382" s="2">
        <f t="shared" si="146"/>
        <v>0.37349573764477856</v>
      </c>
      <c r="T382" s="2">
        <f t="shared" si="156"/>
        <v>0.18824863524762292</v>
      </c>
      <c r="U382" s="2">
        <f t="shared" si="152"/>
        <v>0.17932272390014328</v>
      </c>
      <c r="V382" s="2">
        <f t="shared" si="147"/>
        <v>0.50679743494121998</v>
      </c>
      <c r="W382" s="3">
        <f t="shared" si="148"/>
        <v>0</v>
      </c>
      <c r="X382" s="3">
        <f t="shared" si="153"/>
        <v>0</v>
      </c>
      <c r="Y382" s="2">
        <f t="shared" si="149"/>
        <v>0.18351819207736969</v>
      </c>
      <c r="Z382" s="7">
        <f t="shared" si="154"/>
        <v>1</v>
      </c>
      <c r="AA382" s="7">
        <f t="shared" si="155"/>
        <v>0</v>
      </c>
      <c r="AC382" s="1" t="s">
        <v>159</v>
      </c>
      <c r="AD382" s="1" t="s">
        <v>2014</v>
      </c>
      <c r="AE382" s="1">
        <v>0.4622617</v>
      </c>
      <c r="AF382" s="1">
        <v>1.2901100000000001</v>
      </c>
      <c r="AG382" s="1">
        <v>0.91402859999999997</v>
      </c>
      <c r="AH382" s="1">
        <v>0.73405909999999996</v>
      </c>
      <c r="AI382" s="1">
        <v>0.53784270000000001</v>
      </c>
      <c r="AJ382" s="1">
        <v>0.89322290000000004</v>
      </c>
      <c r="AK382" s="1">
        <v>5.4362359999999998E-2</v>
      </c>
      <c r="AL382" s="1">
        <v>0.86988620000000005</v>
      </c>
      <c r="AM382" s="1">
        <v>0.31045650000000002</v>
      </c>
      <c r="AN382" s="1">
        <v>-0.2364695</v>
      </c>
      <c r="AO382" s="1">
        <v>-0.77620690000000003</v>
      </c>
      <c r="AP382" s="1">
        <v>0.13658519999999999</v>
      </c>
    </row>
    <row r="383" spans="1:42" x14ac:dyDescent="0.2">
      <c r="A383" s="1" t="s">
        <v>954</v>
      </c>
      <c r="B383" s="1" t="str">
        <f t="shared" si="131"/>
        <v>Ferritin heavy chain</v>
      </c>
      <c r="C383" s="13" t="str">
        <f t="shared" si="150"/>
        <v>no</v>
      </c>
      <c r="D383" s="14">
        <f t="shared" si="132"/>
        <v>-0.74066635074799603</v>
      </c>
      <c r="E383" s="14">
        <f t="shared" si="133"/>
        <v>-1.4625170566859098</v>
      </c>
      <c r="F383" s="14">
        <f t="shared" si="134"/>
        <v>-0.19781214194009988</v>
      </c>
      <c r="G383" s="14">
        <f t="shared" si="135"/>
        <v>-0.86925043173740124</v>
      </c>
      <c r="H383" s="14">
        <f t="shared" si="136"/>
        <v>-1.1184076260098728</v>
      </c>
      <c r="I383" s="14">
        <f t="shared" si="137"/>
        <v>-1.5715194207151661</v>
      </c>
      <c r="J383" s="14">
        <f t="shared" si="138"/>
        <v>-0.29102494995273642</v>
      </c>
      <c r="K383" s="14">
        <f t="shared" si="139"/>
        <v>-1.3640520127431104</v>
      </c>
      <c r="L383" s="14">
        <f t="shared" si="140"/>
        <v>-0.29409926456764418</v>
      </c>
      <c r="M383" s="14">
        <f t="shared" si="141"/>
        <v>-8.0792390211545967E-2</v>
      </c>
      <c r="N383" s="14">
        <f t="shared" si="142"/>
        <v>-0.28516938167960171</v>
      </c>
      <c r="O383" s="14">
        <f t="shared" si="143"/>
        <v>-0.3824117715004921</v>
      </c>
      <c r="P383" s="3">
        <f t="shared" si="144"/>
        <v>0</v>
      </c>
      <c r="Q383" s="3" t="str">
        <f t="shared" si="151"/>
        <v>Ferritin heavy chain</v>
      </c>
      <c r="R383" s="2">
        <f t="shared" si="145"/>
        <v>-0.81756149527785182</v>
      </c>
      <c r="S383" s="2">
        <f t="shared" si="146"/>
        <v>-1.0862510023552214</v>
      </c>
      <c r="T383" s="2">
        <f t="shared" si="156"/>
        <v>0.25958966764208391</v>
      </c>
      <c r="U383" s="2">
        <f t="shared" si="152"/>
        <v>0.28078422351433879</v>
      </c>
      <c r="V383" s="2">
        <f t="shared" si="147"/>
        <v>0.50876060773319021</v>
      </c>
      <c r="W383" s="3">
        <f t="shared" si="148"/>
        <v>0</v>
      </c>
      <c r="X383" s="3">
        <f t="shared" si="153"/>
        <v>0</v>
      </c>
      <c r="Y383" s="2">
        <f t="shared" si="149"/>
        <v>0.2686895070773696</v>
      </c>
      <c r="Z383" s="7">
        <f t="shared" si="154"/>
        <v>1</v>
      </c>
      <c r="AA383" s="7">
        <f t="shared" si="155"/>
        <v>0</v>
      </c>
      <c r="AC383" s="1" t="s">
        <v>1031</v>
      </c>
      <c r="AD383" s="1" t="s">
        <v>1249</v>
      </c>
      <c r="AE383" s="1">
        <v>-0.59775809999999996</v>
      </c>
      <c r="AF383" s="1">
        <v>-1.290365</v>
      </c>
      <c r="AG383" s="1">
        <v>0.35128910000000002</v>
      </c>
      <c r="AH383" s="1">
        <v>-0.56100830000000002</v>
      </c>
      <c r="AI383" s="1">
        <v>-0.96434799999999998</v>
      </c>
      <c r="AJ383" s="1">
        <v>-1.4313549999999999</v>
      </c>
      <c r="AK383" s="1">
        <v>-0.127384</v>
      </c>
      <c r="AL383" s="1">
        <v>-0.96058580000000005</v>
      </c>
      <c r="AM383" s="1">
        <v>-0.24497569999999999</v>
      </c>
      <c r="AN383" s="1">
        <v>-4.8740459999999999E-2</v>
      </c>
      <c r="AO383" s="1">
        <v>-0.57110729999999998</v>
      </c>
      <c r="AP383" s="1">
        <v>-0.21750749999999999</v>
      </c>
    </row>
    <row r="384" spans="1:42" x14ac:dyDescent="0.2">
      <c r="A384" s="1" t="s">
        <v>171</v>
      </c>
      <c r="B384" s="1" t="str">
        <f t="shared" si="131"/>
        <v>Abhydrolase domain-containing protein 11</v>
      </c>
      <c r="C384" s="13" t="str">
        <f t="shared" si="150"/>
        <v>no</v>
      </c>
      <c r="D384" s="14">
        <f t="shared" si="132"/>
        <v>0.44695114925200397</v>
      </c>
      <c r="E384" s="14">
        <f t="shared" si="133"/>
        <v>0.54919704331409003</v>
      </c>
      <c r="F384" s="14">
        <f t="shared" si="134"/>
        <v>-0.61216377194009985</v>
      </c>
      <c r="G384" s="14">
        <f t="shared" si="135"/>
        <v>0.82747086826259875</v>
      </c>
      <c r="H384" s="14">
        <f t="shared" si="136"/>
        <v>-0.30713712600987286</v>
      </c>
      <c r="I384" s="14">
        <f t="shared" si="137"/>
        <v>0.19941807928483374</v>
      </c>
      <c r="J384" s="14">
        <f t="shared" si="138"/>
        <v>4.2251950047263592E-2</v>
      </c>
      <c r="K384" s="14">
        <f t="shared" si="139"/>
        <v>0.29174248725688967</v>
      </c>
      <c r="L384" s="14">
        <f t="shared" si="140"/>
        <v>-0.76134396456764419</v>
      </c>
      <c r="M384" s="14">
        <f t="shared" si="141"/>
        <v>-0.56329143021154593</v>
      </c>
      <c r="N384" s="14">
        <f t="shared" si="142"/>
        <v>0.59464831832039833</v>
      </c>
      <c r="O384" s="14">
        <f t="shared" si="143"/>
        <v>-0.60119947150049213</v>
      </c>
      <c r="P384" s="3">
        <f t="shared" si="144"/>
        <v>0</v>
      </c>
      <c r="Q384" s="3" t="str">
        <f t="shared" si="151"/>
        <v>Abhydrolase domain-containing protein 11</v>
      </c>
      <c r="R384" s="2">
        <f t="shared" si="145"/>
        <v>0.30286382222214825</v>
      </c>
      <c r="S384" s="2">
        <f t="shared" si="146"/>
        <v>5.6568847644778535E-2</v>
      </c>
      <c r="T384" s="2">
        <f t="shared" si="156"/>
        <v>0.31542686215901394</v>
      </c>
      <c r="U384" s="2">
        <f t="shared" si="152"/>
        <v>0.1317192571903899</v>
      </c>
      <c r="V384" s="2">
        <f t="shared" si="147"/>
        <v>0.51091457918757766</v>
      </c>
      <c r="W384" s="3">
        <f t="shared" si="148"/>
        <v>0</v>
      </c>
      <c r="X384" s="3">
        <f t="shared" si="153"/>
        <v>0</v>
      </c>
      <c r="Y384" s="2">
        <f t="shared" si="149"/>
        <v>0.24629497457736971</v>
      </c>
      <c r="Z384" s="7">
        <f t="shared" si="154"/>
        <v>1</v>
      </c>
      <c r="AA384" s="7">
        <f t="shared" si="155"/>
        <v>0</v>
      </c>
      <c r="AC384" s="1" t="s">
        <v>155</v>
      </c>
      <c r="AD384" s="1" t="s">
        <v>1332</v>
      </c>
      <c r="AE384" s="1">
        <v>0.58985940000000003</v>
      </c>
      <c r="AF384" s="1">
        <v>0.72134909999999997</v>
      </c>
      <c r="AG384" s="1">
        <v>-6.3062530000000006E-2</v>
      </c>
      <c r="AH384" s="1">
        <v>1.135713</v>
      </c>
      <c r="AI384" s="1">
        <v>-0.15307750000000001</v>
      </c>
      <c r="AJ384" s="1">
        <v>0.33958250000000001</v>
      </c>
      <c r="AK384" s="1">
        <v>0.20589289999999999</v>
      </c>
      <c r="AL384" s="1">
        <v>0.69520870000000001</v>
      </c>
      <c r="AM384" s="1">
        <v>-0.71222039999999998</v>
      </c>
      <c r="AN384" s="1">
        <v>-0.53123949999999998</v>
      </c>
      <c r="AO384" s="1">
        <v>0.3087104</v>
      </c>
      <c r="AP384" s="1">
        <v>-0.43629519999999999</v>
      </c>
    </row>
    <row r="385" spans="1:42" x14ac:dyDescent="0.2">
      <c r="A385" s="1" t="s">
        <v>941</v>
      </c>
      <c r="B385" s="1" t="str">
        <f t="shared" si="131"/>
        <v>Murinoglobulin-1</v>
      </c>
      <c r="C385" s="13" t="str">
        <f t="shared" si="150"/>
        <v>no</v>
      </c>
      <c r="D385" s="14">
        <f t="shared" si="132"/>
        <v>-0.67627585074799612</v>
      </c>
      <c r="E385" s="14">
        <f t="shared" si="133"/>
        <v>-0.93573365668590991</v>
      </c>
      <c r="F385" s="14">
        <f t="shared" si="134"/>
        <v>-0.22417554194009992</v>
      </c>
      <c r="G385" s="14">
        <f t="shared" si="135"/>
        <v>0.76102786826259872</v>
      </c>
      <c r="H385" s="14">
        <f t="shared" si="136"/>
        <v>-0.43648072600987287</v>
      </c>
      <c r="I385" s="14">
        <f t="shared" si="137"/>
        <v>-0.46819672071516627</v>
      </c>
      <c r="J385" s="14">
        <f t="shared" si="138"/>
        <v>0.48932725004726363</v>
      </c>
      <c r="K385" s="14">
        <f t="shared" si="139"/>
        <v>0.68432878725688973</v>
      </c>
      <c r="L385" s="14">
        <f t="shared" si="140"/>
        <v>0.28761683543235578</v>
      </c>
      <c r="M385" s="14">
        <f t="shared" si="141"/>
        <v>0.75119516978845402</v>
      </c>
      <c r="N385" s="14">
        <f t="shared" si="142"/>
        <v>0.78367791832039835</v>
      </c>
      <c r="O385" s="14">
        <f t="shared" si="143"/>
        <v>-2.5696771500492099E-2</v>
      </c>
      <c r="P385" s="3">
        <f t="shared" si="144"/>
        <v>0</v>
      </c>
      <c r="Q385" s="3" t="str">
        <f t="shared" si="151"/>
        <v>Murinoglobulin-1</v>
      </c>
      <c r="R385" s="2">
        <f t="shared" si="145"/>
        <v>-0.26878929527785178</v>
      </c>
      <c r="S385" s="2">
        <f t="shared" si="146"/>
        <v>6.7244647644778555E-2</v>
      </c>
      <c r="T385" s="2">
        <f t="shared" si="156"/>
        <v>0.37342712937201755</v>
      </c>
      <c r="U385" s="2">
        <f t="shared" si="152"/>
        <v>0.30268014878558436</v>
      </c>
      <c r="V385" s="2">
        <f t="shared" si="147"/>
        <v>0.51176493892461639</v>
      </c>
      <c r="W385" s="3">
        <f t="shared" si="148"/>
        <v>0</v>
      </c>
      <c r="X385" s="3">
        <f t="shared" si="153"/>
        <v>0</v>
      </c>
      <c r="Y385" s="2">
        <f t="shared" si="149"/>
        <v>-0.33603394292263034</v>
      </c>
      <c r="Z385" s="7">
        <f t="shared" si="154"/>
        <v>0</v>
      </c>
      <c r="AA385" s="7">
        <f t="shared" si="155"/>
        <v>1</v>
      </c>
      <c r="AB385" s="8" t="s">
        <v>989</v>
      </c>
      <c r="AC385" s="1" t="s">
        <v>708</v>
      </c>
      <c r="AD385" s="1" t="s">
        <v>1169</v>
      </c>
      <c r="AE385" s="1">
        <v>-0.53336760000000005</v>
      </c>
      <c r="AF385" s="1">
        <v>-0.76358159999999997</v>
      </c>
      <c r="AG385" s="1">
        <v>0.32492569999999998</v>
      </c>
      <c r="AH385" s="1">
        <v>1.0692699999999999</v>
      </c>
      <c r="AI385" s="1">
        <v>-0.28242109999999998</v>
      </c>
      <c r="AJ385" s="1">
        <v>-0.3280323</v>
      </c>
      <c r="AK385" s="1">
        <v>0.6529682</v>
      </c>
      <c r="AL385" s="1">
        <v>1.0877950000000001</v>
      </c>
      <c r="AM385" s="1">
        <v>0.3367404</v>
      </c>
      <c r="AN385" s="1">
        <v>0.78324709999999997</v>
      </c>
      <c r="AO385" s="1">
        <v>0.49774000000000002</v>
      </c>
      <c r="AP385" s="1">
        <v>0.13920750000000001</v>
      </c>
    </row>
    <row r="386" spans="1:42" x14ac:dyDescent="0.2">
      <c r="A386" s="1" t="s">
        <v>667</v>
      </c>
      <c r="B386" s="1" t="str">
        <f t="shared" si="131"/>
        <v>Fumarate hydratase, mitochondrial</v>
      </c>
      <c r="C386" s="13" t="str">
        <f t="shared" si="150"/>
        <v>no</v>
      </c>
      <c r="D386" s="14">
        <f t="shared" si="132"/>
        <v>-0.2112251707479961</v>
      </c>
      <c r="E386" s="14">
        <f t="shared" si="133"/>
        <v>-0.38478365668590991</v>
      </c>
      <c r="F386" s="14">
        <f t="shared" si="134"/>
        <v>-0.85965894194009995</v>
      </c>
      <c r="G386" s="14">
        <f t="shared" si="135"/>
        <v>-0.33808370173740121</v>
      </c>
      <c r="H386" s="14">
        <f t="shared" si="136"/>
        <v>-0.44231812600987286</v>
      </c>
      <c r="I386" s="14">
        <f t="shared" si="137"/>
        <v>-0.61670162071516632</v>
      </c>
      <c r="J386" s="14">
        <f t="shared" si="138"/>
        <v>-0.40803554995273639</v>
      </c>
      <c r="K386" s="14">
        <f t="shared" si="139"/>
        <v>-0.79819981274311036</v>
      </c>
      <c r="L386" s="14">
        <f t="shared" si="140"/>
        <v>-0.2059597645676442</v>
      </c>
      <c r="M386" s="14">
        <f t="shared" si="141"/>
        <v>-0.25910213021154599</v>
      </c>
      <c r="N386" s="14">
        <f t="shared" si="142"/>
        <v>0.61821611832039824</v>
      </c>
      <c r="O386" s="14">
        <f t="shared" si="143"/>
        <v>-0.44890557150049215</v>
      </c>
      <c r="P386" s="3">
        <f t="shared" si="144"/>
        <v>0</v>
      </c>
      <c r="Q386" s="3" t="str">
        <f t="shared" si="151"/>
        <v>Fumarate hydratase, mitochondrial</v>
      </c>
      <c r="R386" s="2">
        <f t="shared" si="145"/>
        <v>-0.44843786777785177</v>
      </c>
      <c r="S386" s="2">
        <f t="shared" si="146"/>
        <v>-0.56631377735522148</v>
      </c>
      <c r="T386" s="2">
        <f t="shared" si="156"/>
        <v>0.14189272239370143</v>
      </c>
      <c r="U386" s="2">
        <f t="shared" si="152"/>
        <v>8.9785386240657988E-2</v>
      </c>
      <c r="V386" s="2">
        <f t="shared" si="147"/>
        <v>0.51358527028995504</v>
      </c>
      <c r="W386" s="3">
        <f t="shared" si="148"/>
        <v>0</v>
      </c>
      <c r="X386" s="3">
        <f t="shared" si="153"/>
        <v>0</v>
      </c>
      <c r="Y386" s="2">
        <f t="shared" si="149"/>
        <v>0.11787590957736971</v>
      </c>
      <c r="Z386" s="7">
        <f t="shared" si="154"/>
        <v>1</v>
      </c>
      <c r="AA386" s="7">
        <f t="shared" si="155"/>
        <v>0</v>
      </c>
      <c r="AC386" s="1" t="s">
        <v>826</v>
      </c>
      <c r="AD386" s="1" t="s">
        <v>1549</v>
      </c>
      <c r="AE386" s="1">
        <v>-6.8316920000000003E-2</v>
      </c>
      <c r="AF386" s="1">
        <v>-0.2126316</v>
      </c>
      <c r="AG386" s="1">
        <v>-0.31055769999999999</v>
      </c>
      <c r="AH386" s="1">
        <v>-2.9841570000000001E-2</v>
      </c>
      <c r="AI386" s="1">
        <v>-0.28825849999999997</v>
      </c>
      <c r="AJ386" s="1">
        <v>-0.47653719999999999</v>
      </c>
      <c r="AK386" s="1">
        <v>-0.24439459999999999</v>
      </c>
      <c r="AL386" s="1">
        <v>-0.39473360000000002</v>
      </c>
      <c r="AM386" s="1">
        <v>-0.15683620000000001</v>
      </c>
      <c r="AN386" s="1">
        <v>-0.22705020000000001</v>
      </c>
      <c r="AO386" s="1">
        <v>0.33227820000000002</v>
      </c>
      <c r="AP386" s="1">
        <v>-0.28400130000000001</v>
      </c>
    </row>
    <row r="387" spans="1:42" x14ac:dyDescent="0.2">
      <c r="A387" s="1" t="s">
        <v>931</v>
      </c>
      <c r="B387" s="1" t="str">
        <f t="shared" ref="B387:B450" si="157">VLOOKUP(A387,AC:AD,2,FALSE)</f>
        <v>ATP synthase subunit alpha, mitochondrial;ATP synthase subunit alpha</v>
      </c>
      <c r="C387" s="13" t="str">
        <f t="shared" si="150"/>
        <v>no</v>
      </c>
      <c r="D387" s="14">
        <f t="shared" ref="D387:D450" si="158">IF(LEN(AE387)&gt;0,AE387-AE$1,"")</f>
        <v>-0.62634845074799606</v>
      </c>
      <c r="E387" s="14">
        <f t="shared" ref="E387:E450" si="159">IF(LEN(AF387)&gt;0,AF387-AF$1,"")</f>
        <v>7.316564331409009E-2</v>
      </c>
      <c r="F387" s="14">
        <f t="shared" ref="F387:F450" si="160">IF(LEN(AG387)&gt;0,AG387-AG$1,"")</f>
        <v>-0.83593334194009983</v>
      </c>
      <c r="G387" s="14">
        <f t="shared" ref="G387:G450" si="161">IF(LEN(AH387)&gt;0,AH387-AH$1,"")</f>
        <v>8.5543168262598779E-2</v>
      </c>
      <c r="H387" s="14">
        <f t="shared" ref="H387:H450" si="162">IF(LEN(AI387)&gt;0,AI387-AI$1,"")</f>
        <v>-0.10484703600987286</v>
      </c>
      <c r="I387" s="14">
        <f t="shared" ref="I387:I450" si="163">IF(LEN(AJ387)&gt;0,AJ387-AJ$1,"")</f>
        <v>0.24075127928483375</v>
      </c>
      <c r="J387" s="14">
        <f t="shared" ref="J387:J450" si="164">IF(LEN(AK387)&gt;0,AK387-AK$1,"")</f>
        <v>-0.59352774995273638</v>
      </c>
      <c r="K387" s="14">
        <f t="shared" ref="K387:K450" si="165">IF(LEN(AL387)&gt;0,AL387-AL$1,"")</f>
        <v>-2.3489512743110341E-2</v>
      </c>
      <c r="L387" s="14">
        <f t="shared" ref="L387:L450" si="166">IF(LEN(AM387)&gt;0,AM387-AM$1,"")</f>
        <v>0.53612743543235575</v>
      </c>
      <c r="M387" s="14">
        <f t="shared" ref="M387:M450" si="167">IF(LEN(AN387)&gt;0,AN387-AN$1,"")</f>
        <v>0.22266296978845404</v>
      </c>
      <c r="N387" s="14">
        <f t="shared" ref="N387:N450" si="168">IF(LEN(AO387)&gt;0,AO387-AO$1,"")</f>
        <v>0.26884204832039826</v>
      </c>
      <c r="O387" s="14">
        <f t="shared" ref="O387:O450" si="169">IF(LEN(AP387)&gt;0,AP387-AP$1,"")</f>
        <v>-0.15971989350049212</v>
      </c>
      <c r="P387" s="3">
        <f t="shared" ref="P387:P450" si="170">COUNTIF(AB:AB,A387)</f>
        <v>0</v>
      </c>
      <c r="Q387" s="3" t="str">
        <f t="shared" si="151"/>
        <v>ATP synthase subunit alpha, mitochondrial;ATP synthase subunit alpha</v>
      </c>
      <c r="R387" s="2">
        <f t="shared" ref="R387:R450" si="171">AVERAGE(D387:G387)</f>
        <v>-0.3258932452778518</v>
      </c>
      <c r="S387" s="2">
        <f t="shared" ref="S387:S450" si="172">AVERAGE(H387:K387)</f>
        <v>-0.12027825485522146</v>
      </c>
      <c r="T387" s="2">
        <f t="shared" si="156"/>
        <v>0.23786238136939014</v>
      </c>
      <c r="U387" s="2">
        <f t="shared" si="152"/>
        <v>0.17414399985982287</v>
      </c>
      <c r="V387" s="2">
        <f t="shared" ref="V387:V450" si="173">_xlfn.T.TEST(D387:G387,H387:K387,2,3)</f>
        <v>0.51389379108271871</v>
      </c>
      <c r="W387" s="3">
        <f t="shared" ref="W387:W450" si="174">IF(ABS(R387-S387)&gt;0.57,1,0)</f>
        <v>0</v>
      </c>
      <c r="X387" s="3">
        <f t="shared" si="153"/>
        <v>0</v>
      </c>
      <c r="Y387" s="2">
        <f t="shared" ref="Y387:Y450" si="175">R387-S387</f>
        <v>-0.20561499042263032</v>
      </c>
      <c r="Z387" s="7">
        <f t="shared" si="154"/>
        <v>0</v>
      </c>
      <c r="AA387" s="7">
        <f t="shared" si="155"/>
        <v>1</v>
      </c>
      <c r="AC387" s="1" t="s">
        <v>714</v>
      </c>
      <c r="AD387" s="1" t="s">
        <v>2054</v>
      </c>
      <c r="AE387" s="1">
        <v>-0.48344019999999999</v>
      </c>
      <c r="AF387" s="1">
        <v>0.2453177</v>
      </c>
      <c r="AG387" s="1">
        <v>-0.28683209999999998</v>
      </c>
      <c r="AH387" s="1">
        <v>0.3937853</v>
      </c>
      <c r="AI387" s="1">
        <v>4.9212590000000001E-2</v>
      </c>
      <c r="AJ387" s="1">
        <v>0.38091570000000002</v>
      </c>
      <c r="AK387" s="1">
        <v>-0.42988680000000001</v>
      </c>
      <c r="AL387" s="1">
        <v>0.3799767</v>
      </c>
      <c r="AM387" s="1">
        <v>0.58525099999999997</v>
      </c>
      <c r="AN387" s="1">
        <v>0.25471490000000002</v>
      </c>
      <c r="AO387" s="1">
        <v>-1.7095869999999999E-2</v>
      </c>
      <c r="AP387" s="1">
        <v>5.1843779999999999E-3</v>
      </c>
    </row>
    <row r="388" spans="1:42" x14ac:dyDescent="0.2">
      <c r="A388" s="1" t="s">
        <v>763</v>
      </c>
      <c r="B388" s="1" t="str">
        <f t="shared" si="157"/>
        <v>Laminin subunit alpha-4</v>
      </c>
      <c r="C388" s="13" t="str">
        <f t="shared" ref="C388:C451" si="176">IF(P388=1, "yes","no")</f>
        <v>no</v>
      </c>
      <c r="D388" s="14">
        <f t="shared" si="158"/>
        <v>-0.30369035074799611</v>
      </c>
      <c r="E388" s="14">
        <f t="shared" si="159"/>
        <v>-1.4610420566859099</v>
      </c>
      <c r="F388" s="14">
        <f t="shared" si="160"/>
        <v>5.9329558059900145E-2</v>
      </c>
      <c r="G388" s="14">
        <f t="shared" si="161"/>
        <v>-0.40382909173740122</v>
      </c>
      <c r="H388" s="14">
        <f t="shared" si="162"/>
        <v>-0.64892072600987283</v>
      </c>
      <c r="I388" s="14">
        <f t="shared" si="163"/>
        <v>-0.70566412071516638</v>
      </c>
      <c r="J388" s="14">
        <f t="shared" si="164"/>
        <v>0.2514686500472636</v>
      </c>
      <c r="K388" s="14">
        <f t="shared" si="165"/>
        <v>0.14625948725688964</v>
      </c>
      <c r="L388" s="14">
        <f t="shared" si="166"/>
        <v>-0.36856516456764421</v>
      </c>
      <c r="M388" s="14">
        <f t="shared" si="167"/>
        <v>0.41779996978845407</v>
      </c>
      <c r="N388" s="14">
        <f t="shared" si="168"/>
        <v>-0.39520738167960168</v>
      </c>
      <c r="O388" s="14">
        <f t="shared" si="169"/>
        <v>0.27742892849950784</v>
      </c>
      <c r="P388" s="3">
        <f t="shared" si="170"/>
        <v>0</v>
      </c>
      <c r="Q388" s="3" t="str">
        <f t="shared" ref="Q388:Q451" si="177">B388</f>
        <v>Laminin subunit alpha-4</v>
      </c>
      <c r="R388" s="2">
        <f t="shared" si="171"/>
        <v>-0.52730798527785183</v>
      </c>
      <c r="S388" s="2">
        <f t="shared" si="172"/>
        <v>-0.23921417735522149</v>
      </c>
      <c r="T388" s="2">
        <f t="shared" si="156"/>
        <v>0.32675867840863881</v>
      </c>
      <c r="U388" s="2">
        <f t="shared" ref="U388:U451" si="178">STDEV(H388:K388)/SQRT(COUNT(H388:K388))</f>
        <v>0.2540988306558738</v>
      </c>
      <c r="V388" s="2">
        <f t="shared" si="173"/>
        <v>0.51399206146875354</v>
      </c>
      <c r="W388" s="3">
        <f t="shared" si="174"/>
        <v>0</v>
      </c>
      <c r="X388" s="3">
        <f t="shared" ref="X388:X451" si="179">P388+W388</f>
        <v>0</v>
      </c>
      <c r="Y388" s="2">
        <f t="shared" si="175"/>
        <v>-0.28809380792263034</v>
      </c>
      <c r="Z388" s="7">
        <f t="shared" ref="Z388:Z451" si="180">IF(Y388&gt;0,1,0)</f>
        <v>0</v>
      </c>
      <c r="AA388" s="7">
        <f t="shared" ref="AA388:AA451" si="181">IF(Y388&lt;0,1,0)</f>
        <v>1</v>
      </c>
      <c r="AC388" s="1" t="s">
        <v>495</v>
      </c>
      <c r="AD388" s="1"/>
      <c r="AE388" s="1">
        <v>-0.16078210000000001</v>
      </c>
      <c r="AF388" s="1">
        <v>-1.2888900000000001</v>
      </c>
      <c r="AG388" s="1">
        <v>0.60843080000000005</v>
      </c>
      <c r="AH388" s="1">
        <v>-9.5586959999999999E-2</v>
      </c>
      <c r="AI388" s="1">
        <v>-0.4948611</v>
      </c>
      <c r="AJ388" s="1">
        <v>-0.56549970000000005</v>
      </c>
      <c r="AK388" s="1">
        <v>0.41510960000000002</v>
      </c>
      <c r="AL388" s="1">
        <v>0.54972569999999998</v>
      </c>
      <c r="AM388" s="1">
        <v>-0.31944159999999999</v>
      </c>
      <c r="AN388" s="1">
        <v>0.44985190000000003</v>
      </c>
      <c r="AO388" s="1">
        <v>-0.68114529999999995</v>
      </c>
      <c r="AP388" s="1">
        <v>0.44233319999999998</v>
      </c>
    </row>
    <row r="389" spans="1:42" x14ac:dyDescent="0.2">
      <c r="A389" s="1" t="s">
        <v>948</v>
      </c>
      <c r="B389" s="1" t="str">
        <f t="shared" si="157"/>
        <v>26S protease regulatory subunit 6A</v>
      </c>
      <c r="C389" s="13" t="str">
        <f t="shared" si="176"/>
        <v>no</v>
      </c>
      <c r="D389" s="14">
        <f t="shared" si="158"/>
        <v>-0.70809055074799609</v>
      </c>
      <c r="E389" s="14">
        <f t="shared" si="159"/>
        <v>-6.4457556685909911E-2</v>
      </c>
      <c r="F389" s="14">
        <f t="shared" si="160"/>
        <v>0.78139975805990003</v>
      </c>
      <c r="G389" s="14">
        <f t="shared" si="161"/>
        <v>0.54421676826259879</v>
      </c>
      <c r="H389" s="14">
        <f t="shared" si="162"/>
        <v>0.22999007399012714</v>
      </c>
      <c r="I389" s="14">
        <f t="shared" si="163"/>
        <v>0.10876607928483373</v>
      </c>
      <c r="J389" s="14">
        <f t="shared" si="164"/>
        <v>1.0545820500472636</v>
      </c>
      <c r="K389" s="14">
        <f t="shared" si="165"/>
        <v>0.27241448725688966</v>
      </c>
      <c r="L389" s="14">
        <f t="shared" si="166"/>
        <v>0.92128843543235583</v>
      </c>
      <c r="M389" s="14">
        <f t="shared" si="167"/>
        <v>0.17171306978845402</v>
      </c>
      <c r="N389" s="14">
        <f t="shared" si="168"/>
        <v>0.31705081832039828</v>
      </c>
      <c r="O389" s="14">
        <f t="shared" si="169"/>
        <v>-0.5687514715004921</v>
      </c>
      <c r="P389" s="3">
        <f t="shared" si="170"/>
        <v>0</v>
      </c>
      <c r="Q389" s="3" t="str">
        <f t="shared" si="177"/>
        <v>26S protease regulatory subunit 6A</v>
      </c>
      <c r="R389" s="2">
        <f t="shared" si="171"/>
        <v>0.1382671047221482</v>
      </c>
      <c r="S389" s="2">
        <f t="shared" si="172"/>
        <v>0.4164381726447785</v>
      </c>
      <c r="T389" s="2">
        <f t="shared" ref="T389:T452" si="182">STDEV(D389:G389)/SQRT(COUNT(D389:G389))</f>
        <v>0.33364568387659799</v>
      </c>
      <c r="U389" s="2">
        <f t="shared" si="178"/>
        <v>0.2155217391864474</v>
      </c>
      <c r="V389" s="2">
        <f t="shared" si="173"/>
        <v>0.51419195570939813</v>
      </c>
      <c r="W389" s="3">
        <f t="shared" si="174"/>
        <v>0</v>
      </c>
      <c r="X389" s="3">
        <f t="shared" si="179"/>
        <v>0</v>
      </c>
      <c r="Y389" s="2">
        <f t="shared" si="175"/>
        <v>-0.2781710679226303</v>
      </c>
      <c r="Z389" s="7">
        <f t="shared" si="180"/>
        <v>0</v>
      </c>
      <c r="AA389" s="7">
        <f t="shared" si="181"/>
        <v>1</v>
      </c>
      <c r="AB389" s="8" t="s">
        <v>57</v>
      </c>
      <c r="AC389" s="1" t="s">
        <v>1002</v>
      </c>
      <c r="AD389" s="1" t="s">
        <v>1107</v>
      </c>
      <c r="AE389" s="1">
        <v>-0.56518230000000003</v>
      </c>
      <c r="AF389" s="1">
        <v>0.1076945</v>
      </c>
      <c r="AG389" s="1">
        <v>1.3305009999999999</v>
      </c>
      <c r="AH389" s="1">
        <v>0.85245890000000002</v>
      </c>
      <c r="AI389" s="1">
        <v>0.38404969999999999</v>
      </c>
      <c r="AJ389" s="1">
        <v>0.2489305</v>
      </c>
      <c r="AK389" s="1">
        <v>1.2182230000000001</v>
      </c>
      <c r="AL389" s="1">
        <v>0.6758807</v>
      </c>
      <c r="AM389" s="1">
        <v>0.97041200000000005</v>
      </c>
      <c r="AN389" s="1">
        <v>0.203765</v>
      </c>
      <c r="AO389" s="1">
        <v>3.1112899999999999E-2</v>
      </c>
      <c r="AP389" s="1">
        <v>-0.40384720000000002</v>
      </c>
    </row>
    <row r="390" spans="1:42" x14ac:dyDescent="0.2">
      <c r="A390" s="1" t="s">
        <v>564</v>
      </c>
      <c r="B390" s="1" t="str">
        <f t="shared" si="157"/>
        <v>Histidine--tRNA ligase, cytoplasmic</v>
      </c>
      <c r="C390" s="13" t="str">
        <f t="shared" si="176"/>
        <v>no</v>
      </c>
      <c r="D390" s="14">
        <f t="shared" si="158"/>
        <v>-0.10982003074799609</v>
      </c>
      <c r="E390" s="14">
        <f t="shared" si="159"/>
        <v>-9.5871696685909905E-2</v>
      </c>
      <c r="F390" s="14">
        <f t="shared" si="160"/>
        <v>-0.1940849419400999</v>
      </c>
      <c r="G390" s="14">
        <f t="shared" si="161"/>
        <v>-0.27838902173740121</v>
      </c>
      <c r="H390" s="14">
        <f t="shared" si="162"/>
        <v>-8.2296956009872857E-2</v>
      </c>
      <c r="I390" s="14">
        <f t="shared" si="163"/>
        <v>0.21227237928483372</v>
      </c>
      <c r="J390" s="14">
        <f t="shared" si="164"/>
        <v>-4.9407249952736404E-2</v>
      </c>
      <c r="K390" s="14">
        <f t="shared" si="165"/>
        <v>-0.38615138274311034</v>
      </c>
      <c r="L390" s="14">
        <f t="shared" si="166"/>
        <v>0.1270715354323558</v>
      </c>
      <c r="M390" s="14">
        <f t="shared" si="167"/>
        <v>0.28130996978845407</v>
      </c>
      <c r="N390" s="14">
        <f t="shared" si="168"/>
        <v>0.24953042832039829</v>
      </c>
      <c r="O390" s="14">
        <f t="shared" si="169"/>
        <v>-0.1099863515004921</v>
      </c>
      <c r="P390" s="3">
        <f t="shared" si="170"/>
        <v>0</v>
      </c>
      <c r="Q390" s="3" t="str">
        <f t="shared" si="177"/>
        <v>Histidine--tRNA ligase, cytoplasmic</v>
      </c>
      <c r="R390" s="2">
        <f t="shared" si="171"/>
        <v>-0.16954142277785178</v>
      </c>
      <c r="S390" s="2">
        <f t="shared" si="172"/>
        <v>-7.6395802355221476E-2</v>
      </c>
      <c r="T390" s="2">
        <f t="shared" si="182"/>
        <v>4.2272979293882268E-2</v>
      </c>
      <c r="U390" s="2">
        <f t="shared" si="178"/>
        <v>0.12248844987999592</v>
      </c>
      <c r="V390" s="2">
        <f t="shared" si="173"/>
        <v>0.51495701689582873</v>
      </c>
      <c r="W390" s="3">
        <f t="shared" si="174"/>
        <v>0</v>
      </c>
      <c r="X390" s="3">
        <f t="shared" si="179"/>
        <v>0</v>
      </c>
      <c r="Y390" s="2">
        <f t="shared" si="175"/>
        <v>-9.3145620422630304E-2</v>
      </c>
      <c r="Z390" s="7">
        <f t="shared" si="180"/>
        <v>0</v>
      </c>
      <c r="AA390" s="7">
        <f t="shared" si="181"/>
        <v>1</v>
      </c>
      <c r="AC390" s="1" t="s">
        <v>147</v>
      </c>
      <c r="AD390" s="1" t="s">
        <v>1689</v>
      </c>
      <c r="AE390" s="1">
        <v>3.3088220000000002E-2</v>
      </c>
      <c r="AF390" s="1">
        <v>7.6280360000000005E-2</v>
      </c>
      <c r="AG390" s="1">
        <v>0.35501630000000001</v>
      </c>
      <c r="AH390" s="1">
        <v>2.9853109999999999E-2</v>
      </c>
      <c r="AI390" s="1">
        <v>7.1762670000000001E-2</v>
      </c>
      <c r="AJ390" s="1">
        <v>0.35243679999999999</v>
      </c>
      <c r="AK390" s="1">
        <v>0.11423369999999999</v>
      </c>
      <c r="AL390" s="1">
        <v>1.731483E-2</v>
      </c>
      <c r="AM390" s="1">
        <v>0.17619509999999999</v>
      </c>
      <c r="AN390" s="1">
        <v>0.31336190000000003</v>
      </c>
      <c r="AO390" s="1">
        <v>-3.6407490000000001E-2</v>
      </c>
      <c r="AP390" s="1">
        <v>5.4917920000000002E-2</v>
      </c>
    </row>
    <row r="391" spans="1:42" x14ac:dyDescent="0.2">
      <c r="A391" s="1" t="s">
        <v>675</v>
      </c>
      <c r="B391" s="1" t="str">
        <f t="shared" si="157"/>
        <v>ATP synthase mitochondrial F1 complex assembly factor 2</v>
      </c>
      <c r="C391" s="13" t="str">
        <f t="shared" si="176"/>
        <v>no</v>
      </c>
      <c r="D391" s="14">
        <f t="shared" si="158"/>
        <v>-0.2222948007479961</v>
      </c>
      <c r="E391" s="14">
        <f t="shared" si="159"/>
        <v>0.12274584331409008</v>
      </c>
      <c r="F391" s="14">
        <f t="shared" si="160"/>
        <v>-1.2634031419400999</v>
      </c>
      <c r="G391" s="14">
        <f t="shared" si="161"/>
        <v>-0.36329895173740123</v>
      </c>
      <c r="H391" s="14">
        <f t="shared" si="162"/>
        <v>-1.7474426009872868E-2</v>
      </c>
      <c r="I391" s="14">
        <f t="shared" si="163"/>
        <v>9.0927179284833737E-2</v>
      </c>
      <c r="J391" s="14">
        <f t="shared" si="164"/>
        <v>-0.42491634995273642</v>
      </c>
      <c r="K391" s="14">
        <f t="shared" si="165"/>
        <v>-0.44932850274311031</v>
      </c>
      <c r="L391" s="14">
        <f t="shared" si="166"/>
        <v>1.4241235432355802E-2</v>
      </c>
      <c r="M391" s="14">
        <f t="shared" si="167"/>
        <v>-7.3855110211545977E-2</v>
      </c>
      <c r="N391" s="14">
        <f t="shared" si="168"/>
        <v>0.94156451832039822</v>
      </c>
      <c r="O391" s="14">
        <f t="shared" si="169"/>
        <v>-0.32852767150049211</v>
      </c>
      <c r="P391" s="3">
        <f t="shared" si="170"/>
        <v>0</v>
      </c>
      <c r="Q391" s="3" t="str">
        <f t="shared" si="177"/>
        <v>ATP synthase mitochondrial F1 complex assembly factor 2</v>
      </c>
      <c r="R391" s="2">
        <f t="shared" si="171"/>
        <v>-0.43156276277785177</v>
      </c>
      <c r="S391" s="2">
        <f t="shared" si="172"/>
        <v>-0.20019802485522148</v>
      </c>
      <c r="T391" s="2">
        <f t="shared" si="182"/>
        <v>0.29547553127998605</v>
      </c>
      <c r="U391" s="2">
        <f t="shared" si="178"/>
        <v>0.13865608494516959</v>
      </c>
      <c r="V391" s="2">
        <f t="shared" si="173"/>
        <v>0.51528577688254518</v>
      </c>
      <c r="W391" s="3">
        <f t="shared" si="174"/>
        <v>0</v>
      </c>
      <c r="X391" s="3">
        <f t="shared" si="179"/>
        <v>0</v>
      </c>
      <c r="Y391" s="2">
        <f t="shared" si="175"/>
        <v>-0.23136473792263029</v>
      </c>
      <c r="Z391" s="7">
        <f t="shared" si="180"/>
        <v>0</v>
      </c>
      <c r="AA391" s="7">
        <f t="shared" si="181"/>
        <v>1</v>
      </c>
      <c r="AC391" s="1" t="s">
        <v>168</v>
      </c>
      <c r="AD391" s="1" t="s">
        <v>1567</v>
      </c>
      <c r="AE391" s="1">
        <v>-7.938655E-2</v>
      </c>
      <c r="AF391" s="1">
        <v>0.29489789999999999</v>
      </c>
      <c r="AG391" s="1">
        <v>-0.71430190000000005</v>
      </c>
      <c r="AH391" s="1">
        <v>-5.5056819999999999E-2</v>
      </c>
      <c r="AI391" s="1">
        <v>0.13658519999999999</v>
      </c>
      <c r="AJ391" s="1">
        <v>0.23109160000000001</v>
      </c>
      <c r="AK391" s="1">
        <v>-0.26127539999999999</v>
      </c>
      <c r="AL391" s="1">
        <v>-4.586229E-2</v>
      </c>
      <c r="AM391" s="1">
        <v>6.3364799999999999E-2</v>
      </c>
      <c r="AN391" s="1">
        <v>-4.1803180000000002E-2</v>
      </c>
      <c r="AO391" s="1">
        <v>0.65562659999999995</v>
      </c>
      <c r="AP391" s="1">
        <v>-0.1636234</v>
      </c>
    </row>
    <row r="392" spans="1:42" x14ac:dyDescent="0.2">
      <c r="A392" s="1" t="s">
        <v>862</v>
      </c>
      <c r="B392" s="1" t="str">
        <f t="shared" si="157"/>
        <v>Coiled-coil domain-containing protein 58</v>
      </c>
      <c r="C392" s="13" t="str">
        <f t="shared" si="176"/>
        <v>no</v>
      </c>
      <c r="D392" s="14">
        <f t="shared" si="158"/>
        <v>-0.44801915074799614</v>
      </c>
      <c r="E392" s="14">
        <f t="shared" si="159"/>
        <v>-1.1771930566859099</v>
      </c>
      <c r="F392" s="14">
        <f t="shared" si="160"/>
        <v>-0.43313584194009991</v>
      </c>
      <c r="G392" s="14">
        <f t="shared" si="161"/>
        <v>-1.1436811317374014</v>
      </c>
      <c r="H392" s="14">
        <f t="shared" si="162"/>
        <v>-0.71764182600987292</v>
      </c>
      <c r="I392" s="14">
        <f t="shared" si="163"/>
        <v>-1.6839574207151662</v>
      </c>
      <c r="J392" s="14">
        <f t="shared" si="164"/>
        <v>-0.31734414995273641</v>
      </c>
      <c r="K392" s="14">
        <f t="shared" si="165"/>
        <v>-1.5806192127431102</v>
      </c>
      <c r="L392" s="14">
        <f t="shared" si="166"/>
        <v>-0.32515436456764424</v>
      </c>
      <c r="M392" s="14">
        <f t="shared" si="167"/>
        <v>-0.41047123021154597</v>
      </c>
      <c r="N392" s="14">
        <f t="shared" si="168"/>
        <v>-9.5795816796017119E-3</v>
      </c>
      <c r="O392" s="14">
        <f t="shared" si="169"/>
        <v>-0.56212427150049216</v>
      </c>
      <c r="P392" s="3">
        <f t="shared" si="170"/>
        <v>0</v>
      </c>
      <c r="Q392" s="3" t="str">
        <f t="shared" si="177"/>
        <v>Coiled-coil domain-containing protein 58</v>
      </c>
      <c r="R392" s="2">
        <f t="shared" si="171"/>
        <v>-0.8005072952778518</v>
      </c>
      <c r="S392" s="2">
        <f t="shared" si="172"/>
        <v>-1.0748906523552213</v>
      </c>
      <c r="T392" s="2">
        <f t="shared" si="182"/>
        <v>0.20794032029237119</v>
      </c>
      <c r="U392" s="2">
        <f t="shared" si="178"/>
        <v>0.33269444594349651</v>
      </c>
      <c r="V392" s="2">
        <f t="shared" si="173"/>
        <v>0.5153151581159916</v>
      </c>
      <c r="W392" s="3">
        <f t="shared" si="174"/>
        <v>0</v>
      </c>
      <c r="X392" s="3">
        <f t="shared" si="179"/>
        <v>0</v>
      </c>
      <c r="Y392" s="2">
        <f t="shared" si="175"/>
        <v>0.27438335707736949</v>
      </c>
      <c r="Z392" s="7">
        <f t="shared" si="180"/>
        <v>1</v>
      </c>
      <c r="AA392" s="7">
        <f t="shared" si="181"/>
        <v>0</v>
      </c>
      <c r="AC392" s="1" t="s">
        <v>480</v>
      </c>
      <c r="AD392" s="1" t="s">
        <v>1416</v>
      </c>
      <c r="AE392" s="1">
        <v>-0.30511090000000002</v>
      </c>
      <c r="AF392" s="1">
        <v>-1.0050410000000001</v>
      </c>
      <c r="AG392" s="1">
        <v>0.1159654</v>
      </c>
      <c r="AH392" s="1">
        <v>-0.83543900000000004</v>
      </c>
      <c r="AI392" s="1">
        <v>-0.56358220000000003</v>
      </c>
      <c r="AJ392" s="1">
        <v>-1.543793</v>
      </c>
      <c r="AK392" s="1">
        <v>-0.15370320000000001</v>
      </c>
      <c r="AL392" s="1">
        <v>-1.1771529999999999</v>
      </c>
      <c r="AM392" s="1">
        <v>-0.27603080000000002</v>
      </c>
      <c r="AN392" s="1">
        <v>-0.37841930000000001</v>
      </c>
      <c r="AO392" s="1">
        <v>-0.29551749999999999</v>
      </c>
      <c r="AP392" s="1">
        <v>-0.39722000000000002</v>
      </c>
    </row>
    <row r="393" spans="1:42" x14ac:dyDescent="0.2">
      <c r="A393" s="1" t="s">
        <v>1032</v>
      </c>
      <c r="B393" s="1" t="str">
        <f t="shared" si="157"/>
        <v>S-adenosylmethionine synthase isoform type-2;S-adenosylmethionine synthase</v>
      </c>
      <c r="C393" s="13" t="str">
        <f t="shared" si="176"/>
        <v>no</v>
      </c>
      <c r="D393" s="14" t="str">
        <f t="shared" si="158"/>
        <v/>
      </c>
      <c r="E393" s="14">
        <f t="shared" si="159"/>
        <v>0.83612394331409001</v>
      </c>
      <c r="F393" s="14">
        <f t="shared" si="160"/>
        <v>0.47684875805990001</v>
      </c>
      <c r="G393" s="14">
        <f t="shared" si="161"/>
        <v>3.4739868262598783E-2</v>
      </c>
      <c r="H393" s="14" t="str">
        <f t="shared" si="162"/>
        <v/>
      </c>
      <c r="I393" s="14">
        <f t="shared" si="163"/>
        <v>0.63382037928483381</v>
      </c>
      <c r="J393" s="14">
        <f t="shared" si="164"/>
        <v>2.6531450047263594E-2</v>
      </c>
      <c r="K393" s="14">
        <f t="shared" si="165"/>
        <v>3.2594787256889635E-2</v>
      </c>
      <c r="L393" s="14" t="str">
        <f t="shared" si="166"/>
        <v/>
      </c>
      <c r="M393" s="14">
        <f t="shared" si="167"/>
        <v>-0.13102091021154597</v>
      </c>
      <c r="N393" s="14">
        <f t="shared" si="168"/>
        <v>-0.16089818167960174</v>
      </c>
      <c r="O393" s="14">
        <f t="shared" si="169"/>
        <v>-0.2375842915004921</v>
      </c>
      <c r="P393" s="3">
        <f t="shared" si="170"/>
        <v>0</v>
      </c>
      <c r="Q393" s="3" t="str">
        <f t="shared" si="177"/>
        <v>S-adenosylmethionine synthase isoform type-2;S-adenosylmethionine synthase</v>
      </c>
      <c r="R393" s="2">
        <f t="shared" si="171"/>
        <v>0.44923752321219629</v>
      </c>
      <c r="S393" s="2">
        <f t="shared" si="172"/>
        <v>0.23098220552966234</v>
      </c>
      <c r="T393" s="2">
        <f t="shared" si="182"/>
        <v>0.2317512273638084</v>
      </c>
      <c r="U393" s="2">
        <f t="shared" si="178"/>
        <v>0.20142669195047172</v>
      </c>
      <c r="V393" s="2">
        <f t="shared" si="173"/>
        <v>0.51716938728612005</v>
      </c>
      <c r="W393" s="3">
        <f t="shared" si="174"/>
        <v>0</v>
      </c>
      <c r="X393" s="3">
        <f t="shared" si="179"/>
        <v>0</v>
      </c>
      <c r="Y393" s="2">
        <f t="shared" si="175"/>
        <v>0.21825531768253395</v>
      </c>
      <c r="Z393" s="7">
        <f t="shared" si="180"/>
        <v>1</v>
      </c>
      <c r="AA393" s="7">
        <f t="shared" si="181"/>
        <v>0</v>
      </c>
      <c r="AC393" s="1" t="s">
        <v>756</v>
      </c>
      <c r="AD393" s="1" t="s">
        <v>1565</v>
      </c>
      <c r="AE393" s="1" t="s">
        <v>1082</v>
      </c>
      <c r="AF393" s="1">
        <v>1.008276</v>
      </c>
      <c r="AG393" s="1">
        <v>1.0259499999999999</v>
      </c>
      <c r="AH393" s="1">
        <v>0.34298200000000001</v>
      </c>
      <c r="AI393" s="1" t="s">
        <v>1082</v>
      </c>
      <c r="AJ393" s="1">
        <v>0.77398480000000003</v>
      </c>
      <c r="AK393" s="1">
        <v>0.19017239999999999</v>
      </c>
      <c r="AL393" s="1">
        <v>0.43606099999999998</v>
      </c>
      <c r="AM393" s="1" t="s">
        <v>1082</v>
      </c>
      <c r="AN393" s="1">
        <v>-9.8968979999999998E-2</v>
      </c>
      <c r="AO393" s="1">
        <v>-0.44683610000000001</v>
      </c>
      <c r="AP393" s="1">
        <v>-7.2680019999999998E-2</v>
      </c>
    </row>
    <row r="394" spans="1:42" x14ac:dyDescent="0.2">
      <c r="A394" s="1" t="s">
        <v>39</v>
      </c>
      <c r="B394" s="1" t="str">
        <f t="shared" si="157"/>
        <v>Decorin</v>
      </c>
      <c r="C394" s="13" t="str">
        <f t="shared" si="176"/>
        <v>no</v>
      </c>
      <c r="D394" s="14">
        <f t="shared" si="158"/>
        <v>1.1546937492520037</v>
      </c>
      <c r="E394" s="14">
        <f t="shared" si="159"/>
        <v>1.2013249433140902</v>
      </c>
      <c r="F394" s="14">
        <f t="shared" si="160"/>
        <v>0.46296675805990006</v>
      </c>
      <c r="G394" s="14">
        <f t="shared" si="161"/>
        <v>0.4519687682625988</v>
      </c>
      <c r="H394" s="14">
        <f t="shared" si="162"/>
        <v>1.8420763739901271</v>
      </c>
      <c r="I394" s="14">
        <f t="shared" si="163"/>
        <v>1.3581775792848338</v>
      </c>
      <c r="J394" s="14">
        <f t="shared" si="164"/>
        <v>0.70867565004726363</v>
      </c>
      <c r="K394" s="14">
        <f t="shared" si="165"/>
        <v>0.42110498725688961</v>
      </c>
      <c r="L394" s="14">
        <f t="shared" si="166"/>
        <v>0.79115843543235576</v>
      </c>
      <c r="M394" s="14">
        <f t="shared" si="167"/>
        <v>0.15824686978845401</v>
      </c>
      <c r="N394" s="14">
        <f t="shared" si="168"/>
        <v>-0.21148708167960173</v>
      </c>
      <c r="O394" s="14">
        <f t="shared" si="169"/>
        <v>0.44645692849950791</v>
      </c>
      <c r="P394" s="3">
        <f t="shared" si="170"/>
        <v>0</v>
      </c>
      <c r="Q394" s="3" t="str">
        <f t="shared" si="177"/>
        <v>Decorin</v>
      </c>
      <c r="R394" s="2">
        <f t="shared" si="171"/>
        <v>0.81773855472214818</v>
      </c>
      <c r="S394" s="2">
        <f t="shared" si="172"/>
        <v>1.0825086476447785</v>
      </c>
      <c r="T394" s="2">
        <f t="shared" si="182"/>
        <v>0.20823221913432874</v>
      </c>
      <c r="U394" s="2">
        <f t="shared" si="178"/>
        <v>0.32017474432516974</v>
      </c>
      <c r="V394" s="2">
        <f t="shared" si="173"/>
        <v>0.51816275906219511</v>
      </c>
      <c r="W394" s="3">
        <f t="shared" si="174"/>
        <v>0</v>
      </c>
      <c r="X394" s="3">
        <f t="shared" si="179"/>
        <v>0</v>
      </c>
      <c r="Y394" s="2">
        <f t="shared" si="175"/>
        <v>-0.26477009292263032</v>
      </c>
      <c r="Z394" s="7">
        <f t="shared" si="180"/>
        <v>0</v>
      </c>
      <c r="AA394" s="7">
        <f t="shared" si="181"/>
        <v>1</v>
      </c>
      <c r="AC394" s="1" t="s">
        <v>716</v>
      </c>
      <c r="AD394" s="1" t="s">
        <v>1651</v>
      </c>
      <c r="AE394" s="1">
        <v>1.2976019999999999</v>
      </c>
      <c r="AF394" s="1">
        <v>1.3734770000000001</v>
      </c>
      <c r="AG394" s="1">
        <v>1.012068</v>
      </c>
      <c r="AH394" s="1">
        <v>0.76021090000000002</v>
      </c>
      <c r="AI394" s="1">
        <v>1.9961359999999999</v>
      </c>
      <c r="AJ394" s="1">
        <v>1.4983420000000001</v>
      </c>
      <c r="AK394" s="1">
        <v>0.8723166</v>
      </c>
      <c r="AL394" s="1">
        <v>0.82457119999999995</v>
      </c>
      <c r="AM394" s="1">
        <v>0.84028199999999997</v>
      </c>
      <c r="AN394" s="1">
        <v>0.19029879999999999</v>
      </c>
      <c r="AO394" s="1">
        <v>-0.49742500000000001</v>
      </c>
      <c r="AP394" s="1">
        <v>0.61136120000000005</v>
      </c>
    </row>
    <row r="395" spans="1:42" x14ac:dyDescent="0.2">
      <c r="A395" s="1" t="s">
        <v>238</v>
      </c>
      <c r="B395" s="1" t="str">
        <f t="shared" si="157"/>
        <v>Cytosolic non-specific dipeptidase</v>
      </c>
      <c r="C395" s="13" t="str">
        <f t="shared" si="176"/>
        <v>no</v>
      </c>
      <c r="D395" s="14">
        <f t="shared" si="158"/>
        <v>0.32374494925200392</v>
      </c>
      <c r="E395" s="14">
        <f t="shared" si="159"/>
        <v>0.70177364331409009</v>
      </c>
      <c r="F395" s="14">
        <f t="shared" si="160"/>
        <v>0.66527175805990002</v>
      </c>
      <c r="G395" s="14">
        <f t="shared" si="161"/>
        <v>0.74782886826259876</v>
      </c>
      <c r="H395" s="14">
        <f t="shared" si="162"/>
        <v>0.20725957399012715</v>
      </c>
      <c r="I395" s="14">
        <f t="shared" si="163"/>
        <v>0.82395837928483373</v>
      </c>
      <c r="J395" s="14">
        <f t="shared" si="164"/>
        <v>0.20607675004726358</v>
      </c>
      <c r="K395" s="14">
        <f t="shared" si="165"/>
        <v>0.68098978725688974</v>
      </c>
      <c r="L395" s="14">
        <f t="shared" si="166"/>
        <v>-5.62971375676442E-2</v>
      </c>
      <c r="M395" s="14">
        <f t="shared" si="167"/>
        <v>-7.4485702115459733E-3</v>
      </c>
      <c r="N395" s="14">
        <f t="shared" si="168"/>
        <v>-0.51438658167960172</v>
      </c>
      <c r="O395" s="14">
        <f t="shared" si="169"/>
        <v>-8.2488715004921109E-3</v>
      </c>
      <c r="P395" s="3">
        <f t="shared" si="170"/>
        <v>0</v>
      </c>
      <c r="Q395" s="3" t="str">
        <f t="shared" si="177"/>
        <v>Cytosolic non-specific dipeptidase</v>
      </c>
      <c r="R395" s="2">
        <f t="shared" si="171"/>
        <v>0.60965480472214817</v>
      </c>
      <c r="S395" s="2">
        <f t="shared" si="172"/>
        <v>0.47957112264477852</v>
      </c>
      <c r="T395" s="2">
        <f t="shared" si="182"/>
        <v>9.6788275466066193E-2</v>
      </c>
      <c r="U395" s="2">
        <f t="shared" si="178"/>
        <v>0.16024065556827127</v>
      </c>
      <c r="V395" s="2">
        <f t="shared" si="173"/>
        <v>0.51849912455922009</v>
      </c>
      <c r="W395" s="3">
        <f t="shared" si="174"/>
        <v>0</v>
      </c>
      <c r="X395" s="3">
        <f t="shared" si="179"/>
        <v>0</v>
      </c>
      <c r="Y395" s="2">
        <f t="shared" si="175"/>
        <v>0.13008368207736964</v>
      </c>
      <c r="Z395" s="7">
        <f t="shared" si="180"/>
        <v>1</v>
      </c>
      <c r="AA395" s="7">
        <f t="shared" si="181"/>
        <v>0</v>
      </c>
      <c r="AC395" s="1" t="s">
        <v>38</v>
      </c>
      <c r="AD395" s="1" t="s">
        <v>1482</v>
      </c>
      <c r="AE395" s="1">
        <v>0.46665319999999999</v>
      </c>
      <c r="AF395" s="1">
        <v>0.87392570000000003</v>
      </c>
      <c r="AG395" s="1">
        <v>1.2143729999999999</v>
      </c>
      <c r="AH395" s="1">
        <v>1.056071</v>
      </c>
      <c r="AI395" s="1">
        <v>0.36131920000000001</v>
      </c>
      <c r="AJ395" s="1">
        <v>0.96412279999999995</v>
      </c>
      <c r="AK395" s="1">
        <v>0.36971769999999998</v>
      </c>
      <c r="AL395" s="1">
        <v>1.0844560000000001</v>
      </c>
      <c r="AM395" s="1">
        <v>-7.1735729999999999E-3</v>
      </c>
      <c r="AN395" s="1">
        <v>2.4603360000000001E-2</v>
      </c>
      <c r="AO395" s="1">
        <v>-0.80032449999999999</v>
      </c>
      <c r="AP395" s="1">
        <v>0.1566554</v>
      </c>
    </row>
    <row r="396" spans="1:42" x14ac:dyDescent="0.2">
      <c r="A396" s="1" t="s">
        <v>312</v>
      </c>
      <c r="B396" s="1" t="str">
        <f t="shared" si="157"/>
        <v>Sodium/potassium-transporting ATPase subunit beta-1</v>
      </c>
      <c r="C396" s="13" t="str">
        <f t="shared" si="176"/>
        <v>no</v>
      </c>
      <c r="D396" s="14">
        <f t="shared" si="158"/>
        <v>0.1855835492520039</v>
      </c>
      <c r="E396" s="14">
        <f t="shared" si="159"/>
        <v>-0.57421935668590995</v>
      </c>
      <c r="F396" s="14" t="str">
        <f t="shared" si="160"/>
        <v/>
      </c>
      <c r="G396" s="14">
        <f t="shared" si="161"/>
        <v>0.64665046826259875</v>
      </c>
      <c r="H396" s="14">
        <f t="shared" si="162"/>
        <v>0.53640217399012713</v>
      </c>
      <c r="I396" s="14">
        <f t="shared" si="163"/>
        <v>-0.18546766071516627</v>
      </c>
      <c r="J396" s="14" t="str">
        <f t="shared" si="164"/>
        <v/>
      </c>
      <c r="K396" s="14">
        <f t="shared" si="165"/>
        <v>0.92736178725688956</v>
      </c>
      <c r="L396" s="14">
        <f t="shared" si="166"/>
        <v>0.3155609354323558</v>
      </c>
      <c r="M396" s="14">
        <f t="shared" si="167"/>
        <v>0.28374606978845407</v>
      </c>
      <c r="N396" s="14" t="str">
        <f t="shared" si="168"/>
        <v/>
      </c>
      <c r="O396" s="14">
        <f t="shared" si="169"/>
        <v>0.21083032849950786</v>
      </c>
      <c r="P396" s="3">
        <f t="shared" si="170"/>
        <v>0</v>
      </c>
      <c r="Q396" s="3" t="str">
        <f t="shared" si="177"/>
        <v>Sodium/potassium-transporting ATPase subunit beta-1</v>
      </c>
      <c r="R396" s="2">
        <f t="shared" si="171"/>
        <v>8.6004886942897582E-2</v>
      </c>
      <c r="S396" s="2">
        <f t="shared" si="172"/>
        <v>0.42609876684395015</v>
      </c>
      <c r="T396" s="2">
        <f t="shared" si="182"/>
        <v>0.35593431737606868</v>
      </c>
      <c r="U396" s="2">
        <f t="shared" si="178"/>
        <v>0.32594604680810241</v>
      </c>
      <c r="V396" s="2">
        <f t="shared" si="173"/>
        <v>0.52016254478358459</v>
      </c>
      <c r="W396" s="3">
        <f t="shared" si="174"/>
        <v>0</v>
      </c>
      <c r="X396" s="3">
        <f t="shared" si="179"/>
        <v>0</v>
      </c>
      <c r="Y396" s="2">
        <f t="shared" si="175"/>
        <v>-0.34009387990105255</v>
      </c>
      <c r="Z396" s="7">
        <f t="shared" si="180"/>
        <v>0</v>
      </c>
      <c r="AA396" s="7">
        <f t="shared" si="181"/>
        <v>1</v>
      </c>
      <c r="AC396" s="1" t="s">
        <v>256</v>
      </c>
      <c r="AD396" s="1" t="s">
        <v>1395</v>
      </c>
      <c r="AE396" s="1">
        <v>0.3284918</v>
      </c>
      <c r="AF396" s="1">
        <v>-0.40206730000000002</v>
      </c>
      <c r="AG396" s="1" t="s">
        <v>1082</v>
      </c>
      <c r="AH396" s="1">
        <v>0.95489259999999998</v>
      </c>
      <c r="AI396" s="1">
        <v>0.69046180000000001</v>
      </c>
      <c r="AJ396" s="1">
        <v>-4.5303240000000002E-2</v>
      </c>
      <c r="AK396" s="1" t="s">
        <v>1082</v>
      </c>
      <c r="AL396" s="1">
        <v>1.3308279999999999</v>
      </c>
      <c r="AM396" s="1">
        <v>0.36468450000000002</v>
      </c>
      <c r="AN396" s="1">
        <v>0.31579800000000002</v>
      </c>
      <c r="AO396" s="1" t="s">
        <v>1082</v>
      </c>
      <c r="AP396" s="1">
        <v>0.37573459999999997</v>
      </c>
    </row>
    <row r="397" spans="1:42" x14ac:dyDescent="0.2">
      <c r="A397" s="1" t="s">
        <v>368</v>
      </c>
      <c r="B397" s="1" t="str">
        <f t="shared" si="157"/>
        <v>Heat shock protein HSP 90-beta</v>
      </c>
      <c r="C397" s="13" t="str">
        <f t="shared" si="176"/>
        <v>no</v>
      </c>
      <c r="D397" s="14">
        <f t="shared" si="158"/>
        <v>0.12396824925200392</v>
      </c>
      <c r="E397" s="14">
        <f t="shared" si="159"/>
        <v>2.4918543314090102E-2</v>
      </c>
      <c r="F397" s="14">
        <f t="shared" si="160"/>
        <v>0.32124365805990007</v>
      </c>
      <c r="G397" s="14">
        <f t="shared" si="161"/>
        <v>-0.22581899173740122</v>
      </c>
      <c r="H397" s="14">
        <f t="shared" si="162"/>
        <v>-7.2992666009872864E-2</v>
      </c>
      <c r="I397" s="14">
        <f t="shared" si="163"/>
        <v>-4.5145530715166277E-2</v>
      </c>
      <c r="J397" s="14">
        <f t="shared" si="164"/>
        <v>8.8774750047263623E-2</v>
      </c>
      <c r="K397" s="14">
        <f t="shared" si="165"/>
        <v>-6.5799412743110353E-2</v>
      </c>
      <c r="L397" s="14">
        <f t="shared" si="166"/>
        <v>-0.19968466456764419</v>
      </c>
      <c r="M397" s="14">
        <f t="shared" si="167"/>
        <v>8.3495097884540223E-3</v>
      </c>
      <c r="N397" s="14">
        <f t="shared" si="168"/>
        <v>-0.1898980816796017</v>
      </c>
      <c r="O397" s="14">
        <f t="shared" si="169"/>
        <v>0.12870162849950786</v>
      </c>
      <c r="P397" s="3">
        <f t="shared" si="170"/>
        <v>0</v>
      </c>
      <c r="Q397" s="3" t="str">
        <f t="shared" si="177"/>
        <v>Heat shock protein HSP 90-beta</v>
      </c>
      <c r="R397" s="2">
        <f t="shared" si="171"/>
        <v>6.1077864722148226E-2</v>
      </c>
      <c r="S397" s="2">
        <f t="shared" si="172"/>
        <v>-2.3790714855221468E-2</v>
      </c>
      <c r="T397" s="2">
        <f t="shared" si="182"/>
        <v>0.11374633446857291</v>
      </c>
      <c r="U397" s="2">
        <f t="shared" si="178"/>
        <v>3.7983082577187549E-2</v>
      </c>
      <c r="V397" s="2">
        <f t="shared" si="173"/>
        <v>0.52156496120882745</v>
      </c>
      <c r="W397" s="3">
        <f t="shared" si="174"/>
        <v>0</v>
      </c>
      <c r="X397" s="3">
        <f t="shared" si="179"/>
        <v>0</v>
      </c>
      <c r="Y397" s="2">
        <f t="shared" si="175"/>
        <v>8.4868579577369693E-2</v>
      </c>
      <c r="Z397" s="7">
        <f t="shared" si="180"/>
        <v>1</v>
      </c>
      <c r="AA397" s="7">
        <f t="shared" si="181"/>
        <v>0</v>
      </c>
      <c r="AC397" s="1" t="s">
        <v>963</v>
      </c>
      <c r="AD397" s="1" t="s">
        <v>1983</v>
      </c>
      <c r="AE397" s="1">
        <v>0.26687650000000002</v>
      </c>
      <c r="AF397" s="1">
        <v>0.19707060000000001</v>
      </c>
      <c r="AG397" s="1">
        <v>0.87034489999999998</v>
      </c>
      <c r="AH397" s="1">
        <v>8.2423140000000006E-2</v>
      </c>
      <c r="AI397" s="1">
        <v>8.1066959999999993E-2</v>
      </c>
      <c r="AJ397" s="1">
        <v>9.5018889999999995E-2</v>
      </c>
      <c r="AK397" s="1">
        <v>0.25241570000000002</v>
      </c>
      <c r="AL397" s="1">
        <v>0.33766679999999999</v>
      </c>
      <c r="AM397" s="1">
        <v>-0.1505611</v>
      </c>
      <c r="AN397" s="1">
        <v>4.0401439999999997E-2</v>
      </c>
      <c r="AO397" s="1">
        <v>-0.47583599999999998</v>
      </c>
      <c r="AP397" s="1">
        <v>0.29360589999999998</v>
      </c>
    </row>
    <row r="398" spans="1:42" x14ac:dyDescent="0.2">
      <c r="A398" s="1" t="s">
        <v>530</v>
      </c>
      <c r="B398" s="1" t="str">
        <f t="shared" si="157"/>
        <v>6-phosphofructokinase, liver type</v>
      </c>
      <c r="C398" s="13" t="str">
        <f t="shared" si="176"/>
        <v>no</v>
      </c>
      <c r="D398" s="14">
        <f t="shared" si="158"/>
        <v>-7.1832040747996095E-2</v>
      </c>
      <c r="E398" s="14">
        <f t="shared" si="159"/>
        <v>1.0660859433140901</v>
      </c>
      <c r="F398" s="14">
        <f t="shared" si="160"/>
        <v>-0.59976804194009992</v>
      </c>
      <c r="G398" s="14">
        <f t="shared" si="161"/>
        <v>0.99433986826259868</v>
      </c>
      <c r="H398" s="14">
        <f t="shared" si="162"/>
        <v>-0.35381202600987283</v>
      </c>
      <c r="I398" s="14">
        <f t="shared" si="163"/>
        <v>1.2076385792848339</v>
      </c>
      <c r="J398" s="14">
        <f t="shared" si="164"/>
        <v>0.36092435004726364</v>
      </c>
      <c r="K398" s="14">
        <f t="shared" si="165"/>
        <v>1.9266357872568898</v>
      </c>
      <c r="L398" s="14">
        <f t="shared" si="166"/>
        <v>-0.1031863145676442</v>
      </c>
      <c r="M398" s="14">
        <f t="shared" si="167"/>
        <v>0.16493266978845403</v>
      </c>
      <c r="N398" s="14">
        <f t="shared" si="168"/>
        <v>0.85250951832039823</v>
      </c>
      <c r="O398" s="14">
        <f t="shared" si="169"/>
        <v>0.84257872849950777</v>
      </c>
      <c r="P398" s="3">
        <f t="shared" si="170"/>
        <v>0</v>
      </c>
      <c r="Q398" s="3" t="str">
        <f t="shared" si="177"/>
        <v>6-phosphofructokinase, liver type</v>
      </c>
      <c r="R398" s="2">
        <f t="shared" si="171"/>
        <v>0.3472064322221482</v>
      </c>
      <c r="S398" s="2">
        <f t="shared" si="172"/>
        <v>0.78534667264477864</v>
      </c>
      <c r="T398" s="2">
        <f t="shared" si="182"/>
        <v>0.4090561628160333</v>
      </c>
      <c r="U398" s="2">
        <f t="shared" si="178"/>
        <v>0.4965454113325905</v>
      </c>
      <c r="V398" s="2">
        <f t="shared" si="173"/>
        <v>0.52214277149979749</v>
      </c>
      <c r="W398" s="3">
        <f t="shared" si="174"/>
        <v>0</v>
      </c>
      <c r="X398" s="3">
        <f t="shared" si="179"/>
        <v>0</v>
      </c>
      <c r="Y398" s="2">
        <f t="shared" si="175"/>
        <v>-0.43814024042263044</v>
      </c>
      <c r="Z398" s="7">
        <f t="shared" si="180"/>
        <v>0</v>
      </c>
      <c r="AA398" s="7">
        <f t="shared" si="181"/>
        <v>1</v>
      </c>
      <c r="AC398" s="1" t="s">
        <v>944</v>
      </c>
      <c r="AD398" s="1" t="s">
        <v>1575</v>
      </c>
      <c r="AE398" s="1">
        <v>7.1076210000000001E-2</v>
      </c>
      <c r="AF398" s="1">
        <v>1.2382379999999999</v>
      </c>
      <c r="AG398" s="1">
        <v>-5.0666799999999998E-2</v>
      </c>
      <c r="AH398" s="1">
        <v>1.3025819999999999</v>
      </c>
      <c r="AI398" s="1">
        <v>-0.1997524</v>
      </c>
      <c r="AJ398" s="1">
        <v>1.3478030000000001</v>
      </c>
      <c r="AK398" s="1">
        <v>0.52456530000000001</v>
      </c>
      <c r="AL398" s="1">
        <v>2.3301020000000001</v>
      </c>
      <c r="AM398" s="1">
        <v>-5.406275E-2</v>
      </c>
      <c r="AN398" s="1">
        <v>0.19698460000000001</v>
      </c>
      <c r="AO398" s="1">
        <v>0.56657159999999995</v>
      </c>
      <c r="AP398" s="1">
        <v>1.0074829999999999</v>
      </c>
    </row>
    <row r="399" spans="1:42" x14ac:dyDescent="0.2">
      <c r="A399" s="1" t="s">
        <v>680</v>
      </c>
      <c r="B399" s="1" t="str">
        <f t="shared" si="157"/>
        <v>Glutathione S-transferase Mu 7</v>
      </c>
      <c r="C399" s="13" t="str">
        <f t="shared" si="176"/>
        <v>no</v>
      </c>
      <c r="D399" s="14">
        <f t="shared" si="158"/>
        <v>-0.2246441507479961</v>
      </c>
      <c r="E399" s="14" t="str">
        <f t="shared" si="159"/>
        <v/>
      </c>
      <c r="F399" s="14">
        <f t="shared" si="160"/>
        <v>-1.5121268419400999</v>
      </c>
      <c r="G399" s="14">
        <f t="shared" si="161"/>
        <v>-0.20040773173740123</v>
      </c>
      <c r="H399" s="14">
        <f t="shared" si="162"/>
        <v>-0.24813888600987286</v>
      </c>
      <c r="I399" s="14" t="str">
        <f t="shared" si="163"/>
        <v/>
      </c>
      <c r="J399" s="14">
        <f t="shared" si="164"/>
        <v>-0.12478339995273641</v>
      </c>
      <c r="K399" s="14">
        <f t="shared" si="165"/>
        <v>-0.55233531274311032</v>
      </c>
      <c r="L399" s="14">
        <f t="shared" si="166"/>
        <v>-0.43374496456764422</v>
      </c>
      <c r="M399" s="14" t="str">
        <f t="shared" si="167"/>
        <v/>
      </c>
      <c r="N399" s="14">
        <f t="shared" si="168"/>
        <v>1.2934209183203982</v>
      </c>
      <c r="O399" s="14">
        <f t="shared" si="169"/>
        <v>-0.66047707150049206</v>
      </c>
      <c r="P399" s="3">
        <f t="shared" si="170"/>
        <v>0</v>
      </c>
      <c r="Q399" s="3" t="str">
        <f t="shared" si="177"/>
        <v>Glutathione S-transferase Mu 7</v>
      </c>
      <c r="R399" s="2">
        <f t="shared" si="171"/>
        <v>-0.64572624147516577</v>
      </c>
      <c r="S399" s="2">
        <f t="shared" si="172"/>
        <v>-0.30841919956857317</v>
      </c>
      <c r="T399" s="2">
        <f t="shared" si="182"/>
        <v>0.43325679504812281</v>
      </c>
      <c r="U399" s="2">
        <f t="shared" si="178"/>
        <v>0.12705044494835943</v>
      </c>
      <c r="V399" s="2">
        <f t="shared" si="173"/>
        <v>0.52283212858106132</v>
      </c>
      <c r="W399" s="3">
        <f t="shared" si="174"/>
        <v>0</v>
      </c>
      <c r="X399" s="3">
        <f t="shared" si="179"/>
        <v>0</v>
      </c>
      <c r="Y399" s="2">
        <f t="shared" si="175"/>
        <v>-0.33730704190659261</v>
      </c>
      <c r="Z399" s="7">
        <f t="shared" si="180"/>
        <v>0</v>
      </c>
      <c r="AA399" s="7">
        <f t="shared" si="181"/>
        <v>1</v>
      </c>
      <c r="AC399" s="1" t="s">
        <v>144</v>
      </c>
      <c r="AD399" s="1" t="s">
        <v>2007</v>
      </c>
      <c r="AE399" s="1">
        <v>-8.17359E-2</v>
      </c>
      <c r="AF399" s="1" t="s">
        <v>1082</v>
      </c>
      <c r="AG399" s="1">
        <v>-0.96302560000000004</v>
      </c>
      <c r="AH399" s="1">
        <v>0.1078344</v>
      </c>
      <c r="AI399" s="1">
        <v>-9.4079259999999998E-2</v>
      </c>
      <c r="AJ399" s="1" t="s">
        <v>1082</v>
      </c>
      <c r="AK399" s="1">
        <v>3.8857549999999998E-2</v>
      </c>
      <c r="AL399" s="1">
        <v>-0.1488691</v>
      </c>
      <c r="AM399" s="1">
        <v>-0.3846214</v>
      </c>
      <c r="AN399" s="1" t="s">
        <v>1082</v>
      </c>
      <c r="AO399" s="1">
        <v>1.0074829999999999</v>
      </c>
      <c r="AP399" s="1">
        <v>-0.49557279999999998</v>
      </c>
    </row>
    <row r="400" spans="1:42" x14ac:dyDescent="0.2">
      <c r="A400" s="1" t="s">
        <v>814</v>
      </c>
      <c r="B400" s="1" t="str">
        <f t="shared" si="157"/>
        <v>Serine protease inhibitor A3M</v>
      </c>
      <c r="C400" s="13" t="str">
        <f t="shared" si="176"/>
        <v>no</v>
      </c>
      <c r="D400" s="14">
        <f t="shared" si="158"/>
        <v>-0.38923525074799609</v>
      </c>
      <c r="E400" s="14" t="str">
        <f t="shared" si="159"/>
        <v/>
      </c>
      <c r="F400" s="14">
        <f t="shared" si="160"/>
        <v>0.2350677580599001</v>
      </c>
      <c r="G400" s="14">
        <f t="shared" si="161"/>
        <v>0.44813756826259876</v>
      </c>
      <c r="H400" s="14">
        <f t="shared" si="162"/>
        <v>-3.5567026009872854E-2</v>
      </c>
      <c r="I400" s="14" t="str">
        <f t="shared" si="163"/>
        <v/>
      </c>
      <c r="J400" s="14">
        <f t="shared" si="164"/>
        <v>-3.8254249952736408E-2</v>
      </c>
      <c r="K400" s="14">
        <f t="shared" si="165"/>
        <v>-0.21429591274311033</v>
      </c>
      <c r="L400" s="14">
        <f t="shared" si="166"/>
        <v>-2.4230145676441966E-3</v>
      </c>
      <c r="M400" s="14" t="str">
        <f t="shared" si="167"/>
        <v/>
      </c>
      <c r="N400" s="14">
        <f t="shared" si="168"/>
        <v>-6.856328167960174E-2</v>
      </c>
      <c r="O400" s="14">
        <f t="shared" si="169"/>
        <v>-0.70637527150049217</v>
      </c>
      <c r="P400" s="3">
        <f t="shared" si="170"/>
        <v>0</v>
      </c>
      <c r="Q400" s="3" t="str">
        <f t="shared" si="177"/>
        <v>Serine protease inhibitor A3M</v>
      </c>
      <c r="R400" s="2">
        <f t="shared" si="171"/>
        <v>9.7990025191500921E-2</v>
      </c>
      <c r="S400" s="2">
        <f t="shared" si="172"/>
        <v>-9.6039062901906516E-2</v>
      </c>
      <c r="T400" s="2">
        <f t="shared" si="182"/>
        <v>0.25125752933374473</v>
      </c>
      <c r="U400" s="2">
        <f t="shared" si="178"/>
        <v>5.9133513323392589E-2</v>
      </c>
      <c r="V400" s="2">
        <f t="shared" si="173"/>
        <v>0.52378569614006842</v>
      </c>
      <c r="W400" s="3">
        <f t="shared" si="174"/>
        <v>0</v>
      </c>
      <c r="X400" s="3">
        <f t="shared" si="179"/>
        <v>0</v>
      </c>
      <c r="Y400" s="2">
        <f t="shared" si="175"/>
        <v>0.19402908809340744</v>
      </c>
      <c r="Z400" s="7">
        <f t="shared" si="180"/>
        <v>1</v>
      </c>
      <c r="AA400" s="7">
        <f t="shared" si="181"/>
        <v>0</v>
      </c>
      <c r="AC400" s="1" t="s">
        <v>899</v>
      </c>
      <c r="AD400" s="1" t="s">
        <v>1962</v>
      </c>
      <c r="AE400" s="1">
        <v>-0.24632699999999999</v>
      </c>
      <c r="AF400" s="1" t="s">
        <v>1082</v>
      </c>
      <c r="AG400" s="1">
        <v>0.784169</v>
      </c>
      <c r="AH400" s="1">
        <v>0.75637969999999999</v>
      </c>
      <c r="AI400" s="1">
        <v>0.1184926</v>
      </c>
      <c r="AJ400" s="1" t="s">
        <v>1082</v>
      </c>
      <c r="AK400" s="1">
        <v>0.12538669999999999</v>
      </c>
      <c r="AL400" s="1">
        <v>0.18917030000000001</v>
      </c>
      <c r="AM400" s="1">
        <v>4.670055E-2</v>
      </c>
      <c r="AN400" s="1" t="s">
        <v>1082</v>
      </c>
      <c r="AO400" s="1">
        <v>-0.35450120000000002</v>
      </c>
      <c r="AP400" s="1">
        <v>-0.54147100000000004</v>
      </c>
    </row>
    <row r="401" spans="1:42" x14ac:dyDescent="0.2">
      <c r="A401" s="1" t="s">
        <v>829</v>
      </c>
      <c r="B401" s="1" t="str">
        <f t="shared" si="157"/>
        <v>Alpha-1-antitrypsin 1-2</v>
      </c>
      <c r="C401" s="13" t="str">
        <f t="shared" si="176"/>
        <v>no</v>
      </c>
      <c r="D401" s="14">
        <f t="shared" si="158"/>
        <v>-0.40912005074799607</v>
      </c>
      <c r="E401" s="14">
        <f t="shared" si="159"/>
        <v>-0.35725735668590991</v>
      </c>
      <c r="F401" s="14">
        <f t="shared" si="160"/>
        <v>0.1272563580599001</v>
      </c>
      <c r="G401" s="14">
        <f t="shared" si="161"/>
        <v>0.16940066826259875</v>
      </c>
      <c r="H401" s="14">
        <f t="shared" si="162"/>
        <v>-0.47337522600987281</v>
      </c>
      <c r="I401" s="14">
        <f t="shared" si="163"/>
        <v>-0.32107612071516628</v>
      </c>
      <c r="J401" s="14">
        <f t="shared" si="164"/>
        <v>-4.9273949952736401E-2</v>
      </c>
      <c r="K401" s="14">
        <f t="shared" si="165"/>
        <v>-0.12271101274311036</v>
      </c>
      <c r="L401" s="14">
        <f t="shared" si="166"/>
        <v>-7.179724567644194E-3</v>
      </c>
      <c r="M401" s="14">
        <f t="shared" si="167"/>
        <v>0.20917816978845402</v>
      </c>
      <c r="N401" s="14">
        <f t="shared" si="168"/>
        <v>-0.3316714816796017</v>
      </c>
      <c r="O401" s="14">
        <f t="shared" si="169"/>
        <v>-0.34401057150049208</v>
      </c>
      <c r="P401" s="3">
        <f t="shared" si="170"/>
        <v>0</v>
      </c>
      <c r="Q401" s="3" t="str">
        <f t="shared" si="177"/>
        <v>Alpha-1-antitrypsin 1-2</v>
      </c>
      <c r="R401" s="2">
        <f t="shared" si="171"/>
        <v>-0.1174300952778518</v>
      </c>
      <c r="S401" s="2">
        <f t="shared" si="172"/>
        <v>-0.24160907735522147</v>
      </c>
      <c r="T401" s="2">
        <f t="shared" si="182"/>
        <v>0.154040982857612</v>
      </c>
      <c r="U401" s="2">
        <f t="shared" si="178"/>
        <v>9.6246259513472848E-2</v>
      </c>
      <c r="V401" s="2">
        <f t="shared" si="173"/>
        <v>0.52438769625746884</v>
      </c>
      <c r="W401" s="3">
        <f t="shared" si="174"/>
        <v>0</v>
      </c>
      <c r="X401" s="3">
        <f t="shared" si="179"/>
        <v>0</v>
      </c>
      <c r="Y401" s="2">
        <f t="shared" si="175"/>
        <v>0.12417898207736967</v>
      </c>
      <c r="Z401" s="7">
        <f t="shared" si="180"/>
        <v>1</v>
      </c>
      <c r="AA401" s="7">
        <f t="shared" si="181"/>
        <v>0</v>
      </c>
      <c r="AC401" s="1" t="s">
        <v>912</v>
      </c>
      <c r="AD401" s="1" t="s">
        <v>1645</v>
      </c>
      <c r="AE401" s="1">
        <v>-0.2662118</v>
      </c>
      <c r="AF401" s="1">
        <v>-0.1851053</v>
      </c>
      <c r="AG401" s="1">
        <v>0.6763576</v>
      </c>
      <c r="AH401" s="1">
        <v>0.47764279999999998</v>
      </c>
      <c r="AI401" s="1">
        <v>-0.31931559999999998</v>
      </c>
      <c r="AJ401" s="1">
        <v>-0.18091170000000001</v>
      </c>
      <c r="AK401" s="1">
        <v>0.114367</v>
      </c>
      <c r="AL401" s="1">
        <v>0.28075519999999998</v>
      </c>
      <c r="AM401" s="1">
        <v>4.1943840000000003E-2</v>
      </c>
      <c r="AN401" s="1">
        <v>0.2412301</v>
      </c>
      <c r="AO401" s="1">
        <v>-0.61760939999999998</v>
      </c>
      <c r="AP401" s="1">
        <v>-0.1791063</v>
      </c>
    </row>
    <row r="402" spans="1:42" x14ac:dyDescent="0.2">
      <c r="A402" s="1" t="s">
        <v>481</v>
      </c>
      <c r="B402" s="1" t="str">
        <f t="shared" si="157"/>
        <v>Tryptophan--tRNA ligase, cytoplasmic;T1-TrpRS;T2-TrpRS</v>
      </c>
      <c r="C402" s="13" t="str">
        <f t="shared" si="176"/>
        <v>no</v>
      </c>
      <c r="D402" s="14">
        <f t="shared" si="158"/>
        <v>-1.303175074799609E-2</v>
      </c>
      <c r="E402" s="14">
        <f t="shared" si="159"/>
        <v>1.4369159433140901</v>
      </c>
      <c r="F402" s="14">
        <f t="shared" si="160"/>
        <v>0.2547043580599001</v>
      </c>
      <c r="G402" s="14">
        <f t="shared" si="161"/>
        <v>6.5945068262598772E-2</v>
      </c>
      <c r="H402" s="14">
        <f t="shared" si="162"/>
        <v>-0.27377382600987288</v>
      </c>
      <c r="I402" s="14">
        <f t="shared" si="163"/>
        <v>0.76446477928483381</v>
      </c>
      <c r="J402" s="14">
        <f t="shared" si="164"/>
        <v>-8.4348239952736395E-2</v>
      </c>
      <c r="K402" s="14">
        <f t="shared" si="165"/>
        <v>0.22840238725688966</v>
      </c>
      <c r="L402" s="14">
        <f t="shared" si="166"/>
        <v>-8.6300614567644207E-2</v>
      </c>
      <c r="M402" s="14">
        <f t="shared" si="167"/>
        <v>-0.48479953021154593</v>
      </c>
      <c r="N402" s="14">
        <f t="shared" si="168"/>
        <v>-0.21871488167960174</v>
      </c>
      <c r="O402" s="14">
        <f t="shared" si="169"/>
        <v>-0.17409456750049213</v>
      </c>
      <c r="P402" s="3">
        <f t="shared" si="170"/>
        <v>0</v>
      </c>
      <c r="Q402" s="3" t="str">
        <f t="shared" si="177"/>
        <v>Tryptophan--tRNA ligase, cytoplasmic;T1-TrpRS;T2-TrpRS</v>
      </c>
      <c r="R402" s="2">
        <f t="shared" si="171"/>
        <v>0.43613340472214823</v>
      </c>
      <c r="S402" s="2">
        <f t="shared" si="172"/>
        <v>0.15868627514477857</v>
      </c>
      <c r="T402" s="2">
        <f t="shared" si="182"/>
        <v>0.33828869941990275</v>
      </c>
      <c r="U402" s="2">
        <f t="shared" si="178"/>
        <v>0.22692058944807963</v>
      </c>
      <c r="V402" s="2">
        <f t="shared" si="173"/>
        <v>0.52470988512214634</v>
      </c>
      <c r="W402" s="3">
        <f t="shared" si="174"/>
        <v>0</v>
      </c>
      <c r="X402" s="3">
        <f t="shared" si="179"/>
        <v>0</v>
      </c>
      <c r="Y402" s="2">
        <f t="shared" si="175"/>
        <v>0.27744712957736967</v>
      </c>
      <c r="Z402" s="7">
        <f t="shared" si="180"/>
        <v>1</v>
      </c>
      <c r="AA402" s="7">
        <f t="shared" si="181"/>
        <v>0</v>
      </c>
      <c r="AC402" s="1" t="s">
        <v>260</v>
      </c>
      <c r="AD402" s="1" t="s">
        <v>1767</v>
      </c>
      <c r="AE402" s="1">
        <v>0.12987650000000001</v>
      </c>
      <c r="AF402" s="1">
        <v>1.6090679999999999</v>
      </c>
      <c r="AG402" s="1">
        <v>0.80380560000000001</v>
      </c>
      <c r="AH402" s="1">
        <v>0.3741872</v>
      </c>
      <c r="AI402" s="1">
        <v>-0.11971420000000001</v>
      </c>
      <c r="AJ402" s="1">
        <v>0.90462920000000002</v>
      </c>
      <c r="AK402" s="1">
        <v>7.9292710000000002E-2</v>
      </c>
      <c r="AL402" s="1">
        <v>0.6318686</v>
      </c>
      <c r="AM402" s="1">
        <v>-3.7177050000000003E-2</v>
      </c>
      <c r="AN402" s="1">
        <v>-0.45274759999999997</v>
      </c>
      <c r="AO402" s="1">
        <v>-0.50465280000000001</v>
      </c>
      <c r="AP402" s="1">
        <v>-9.1902960000000006E-3</v>
      </c>
    </row>
    <row r="403" spans="1:42" x14ac:dyDescent="0.2">
      <c r="A403" s="1" t="s">
        <v>318</v>
      </c>
      <c r="B403" s="1" t="str">
        <f t="shared" si="157"/>
        <v>Ribosome-binding protein 1</v>
      </c>
      <c r="C403" s="13" t="str">
        <f t="shared" si="176"/>
        <v>no</v>
      </c>
      <c r="D403" s="14">
        <f t="shared" si="158"/>
        <v>0.17855814925200389</v>
      </c>
      <c r="E403" s="14">
        <f t="shared" si="159"/>
        <v>-0.86894715668590994</v>
      </c>
      <c r="F403" s="14">
        <f t="shared" si="160"/>
        <v>0.80224475805990003</v>
      </c>
      <c r="G403" s="14">
        <f t="shared" si="161"/>
        <v>-1.0098355317374013</v>
      </c>
      <c r="H403" s="14">
        <f t="shared" si="162"/>
        <v>1.1241373990127146E-2</v>
      </c>
      <c r="I403" s="14">
        <f t="shared" si="163"/>
        <v>-0.32260242071516626</v>
      </c>
      <c r="J403" s="14">
        <f t="shared" si="164"/>
        <v>0.49418195004726362</v>
      </c>
      <c r="K403" s="14">
        <f t="shared" si="165"/>
        <v>0.21664678725688968</v>
      </c>
      <c r="L403" s="14">
        <f t="shared" si="166"/>
        <v>-1.6599544567644196E-2</v>
      </c>
      <c r="M403" s="14">
        <f t="shared" si="167"/>
        <v>0.69713096978845401</v>
      </c>
      <c r="N403" s="14">
        <f t="shared" si="168"/>
        <v>-0.43529218167960171</v>
      </c>
      <c r="O403" s="14">
        <f t="shared" si="169"/>
        <v>1.014797728499508</v>
      </c>
      <c r="P403" s="3">
        <f t="shared" si="170"/>
        <v>0</v>
      </c>
      <c r="Q403" s="3" t="str">
        <f t="shared" si="177"/>
        <v>Ribosome-binding protein 1</v>
      </c>
      <c r="R403" s="2">
        <f t="shared" si="171"/>
        <v>-0.22449494527785183</v>
      </c>
      <c r="S403" s="2">
        <f t="shared" si="172"/>
        <v>9.9866922644778547E-2</v>
      </c>
      <c r="T403" s="2">
        <f t="shared" si="182"/>
        <v>0.43288996917515055</v>
      </c>
      <c r="U403" s="2">
        <f t="shared" si="178"/>
        <v>0.1721086651817117</v>
      </c>
      <c r="V403" s="2">
        <f t="shared" si="173"/>
        <v>0.52527783181137122</v>
      </c>
      <c r="W403" s="3">
        <f t="shared" si="174"/>
        <v>0</v>
      </c>
      <c r="X403" s="3">
        <f t="shared" si="179"/>
        <v>0</v>
      </c>
      <c r="Y403" s="2">
        <f t="shared" si="175"/>
        <v>-0.32436186792263039</v>
      </c>
      <c r="Z403" s="7">
        <f t="shared" si="180"/>
        <v>0</v>
      </c>
      <c r="AA403" s="7">
        <f t="shared" si="181"/>
        <v>1</v>
      </c>
      <c r="AC403" s="1" t="s">
        <v>249</v>
      </c>
      <c r="AD403" s="1" t="s">
        <v>1633</v>
      </c>
      <c r="AE403" s="1">
        <v>0.32146639999999999</v>
      </c>
      <c r="AF403" s="1">
        <v>-0.6967951</v>
      </c>
      <c r="AG403" s="1">
        <v>1.3513459999999999</v>
      </c>
      <c r="AH403" s="1">
        <v>-0.70159340000000003</v>
      </c>
      <c r="AI403" s="1">
        <v>0.165301</v>
      </c>
      <c r="AJ403" s="1">
        <v>-0.18243799999999999</v>
      </c>
      <c r="AK403" s="1">
        <v>0.65782289999999999</v>
      </c>
      <c r="AL403" s="1">
        <v>0.62011300000000003</v>
      </c>
      <c r="AM403" s="1">
        <v>3.2524020000000001E-2</v>
      </c>
      <c r="AN403" s="1">
        <v>0.72918289999999997</v>
      </c>
      <c r="AO403" s="1">
        <v>-0.72123009999999999</v>
      </c>
      <c r="AP403" s="1">
        <v>1.179702</v>
      </c>
    </row>
    <row r="404" spans="1:42" x14ac:dyDescent="0.2">
      <c r="A404" s="1" t="s">
        <v>1056</v>
      </c>
      <c r="B404" s="1" t="str">
        <f t="shared" si="157"/>
        <v>Protein disulfide-isomerase A6</v>
      </c>
      <c r="C404" s="13" t="str">
        <f t="shared" si="176"/>
        <v>no</v>
      </c>
      <c r="D404" s="14" t="str">
        <f t="shared" si="158"/>
        <v/>
      </c>
      <c r="E404" s="14">
        <f t="shared" si="159"/>
        <v>0.78553974331409004</v>
      </c>
      <c r="F404" s="14">
        <f t="shared" si="160"/>
        <v>0.68398875805990011</v>
      </c>
      <c r="G404" s="14">
        <f t="shared" si="161"/>
        <v>0.9787658682625987</v>
      </c>
      <c r="H404" s="14" t="str">
        <f t="shared" si="162"/>
        <v/>
      </c>
      <c r="I404" s="14">
        <f t="shared" si="163"/>
        <v>0.77702397928483369</v>
      </c>
      <c r="J404" s="14">
        <f t="shared" si="164"/>
        <v>0.64420855004726363</v>
      </c>
      <c r="K404" s="14">
        <f t="shared" si="165"/>
        <v>2.0800347872568894</v>
      </c>
      <c r="L404" s="14" t="str">
        <f t="shared" si="166"/>
        <v/>
      </c>
      <c r="M404" s="14">
        <f t="shared" si="167"/>
        <v>-4.0632588211545972E-2</v>
      </c>
      <c r="N404" s="14">
        <f t="shared" si="168"/>
        <v>-9.3847816796017169E-3</v>
      </c>
      <c r="O404" s="14">
        <f t="shared" si="169"/>
        <v>1.1888147284995079</v>
      </c>
      <c r="P404" s="3">
        <f t="shared" si="170"/>
        <v>0</v>
      </c>
      <c r="Q404" s="3" t="str">
        <f t="shared" si="177"/>
        <v>Protein disulfide-isomerase A6</v>
      </c>
      <c r="R404" s="2">
        <f t="shared" si="171"/>
        <v>0.81609812321219632</v>
      </c>
      <c r="S404" s="2">
        <f t="shared" si="172"/>
        <v>1.1670891055296622</v>
      </c>
      <c r="T404" s="2">
        <f t="shared" si="182"/>
        <v>8.6455667081190776E-2</v>
      </c>
      <c r="U404" s="2">
        <f t="shared" si="178"/>
        <v>0.45808017780703858</v>
      </c>
      <c r="V404" s="2">
        <f t="shared" si="173"/>
        <v>0.52548012208134276</v>
      </c>
      <c r="W404" s="3">
        <f t="shared" si="174"/>
        <v>0</v>
      </c>
      <c r="X404" s="3">
        <f t="shared" si="179"/>
        <v>0</v>
      </c>
      <c r="Y404" s="2">
        <f t="shared" si="175"/>
        <v>-0.35099098231746584</v>
      </c>
      <c r="Z404" s="7">
        <f t="shared" si="180"/>
        <v>0</v>
      </c>
      <c r="AA404" s="7">
        <f t="shared" si="181"/>
        <v>1</v>
      </c>
      <c r="AB404" s="8" t="s">
        <v>995</v>
      </c>
      <c r="AC404" s="1" t="s">
        <v>142</v>
      </c>
      <c r="AD404" s="1"/>
      <c r="AE404" s="1" t="s">
        <v>1082</v>
      </c>
      <c r="AF404" s="1">
        <v>0.95769179999999998</v>
      </c>
      <c r="AG404" s="1">
        <v>1.23309</v>
      </c>
      <c r="AH404" s="1">
        <v>1.2870079999999999</v>
      </c>
      <c r="AI404" s="1" t="s">
        <v>1082</v>
      </c>
      <c r="AJ404" s="1">
        <v>0.91718840000000001</v>
      </c>
      <c r="AK404" s="1">
        <v>0.8078495</v>
      </c>
      <c r="AL404" s="1">
        <v>2.483501</v>
      </c>
      <c r="AM404" s="1" t="s">
        <v>1082</v>
      </c>
      <c r="AN404" s="1">
        <v>-8.5806579999999997E-3</v>
      </c>
      <c r="AO404" s="1">
        <v>-0.29532269999999999</v>
      </c>
      <c r="AP404" s="1">
        <v>1.3537189999999999</v>
      </c>
    </row>
    <row r="405" spans="1:42" x14ac:dyDescent="0.2">
      <c r="A405" s="1" t="s">
        <v>264</v>
      </c>
      <c r="B405" s="1" t="str">
        <f t="shared" si="157"/>
        <v>Sorting nexin-2</v>
      </c>
      <c r="C405" s="13" t="str">
        <f t="shared" si="176"/>
        <v>no</v>
      </c>
      <c r="D405" s="14">
        <f t="shared" si="158"/>
        <v>0.27036084925200388</v>
      </c>
      <c r="E405" s="14">
        <f t="shared" si="159"/>
        <v>-0.55587015668590989</v>
      </c>
      <c r="F405" s="14" t="str">
        <f t="shared" si="160"/>
        <v/>
      </c>
      <c r="G405" s="14">
        <f t="shared" si="161"/>
        <v>-0.68241923173740116</v>
      </c>
      <c r="H405" s="14">
        <f t="shared" si="162"/>
        <v>-0.20581762600987286</v>
      </c>
      <c r="I405" s="14">
        <f t="shared" si="163"/>
        <v>0.10917767928483374</v>
      </c>
      <c r="J405" s="14" t="str">
        <f t="shared" si="164"/>
        <v/>
      </c>
      <c r="K405" s="14">
        <f t="shared" si="165"/>
        <v>-0.17623021274311035</v>
      </c>
      <c r="L405" s="14">
        <f t="shared" si="166"/>
        <v>-0.43776236456764422</v>
      </c>
      <c r="M405" s="14">
        <f t="shared" si="167"/>
        <v>0.244027769788454</v>
      </c>
      <c r="N405" s="14" t="str">
        <f t="shared" si="168"/>
        <v/>
      </c>
      <c r="O405" s="14">
        <f t="shared" si="169"/>
        <v>0.64862042849950785</v>
      </c>
      <c r="P405" s="3">
        <f t="shared" si="170"/>
        <v>0</v>
      </c>
      <c r="Q405" s="3" t="str">
        <f t="shared" si="177"/>
        <v>Sorting nexin-2</v>
      </c>
      <c r="R405" s="2">
        <f t="shared" si="171"/>
        <v>-0.32264284639043572</v>
      </c>
      <c r="S405" s="2">
        <f t="shared" si="172"/>
        <v>-9.0956719822716484E-2</v>
      </c>
      <c r="T405" s="2">
        <f t="shared" si="182"/>
        <v>0.29874387267540198</v>
      </c>
      <c r="U405" s="2">
        <f t="shared" si="178"/>
        <v>0.10043104937478201</v>
      </c>
      <c r="V405" s="2">
        <f t="shared" si="173"/>
        <v>0.52633238973661389</v>
      </c>
      <c r="W405" s="3">
        <f t="shared" si="174"/>
        <v>0</v>
      </c>
      <c r="X405" s="3">
        <f t="shared" si="179"/>
        <v>0</v>
      </c>
      <c r="Y405" s="2">
        <f t="shared" si="175"/>
        <v>-0.23168612656771925</v>
      </c>
      <c r="Z405" s="7">
        <f t="shared" si="180"/>
        <v>0</v>
      </c>
      <c r="AA405" s="7">
        <f t="shared" si="181"/>
        <v>1</v>
      </c>
      <c r="AC405" s="1" t="s">
        <v>185</v>
      </c>
      <c r="AD405" s="1" t="s">
        <v>1985</v>
      </c>
      <c r="AE405" s="1">
        <v>0.4132691</v>
      </c>
      <c r="AF405" s="1">
        <v>-0.38371810000000001</v>
      </c>
      <c r="AG405" s="1" t="s">
        <v>1082</v>
      </c>
      <c r="AH405" s="1">
        <v>-0.37417709999999998</v>
      </c>
      <c r="AI405" s="1">
        <v>-5.1757999999999998E-2</v>
      </c>
      <c r="AJ405" s="1">
        <v>0.24934210000000001</v>
      </c>
      <c r="AK405" s="1" t="s">
        <v>1082</v>
      </c>
      <c r="AL405" s="1">
        <v>0.22723599999999999</v>
      </c>
      <c r="AM405" s="1">
        <v>-0.38863880000000001</v>
      </c>
      <c r="AN405" s="1">
        <v>0.27607969999999998</v>
      </c>
      <c r="AO405" s="1" t="s">
        <v>1082</v>
      </c>
      <c r="AP405" s="1">
        <v>0.81352469999999999</v>
      </c>
    </row>
    <row r="406" spans="1:42" x14ac:dyDescent="0.2">
      <c r="A406" s="1" t="s">
        <v>316</v>
      </c>
      <c r="B406" s="1" t="str">
        <f t="shared" si="157"/>
        <v>Heterogeneous nuclear ribonucleoprotein D0</v>
      </c>
      <c r="C406" s="13" t="str">
        <f t="shared" si="176"/>
        <v>no</v>
      </c>
      <c r="D406" s="14">
        <f t="shared" si="158"/>
        <v>0.17982754925200392</v>
      </c>
      <c r="E406" s="14">
        <f t="shared" si="159"/>
        <v>-0.75480435668590995</v>
      </c>
      <c r="F406" s="14">
        <f t="shared" si="160"/>
        <v>0.45536375805990004</v>
      </c>
      <c r="G406" s="14">
        <f t="shared" si="161"/>
        <v>6.5571068262598786E-2</v>
      </c>
      <c r="H406" s="14">
        <f t="shared" si="162"/>
        <v>0.78509167399012714</v>
      </c>
      <c r="I406" s="14">
        <f t="shared" si="163"/>
        <v>-0.3581395207151663</v>
      </c>
      <c r="J406" s="14">
        <f t="shared" si="164"/>
        <v>0.17777555004726361</v>
      </c>
      <c r="K406" s="14">
        <f t="shared" si="165"/>
        <v>0.27589888725688971</v>
      </c>
      <c r="L406" s="14">
        <f t="shared" si="166"/>
        <v>0.75806643543235575</v>
      </c>
      <c r="M406" s="14">
        <f t="shared" si="167"/>
        <v>0.31652046978845405</v>
      </c>
      <c r="N406" s="14">
        <f t="shared" si="168"/>
        <v>-0.48235938167960168</v>
      </c>
      <c r="O406" s="14">
        <f t="shared" si="169"/>
        <v>0.18400792849950789</v>
      </c>
      <c r="P406" s="3">
        <f t="shared" si="170"/>
        <v>0</v>
      </c>
      <c r="Q406" s="3" t="str">
        <f t="shared" si="177"/>
        <v>Heterogeneous nuclear ribonucleoprotein D0</v>
      </c>
      <c r="R406" s="2">
        <f t="shared" si="171"/>
        <v>-1.3510495277851794E-2</v>
      </c>
      <c r="S406" s="2">
        <f t="shared" si="172"/>
        <v>0.22015664764477855</v>
      </c>
      <c r="T406" s="2">
        <f t="shared" si="182"/>
        <v>0.26028720476282452</v>
      </c>
      <c r="U406" s="2">
        <f t="shared" si="178"/>
        <v>0.23425082658021321</v>
      </c>
      <c r="V406" s="2">
        <f t="shared" si="173"/>
        <v>0.52966600810260245</v>
      </c>
      <c r="W406" s="3">
        <f t="shared" si="174"/>
        <v>0</v>
      </c>
      <c r="X406" s="3">
        <f t="shared" si="179"/>
        <v>0</v>
      </c>
      <c r="Y406" s="2">
        <f t="shared" si="175"/>
        <v>-0.23366714292263036</v>
      </c>
      <c r="Z406" s="7">
        <f t="shared" si="180"/>
        <v>0</v>
      </c>
      <c r="AA406" s="7">
        <f t="shared" si="181"/>
        <v>1</v>
      </c>
      <c r="AC406" s="1" t="s">
        <v>412</v>
      </c>
      <c r="AD406" s="1" t="s">
        <v>1202</v>
      </c>
      <c r="AE406" s="1">
        <v>0.32273580000000002</v>
      </c>
      <c r="AF406" s="1">
        <v>-0.58265230000000001</v>
      </c>
      <c r="AG406" s="1">
        <v>1.0044649999999999</v>
      </c>
      <c r="AH406" s="1">
        <v>0.37381320000000001</v>
      </c>
      <c r="AI406" s="1">
        <v>0.93915130000000002</v>
      </c>
      <c r="AJ406" s="1">
        <v>-0.2179751</v>
      </c>
      <c r="AK406" s="1">
        <v>0.34141650000000001</v>
      </c>
      <c r="AL406" s="1">
        <v>0.67936510000000006</v>
      </c>
      <c r="AM406" s="1">
        <v>0.80718999999999996</v>
      </c>
      <c r="AN406" s="1">
        <v>0.3485724</v>
      </c>
      <c r="AO406" s="1">
        <v>-0.76829729999999996</v>
      </c>
      <c r="AP406" s="1">
        <v>0.34891220000000001</v>
      </c>
    </row>
    <row r="407" spans="1:42" x14ac:dyDescent="0.2">
      <c r="A407" s="1" t="s">
        <v>702</v>
      </c>
      <c r="B407" s="1" t="str">
        <f t="shared" si="157"/>
        <v>High mobility group protein B1</v>
      </c>
      <c r="C407" s="13" t="str">
        <f t="shared" si="176"/>
        <v>no</v>
      </c>
      <c r="D407" s="14">
        <f t="shared" si="158"/>
        <v>-0.24132115074799609</v>
      </c>
      <c r="E407" s="14">
        <f t="shared" si="159"/>
        <v>-1.5027100566859097</v>
      </c>
      <c r="F407" s="14">
        <f t="shared" si="160"/>
        <v>-0.9585710419400999</v>
      </c>
      <c r="G407" s="14">
        <f t="shared" si="161"/>
        <v>-0.80045423173740127</v>
      </c>
      <c r="H407" s="14">
        <f t="shared" si="162"/>
        <v>-0.69104402600987291</v>
      </c>
      <c r="I407" s="14">
        <f t="shared" si="163"/>
        <v>-1.3515504207151663</v>
      </c>
      <c r="J407" s="14">
        <f t="shared" si="164"/>
        <v>8.078250047263591E-3</v>
      </c>
      <c r="K407" s="14">
        <f t="shared" si="165"/>
        <v>-0.44274507274311037</v>
      </c>
      <c r="L407" s="14">
        <f t="shared" si="166"/>
        <v>-0.55535326456764422</v>
      </c>
      <c r="M407" s="14">
        <f t="shared" si="167"/>
        <v>0.29172166978845404</v>
      </c>
      <c r="N407" s="14">
        <f t="shared" si="168"/>
        <v>0.97657851832039833</v>
      </c>
      <c r="O407" s="14">
        <f t="shared" si="169"/>
        <v>0.20034032849950786</v>
      </c>
      <c r="P407" s="3">
        <f t="shared" si="170"/>
        <v>0</v>
      </c>
      <c r="Q407" s="3" t="str">
        <f t="shared" si="177"/>
        <v>High mobility group protein B1</v>
      </c>
      <c r="R407" s="2">
        <f t="shared" si="171"/>
        <v>-0.87576412027785167</v>
      </c>
      <c r="S407" s="2">
        <f t="shared" si="172"/>
        <v>-0.6193153173552215</v>
      </c>
      <c r="T407" s="2">
        <f t="shared" si="182"/>
        <v>0.25950395860044084</v>
      </c>
      <c r="U407" s="2">
        <f t="shared" si="178"/>
        <v>0.28374181250129055</v>
      </c>
      <c r="V407" s="2">
        <f t="shared" si="173"/>
        <v>0.52979737637533697</v>
      </c>
      <c r="W407" s="3">
        <f t="shared" si="174"/>
        <v>0</v>
      </c>
      <c r="X407" s="3">
        <f t="shared" si="179"/>
        <v>0</v>
      </c>
      <c r="Y407" s="2">
        <f t="shared" si="175"/>
        <v>-0.25644880292263017</v>
      </c>
      <c r="Z407" s="7">
        <f t="shared" si="180"/>
        <v>0</v>
      </c>
      <c r="AA407" s="7">
        <f t="shared" si="181"/>
        <v>1</v>
      </c>
      <c r="AC407" s="1" t="s">
        <v>72</v>
      </c>
      <c r="AD407" s="1" t="s">
        <v>1499</v>
      </c>
      <c r="AE407" s="1">
        <v>-9.8412899999999998E-2</v>
      </c>
      <c r="AF407" s="1">
        <v>-1.3305579999999999</v>
      </c>
      <c r="AG407" s="1">
        <v>-0.40946979999999999</v>
      </c>
      <c r="AH407" s="1">
        <v>-0.49221209999999999</v>
      </c>
      <c r="AI407" s="1">
        <v>-0.53698440000000003</v>
      </c>
      <c r="AJ407" s="1">
        <v>-1.2113860000000001</v>
      </c>
      <c r="AK407" s="1">
        <v>0.17171919999999999</v>
      </c>
      <c r="AL407" s="1">
        <v>-3.9278859999999999E-2</v>
      </c>
      <c r="AM407" s="1">
        <v>-0.5062297</v>
      </c>
      <c r="AN407" s="1">
        <v>0.32377359999999999</v>
      </c>
      <c r="AO407" s="1">
        <v>0.69064060000000005</v>
      </c>
      <c r="AP407" s="1">
        <v>0.36524459999999997</v>
      </c>
    </row>
    <row r="408" spans="1:42" x14ac:dyDescent="0.2">
      <c r="A408" s="1" t="s">
        <v>181</v>
      </c>
      <c r="B408" s="1" t="str">
        <f t="shared" si="157"/>
        <v>3-hydroxyacyl-CoA dehydrogenase type-2</v>
      </c>
      <c r="C408" s="13" t="str">
        <f t="shared" si="176"/>
        <v>no</v>
      </c>
      <c r="D408" s="14">
        <f t="shared" si="158"/>
        <v>0.4224939492520039</v>
      </c>
      <c r="E408" s="14">
        <f t="shared" si="159"/>
        <v>0.48370124331409003</v>
      </c>
      <c r="F408" s="14">
        <f t="shared" si="160"/>
        <v>-1.5293851419400999</v>
      </c>
      <c r="G408" s="14">
        <f t="shared" si="161"/>
        <v>0.49570486826259874</v>
      </c>
      <c r="H408" s="14">
        <f t="shared" si="162"/>
        <v>4.0279573990127132E-2</v>
      </c>
      <c r="I408" s="14">
        <f t="shared" si="163"/>
        <v>0.54181377928483365</v>
      </c>
      <c r="J408" s="14">
        <f t="shared" si="164"/>
        <v>-0.1668617359527364</v>
      </c>
      <c r="K408" s="14">
        <f t="shared" si="165"/>
        <v>0.98126778725688957</v>
      </c>
      <c r="L408" s="14">
        <f t="shared" si="166"/>
        <v>-0.35955606456764422</v>
      </c>
      <c r="M408" s="14">
        <f t="shared" si="167"/>
        <v>7.3894269788454037E-2</v>
      </c>
      <c r="N408" s="14">
        <f t="shared" si="168"/>
        <v>1.4124479183203982</v>
      </c>
      <c r="O408" s="14">
        <f t="shared" si="169"/>
        <v>0.45624502849950788</v>
      </c>
      <c r="P408" s="3">
        <f t="shared" si="170"/>
        <v>0</v>
      </c>
      <c r="Q408" s="3" t="str">
        <f t="shared" si="177"/>
        <v>3-hydroxyacyl-CoA dehydrogenase type-2</v>
      </c>
      <c r="R408" s="2">
        <f t="shared" si="171"/>
        <v>-3.1871270277851804E-2</v>
      </c>
      <c r="S408" s="2">
        <f t="shared" si="172"/>
        <v>0.34912485114477848</v>
      </c>
      <c r="T408" s="2">
        <f t="shared" si="182"/>
        <v>0.49942860244383575</v>
      </c>
      <c r="U408" s="2">
        <f t="shared" si="178"/>
        <v>0.25793430655716043</v>
      </c>
      <c r="V408" s="2">
        <f t="shared" si="173"/>
        <v>0.5312013493519947</v>
      </c>
      <c r="W408" s="3">
        <f t="shared" si="174"/>
        <v>0</v>
      </c>
      <c r="X408" s="3">
        <f t="shared" si="179"/>
        <v>0</v>
      </c>
      <c r="Y408" s="2">
        <f t="shared" si="175"/>
        <v>-0.38099612142263029</v>
      </c>
      <c r="Z408" s="7">
        <f t="shared" si="180"/>
        <v>0</v>
      </c>
      <c r="AA408" s="7">
        <f t="shared" si="181"/>
        <v>1</v>
      </c>
      <c r="AC408" s="1" t="s">
        <v>1066</v>
      </c>
      <c r="AD408" s="1" t="s">
        <v>1902</v>
      </c>
      <c r="AE408" s="1">
        <v>0.56540219999999997</v>
      </c>
      <c r="AF408" s="1">
        <v>0.65585329999999997</v>
      </c>
      <c r="AG408" s="1">
        <v>-0.98028389999999999</v>
      </c>
      <c r="AH408" s="1">
        <v>0.80394699999999997</v>
      </c>
      <c r="AI408" s="1">
        <v>0.19433919999999999</v>
      </c>
      <c r="AJ408" s="1">
        <v>0.68197819999999998</v>
      </c>
      <c r="AK408" s="1">
        <v>-3.2207859999999998E-3</v>
      </c>
      <c r="AL408" s="1">
        <v>1.3847339999999999</v>
      </c>
      <c r="AM408" s="1">
        <v>-0.3104325</v>
      </c>
      <c r="AN408" s="1">
        <v>0.1059462</v>
      </c>
      <c r="AO408" s="1">
        <v>1.1265099999999999</v>
      </c>
      <c r="AP408" s="1">
        <v>0.62114930000000002</v>
      </c>
    </row>
    <row r="409" spans="1:42" x14ac:dyDescent="0.2">
      <c r="A409" s="1" t="s">
        <v>388</v>
      </c>
      <c r="B409" s="1" t="str">
        <f t="shared" si="157"/>
        <v>Proteasome subunit alpha type-4;Proteasome subunit alpha type</v>
      </c>
      <c r="C409" s="13" t="str">
        <f t="shared" si="176"/>
        <v>no</v>
      </c>
      <c r="D409" s="14">
        <f t="shared" si="158"/>
        <v>0.10356064925200389</v>
      </c>
      <c r="E409" s="14">
        <f t="shared" si="159"/>
        <v>0.43795074331409001</v>
      </c>
      <c r="F409" s="14">
        <f t="shared" si="160"/>
        <v>-0.14528824194009993</v>
      </c>
      <c r="G409" s="14">
        <f t="shared" si="161"/>
        <v>-0.32616411173740123</v>
      </c>
      <c r="H409" s="14">
        <f t="shared" si="162"/>
        <v>0.10813297399012714</v>
      </c>
      <c r="I409" s="14">
        <f t="shared" si="163"/>
        <v>0.47103997928483371</v>
      </c>
      <c r="J409" s="14">
        <f t="shared" si="164"/>
        <v>-9.9652499527363991E-3</v>
      </c>
      <c r="K409" s="14">
        <f t="shared" si="165"/>
        <v>3.1677687256889631E-2</v>
      </c>
      <c r="L409" s="14">
        <f t="shared" si="166"/>
        <v>-4.6890456764419469E-4</v>
      </c>
      <c r="M409" s="14">
        <f t="shared" si="167"/>
        <v>0.12473296978845402</v>
      </c>
      <c r="N409" s="14">
        <f t="shared" si="168"/>
        <v>1.4096183203982648E-3</v>
      </c>
      <c r="O409" s="14">
        <f t="shared" si="169"/>
        <v>0.22653352849950789</v>
      </c>
      <c r="P409" s="3">
        <f t="shared" si="170"/>
        <v>0</v>
      </c>
      <c r="Q409" s="3" t="str">
        <f t="shared" si="177"/>
        <v>Proteasome subunit alpha type-4;Proteasome subunit alpha type</v>
      </c>
      <c r="R409" s="2">
        <f t="shared" si="171"/>
        <v>1.7514759722148193E-2</v>
      </c>
      <c r="S409" s="2">
        <f t="shared" si="172"/>
        <v>0.15022134764477851</v>
      </c>
      <c r="T409" s="2">
        <f t="shared" si="182"/>
        <v>0.16552701074695109</v>
      </c>
      <c r="U409" s="2">
        <f t="shared" si="178"/>
        <v>0.10969973073209065</v>
      </c>
      <c r="V409" s="2">
        <f t="shared" si="173"/>
        <v>0.53242127289199093</v>
      </c>
      <c r="W409" s="3">
        <f t="shared" si="174"/>
        <v>0</v>
      </c>
      <c r="X409" s="3">
        <f t="shared" si="179"/>
        <v>0</v>
      </c>
      <c r="Y409" s="2">
        <f t="shared" si="175"/>
        <v>-0.13270658792263032</v>
      </c>
      <c r="Z409" s="7">
        <f t="shared" si="180"/>
        <v>0</v>
      </c>
      <c r="AA409" s="7">
        <f t="shared" si="181"/>
        <v>1</v>
      </c>
      <c r="AC409" s="1" t="s">
        <v>781</v>
      </c>
      <c r="AD409" s="1" t="s">
        <v>1720</v>
      </c>
      <c r="AE409" s="1">
        <v>0.24646889999999999</v>
      </c>
      <c r="AF409" s="1">
        <v>0.61010279999999995</v>
      </c>
      <c r="AG409" s="1">
        <v>0.40381299999999998</v>
      </c>
      <c r="AH409" s="1">
        <v>-1.7921980000000001E-2</v>
      </c>
      <c r="AI409" s="1">
        <v>0.2621926</v>
      </c>
      <c r="AJ409" s="1">
        <v>0.61120439999999998</v>
      </c>
      <c r="AK409" s="1">
        <v>0.1536757</v>
      </c>
      <c r="AL409" s="1">
        <v>0.43514389999999997</v>
      </c>
      <c r="AM409" s="1">
        <v>4.8654660000000002E-2</v>
      </c>
      <c r="AN409" s="1">
        <v>0.1567849</v>
      </c>
      <c r="AO409" s="1">
        <v>-0.28452830000000001</v>
      </c>
      <c r="AP409" s="1">
        <v>0.3914378</v>
      </c>
    </row>
    <row r="410" spans="1:42" x14ac:dyDescent="0.2">
      <c r="A410" s="1" t="s">
        <v>244</v>
      </c>
      <c r="B410" s="1" t="str">
        <f t="shared" si="157"/>
        <v>Cullin-associated NEDD8-dissociated protein 1</v>
      </c>
      <c r="C410" s="13" t="str">
        <f t="shared" si="176"/>
        <v>no</v>
      </c>
      <c r="D410" s="14">
        <f t="shared" si="158"/>
        <v>0.30504114925200387</v>
      </c>
      <c r="E410" s="14">
        <f t="shared" si="159"/>
        <v>1.1063969433140901</v>
      </c>
      <c r="F410" s="14" t="str">
        <f t="shared" si="160"/>
        <v/>
      </c>
      <c r="G410" s="14">
        <f t="shared" si="161"/>
        <v>0.10700686826259875</v>
      </c>
      <c r="H410" s="14">
        <f t="shared" si="162"/>
        <v>0.64228897399012708</v>
      </c>
      <c r="I410" s="14">
        <f t="shared" si="163"/>
        <v>1.0557485792848338</v>
      </c>
      <c r="J410" s="14" t="str">
        <f t="shared" si="164"/>
        <v/>
      </c>
      <c r="K410" s="14">
        <f t="shared" si="165"/>
        <v>0.54161588725688969</v>
      </c>
      <c r="L410" s="14">
        <f t="shared" si="166"/>
        <v>0.43743643543235577</v>
      </c>
      <c r="M410" s="14">
        <f t="shared" si="167"/>
        <v>8.7503469788454025E-2</v>
      </c>
      <c r="N410" s="14" t="str">
        <f t="shared" si="168"/>
        <v/>
      </c>
      <c r="O410" s="14">
        <f t="shared" si="169"/>
        <v>0.22873152849950787</v>
      </c>
      <c r="P410" s="3">
        <f t="shared" si="170"/>
        <v>0</v>
      </c>
      <c r="Q410" s="3" t="str">
        <f t="shared" si="177"/>
        <v>Cullin-associated NEDD8-dissociated protein 1</v>
      </c>
      <c r="R410" s="2">
        <f t="shared" si="171"/>
        <v>0.50614832027623091</v>
      </c>
      <c r="S410" s="2">
        <f t="shared" si="172"/>
        <v>0.74655114684395019</v>
      </c>
      <c r="T410" s="2">
        <f t="shared" si="182"/>
        <v>0.30552043096214376</v>
      </c>
      <c r="U410" s="2">
        <f t="shared" si="178"/>
        <v>0.15730655503307917</v>
      </c>
      <c r="V410" s="2">
        <f t="shared" si="173"/>
        <v>0.53469837697597267</v>
      </c>
      <c r="W410" s="3">
        <f t="shared" si="174"/>
        <v>0</v>
      </c>
      <c r="X410" s="3">
        <f t="shared" si="179"/>
        <v>0</v>
      </c>
      <c r="Y410" s="2">
        <f t="shared" si="175"/>
        <v>-0.24040282656771927</v>
      </c>
      <c r="Z410" s="7">
        <f t="shared" si="180"/>
        <v>0</v>
      </c>
      <c r="AA410" s="7">
        <f t="shared" si="181"/>
        <v>1</v>
      </c>
      <c r="AC410" s="1" t="s">
        <v>246</v>
      </c>
      <c r="AD410" s="1" t="s">
        <v>1616</v>
      </c>
      <c r="AE410" s="1">
        <v>0.4479494</v>
      </c>
      <c r="AF410" s="1">
        <v>1.2785489999999999</v>
      </c>
      <c r="AG410" s="1" t="s">
        <v>1082</v>
      </c>
      <c r="AH410" s="1">
        <v>0.41524899999999998</v>
      </c>
      <c r="AI410" s="1">
        <v>0.79634859999999996</v>
      </c>
      <c r="AJ410" s="1">
        <v>1.195913</v>
      </c>
      <c r="AK410" s="1" t="s">
        <v>1082</v>
      </c>
      <c r="AL410" s="1">
        <v>0.94508210000000004</v>
      </c>
      <c r="AM410" s="1">
        <v>0.48655999999999999</v>
      </c>
      <c r="AN410" s="1">
        <v>0.11955540000000001</v>
      </c>
      <c r="AO410" s="1" t="s">
        <v>1082</v>
      </c>
      <c r="AP410" s="1">
        <v>0.39363579999999998</v>
      </c>
    </row>
    <row r="411" spans="1:42" x14ac:dyDescent="0.2">
      <c r="A411" s="1" t="s">
        <v>785</v>
      </c>
      <c r="B411" s="1" t="str">
        <f t="shared" si="157"/>
        <v>Prostaglandin reductase 2</v>
      </c>
      <c r="C411" s="13" t="str">
        <f t="shared" si="176"/>
        <v>no</v>
      </c>
      <c r="D411" s="14">
        <f t="shared" si="158"/>
        <v>-0.34607795074799608</v>
      </c>
      <c r="E411" s="14">
        <f t="shared" si="159"/>
        <v>0.18378874331409009</v>
      </c>
      <c r="F411" s="14">
        <f t="shared" si="160"/>
        <v>-1.0871955419400998</v>
      </c>
      <c r="G411" s="14">
        <f t="shared" si="161"/>
        <v>-0.62253263173740114</v>
      </c>
      <c r="H411" s="14">
        <f t="shared" si="162"/>
        <v>-0.34211192600987284</v>
      </c>
      <c r="I411" s="14">
        <f t="shared" si="163"/>
        <v>0.23793607928483373</v>
      </c>
      <c r="J411" s="14">
        <f t="shared" si="164"/>
        <v>-0.26691184995273642</v>
      </c>
      <c r="K411" s="14">
        <f t="shared" si="165"/>
        <v>-0.64469631274311034</v>
      </c>
      <c r="L411" s="14">
        <f t="shared" si="166"/>
        <v>-6.2661644567644198E-2</v>
      </c>
      <c r="M411" s="14">
        <f t="shared" si="167"/>
        <v>-2.7011335211545973E-2</v>
      </c>
      <c r="N411" s="14">
        <f t="shared" si="168"/>
        <v>0.38233474832039827</v>
      </c>
      <c r="O411" s="14">
        <f t="shared" si="169"/>
        <v>-0.1536949315004921</v>
      </c>
      <c r="P411" s="3">
        <f t="shared" si="170"/>
        <v>0</v>
      </c>
      <c r="Q411" s="3" t="str">
        <f t="shared" si="177"/>
        <v>Prostaglandin reductase 2</v>
      </c>
      <c r="R411" s="2">
        <f t="shared" si="171"/>
        <v>-0.46800434527785173</v>
      </c>
      <c r="S411" s="2">
        <f t="shared" si="172"/>
        <v>-0.25394600235522147</v>
      </c>
      <c r="T411" s="2">
        <f t="shared" si="182"/>
        <v>0.26567163400198629</v>
      </c>
      <c r="U411" s="2">
        <f t="shared" si="178"/>
        <v>0.18316093347213019</v>
      </c>
      <c r="V411" s="2">
        <f t="shared" si="173"/>
        <v>0.5347366309125775</v>
      </c>
      <c r="W411" s="3">
        <f t="shared" si="174"/>
        <v>0</v>
      </c>
      <c r="X411" s="3">
        <f t="shared" si="179"/>
        <v>0</v>
      </c>
      <c r="Y411" s="2">
        <f t="shared" si="175"/>
        <v>-0.21405834292263026</v>
      </c>
      <c r="Z411" s="7">
        <f t="shared" si="180"/>
        <v>0</v>
      </c>
      <c r="AA411" s="7">
        <f t="shared" si="181"/>
        <v>1</v>
      </c>
      <c r="AC411" s="1" t="s">
        <v>654</v>
      </c>
      <c r="AD411" s="1" t="s">
        <v>1390</v>
      </c>
      <c r="AE411" s="1">
        <v>-0.20316970000000001</v>
      </c>
      <c r="AF411" s="1">
        <v>0.3559408</v>
      </c>
      <c r="AG411" s="1">
        <v>-0.53809430000000003</v>
      </c>
      <c r="AH411" s="1">
        <v>-0.31429049999999997</v>
      </c>
      <c r="AI411" s="1">
        <v>-0.18805230000000001</v>
      </c>
      <c r="AJ411" s="1">
        <v>0.37810050000000001</v>
      </c>
      <c r="AK411" s="1">
        <v>-0.1032709</v>
      </c>
      <c r="AL411" s="1">
        <v>-0.2412301</v>
      </c>
      <c r="AM411" s="1">
        <v>-1.3538079999999999E-2</v>
      </c>
      <c r="AN411" s="1">
        <v>5.0405950000000001E-3</v>
      </c>
      <c r="AO411" s="1">
        <v>9.6396830000000003E-2</v>
      </c>
      <c r="AP411" s="1">
        <v>1.120934E-2</v>
      </c>
    </row>
    <row r="412" spans="1:42" x14ac:dyDescent="0.2">
      <c r="A412" s="1" t="s">
        <v>569</v>
      </c>
      <c r="B412" s="1" t="str">
        <f t="shared" si="157"/>
        <v>26S proteasome non-ATPase regulatory subunit 1</v>
      </c>
      <c r="C412" s="13" t="str">
        <f t="shared" si="176"/>
        <v>no</v>
      </c>
      <c r="D412" s="14">
        <f t="shared" si="158"/>
        <v>-0.1136321507479961</v>
      </c>
      <c r="E412" s="14">
        <f t="shared" si="159"/>
        <v>0.20592964331409011</v>
      </c>
      <c r="F412" s="14" t="str">
        <f t="shared" si="160"/>
        <v/>
      </c>
      <c r="G412" s="14">
        <f t="shared" si="161"/>
        <v>0.99384186826259879</v>
      </c>
      <c r="H412" s="14">
        <f t="shared" si="162"/>
        <v>0.84608437399012704</v>
      </c>
      <c r="I412" s="14">
        <f t="shared" si="163"/>
        <v>0.47209807928483377</v>
      </c>
      <c r="J412" s="14" t="str">
        <f t="shared" si="164"/>
        <v/>
      </c>
      <c r="K412" s="14">
        <f t="shared" si="165"/>
        <v>0.51855258725688969</v>
      </c>
      <c r="L412" s="14">
        <f t="shared" si="166"/>
        <v>0.9569234354323557</v>
      </c>
      <c r="M412" s="14">
        <f t="shared" si="167"/>
        <v>0.37948286978845402</v>
      </c>
      <c r="N412" s="14" t="str">
        <f t="shared" si="168"/>
        <v/>
      </c>
      <c r="O412" s="14">
        <f t="shared" si="169"/>
        <v>-0.27889267150049213</v>
      </c>
      <c r="P412" s="3">
        <f t="shared" si="170"/>
        <v>0</v>
      </c>
      <c r="Q412" s="3" t="str">
        <f t="shared" si="177"/>
        <v>26S proteasome non-ATPase regulatory subunit 1</v>
      </c>
      <c r="R412" s="2">
        <f t="shared" si="171"/>
        <v>0.36204645360956428</v>
      </c>
      <c r="S412" s="2">
        <f t="shared" si="172"/>
        <v>0.61224501351061689</v>
      </c>
      <c r="T412" s="2">
        <f t="shared" si="182"/>
        <v>0.32909168911743258</v>
      </c>
      <c r="U412" s="2">
        <f t="shared" si="178"/>
        <v>0.11768622152406114</v>
      </c>
      <c r="V412" s="2">
        <f t="shared" si="173"/>
        <v>0.53499029677699728</v>
      </c>
      <c r="W412" s="3">
        <f t="shared" si="174"/>
        <v>0</v>
      </c>
      <c r="X412" s="3">
        <f t="shared" si="179"/>
        <v>0</v>
      </c>
      <c r="Y412" s="2">
        <f t="shared" si="175"/>
        <v>-0.25019855990105261</v>
      </c>
      <c r="Z412" s="7">
        <f t="shared" si="180"/>
        <v>0</v>
      </c>
      <c r="AA412" s="7">
        <f t="shared" si="181"/>
        <v>1</v>
      </c>
      <c r="AB412" s="8" t="s">
        <v>967</v>
      </c>
      <c r="AC412" s="1" t="s">
        <v>726</v>
      </c>
      <c r="AD412" s="1" t="s">
        <v>1177</v>
      </c>
      <c r="AE412" s="1">
        <v>2.9276099999999999E-2</v>
      </c>
      <c r="AF412" s="1">
        <v>0.37808170000000002</v>
      </c>
      <c r="AG412" s="1" t="s">
        <v>1082</v>
      </c>
      <c r="AH412" s="1">
        <v>1.302084</v>
      </c>
      <c r="AI412" s="1">
        <v>1.0001439999999999</v>
      </c>
      <c r="AJ412" s="1">
        <v>0.61226250000000004</v>
      </c>
      <c r="AK412" s="1" t="s">
        <v>1082</v>
      </c>
      <c r="AL412" s="1">
        <v>0.92201880000000003</v>
      </c>
      <c r="AM412" s="1">
        <v>1.0060469999999999</v>
      </c>
      <c r="AN412" s="1">
        <v>0.41153479999999998</v>
      </c>
      <c r="AO412" s="1" t="s">
        <v>1082</v>
      </c>
      <c r="AP412" s="1">
        <v>-0.1139884</v>
      </c>
    </row>
    <row r="413" spans="1:42" x14ac:dyDescent="0.2">
      <c r="A413" s="1" t="s">
        <v>514</v>
      </c>
      <c r="B413" s="1" t="str">
        <f t="shared" si="157"/>
        <v>COP9 signalosome complex subunit 5</v>
      </c>
      <c r="C413" s="13" t="str">
        <f t="shared" si="176"/>
        <v>no</v>
      </c>
      <c r="D413" s="14">
        <f t="shared" si="158"/>
        <v>-5.3816990747996091E-2</v>
      </c>
      <c r="E413" s="14">
        <f t="shared" si="159"/>
        <v>3.1931443314090091E-2</v>
      </c>
      <c r="F413" s="14">
        <f t="shared" si="160"/>
        <v>4.4558580599001196E-3</v>
      </c>
      <c r="G413" s="14">
        <f t="shared" si="161"/>
        <v>0.1722360682625988</v>
      </c>
      <c r="H413" s="14">
        <f t="shared" si="162"/>
        <v>4.141397399012714E-2</v>
      </c>
      <c r="I413" s="14">
        <f t="shared" si="163"/>
        <v>0.28202727928483373</v>
      </c>
      <c r="J413" s="14">
        <f t="shared" si="164"/>
        <v>-0.20358897995273639</v>
      </c>
      <c r="K413" s="14">
        <f t="shared" si="165"/>
        <v>0.44239138725688965</v>
      </c>
      <c r="L413" s="14">
        <f t="shared" si="166"/>
        <v>-7.0395745676441954E-3</v>
      </c>
      <c r="M413" s="14">
        <f t="shared" si="167"/>
        <v>5.0650679788454021E-2</v>
      </c>
      <c r="N413" s="14">
        <f t="shared" si="168"/>
        <v>-6.1644381679601734E-2</v>
      </c>
      <c r="O413" s="14">
        <f t="shared" si="169"/>
        <v>9.7408528499507901E-2</v>
      </c>
      <c r="P413" s="3">
        <f t="shared" si="170"/>
        <v>0</v>
      </c>
      <c r="Q413" s="3" t="str">
        <f t="shared" si="177"/>
        <v>COP9 signalosome complex subunit 5</v>
      </c>
      <c r="R413" s="2">
        <f t="shared" si="171"/>
        <v>3.8701594722148229E-2</v>
      </c>
      <c r="S413" s="2">
        <f t="shared" si="172"/>
        <v>0.14056091514477853</v>
      </c>
      <c r="T413" s="2">
        <f t="shared" si="182"/>
        <v>4.7966785131962029E-2</v>
      </c>
      <c r="U413" s="2">
        <f t="shared" si="178"/>
        <v>0.14123964042080545</v>
      </c>
      <c r="V413" s="2">
        <f t="shared" si="173"/>
        <v>0.53520675349877167</v>
      </c>
      <c r="W413" s="3">
        <f t="shared" si="174"/>
        <v>0</v>
      </c>
      <c r="X413" s="3">
        <f t="shared" si="179"/>
        <v>0</v>
      </c>
      <c r="Y413" s="2">
        <f t="shared" si="175"/>
        <v>-0.1018593204226303</v>
      </c>
      <c r="Z413" s="7">
        <f t="shared" si="180"/>
        <v>0</v>
      </c>
      <c r="AA413" s="7">
        <f t="shared" si="181"/>
        <v>1</v>
      </c>
      <c r="AC413" s="1" t="s">
        <v>153</v>
      </c>
      <c r="AD413" s="1" t="s">
        <v>1648</v>
      </c>
      <c r="AE413" s="1">
        <v>8.9091260000000005E-2</v>
      </c>
      <c r="AF413" s="1">
        <v>0.2040835</v>
      </c>
      <c r="AG413" s="1">
        <v>0.55355710000000002</v>
      </c>
      <c r="AH413" s="1">
        <v>0.48047820000000002</v>
      </c>
      <c r="AI413" s="1">
        <v>0.1954736</v>
      </c>
      <c r="AJ413" s="1">
        <v>0.4221917</v>
      </c>
      <c r="AK413" s="1">
        <v>-3.9948030000000002E-2</v>
      </c>
      <c r="AL413" s="1">
        <v>0.84585759999999999</v>
      </c>
      <c r="AM413" s="1">
        <v>4.2083990000000002E-2</v>
      </c>
      <c r="AN413" s="1">
        <v>8.2702609999999996E-2</v>
      </c>
      <c r="AO413" s="1">
        <v>-0.34758230000000001</v>
      </c>
      <c r="AP413" s="1">
        <v>0.26231280000000001</v>
      </c>
    </row>
    <row r="414" spans="1:42" x14ac:dyDescent="0.2">
      <c r="A414" s="1" t="s">
        <v>752</v>
      </c>
      <c r="B414" s="1">
        <f t="shared" si="157"/>
        <v>0</v>
      </c>
      <c r="C414" s="13" t="str">
        <f t="shared" si="176"/>
        <v>no</v>
      </c>
      <c r="D414" s="14">
        <f t="shared" si="158"/>
        <v>-0.29383775074799612</v>
      </c>
      <c r="E414" s="14">
        <f t="shared" si="159"/>
        <v>-1.8993320566859098</v>
      </c>
      <c r="F414" s="14">
        <f t="shared" si="160"/>
        <v>0.68723775805990017</v>
      </c>
      <c r="G414" s="14" t="str">
        <f t="shared" si="161"/>
        <v/>
      </c>
      <c r="H414" s="14">
        <f t="shared" si="162"/>
        <v>-1.8260966260098728</v>
      </c>
      <c r="I414" s="14">
        <f t="shared" si="163"/>
        <v>-1.4005514207151661</v>
      </c>
      <c r="J414" s="14">
        <f t="shared" si="164"/>
        <v>-0.14685934995273639</v>
      </c>
      <c r="K414" s="14" t="str">
        <f t="shared" si="165"/>
        <v/>
      </c>
      <c r="L414" s="14">
        <f t="shared" si="166"/>
        <v>-1.4484355645676441</v>
      </c>
      <c r="M414" s="14">
        <f t="shared" si="167"/>
        <v>0.58063076978845407</v>
      </c>
      <c r="N414" s="14">
        <f t="shared" si="168"/>
        <v>-0.79980408167960171</v>
      </c>
      <c r="O414" s="14" t="str">
        <f t="shared" si="169"/>
        <v/>
      </c>
      <c r="P414" s="3">
        <f t="shared" si="170"/>
        <v>0</v>
      </c>
      <c r="Q414" s="3">
        <f t="shared" si="177"/>
        <v>0</v>
      </c>
      <c r="R414" s="2">
        <f t="shared" si="171"/>
        <v>-0.50197734979133513</v>
      </c>
      <c r="S414" s="2">
        <f t="shared" si="172"/>
        <v>-1.1245024655592584</v>
      </c>
      <c r="T414" s="2">
        <f t="shared" si="182"/>
        <v>0.75389597451195378</v>
      </c>
      <c r="U414" s="2">
        <f t="shared" si="178"/>
        <v>0.50402107315632139</v>
      </c>
      <c r="V414" s="2">
        <f t="shared" si="173"/>
        <v>0.53528246946757041</v>
      </c>
      <c r="W414" s="3">
        <f t="shared" si="174"/>
        <v>1</v>
      </c>
      <c r="X414" s="3">
        <f t="shared" si="179"/>
        <v>1</v>
      </c>
      <c r="Y414" s="2">
        <f t="shared" si="175"/>
        <v>0.62252511576792324</v>
      </c>
      <c r="Z414" s="7">
        <f t="shared" si="180"/>
        <v>1</v>
      </c>
      <c r="AA414" s="7">
        <f t="shared" si="181"/>
        <v>0</v>
      </c>
      <c r="AC414" s="1" t="s">
        <v>190</v>
      </c>
      <c r="AD414" s="1" t="s">
        <v>1409</v>
      </c>
      <c r="AE414" s="1">
        <v>-0.15092949999999999</v>
      </c>
      <c r="AF414" s="1">
        <v>-1.7271799999999999</v>
      </c>
      <c r="AG414" s="1">
        <v>1.2363390000000001</v>
      </c>
      <c r="AH414" s="1" t="s">
        <v>1082</v>
      </c>
      <c r="AI414" s="1">
        <v>-1.672037</v>
      </c>
      <c r="AJ414" s="1">
        <v>-1.2603869999999999</v>
      </c>
      <c r="AK414" s="1">
        <v>1.6781600000000001E-2</v>
      </c>
      <c r="AL414" s="1" t="s">
        <v>1082</v>
      </c>
      <c r="AM414" s="1">
        <v>-1.3993119999999999</v>
      </c>
      <c r="AN414" s="1">
        <v>0.61268270000000002</v>
      </c>
      <c r="AO414" s="1">
        <v>-1.085742</v>
      </c>
      <c r="AP414" s="1" t="s">
        <v>1082</v>
      </c>
    </row>
    <row r="415" spans="1:42" x14ac:dyDescent="0.2">
      <c r="A415" s="1" t="s">
        <v>843</v>
      </c>
      <c r="B415" s="1" t="str">
        <f t="shared" si="157"/>
        <v>Density-regulated protein</v>
      </c>
      <c r="C415" s="13" t="str">
        <f t="shared" si="176"/>
        <v>no</v>
      </c>
      <c r="D415" s="14">
        <f t="shared" si="158"/>
        <v>-0.42692705074799608</v>
      </c>
      <c r="E415" s="14">
        <f t="shared" si="159"/>
        <v>-1.4602740566859098</v>
      </c>
      <c r="F415" s="14">
        <f t="shared" si="160"/>
        <v>-0.65931624194009986</v>
      </c>
      <c r="G415" s="14">
        <f t="shared" si="161"/>
        <v>-1.5808621317374012</v>
      </c>
      <c r="H415" s="14">
        <f t="shared" si="162"/>
        <v>-0.52748032600987282</v>
      </c>
      <c r="I415" s="14">
        <f t="shared" si="163"/>
        <v>-1.0320502207151663</v>
      </c>
      <c r="J415" s="14">
        <f t="shared" si="164"/>
        <v>-3.5875649952736399E-2</v>
      </c>
      <c r="K415" s="14">
        <f t="shared" si="165"/>
        <v>-1.4334492127431104</v>
      </c>
      <c r="L415" s="14">
        <f t="shared" si="166"/>
        <v>-8.179262456764419E-2</v>
      </c>
      <c r="M415" s="14">
        <f t="shared" si="167"/>
        <v>0.41367476978845402</v>
      </c>
      <c r="N415" s="14">
        <f t="shared" si="168"/>
        <v>0.49869401832039828</v>
      </c>
      <c r="O415" s="14">
        <f t="shared" si="169"/>
        <v>0.17000712849950791</v>
      </c>
      <c r="P415" s="3">
        <f t="shared" si="170"/>
        <v>0</v>
      </c>
      <c r="Q415" s="3" t="str">
        <f t="shared" si="177"/>
        <v>Density-regulated protein</v>
      </c>
      <c r="R415" s="2">
        <f t="shared" si="171"/>
        <v>-1.0318448702778518</v>
      </c>
      <c r="S415" s="2">
        <f t="shared" si="172"/>
        <v>-0.75721385235522143</v>
      </c>
      <c r="T415" s="2">
        <f t="shared" si="182"/>
        <v>0.28718093432288405</v>
      </c>
      <c r="U415" s="2">
        <f t="shared" si="178"/>
        <v>0.3035807947626325</v>
      </c>
      <c r="V415" s="2">
        <f t="shared" si="173"/>
        <v>0.5355174887201346</v>
      </c>
      <c r="W415" s="3">
        <f t="shared" si="174"/>
        <v>0</v>
      </c>
      <c r="X415" s="3">
        <f t="shared" si="179"/>
        <v>0</v>
      </c>
      <c r="Y415" s="2">
        <f t="shared" si="175"/>
        <v>-0.27463101792263034</v>
      </c>
      <c r="Z415" s="7">
        <f t="shared" si="180"/>
        <v>0</v>
      </c>
      <c r="AA415" s="7">
        <f t="shared" si="181"/>
        <v>1</v>
      </c>
      <c r="AC415" s="1" t="s">
        <v>188</v>
      </c>
      <c r="AD415" s="1" t="s">
        <v>1504</v>
      </c>
      <c r="AE415" s="1">
        <v>-0.28401880000000002</v>
      </c>
      <c r="AF415" s="1">
        <v>-1.288122</v>
      </c>
      <c r="AG415" s="1">
        <v>-0.11021499999999999</v>
      </c>
      <c r="AH415" s="1">
        <v>-1.2726200000000001</v>
      </c>
      <c r="AI415" s="1">
        <v>-0.37342069999999999</v>
      </c>
      <c r="AJ415" s="1">
        <v>-0.89188579999999995</v>
      </c>
      <c r="AK415" s="1">
        <v>0.1277653</v>
      </c>
      <c r="AL415" s="1">
        <v>-1.0299830000000001</v>
      </c>
      <c r="AM415" s="1">
        <v>-3.266906E-2</v>
      </c>
      <c r="AN415" s="1">
        <v>0.44572669999999998</v>
      </c>
      <c r="AO415" s="1">
        <v>0.2127561</v>
      </c>
      <c r="AP415" s="1">
        <v>0.33491140000000003</v>
      </c>
    </row>
    <row r="416" spans="1:42" x14ac:dyDescent="0.2">
      <c r="A416" s="1" t="s">
        <v>618</v>
      </c>
      <c r="B416" s="1">
        <f t="shared" si="157"/>
        <v>0</v>
      </c>
      <c r="C416" s="13" t="str">
        <f t="shared" si="176"/>
        <v>no</v>
      </c>
      <c r="D416" s="14">
        <f t="shared" si="158"/>
        <v>-0.16150855074799608</v>
      </c>
      <c r="E416" s="14">
        <f t="shared" si="159"/>
        <v>0.42464564331409005</v>
      </c>
      <c r="F416" s="14">
        <f t="shared" si="160"/>
        <v>0.28552915805990009</v>
      </c>
      <c r="G416" s="14">
        <f t="shared" si="161"/>
        <v>-0.92591673173740119</v>
      </c>
      <c r="H416" s="14">
        <f t="shared" si="162"/>
        <v>-0.10721938600987285</v>
      </c>
      <c r="I416" s="14">
        <f t="shared" si="163"/>
        <v>-0.41147062071516627</v>
      </c>
      <c r="J416" s="14">
        <f t="shared" si="164"/>
        <v>7.1473450047263604E-2</v>
      </c>
      <c r="K416" s="14">
        <f t="shared" si="165"/>
        <v>-0.91493431274311032</v>
      </c>
      <c r="L416" s="14">
        <f t="shared" si="166"/>
        <v>4.3895625432355805E-2</v>
      </c>
      <c r="M416" s="14">
        <f t="shared" si="167"/>
        <v>-0.82480883021154594</v>
      </c>
      <c r="N416" s="14">
        <f t="shared" si="168"/>
        <v>-0.40348918167960168</v>
      </c>
      <c r="O416" s="14">
        <f t="shared" si="169"/>
        <v>4.379428499507898E-3</v>
      </c>
      <c r="P416" s="3">
        <f t="shared" si="170"/>
        <v>0</v>
      </c>
      <c r="Q416" s="3">
        <f t="shared" si="177"/>
        <v>0</v>
      </c>
      <c r="R416" s="2">
        <f t="shared" si="171"/>
        <v>-9.4312620277851783E-2</v>
      </c>
      <c r="S416" s="2">
        <f t="shared" si="172"/>
        <v>-0.34053771735522143</v>
      </c>
      <c r="T416" s="2">
        <f t="shared" si="182"/>
        <v>0.30409402975468569</v>
      </c>
      <c r="U416" s="2">
        <f t="shared" si="178"/>
        <v>0.21586136974502984</v>
      </c>
      <c r="V416" s="2">
        <f t="shared" si="173"/>
        <v>0.53615707152985026</v>
      </c>
      <c r="W416" s="3">
        <f t="shared" si="174"/>
        <v>0</v>
      </c>
      <c r="X416" s="3">
        <f t="shared" si="179"/>
        <v>0</v>
      </c>
      <c r="Y416" s="2">
        <f t="shared" si="175"/>
        <v>0.24622509707736964</v>
      </c>
      <c r="Z416" s="7">
        <f t="shared" si="180"/>
        <v>1</v>
      </c>
      <c r="AA416" s="7">
        <f t="shared" si="181"/>
        <v>0</v>
      </c>
      <c r="AC416" s="1" t="s">
        <v>338</v>
      </c>
      <c r="AD416" s="1" t="s">
        <v>1579</v>
      </c>
      <c r="AE416" s="1">
        <v>-1.86003E-2</v>
      </c>
      <c r="AF416" s="1">
        <v>0.59679769999999999</v>
      </c>
      <c r="AG416" s="1">
        <v>0.83463039999999999</v>
      </c>
      <c r="AH416" s="1">
        <v>-0.61767459999999996</v>
      </c>
      <c r="AI416" s="1">
        <v>4.6840239999999998E-2</v>
      </c>
      <c r="AJ416" s="1">
        <v>-0.2713062</v>
      </c>
      <c r="AK416" s="1">
        <v>0.2351144</v>
      </c>
      <c r="AL416" s="1">
        <v>-0.51146809999999998</v>
      </c>
      <c r="AM416" s="1">
        <v>9.3019190000000002E-2</v>
      </c>
      <c r="AN416" s="1">
        <v>-0.79275689999999999</v>
      </c>
      <c r="AO416" s="1">
        <v>-0.68942709999999996</v>
      </c>
      <c r="AP416" s="1">
        <v>0.16928370000000001</v>
      </c>
    </row>
    <row r="417" spans="1:42" x14ac:dyDescent="0.2">
      <c r="A417" s="1" t="s">
        <v>895</v>
      </c>
      <c r="B417" s="1" t="str">
        <f t="shared" si="157"/>
        <v>Inositol monophosphatase 2</v>
      </c>
      <c r="C417" s="13" t="str">
        <f t="shared" si="176"/>
        <v>no</v>
      </c>
      <c r="D417" s="14">
        <f t="shared" si="158"/>
        <v>-0.51481595074799613</v>
      </c>
      <c r="E417" s="14" t="str">
        <f t="shared" si="159"/>
        <v/>
      </c>
      <c r="F417" s="14">
        <f t="shared" si="160"/>
        <v>-1.6230412419400997</v>
      </c>
      <c r="G417" s="14">
        <f t="shared" si="161"/>
        <v>-0.33454639173740125</v>
      </c>
      <c r="H417" s="14">
        <f t="shared" si="162"/>
        <v>-0.8020921260098729</v>
      </c>
      <c r="I417" s="14" t="str">
        <f t="shared" si="163"/>
        <v/>
      </c>
      <c r="J417" s="14">
        <f t="shared" si="164"/>
        <v>-0.98775224995273636</v>
      </c>
      <c r="K417" s="14">
        <f t="shared" si="165"/>
        <v>-1.6721402127431104</v>
      </c>
      <c r="L417" s="14">
        <f t="shared" si="166"/>
        <v>-4.1000245676441963E-3</v>
      </c>
      <c r="M417" s="14" t="str">
        <f t="shared" si="167"/>
        <v/>
      </c>
      <c r="N417" s="14">
        <f t="shared" si="168"/>
        <v>0.58717441832039829</v>
      </c>
      <c r="O417" s="14">
        <f t="shared" si="169"/>
        <v>-1.602547271500492</v>
      </c>
      <c r="P417" s="3">
        <f t="shared" si="170"/>
        <v>0</v>
      </c>
      <c r="Q417" s="3" t="str">
        <f t="shared" si="177"/>
        <v>Inositol monophosphatase 2</v>
      </c>
      <c r="R417" s="2">
        <f t="shared" si="171"/>
        <v>-0.82413452814183241</v>
      </c>
      <c r="S417" s="2">
        <f t="shared" si="172"/>
        <v>-1.1539948629019066</v>
      </c>
      <c r="T417" s="2">
        <f t="shared" si="182"/>
        <v>0.40282884350984116</v>
      </c>
      <c r="U417" s="2">
        <f t="shared" si="178"/>
        <v>0.26455835718996978</v>
      </c>
      <c r="V417" s="2">
        <f t="shared" si="173"/>
        <v>0.53681788621793836</v>
      </c>
      <c r="W417" s="3">
        <f t="shared" si="174"/>
        <v>0</v>
      </c>
      <c r="X417" s="3">
        <f t="shared" si="179"/>
        <v>0</v>
      </c>
      <c r="Y417" s="2">
        <f t="shared" si="175"/>
        <v>0.32986033476007415</v>
      </c>
      <c r="Z417" s="7">
        <f t="shared" si="180"/>
        <v>1</v>
      </c>
      <c r="AA417" s="7">
        <f t="shared" si="181"/>
        <v>0</v>
      </c>
      <c r="AC417" s="1" t="s">
        <v>177</v>
      </c>
      <c r="AD417" s="1" t="s">
        <v>1737</v>
      </c>
      <c r="AE417" s="1">
        <v>-0.37190770000000001</v>
      </c>
      <c r="AF417" s="1" t="s">
        <v>1082</v>
      </c>
      <c r="AG417" s="1">
        <v>-1.0739399999999999</v>
      </c>
      <c r="AH417" s="1">
        <v>-2.6304259999999999E-2</v>
      </c>
      <c r="AI417" s="1">
        <v>-0.64803250000000001</v>
      </c>
      <c r="AJ417" s="1" t="s">
        <v>1082</v>
      </c>
      <c r="AK417" s="1">
        <v>-0.82411129999999999</v>
      </c>
      <c r="AL417" s="1">
        <v>-1.2686740000000001</v>
      </c>
      <c r="AM417" s="1">
        <v>4.5023540000000001E-2</v>
      </c>
      <c r="AN417" s="1" t="s">
        <v>1082</v>
      </c>
      <c r="AO417" s="1">
        <v>0.30123650000000002</v>
      </c>
      <c r="AP417" s="1">
        <v>-1.437643</v>
      </c>
    </row>
    <row r="418" spans="1:42" x14ac:dyDescent="0.2">
      <c r="A418" s="1" t="s">
        <v>906</v>
      </c>
      <c r="B418" s="1" t="str">
        <f t="shared" si="157"/>
        <v>Mitochondrial-processing peptidase subunit alpha</v>
      </c>
      <c r="C418" s="13" t="str">
        <f t="shared" si="176"/>
        <v>no</v>
      </c>
      <c r="D418" s="14">
        <f t="shared" si="158"/>
        <v>-0.5384762507479961</v>
      </c>
      <c r="E418" s="14">
        <f t="shared" si="159"/>
        <v>0.29833684331409005</v>
      </c>
      <c r="F418" s="14">
        <f t="shared" si="160"/>
        <v>-0.69258554194009991</v>
      </c>
      <c r="G418" s="14">
        <f t="shared" si="161"/>
        <v>-1.4865431737401236E-2</v>
      </c>
      <c r="H418" s="14">
        <f t="shared" si="162"/>
        <v>-0.21268285600987286</v>
      </c>
      <c r="I418" s="14">
        <f t="shared" si="163"/>
        <v>0.43338827928483376</v>
      </c>
      <c r="J418" s="14">
        <f t="shared" si="164"/>
        <v>-0.23106572995273639</v>
      </c>
      <c r="K418" s="14">
        <f t="shared" si="165"/>
        <v>-0.19578851274311035</v>
      </c>
      <c r="L418" s="14">
        <f t="shared" si="166"/>
        <v>0.30870983543235581</v>
      </c>
      <c r="M418" s="14">
        <f t="shared" si="167"/>
        <v>5.0786929788454026E-2</v>
      </c>
      <c r="N418" s="14">
        <f t="shared" si="168"/>
        <v>0.44388711832039829</v>
      </c>
      <c r="O418" s="14">
        <f t="shared" si="169"/>
        <v>-6.4195771500492105E-2</v>
      </c>
      <c r="P418" s="3">
        <f t="shared" si="170"/>
        <v>0</v>
      </c>
      <c r="Q418" s="3" t="str">
        <f t="shared" si="177"/>
        <v>Mitochondrial-processing peptidase subunit alpha</v>
      </c>
      <c r="R418" s="2">
        <f t="shared" si="171"/>
        <v>-0.23689759527785181</v>
      </c>
      <c r="S418" s="2">
        <f t="shared" si="172"/>
        <v>-5.1537204855221459E-2</v>
      </c>
      <c r="T418" s="2">
        <f t="shared" si="182"/>
        <v>0.22992306250673658</v>
      </c>
      <c r="U418" s="2">
        <f t="shared" si="178"/>
        <v>0.16180223968515267</v>
      </c>
      <c r="V418" s="2">
        <f t="shared" si="173"/>
        <v>0.53685161127889369</v>
      </c>
      <c r="W418" s="3">
        <f t="shared" si="174"/>
        <v>0</v>
      </c>
      <c r="X418" s="3">
        <f t="shared" si="179"/>
        <v>0</v>
      </c>
      <c r="Y418" s="2">
        <f t="shared" si="175"/>
        <v>-0.18536039042263036</v>
      </c>
      <c r="Z418" s="7">
        <f t="shared" si="180"/>
        <v>0</v>
      </c>
      <c r="AA418" s="7">
        <f t="shared" si="181"/>
        <v>1</v>
      </c>
      <c r="AB418" s="8" t="s">
        <v>21</v>
      </c>
      <c r="AC418" s="1" t="s">
        <v>984</v>
      </c>
      <c r="AD418" s="1" t="s">
        <v>1152</v>
      </c>
      <c r="AE418" s="1">
        <v>-0.39556799999999998</v>
      </c>
      <c r="AF418" s="1">
        <v>0.47048889999999999</v>
      </c>
      <c r="AG418" s="1">
        <v>-0.14348430000000001</v>
      </c>
      <c r="AH418" s="1">
        <v>0.29337669999999999</v>
      </c>
      <c r="AI418" s="1">
        <v>-5.8623229999999998E-2</v>
      </c>
      <c r="AJ418" s="1">
        <v>0.57355270000000003</v>
      </c>
      <c r="AK418" s="1">
        <v>-6.7424780000000004E-2</v>
      </c>
      <c r="AL418" s="1">
        <v>0.20767769999999999</v>
      </c>
      <c r="AM418" s="1">
        <v>0.35783340000000002</v>
      </c>
      <c r="AN418" s="1">
        <v>8.283886E-2</v>
      </c>
      <c r="AO418" s="1">
        <v>0.15794920000000001</v>
      </c>
      <c r="AP418" s="1">
        <v>0.10070850000000001</v>
      </c>
    </row>
    <row r="419" spans="1:42" x14ac:dyDescent="0.2">
      <c r="A419" s="1" t="s">
        <v>773</v>
      </c>
      <c r="B419" s="1" t="str">
        <f t="shared" si="157"/>
        <v>60 kDa heat shock protein, mitochondrial</v>
      </c>
      <c r="C419" s="13" t="str">
        <f t="shared" si="176"/>
        <v>no</v>
      </c>
      <c r="D419" s="14">
        <f t="shared" si="158"/>
        <v>-0.32476125074799611</v>
      </c>
      <c r="E419" s="14">
        <f t="shared" si="159"/>
        <v>-1.5382920566859097</v>
      </c>
      <c r="F419" s="14">
        <f t="shared" si="160"/>
        <v>-0.65459004194009984</v>
      </c>
      <c r="G419" s="14">
        <f t="shared" si="161"/>
        <v>-0.74248333173740122</v>
      </c>
      <c r="H419" s="14">
        <f t="shared" si="162"/>
        <v>-0.62835152600987287</v>
      </c>
      <c r="I419" s="14">
        <f t="shared" si="163"/>
        <v>-1.6523914207151662</v>
      </c>
      <c r="J419" s="14">
        <f t="shared" si="164"/>
        <v>-0.43513704995273639</v>
      </c>
      <c r="K419" s="14">
        <f t="shared" si="165"/>
        <v>-1.6273212127431103</v>
      </c>
      <c r="L419" s="14">
        <f t="shared" si="166"/>
        <v>-0.25091536456764418</v>
      </c>
      <c r="M419" s="14">
        <f t="shared" si="167"/>
        <v>-0.11163665021154598</v>
      </c>
      <c r="N419" s="14">
        <f t="shared" si="168"/>
        <v>0.20786164832039827</v>
      </c>
      <c r="O419" s="14">
        <f t="shared" si="169"/>
        <v>-0.84908307150049211</v>
      </c>
      <c r="P419" s="3">
        <f t="shared" si="170"/>
        <v>0</v>
      </c>
      <c r="Q419" s="3" t="str">
        <f t="shared" si="177"/>
        <v>60 kDa heat shock protein, mitochondrial</v>
      </c>
      <c r="R419" s="2">
        <f t="shared" si="171"/>
        <v>-0.81503167027785173</v>
      </c>
      <c r="S419" s="2">
        <f t="shared" si="172"/>
        <v>-1.0858003023552214</v>
      </c>
      <c r="T419" s="2">
        <f t="shared" si="182"/>
        <v>0.25730582457809537</v>
      </c>
      <c r="U419" s="2">
        <f t="shared" si="178"/>
        <v>0.32234717862352197</v>
      </c>
      <c r="V419" s="2">
        <f t="shared" si="173"/>
        <v>0.53701016599906615</v>
      </c>
      <c r="W419" s="3">
        <f t="shared" si="174"/>
        <v>0</v>
      </c>
      <c r="X419" s="3">
        <f t="shared" si="179"/>
        <v>0</v>
      </c>
      <c r="Y419" s="2">
        <f t="shared" si="175"/>
        <v>0.27076863207736968</v>
      </c>
      <c r="Z419" s="7">
        <f t="shared" si="180"/>
        <v>1</v>
      </c>
      <c r="AA419" s="7">
        <f t="shared" si="181"/>
        <v>0</v>
      </c>
      <c r="AC419" s="1" t="s">
        <v>860</v>
      </c>
      <c r="AD419" s="1" t="s">
        <v>1402</v>
      </c>
      <c r="AE419" s="1">
        <v>-0.18185299999999999</v>
      </c>
      <c r="AF419" s="1">
        <v>-1.3661399999999999</v>
      </c>
      <c r="AG419" s="1">
        <v>-0.10548879999999999</v>
      </c>
      <c r="AH419" s="1">
        <v>-0.43424119999999999</v>
      </c>
      <c r="AI419" s="1">
        <v>-0.47429189999999999</v>
      </c>
      <c r="AJ419" s="1">
        <v>-1.512227</v>
      </c>
      <c r="AK419" s="1">
        <v>-0.27149610000000002</v>
      </c>
      <c r="AL419" s="1">
        <v>-1.2238549999999999</v>
      </c>
      <c r="AM419" s="1">
        <v>-0.20179179999999999</v>
      </c>
      <c r="AN419" s="1">
        <v>-7.9584719999999998E-2</v>
      </c>
      <c r="AO419" s="1">
        <v>-7.8076270000000003E-2</v>
      </c>
      <c r="AP419" s="1">
        <v>-0.68417879999999998</v>
      </c>
    </row>
    <row r="420" spans="1:42" x14ac:dyDescent="0.2">
      <c r="A420" s="1" t="s">
        <v>823</v>
      </c>
      <c r="B420" s="1" t="str">
        <f t="shared" si="157"/>
        <v>Thioredoxin-like protein 1</v>
      </c>
      <c r="C420" s="13" t="str">
        <f t="shared" si="176"/>
        <v>no</v>
      </c>
      <c r="D420" s="14">
        <f t="shared" si="158"/>
        <v>-0.40128165074799604</v>
      </c>
      <c r="E420" s="14">
        <f t="shared" si="159"/>
        <v>-1.2129040566859097</v>
      </c>
      <c r="F420" s="14">
        <f t="shared" si="160"/>
        <v>-0.23945934194009988</v>
      </c>
      <c r="G420" s="14">
        <f t="shared" si="161"/>
        <v>-0.4714831317374012</v>
      </c>
      <c r="H420" s="14">
        <f t="shared" si="162"/>
        <v>-0.25336857600987284</v>
      </c>
      <c r="I420" s="14">
        <f t="shared" si="163"/>
        <v>-0.80528432071516631</v>
      </c>
      <c r="J420" s="14">
        <f t="shared" si="164"/>
        <v>-5.0207149952736396E-2</v>
      </c>
      <c r="K420" s="14">
        <f t="shared" si="165"/>
        <v>-0.50847371274311037</v>
      </c>
      <c r="L420" s="14">
        <f t="shared" si="166"/>
        <v>0.12681603543235581</v>
      </c>
      <c r="M420" s="14">
        <f t="shared" si="167"/>
        <v>0.41801106978845404</v>
      </c>
      <c r="N420" s="14">
        <f t="shared" si="168"/>
        <v>2.1408118320398295E-2</v>
      </c>
      <c r="O420" s="14">
        <f t="shared" si="169"/>
        <v>3.7983628499507899E-2</v>
      </c>
      <c r="P420" s="3">
        <f t="shared" si="170"/>
        <v>0</v>
      </c>
      <c r="Q420" s="3" t="str">
        <f t="shared" si="177"/>
        <v>Thioredoxin-like protein 1</v>
      </c>
      <c r="R420" s="2">
        <f t="shared" si="171"/>
        <v>-0.58128204527785166</v>
      </c>
      <c r="S420" s="2">
        <f t="shared" si="172"/>
        <v>-0.40433343985522141</v>
      </c>
      <c r="T420" s="2">
        <f t="shared" si="182"/>
        <v>0.21607195353590297</v>
      </c>
      <c r="U420" s="2">
        <f t="shared" si="178"/>
        <v>0.16324894706538268</v>
      </c>
      <c r="V420" s="2">
        <f t="shared" si="173"/>
        <v>0.53944968556514361</v>
      </c>
      <c r="W420" s="3">
        <f t="shared" si="174"/>
        <v>0</v>
      </c>
      <c r="X420" s="3">
        <f t="shared" si="179"/>
        <v>0</v>
      </c>
      <c r="Y420" s="2">
        <f t="shared" si="175"/>
        <v>-0.17694860542263025</v>
      </c>
      <c r="Z420" s="7">
        <f t="shared" si="180"/>
        <v>0</v>
      </c>
      <c r="AA420" s="7">
        <f t="shared" si="181"/>
        <v>1</v>
      </c>
      <c r="AC420" s="1" t="s">
        <v>473</v>
      </c>
      <c r="AD420" s="1" t="s">
        <v>2090</v>
      </c>
      <c r="AE420" s="1">
        <v>-0.25837339999999998</v>
      </c>
      <c r="AF420" s="1">
        <v>-1.0407519999999999</v>
      </c>
      <c r="AG420" s="1">
        <v>0.30964190000000003</v>
      </c>
      <c r="AH420" s="1">
        <v>-0.163241</v>
      </c>
      <c r="AI420" s="1">
        <v>-9.9308950000000007E-2</v>
      </c>
      <c r="AJ420" s="1">
        <v>-0.66511989999999999</v>
      </c>
      <c r="AK420" s="1">
        <v>0.1134338</v>
      </c>
      <c r="AL420" s="1">
        <v>-0.1050075</v>
      </c>
      <c r="AM420" s="1">
        <v>0.1759396</v>
      </c>
      <c r="AN420" s="1">
        <v>0.45006299999999999</v>
      </c>
      <c r="AO420" s="1">
        <v>-0.26452979999999998</v>
      </c>
      <c r="AP420" s="1">
        <v>0.20288790000000001</v>
      </c>
    </row>
    <row r="421" spans="1:42" x14ac:dyDescent="0.2">
      <c r="A421" s="1" t="s">
        <v>512</v>
      </c>
      <c r="B421" s="1" t="str">
        <f t="shared" si="157"/>
        <v>Creatine kinase S-type, mitochondrial</v>
      </c>
      <c r="C421" s="13" t="str">
        <f t="shared" si="176"/>
        <v>no</v>
      </c>
      <c r="D421" s="14">
        <f t="shared" si="158"/>
        <v>-5.1783950747996091E-2</v>
      </c>
      <c r="E421" s="14">
        <f t="shared" si="159"/>
        <v>8.422104331409011E-2</v>
      </c>
      <c r="F421" s="14">
        <f t="shared" si="160"/>
        <v>-0.90271734194009989</v>
      </c>
      <c r="G421" s="14">
        <f t="shared" si="161"/>
        <v>-0.38110255173740121</v>
      </c>
      <c r="H421" s="14">
        <f t="shared" si="162"/>
        <v>-0.52927552600987282</v>
      </c>
      <c r="I421" s="14">
        <f t="shared" si="163"/>
        <v>-0.10171365071516628</v>
      </c>
      <c r="J421" s="14">
        <f t="shared" si="164"/>
        <v>-7.3871579952736396E-2</v>
      </c>
      <c r="K421" s="14">
        <f t="shared" si="165"/>
        <v>0.13569688725688966</v>
      </c>
      <c r="L421" s="14">
        <f t="shared" si="166"/>
        <v>-0.48491126456764422</v>
      </c>
      <c r="M421" s="14">
        <f t="shared" si="167"/>
        <v>-0.11131656021154598</v>
      </c>
      <c r="N421" s="14">
        <f t="shared" si="168"/>
        <v>0.86076601832039823</v>
      </c>
      <c r="O421" s="14">
        <f t="shared" si="169"/>
        <v>0.52948562849950787</v>
      </c>
      <c r="P421" s="3">
        <f t="shared" si="170"/>
        <v>0</v>
      </c>
      <c r="Q421" s="3" t="str">
        <f t="shared" si="177"/>
        <v>Creatine kinase S-type, mitochondrial</v>
      </c>
      <c r="R421" s="2">
        <f t="shared" si="171"/>
        <v>-0.31284570027785175</v>
      </c>
      <c r="S421" s="2">
        <f t="shared" si="172"/>
        <v>-0.14229096735522145</v>
      </c>
      <c r="T421" s="2">
        <f t="shared" si="182"/>
        <v>0.21954930868766601</v>
      </c>
      <c r="U421" s="2">
        <f t="shared" si="178"/>
        <v>0.13945191140892088</v>
      </c>
      <c r="V421" s="2">
        <f t="shared" si="173"/>
        <v>0.54051244766302697</v>
      </c>
      <c r="W421" s="3">
        <f t="shared" si="174"/>
        <v>0</v>
      </c>
      <c r="X421" s="3">
        <f t="shared" si="179"/>
        <v>0</v>
      </c>
      <c r="Y421" s="2">
        <f t="shared" si="175"/>
        <v>-0.17055473292263029</v>
      </c>
      <c r="Z421" s="7">
        <f t="shared" si="180"/>
        <v>0</v>
      </c>
      <c r="AA421" s="7">
        <f t="shared" si="181"/>
        <v>1</v>
      </c>
      <c r="AC421" s="1" t="s">
        <v>618</v>
      </c>
      <c r="AD421" s="1"/>
      <c r="AE421" s="1">
        <v>9.1124300000000005E-2</v>
      </c>
      <c r="AF421" s="1">
        <v>0.25637310000000002</v>
      </c>
      <c r="AG421" s="1">
        <v>-0.35361609999999999</v>
      </c>
      <c r="AH421" s="1">
        <v>-7.2860419999999995E-2</v>
      </c>
      <c r="AI421" s="1">
        <v>-0.37521589999999999</v>
      </c>
      <c r="AJ421" s="1">
        <v>3.8450770000000002E-2</v>
      </c>
      <c r="AK421" s="1">
        <v>8.9769370000000001E-2</v>
      </c>
      <c r="AL421" s="1">
        <v>0.53916310000000001</v>
      </c>
      <c r="AM421" s="1">
        <v>-0.4357877</v>
      </c>
      <c r="AN421" s="1">
        <v>-7.9264630000000003E-2</v>
      </c>
      <c r="AO421" s="1">
        <v>0.57482809999999995</v>
      </c>
      <c r="AP421" s="1">
        <v>0.6943899</v>
      </c>
    </row>
    <row r="422" spans="1:42" x14ac:dyDescent="0.2">
      <c r="A422" s="1" t="s">
        <v>687</v>
      </c>
      <c r="B422" s="1" t="str">
        <f t="shared" si="157"/>
        <v>NADPH:adrenodoxin oxidoreductase, mitochondrial</v>
      </c>
      <c r="C422" s="13" t="str">
        <f t="shared" si="176"/>
        <v>no</v>
      </c>
      <c r="D422" s="14">
        <f t="shared" si="158"/>
        <v>-0.2294463007479961</v>
      </c>
      <c r="E422" s="14">
        <f t="shared" si="159"/>
        <v>1.2566079433140902</v>
      </c>
      <c r="F422" s="14">
        <f t="shared" si="160"/>
        <v>-0.59705100194009986</v>
      </c>
      <c r="G422" s="14">
        <f t="shared" si="161"/>
        <v>0.42672906826259882</v>
      </c>
      <c r="H422" s="14">
        <f t="shared" si="162"/>
        <v>-0.11478076600987286</v>
      </c>
      <c r="I422" s="14">
        <f t="shared" si="163"/>
        <v>0.54355077928483375</v>
      </c>
      <c r="J422" s="14">
        <f t="shared" si="164"/>
        <v>-0.36842264995273644</v>
      </c>
      <c r="K422" s="14">
        <f t="shared" si="165"/>
        <v>-0.42224284274311036</v>
      </c>
      <c r="L422" s="14">
        <f t="shared" si="166"/>
        <v>0.15451613543235582</v>
      </c>
      <c r="M422" s="14">
        <f t="shared" si="167"/>
        <v>-0.55157993021154594</v>
      </c>
      <c r="N422" s="14">
        <f t="shared" si="168"/>
        <v>0.28122702532039828</v>
      </c>
      <c r="O422" s="14">
        <f t="shared" si="169"/>
        <v>-0.87788127150049211</v>
      </c>
      <c r="P422" s="3">
        <f t="shared" si="170"/>
        <v>0</v>
      </c>
      <c r="Q422" s="3" t="str">
        <f t="shared" si="177"/>
        <v>NADPH:adrenodoxin oxidoreductase, mitochondrial</v>
      </c>
      <c r="R422" s="2">
        <f t="shared" si="171"/>
        <v>0.21420992722214827</v>
      </c>
      <c r="S422" s="2">
        <f t="shared" si="172"/>
        <v>-9.0473869855221475E-2</v>
      </c>
      <c r="T422" s="2">
        <f t="shared" si="182"/>
        <v>0.40689199560641787</v>
      </c>
      <c r="U422" s="2">
        <f t="shared" si="178"/>
        <v>0.22171758625306515</v>
      </c>
      <c r="V422" s="2">
        <f t="shared" si="173"/>
        <v>0.54206544529143685</v>
      </c>
      <c r="W422" s="3">
        <f t="shared" si="174"/>
        <v>0</v>
      </c>
      <c r="X422" s="3">
        <f t="shared" si="179"/>
        <v>0</v>
      </c>
      <c r="Y422" s="2">
        <f t="shared" si="175"/>
        <v>0.30468379707736976</v>
      </c>
      <c r="Z422" s="7">
        <f t="shared" si="180"/>
        <v>1</v>
      </c>
      <c r="AA422" s="7">
        <f t="shared" si="181"/>
        <v>0</v>
      </c>
      <c r="AC422" s="1" t="s">
        <v>303</v>
      </c>
      <c r="AD422" s="1" t="s">
        <v>1884</v>
      </c>
      <c r="AE422" s="1">
        <v>-8.6538050000000005E-2</v>
      </c>
      <c r="AF422" s="1">
        <v>1.42876</v>
      </c>
      <c r="AG422" s="1">
        <v>-4.7949760000000001E-2</v>
      </c>
      <c r="AH422" s="1">
        <v>0.73497120000000005</v>
      </c>
      <c r="AI422" s="1">
        <v>3.9278859999999999E-2</v>
      </c>
      <c r="AJ422" s="1">
        <v>0.68371519999999997</v>
      </c>
      <c r="AK422" s="1">
        <v>-0.20478170000000001</v>
      </c>
      <c r="AL422" s="1">
        <v>-1.8776629999999999E-2</v>
      </c>
      <c r="AM422" s="1">
        <v>0.20363970000000001</v>
      </c>
      <c r="AN422" s="1">
        <v>-0.51952799999999999</v>
      </c>
      <c r="AO422" s="1">
        <v>-4.7108929999999999E-3</v>
      </c>
      <c r="AP422" s="1">
        <v>-0.71297699999999997</v>
      </c>
    </row>
    <row r="423" spans="1:42" x14ac:dyDescent="0.2">
      <c r="A423" s="1" t="s">
        <v>695</v>
      </c>
      <c r="B423" s="1" t="str">
        <f t="shared" si="157"/>
        <v>Glutathione S-transferase P 1;Glutathione S-transferase P 2</v>
      </c>
      <c r="C423" s="13" t="str">
        <f t="shared" si="176"/>
        <v>no</v>
      </c>
      <c r="D423" s="14">
        <f t="shared" si="158"/>
        <v>-0.23364972074799611</v>
      </c>
      <c r="E423" s="14">
        <f t="shared" si="159"/>
        <v>-0.50706345668590991</v>
      </c>
      <c r="F423" s="14">
        <f t="shared" si="160"/>
        <v>-0.85885404194009984</v>
      </c>
      <c r="G423" s="14">
        <f t="shared" si="161"/>
        <v>-0.50912303173740125</v>
      </c>
      <c r="H423" s="14">
        <f t="shared" si="162"/>
        <v>-0.67255402600987291</v>
      </c>
      <c r="I423" s="14">
        <f t="shared" si="163"/>
        <v>-0.87299802071516619</v>
      </c>
      <c r="J423" s="14">
        <f t="shared" si="164"/>
        <v>-0.35676424995273637</v>
      </c>
      <c r="K423" s="14">
        <f t="shared" si="165"/>
        <v>-0.63600421274311036</v>
      </c>
      <c r="L423" s="14">
        <f t="shared" si="166"/>
        <v>-0.48592636456764421</v>
      </c>
      <c r="M423" s="14">
        <f t="shared" si="167"/>
        <v>-0.28341893021154596</v>
      </c>
      <c r="N423" s="14">
        <f t="shared" si="168"/>
        <v>0.49183081832039827</v>
      </c>
      <c r="O423" s="14">
        <f t="shared" si="169"/>
        <v>-7.8799961500492108E-2</v>
      </c>
      <c r="P423" s="3">
        <f t="shared" si="170"/>
        <v>0</v>
      </c>
      <c r="Q423" s="3" t="str">
        <f t="shared" si="177"/>
        <v>Glutathione S-transferase P 1;Glutathione S-transferase P 2</v>
      </c>
      <c r="R423" s="2">
        <f t="shared" si="171"/>
        <v>-0.52717256277785174</v>
      </c>
      <c r="S423" s="2">
        <f t="shared" si="172"/>
        <v>-0.63458012735522151</v>
      </c>
      <c r="T423" s="2">
        <f t="shared" si="182"/>
        <v>0.12809450421828467</v>
      </c>
      <c r="U423" s="2">
        <f t="shared" si="178"/>
        <v>0.10625001906248148</v>
      </c>
      <c r="V423" s="2">
        <f t="shared" si="173"/>
        <v>0.54334190028998119</v>
      </c>
      <c r="W423" s="3">
        <f t="shared" si="174"/>
        <v>0</v>
      </c>
      <c r="X423" s="3">
        <f t="shared" si="179"/>
        <v>0</v>
      </c>
      <c r="Y423" s="2">
        <f t="shared" si="175"/>
        <v>0.10740756457736977</v>
      </c>
      <c r="Z423" s="7">
        <f t="shared" si="180"/>
        <v>1</v>
      </c>
      <c r="AA423" s="7">
        <f t="shared" si="181"/>
        <v>0</v>
      </c>
      <c r="AC423" s="1" t="s">
        <v>547</v>
      </c>
      <c r="AD423" s="1" t="s">
        <v>1684</v>
      </c>
      <c r="AE423" s="1">
        <v>-9.0741470000000005E-2</v>
      </c>
      <c r="AF423" s="1">
        <v>-0.33491140000000003</v>
      </c>
      <c r="AG423" s="1">
        <v>-0.30975279999999999</v>
      </c>
      <c r="AH423" s="1">
        <v>-0.2008809</v>
      </c>
      <c r="AI423" s="1">
        <v>-0.51849440000000002</v>
      </c>
      <c r="AJ423" s="1">
        <v>-0.73283359999999997</v>
      </c>
      <c r="AK423" s="1">
        <v>-0.1931233</v>
      </c>
      <c r="AL423" s="1">
        <v>-0.23253799999999999</v>
      </c>
      <c r="AM423" s="1">
        <v>-0.43680279999999999</v>
      </c>
      <c r="AN423" s="1">
        <v>-0.25136700000000001</v>
      </c>
      <c r="AO423" s="1">
        <v>0.20589289999999999</v>
      </c>
      <c r="AP423" s="1">
        <v>8.6104310000000003E-2</v>
      </c>
    </row>
    <row r="424" spans="1:42" x14ac:dyDescent="0.2">
      <c r="A424" s="1" t="s">
        <v>302</v>
      </c>
      <c r="B424" s="1" t="str">
        <f t="shared" si="157"/>
        <v>Trimethyllysine dioxygenase, mitochondrial</v>
      </c>
      <c r="C424" s="13" t="str">
        <f t="shared" si="176"/>
        <v>no</v>
      </c>
      <c r="D424" s="14">
        <f t="shared" si="158"/>
        <v>0.20203384925200388</v>
      </c>
      <c r="E424" s="14">
        <f t="shared" si="159"/>
        <v>0.75523444331409006</v>
      </c>
      <c r="F424" s="14">
        <f t="shared" si="160"/>
        <v>-0.92226024194009992</v>
      </c>
      <c r="G424" s="14">
        <f t="shared" si="161"/>
        <v>0.16972226826259879</v>
      </c>
      <c r="H424" s="14">
        <f t="shared" si="162"/>
        <v>-5.3351126009872851E-2</v>
      </c>
      <c r="I424" s="14">
        <f t="shared" si="163"/>
        <v>0.64191007928483379</v>
      </c>
      <c r="J424" s="14">
        <f t="shared" si="164"/>
        <v>2.9689150047263607E-2</v>
      </c>
      <c r="K424" s="14">
        <f t="shared" si="165"/>
        <v>0.63066478725688957</v>
      </c>
      <c r="L424" s="14">
        <f t="shared" si="166"/>
        <v>-0.12033260456764419</v>
      </c>
      <c r="M424" s="14">
        <f t="shared" si="167"/>
        <v>-4.5429870211545972E-2</v>
      </c>
      <c r="N424" s="14">
        <f t="shared" si="168"/>
        <v>0.74778081832039822</v>
      </c>
      <c r="O424" s="14">
        <f t="shared" si="169"/>
        <v>0.45961782849950783</v>
      </c>
      <c r="P424" s="3">
        <f t="shared" si="170"/>
        <v>0</v>
      </c>
      <c r="Q424" s="3" t="str">
        <f t="shared" si="177"/>
        <v>Trimethyllysine dioxygenase, mitochondrial</v>
      </c>
      <c r="R424" s="2">
        <f t="shared" si="171"/>
        <v>5.1182579722148194E-2</v>
      </c>
      <c r="S424" s="2">
        <f t="shared" si="172"/>
        <v>0.31222822264477851</v>
      </c>
      <c r="T424" s="2">
        <f t="shared" si="182"/>
        <v>0.35119886542991113</v>
      </c>
      <c r="U424" s="2">
        <f t="shared" si="178"/>
        <v>0.18787596972174225</v>
      </c>
      <c r="V424" s="2">
        <f t="shared" si="173"/>
        <v>0.54363480495707872</v>
      </c>
      <c r="W424" s="3">
        <f t="shared" si="174"/>
        <v>0</v>
      </c>
      <c r="X424" s="3">
        <f t="shared" si="179"/>
        <v>0</v>
      </c>
      <c r="Y424" s="2">
        <f t="shared" si="175"/>
        <v>-0.26104564292263033</v>
      </c>
      <c r="Z424" s="7">
        <f t="shared" si="180"/>
        <v>0</v>
      </c>
      <c r="AA424" s="7">
        <f t="shared" si="181"/>
        <v>1</v>
      </c>
      <c r="AB424" s="8" t="s">
        <v>191</v>
      </c>
      <c r="AC424" s="1" t="s">
        <v>529</v>
      </c>
      <c r="AD424" s="1" t="s">
        <v>1093</v>
      </c>
      <c r="AE424" s="1">
        <v>0.34494209999999997</v>
      </c>
      <c r="AF424" s="1">
        <v>0.9273865</v>
      </c>
      <c r="AG424" s="1">
        <v>-0.37315900000000002</v>
      </c>
      <c r="AH424" s="1">
        <v>0.47796440000000001</v>
      </c>
      <c r="AI424" s="1">
        <v>0.10070850000000001</v>
      </c>
      <c r="AJ424" s="1">
        <v>0.78207450000000001</v>
      </c>
      <c r="AK424" s="1">
        <v>0.1933301</v>
      </c>
      <c r="AL424" s="1">
        <v>1.0341309999999999</v>
      </c>
      <c r="AM424" s="1">
        <v>-7.1209040000000001E-2</v>
      </c>
      <c r="AN424" s="1">
        <v>-1.337794E-2</v>
      </c>
      <c r="AO424" s="1">
        <v>0.4618429</v>
      </c>
      <c r="AP424" s="1">
        <v>0.62452209999999997</v>
      </c>
    </row>
    <row r="425" spans="1:42" x14ac:dyDescent="0.2">
      <c r="A425" s="1" t="s">
        <v>417</v>
      </c>
      <c r="B425" s="1" t="str">
        <f t="shared" si="157"/>
        <v>A-kinase anchor protein 12</v>
      </c>
      <c r="C425" s="13" t="str">
        <f t="shared" si="176"/>
        <v>no</v>
      </c>
      <c r="D425" s="14">
        <f t="shared" si="158"/>
        <v>5.9352849252003903E-2</v>
      </c>
      <c r="E425" s="14">
        <f t="shared" si="159"/>
        <v>-0.49373385668590986</v>
      </c>
      <c r="F425" s="14">
        <f t="shared" si="160"/>
        <v>0.37788495805990008</v>
      </c>
      <c r="G425" s="14">
        <f t="shared" si="161"/>
        <v>-0.91922563173740124</v>
      </c>
      <c r="H425" s="14">
        <f t="shared" si="162"/>
        <v>0.34562047399012719</v>
      </c>
      <c r="I425" s="14">
        <f t="shared" si="163"/>
        <v>-7.0500580715166267E-2</v>
      </c>
      <c r="J425" s="14">
        <f t="shared" si="164"/>
        <v>0.15713245004726359</v>
      </c>
      <c r="K425" s="14">
        <f t="shared" si="165"/>
        <v>-0.51663321274311036</v>
      </c>
      <c r="L425" s="14">
        <f t="shared" si="166"/>
        <v>0.24365823543235579</v>
      </c>
      <c r="M425" s="14">
        <f t="shared" si="167"/>
        <v>0.36125446978845405</v>
      </c>
      <c r="N425" s="14">
        <f t="shared" si="168"/>
        <v>-0.11523958167960174</v>
      </c>
      <c r="O425" s="14">
        <f t="shared" si="169"/>
        <v>0.36216602849950785</v>
      </c>
      <c r="P425" s="3">
        <f t="shared" si="170"/>
        <v>0</v>
      </c>
      <c r="Q425" s="3" t="str">
        <f t="shared" si="177"/>
        <v>A-kinase anchor protein 12</v>
      </c>
      <c r="R425" s="2">
        <f t="shared" si="171"/>
        <v>-0.24393042027785178</v>
      </c>
      <c r="S425" s="2">
        <f t="shared" si="172"/>
        <v>-2.1095217355221463E-2</v>
      </c>
      <c r="T425" s="2">
        <f t="shared" si="182"/>
        <v>0.2882505400075186</v>
      </c>
      <c r="U425" s="2">
        <f t="shared" si="178"/>
        <v>0.1857965496872864</v>
      </c>
      <c r="V425" s="2">
        <f t="shared" si="173"/>
        <v>0.54382962549285885</v>
      </c>
      <c r="W425" s="3">
        <f t="shared" si="174"/>
        <v>0</v>
      </c>
      <c r="X425" s="3">
        <f t="shared" si="179"/>
        <v>0</v>
      </c>
      <c r="Y425" s="2">
        <f t="shared" si="175"/>
        <v>-0.22283520292263032</v>
      </c>
      <c r="Z425" s="7">
        <f t="shared" si="180"/>
        <v>0</v>
      </c>
      <c r="AA425" s="7">
        <f t="shared" si="181"/>
        <v>1</v>
      </c>
      <c r="AC425" s="1" t="s">
        <v>44</v>
      </c>
      <c r="AD425" s="1" t="s">
        <v>2116</v>
      </c>
      <c r="AE425" s="1">
        <v>0.2022611</v>
      </c>
      <c r="AF425" s="1">
        <v>-0.32158179999999997</v>
      </c>
      <c r="AG425" s="1">
        <v>0.92698619999999998</v>
      </c>
      <c r="AH425" s="1">
        <v>-0.61098350000000001</v>
      </c>
      <c r="AI425" s="1">
        <v>0.49968010000000002</v>
      </c>
      <c r="AJ425" s="1">
        <v>6.9663840000000005E-2</v>
      </c>
      <c r="AK425" s="1">
        <v>0.32077339999999999</v>
      </c>
      <c r="AL425" s="1">
        <v>-0.113167</v>
      </c>
      <c r="AM425" s="1">
        <v>0.29278179999999998</v>
      </c>
      <c r="AN425" s="1">
        <v>0.3933064</v>
      </c>
      <c r="AO425" s="1">
        <v>-0.40117750000000002</v>
      </c>
      <c r="AP425" s="1">
        <v>0.52707029999999999</v>
      </c>
    </row>
    <row r="426" spans="1:42" x14ac:dyDescent="0.2">
      <c r="A426" s="1" t="s">
        <v>863</v>
      </c>
      <c r="B426" s="1" t="str">
        <f t="shared" si="157"/>
        <v>Trifunctional purine biosynthetic protein adenosine-3;Phosphoribosylamine--glycine ligase;Phosphoribosylformylglycinamidine cyclo-ligase;Phosphoribosylglycinamide formyltransferase</v>
      </c>
      <c r="C426" s="13" t="str">
        <f t="shared" si="176"/>
        <v>no</v>
      </c>
      <c r="D426" s="14">
        <f t="shared" si="158"/>
        <v>-0.44924955074799611</v>
      </c>
      <c r="E426" s="14">
        <f t="shared" si="159"/>
        <v>-0.29528845668590992</v>
      </c>
      <c r="F426" s="14">
        <f t="shared" si="160"/>
        <v>-0.25138154194009993</v>
      </c>
      <c r="G426" s="14">
        <f t="shared" si="161"/>
        <v>-0.35926615173740123</v>
      </c>
      <c r="H426" s="14">
        <f t="shared" si="162"/>
        <v>-0.24151707600987288</v>
      </c>
      <c r="I426" s="14">
        <f t="shared" si="163"/>
        <v>-0.30443582071516628</v>
      </c>
      <c r="J426" s="14">
        <f t="shared" si="164"/>
        <v>0.45111595004726368</v>
      </c>
      <c r="K426" s="14">
        <f t="shared" si="165"/>
        <v>-0.63293111274311031</v>
      </c>
      <c r="L426" s="14">
        <f t="shared" si="166"/>
        <v>0.1542655354323558</v>
      </c>
      <c r="M426" s="14">
        <f t="shared" si="167"/>
        <v>-1.4985280211545975E-2</v>
      </c>
      <c r="N426" s="14">
        <f t="shared" si="168"/>
        <v>0.59313331832039828</v>
      </c>
      <c r="O426" s="14">
        <f t="shared" si="169"/>
        <v>-0.23288844150049209</v>
      </c>
      <c r="P426" s="3">
        <f t="shared" si="170"/>
        <v>0</v>
      </c>
      <c r="Q426" s="3" t="str">
        <f t="shared" si="177"/>
        <v>Trifunctional purine biosynthetic protein adenosine-3;Phosphoribosylamine--glycine ligase;Phosphoribosylformylglycinamidine cyclo-ligase;Phosphoribosylglycinamide formyltransferase</v>
      </c>
      <c r="R426" s="2">
        <f t="shared" si="171"/>
        <v>-0.33879642527785181</v>
      </c>
      <c r="S426" s="2">
        <f t="shared" si="172"/>
        <v>-0.18194201485522143</v>
      </c>
      <c r="T426" s="2">
        <f t="shared" si="182"/>
        <v>4.2966273389138519E-2</v>
      </c>
      <c r="U426" s="2">
        <f t="shared" si="178"/>
        <v>0.22779879164989775</v>
      </c>
      <c r="V426" s="2">
        <f t="shared" si="173"/>
        <v>0.54416371212834347</v>
      </c>
      <c r="W426" s="3">
        <f t="shared" si="174"/>
        <v>0</v>
      </c>
      <c r="X426" s="3">
        <f t="shared" si="179"/>
        <v>0</v>
      </c>
      <c r="Y426" s="2">
        <f t="shared" si="175"/>
        <v>-0.15685441042263037</v>
      </c>
      <c r="Z426" s="7">
        <f t="shared" si="180"/>
        <v>0</v>
      </c>
      <c r="AA426" s="7">
        <f t="shared" si="181"/>
        <v>1</v>
      </c>
      <c r="AB426" s="8" t="s">
        <v>143</v>
      </c>
      <c r="AC426" s="1" t="s">
        <v>522</v>
      </c>
      <c r="AD426" s="1" t="s">
        <v>1128</v>
      </c>
      <c r="AE426" s="1">
        <v>-0.30634129999999998</v>
      </c>
      <c r="AF426" s="1">
        <v>-0.12313639999999999</v>
      </c>
      <c r="AG426" s="1">
        <v>0.29771969999999998</v>
      </c>
      <c r="AH426" s="1">
        <v>-5.1024020000000003E-2</v>
      </c>
      <c r="AI426" s="1">
        <v>-8.7457450000000006E-2</v>
      </c>
      <c r="AJ426" s="1">
        <v>-0.16427140000000001</v>
      </c>
      <c r="AK426" s="1">
        <v>0.61475690000000005</v>
      </c>
      <c r="AL426" s="1">
        <v>-0.2294649</v>
      </c>
      <c r="AM426" s="1">
        <v>0.20338909999999999</v>
      </c>
      <c r="AN426" s="1">
        <v>1.7066649999999999E-2</v>
      </c>
      <c r="AO426" s="1">
        <v>0.30719540000000001</v>
      </c>
      <c r="AP426" s="1">
        <v>-6.7984169999999997E-2</v>
      </c>
    </row>
    <row r="427" spans="1:42" x14ac:dyDescent="0.2">
      <c r="A427" s="1" t="s">
        <v>447</v>
      </c>
      <c r="B427" s="1" t="str">
        <f t="shared" si="157"/>
        <v>NAD-dependent protein deacylase sirtuin-5, mitochondrial</v>
      </c>
      <c r="C427" s="13" t="str">
        <f t="shared" si="176"/>
        <v>no</v>
      </c>
      <c r="D427" s="14">
        <f t="shared" si="158"/>
        <v>3.25205492520039E-2</v>
      </c>
      <c r="E427" s="14">
        <f t="shared" si="159"/>
        <v>0.3452887433140901</v>
      </c>
      <c r="F427" s="14">
        <f t="shared" si="160"/>
        <v>-0.38302854194009994</v>
      </c>
      <c r="G427" s="14">
        <f t="shared" si="161"/>
        <v>-0.33652830173740123</v>
      </c>
      <c r="H427" s="14">
        <f t="shared" si="162"/>
        <v>-0.12083039600987286</v>
      </c>
      <c r="I427" s="14">
        <f t="shared" si="163"/>
        <v>4.7969979284833736E-2</v>
      </c>
      <c r="J427" s="14">
        <f t="shared" si="164"/>
        <v>-0.31625334995273641</v>
      </c>
      <c r="K427" s="14">
        <f t="shared" si="165"/>
        <v>-0.48793872274311034</v>
      </c>
      <c r="L427" s="14">
        <f t="shared" si="166"/>
        <v>-0.16664486456764419</v>
      </c>
      <c r="M427" s="14">
        <f t="shared" si="167"/>
        <v>-0.44855213021154594</v>
      </c>
      <c r="N427" s="14">
        <f t="shared" si="168"/>
        <v>4.954818320398291E-3</v>
      </c>
      <c r="O427" s="14">
        <f t="shared" si="169"/>
        <v>-0.28697167150049213</v>
      </c>
      <c r="P427" s="3">
        <f t="shared" si="170"/>
        <v>0</v>
      </c>
      <c r="Q427" s="3" t="str">
        <f t="shared" si="177"/>
        <v>NAD-dependent protein deacylase sirtuin-5, mitochondrial</v>
      </c>
      <c r="R427" s="2">
        <f t="shared" si="171"/>
        <v>-8.54368877778518E-2</v>
      </c>
      <c r="S427" s="2">
        <f t="shared" si="172"/>
        <v>-0.21926312235522147</v>
      </c>
      <c r="T427" s="2">
        <f t="shared" si="182"/>
        <v>0.17103757311904522</v>
      </c>
      <c r="U427" s="2">
        <f t="shared" si="178"/>
        <v>0.11643890197622696</v>
      </c>
      <c r="V427" s="2">
        <f t="shared" si="173"/>
        <v>0.54479318612398964</v>
      </c>
      <c r="W427" s="3">
        <f t="shared" si="174"/>
        <v>0</v>
      </c>
      <c r="X427" s="3">
        <f t="shared" si="179"/>
        <v>0</v>
      </c>
      <c r="Y427" s="2">
        <f t="shared" si="175"/>
        <v>0.13382623457736967</v>
      </c>
      <c r="Z427" s="7">
        <f t="shared" si="180"/>
        <v>1</v>
      </c>
      <c r="AA427" s="7">
        <f t="shared" si="181"/>
        <v>0</v>
      </c>
      <c r="AC427" s="1" t="s">
        <v>206</v>
      </c>
      <c r="AD427" s="1" t="s">
        <v>1789</v>
      </c>
      <c r="AE427" s="1">
        <v>0.1754288</v>
      </c>
      <c r="AF427" s="1">
        <v>0.51744080000000003</v>
      </c>
      <c r="AG427" s="1">
        <v>0.16607269999999999</v>
      </c>
      <c r="AH427" s="1">
        <v>-2.8286169999999999E-2</v>
      </c>
      <c r="AI427" s="1">
        <v>3.3229229999999998E-2</v>
      </c>
      <c r="AJ427" s="1">
        <v>0.18813440000000001</v>
      </c>
      <c r="AK427" s="1">
        <v>-0.15261240000000001</v>
      </c>
      <c r="AL427" s="1">
        <v>-8.4472510000000001E-2</v>
      </c>
      <c r="AM427" s="1">
        <v>-0.1175213</v>
      </c>
      <c r="AN427" s="1">
        <v>-0.41650019999999999</v>
      </c>
      <c r="AO427" s="1">
        <v>-0.28098309999999999</v>
      </c>
      <c r="AP427" s="1">
        <v>-0.12206740000000001</v>
      </c>
    </row>
    <row r="428" spans="1:42" x14ac:dyDescent="0.2">
      <c r="A428" s="1" t="s">
        <v>932</v>
      </c>
      <c r="B428" s="1" t="str">
        <f t="shared" si="157"/>
        <v>Myosin regulatory light chain 2, ventricular/cardiac muscle isoform</v>
      </c>
      <c r="C428" s="13" t="str">
        <f t="shared" si="176"/>
        <v>no</v>
      </c>
      <c r="D428" s="14">
        <f t="shared" si="158"/>
        <v>-0.62731695074799609</v>
      </c>
      <c r="E428" s="14">
        <f t="shared" si="159"/>
        <v>-1.5553720566859097</v>
      </c>
      <c r="F428" s="14" t="str">
        <f t="shared" si="160"/>
        <v/>
      </c>
      <c r="G428" s="14">
        <f t="shared" si="161"/>
        <v>-0.60043483173740131</v>
      </c>
      <c r="H428" s="14">
        <f t="shared" si="162"/>
        <v>-0.14786934000987287</v>
      </c>
      <c r="I428" s="14">
        <f t="shared" si="163"/>
        <v>-1.1038605207151664</v>
      </c>
      <c r="J428" s="14" t="str">
        <f t="shared" si="164"/>
        <v/>
      </c>
      <c r="K428" s="14">
        <f t="shared" si="165"/>
        <v>-0.7024763127431104</v>
      </c>
      <c r="L428" s="14">
        <f t="shared" si="166"/>
        <v>0.39150983543235579</v>
      </c>
      <c r="M428" s="14">
        <f t="shared" si="167"/>
        <v>0.32149716978845405</v>
      </c>
      <c r="N428" s="14" t="str">
        <f t="shared" si="168"/>
        <v/>
      </c>
      <c r="O428" s="14">
        <f t="shared" si="169"/>
        <v>-0.12254002150049212</v>
      </c>
      <c r="P428" s="3">
        <f t="shared" si="170"/>
        <v>0</v>
      </c>
      <c r="Q428" s="3" t="str">
        <f t="shared" si="177"/>
        <v>Myosin regulatory light chain 2, ventricular/cardiac muscle isoform</v>
      </c>
      <c r="R428" s="2">
        <f t="shared" si="171"/>
        <v>-0.92770794639043574</v>
      </c>
      <c r="S428" s="2">
        <f t="shared" si="172"/>
        <v>-0.65140205782271654</v>
      </c>
      <c r="T428" s="2">
        <f t="shared" si="182"/>
        <v>0.31392798462671939</v>
      </c>
      <c r="U428" s="2">
        <f t="shared" si="178"/>
        <v>0.27714991071820705</v>
      </c>
      <c r="V428" s="2">
        <f t="shared" si="173"/>
        <v>0.54595082150474583</v>
      </c>
      <c r="W428" s="3">
        <f t="shared" si="174"/>
        <v>0</v>
      </c>
      <c r="X428" s="3">
        <f t="shared" si="179"/>
        <v>0</v>
      </c>
      <c r="Y428" s="2">
        <f t="shared" si="175"/>
        <v>-0.2763058885677192</v>
      </c>
      <c r="Z428" s="7">
        <f t="shared" si="180"/>
        <v>0</v>
      </c>
      <c r="AA428" s="7">
        <f t="shared" si="181"/>
        <v>1</v>
      </c>
      <c r="AC428" s="1" t="s">
        <v>282</v>
      </c>
      <c r="AD428" s="1" t="s">
        <v>1768</v>
      </c>
      <c r="AE428" s="1">
        <v>-0.48440870000000003</v>
      </c>
      <c r="AF428" s="1">
        <v>-1.3832199999999999</v>
      </c>
      <c r="AG428" s="1" t="s">
        <v>1082</v>
      </c>
      <c r="AH428" s="1">
        <v>-0.29219270000000003</v>
      </c>
      <c r="AI428" s="1">
        <v>6.1902859999999997E-3</v>
      </c>
      <c r="AJ428" s="1">
        <v>-0.96369610000000006</v>
      </c>
      <c r="AK428" s="1" t="s">
        <v>1082</v>
      </c>
      <c r="AL428" s="1">
        <v>-0.2990101</v>
      </c>
      <c r="AM428" s="1">
        <v>0.44063340000000001</v>
      </c>
      <c r="AN428" s="1">
        <v>0.35354910000000001</v>
      </c>
      <c r="AO428" s="1" t="s">
        <v>1082</v>
      </c>
      <c r="AP428" s="1">
        <v>4.2364249999999999E-2</v>
      </c>
    </row>
    <row r="429" spans="1:42" x14ac:dyDescent="0.2">
      <c r="A429" s="1" t="s">
        <v>274</v>
      </c>
      <c r="B429" s="1" t="str">
        <f t="shared" si="157"/>
        <v>Phosphatidylinositol transfer protein alpha isoform</v>
      </c>
      <c r="C429" s="13" t="str">
        <f t="shared" si="176"/>
        <v>no</v>
      </c>
      <c r="D429" s="14">
        <f t="shared" si="158"/>
        <v>0.2490793492520039</v>
      </c>
      <c r="E429" s="14">
        <f t="shared" si="159"/>
        <v>0.74103704331409004</v>
      </c>
      <c r="F429" s="14">
        <f t="shared" si="160"/>
        <v>0.82134175805990017</v>
      </c>
      <c r="G429" s="14">
        <f t="shared" si="161"/>
        <v>0.98649686826259886</v>
      </c>
      <c r="H429" s="14">
        <f t="shared" si="162"/>
        <v>0.20321087399012713</v>
      </c>
      <c r="I429" s="14">
        <f t="shared" si="163"/>
        <v>0.81859257928483364</v>
      </c>
      <c r="J429" s="14">
        <f t="shared" si="164"/>
        <v>0.54829435004726368</v>
      </c>
      <c r="K429" s="14">
        <f t="shared" si="165"/>
        <v>0.69695578725688967</v>
      </c>
      <c r="L429" s="14">
        <f t="shared" si="166"/>
        <v>-0.17967856456764419</v>
      </c>
      <c r="M429" s="14">
        <f t="shared" si="167"/>
        <v>1.8819997884540265E-3</v>
      </c>
      <c r="N429" s="14">
        <f t="shared" si="168"/>
        <v>-0.33588338167960174</v>
      </c>
      <c r="O429" s="14">
        <f t="shared" si="169"/>
        <v>-0.30115607150049212</v>
      </c>
      <c r="P429" s="3">
        <f t="shared" si="170"/>
        <v>0</v>
      </c>
      <c r="Q429" s="3" t="str">
        <f t="shared" si="177"/>
        <v>Phosphatidylinositol transfer protein alpha isoform</v>
      </c>
      <c r="R429" s="2">
        <f t="shared" si="171"/>
        <v>0.69948875472214822</v>
      </c>
      <c r="S429" s="2">
        <f t="shared" si="172"/>
        <v>0.56676339764477857</v>
      </c>
      <c r="T429" s="2">
        <f t="shared" si="182"/>
        <v>0.15859190408124207</v>
      </c>
      <c r="U429" s="2">
        <f t="shared" si="178"/>
        <v>0.13319144686416506</v>
      </c>
      <c r="V429" s="2">
        <f t="shared" si="173"/>
        <v>0.54597314653209539</v>
      </c>
      <c r="W429" s="3">
        <f t="shared" si="174"/>
        <v>0</v>
      </c>
      <c r="X429" s="3">
        <f t="shared" si="179"/>
        <v>0</v>
      </c>
      <c r="Y429" s="2">
        <f t="shared" si="175"/>
        <v>0.13272535707736965</v>
      </c>
      <c r="Z429" s="7">
        <f t="shared" si="180"/>
        <v>1</v>
      </c>
      <c r="AA429" s="7">
        <f t="shared" si="181"/>
        <v>0</v>
      </c>
      <c r="AC429" s="1" t="s">
        <v>881</v>
      </c>
      <c r="AD429" s="1" t="s">
        <v>1827</v>
      </c>
      <c r="AE429" s="1">
        <v>0.39198759999999999</v>
      </c>
      <c r="AF429" s="1">
        <v>0.91318909999999998</v>
      </c>
      <c r="AG429" s="1">
        <v>1.3704430000000001</v>
      </c>
      <c r="AH429" s="1">
        <v>1.2947390000000001</v>
      </c>
      <c r="AI429" s="1">
        <v>0.35727049999999999</v>
      </c>
      <c r="AJ429" s="1">
        <v>0.95875699999999997</v>
      </c>
      <c r="AK429" s="1">
        <v>0.71193530000000005</v>
      </c>
      <c r="AL429" s="1">
        <v>1.100422</v>
      </c>
      <c r="AM429" s="1">
        <v>-0.130555</v>
      </c>
      <c r="AN429" s="1">
        <v>3.3933930000000001E-2</v>
      </c>
      <c r="AO429" s="1">
        <v>-0.62182130000000002</v>
      </c>
      <c r="AP429" s="1">
        <v>-0.13625180000000001</v>
      </c>
    </row>
    <row r="430" spans="1:42" x14ac:dyDescent="0.2">
      <c r="A430" s="1" t="s">
        <v>467</v>
      </c>
      <c r="B430" s="1" t="str">
        <f t="shared" si="157"/>
        <v>Alpha-2-macroglobulin receptor-associated protein</v>
      </c>
      <c r="C430" s="13" t="str">
        <f t="shared" si="176"/>
        <v>no</v>
      </c>
      <c r="D430" s="14">
        <f t="shared" si="158"/>
        <v>-3.0459507479961012E-3</v>
      </c>
      <c r="E430" s="14">
        <f t="shared" si="159"/>
        <v>-0.97570965668590992</v>
      </c>
      <c r="F430" s="14">
        <f t="shared" si="160"/>
        <v>-7.9111141940099883E-2</v>
      </c>
      <c r="G430" s="14" t="str">
        <f t="shared" si="161"/>
        <v/>
      </c>
      <c r="H430" s="14">
        <f t="shared" si="162"/>
        <v>-1.0588778260098728</v>
      </c>
      <c r="I430" s="14">
        <f t="shared" si="163"/>
        <v>-1.0280795207151663</v>
      </c>
      <c r="J430" s="14">
        <f t="shared" si="164"/>
        <v>7.3188450047263598E-2</v>
      </c>
      <c r="K430" s="14" t="str">
        <f t="shared" si="165"/>
        <v/>
      </c>
      <c r="L430" s="14">
        <f t="shared" si="166"/>
        <v>-1.0292081645676441</v>
      </c>
      <c r="M430" s="14">
        <f t="shared" si="167"/>
        <v>-6.6241760211545972E-2</v>
      </c>
      <c r="N430" s="14">
        <f t="shared" si="168"/>
        <v>0.10415031832039828</v>
      </c>
      <c r="O430" s="14" t="str">
        <f t="shared" si="169"/>
        <v/>
      </c>
      <c r="P430" s="3">
        <f t="shared" si="170"/>
        <v>0</v>
      </c>
      <c r="Q430" s="3" t="str">
        <f t="shared" si="177"/>
        <v>Alpha-2-macroglobulin receptor-associated protein</v>
      </c>
      <c r="R430" s="2">
        <f t="shared" si="171"/>
        <v>-0.35262224979133533</v>
      </c>
      <c r="S430" s="2">
        <f t="shared" si="172"/>
        <v>-0.67125629889259175</v>
      </c>
      <c r="T430" s="2">
        <f t="shared" si="182"/>
        <v>0.31231656792466561</v>
      </c>
      <c r="U430" s="2">
        <f t="shared" si="178"/>
        <v>0.3723285386457994</v>
      </c>
      <c r="V430" s="2">
        <f t="shared" si="173"/>
        <v>0.54885718399858696</v>
      </c>
      <c r="W430" s="3">
        <f t="shared" si="174"/>
        <v>0</v>
      </c>
      <c r="X430" s="3">
        <f t="shared" si="179"/>
        <v>0</v>
      </c>
      <c r="Y430" s="2">
        <f t="shared" si="175"/>
        <v>0.31863404910125642</v>
      </c>
      <c r="Z430" s="7">
        <f t="shared" si="180"/>
        <v>1</v>
      </c>
      <c r="AA430" s="7">
        <f t="shared" si="181"/>
        <v>0</v>
      </c>
      <c r="AC430" s="1" t="s">
        <v>849</v>
      </c>
      <c r="AD430" s="1" t="s">
        <v>1351</v>
      </c>
      <c r="AE430" s="1">
        <v>0.13986229999999999</v>
      </c>
      <c r="AF430" s="1">
        <v>-0.80355759999999998</v>
      </c>
      <c r="AG430" s="1">
        <v>0.46999010000000002</v>
      </c>
      <c r="AH430" s="1" t="s">
        <v>1082</v>
      </c>
      <c r="AI430" s="1">
        <v>-0.90481820000000002</v>
      </c>
      <c r="AJ430" s="1">
        <v>-0.88791509999999996</v>
      </c>
      <c r="AK430" s="1">
        <v>0.2368294</v>
      </c>
      <c r="AL430" s="1" t="s">
        <v>1082</v>
      </c>
      <c r="AM430" s="1">
        <v>-0.98008459999999997</v>
      </c>
      <c r="AN430" s="1">
        <v>-3.4189829999999997E-2</v>
      </c>
      <c r="AO430" s="1">
        <v>-0.18178759999999999</v>
      </c>
      <c r="AP430" s="1" t="s">
        <v>1082</v>
      </c>
    </row>
    <row r="431" spans="1:42" x14ac:dyDescent="0.2">
      <c r="A431" s="1" t="s">
        <v>894</v>
      </c>
      <c r="B431" s="1" t="str">
        <f t="shared" si="157"/>
        <v>Methylmalonyl-CoA mutase, mitochondrial</v>
      </c>
      <c r="C431" s="13" t="str">
        <f t="shared" si="176"/>
        <v>no</v>
      </c>
      <c r="D431" s="14">
        <f t="shared" si="158"/>
        <v>-0.50590095074799613</v>
      </c>
      <c r="E431" s="14">
        <f t="shared" si="159"/>
        <v>1.2813543314090098E-2</v>
      </c>
      <c r="F431" s="14">
        <f t="shared" si="160"/>
        <v>-0.69403644194009995</v>
      </c>
      <c r="G431" s="14">
        <f t="shared" si="161"/>
        <v>-0.28368159173740121</v>
      </c>
      <c r="H431" s="14">
        <f t="shared" si="162"/>
        <v>-0.91058552600987286</v>
      </c>
      <c r="I431" s="14">
        <f t="shared" si="163"/>
        <v>-0.24597652071516629</v>
      </c>
      <c r="J431" s="14">
        <f t="shared" si="164"/>
        <v>-0.24811237995273638</v>
      </c>
      <c r="K431" s="14">
        <f t="shared" si="165"/>
        <v>-0.62911131274311027</v>
      </c>
      <c r="L431" s="14">
        <f t="shared" si="166"/>
        <v>-0.1786680645676442</v>
      </c>
      <c r="M431" s="14">
        <f t="shared" si="167"/>
        <v>-0.35647083021154596</v>
      </c>
      <c r="N431" s="14">
        <f t="shared" si="168"/>
        <v>0.44711611832039827</v>
      </c>
      <c r="O431" s="14">
        <f t="shared" si="169"/>
        <v>-0.40800057150049207</v>
      </c>
      <c r="P431" s="3">
        <f t="shared" si="170"/>
        <v>0</v>
      </c>
      <c r="Q431" s="3" t="str">
        <f t="shared" si="177"/>
        <v>Methylmalonyl-CoA mutase, mitochondrial</v>
      </c>
      <c r="R431" s="2">
        <f t="shared" si="171"/>
        <v>-0.36770136027785177</v>
      </c>
      <c r="S431" s="2">
        <f t="shared" si="172"/>
        <v>-0.50844643485522134</v>
      </c>
      <c r="T431" s="2">
        <f t="shared" si="182"/>
        <v>0.15205389003321529</v>
      </c>
      <c r="U431" s="2">
        <f t="shared" si="178"/>
        <v>0.16148790908327235</v>
      </c>
      <c r="V431" s="2">
        <f t="shared" si="173"/>
        <v>0.5492270283652172</v>
      </c>
      <c r="W431" s="3">
        <f t="shared" si="174"/>
        <v>0</v>
      </c>
      <c r="X431" s="3">
        <f t="shared" si="179"/>
        <v>0</v>
      </c>
      <c r="Y431" s="2">
        <f t="shared" si="175"/>
        <v>0.14074507457736957</v>
      </c>
      <c r="Z431" s="7">
        <f t="shared" si="180"/>
        <v>1</v>
      </c>
      <c r="AA431" s="7">
        <f t="shared" si="181"/>
        <v>0</v>
      </c>
      <c r="AC431" s="1" t="s">
        <v>787</v>
      </c>
      <c r="AD431" s="1" t="s">
        <v>1957</v>
      </c>
      <c r="AE431" s="1">
        <v>-0.3629927</v>
      </c>
      <c r="AF431" s="1">
        <v>0.18496560000000001</v>
      </c>
      <c r="AG431" s="1">
        <v>-0.14493519999999999</v>
      </c>
      <c r="AH431" s="1">
        <v>2.4560539999999999E-2</v>
      </c>
      <c r="AI431" s="1">
        <v>-0.75652589999999997</v>
      </c>
      <c r="AJ431" s="1">
        <v>-0.10581210000000001</v>
      </c>
      <c r="AK431" s="1">
        <v>-8.447143E-2</v>
      </c>
      <c r="AL431" s="1">
        <v>-0.22564509999999999</v>
      </c>
      <c r="AM431" s="1">
        <v>-0.12954450000000001</v>
      </c>
      <c r="AN431" s="1">
        <v>-0.32441890000000001</v>
      </c>
      <c r="AO431" s="1">
        <v>0.16117819999999999</v>
      </c>
      <c r="AP431" s="1">
        <v>-0.24309629999999999</v>
      </c>
    </row>
    <row r="432" spans="1:42" x14ac:dyDescent="0.2">
      <c r="A432" s="1" t="s">
        <v>835</v>
      </c>
      <c r="B432" s="1" t="str">
        <f t="shared" si="157"/>
        <v>ATP synthase-coupling factor 6, mitochondrial</v>
      </c>
      <c r="C432" s="13" t="str">
        <f t="shared" si="176"/>
        <v>no</v>
      </c>
      <c r="D432" s="14">
        <f t="shared" si="158"/>
        <v>-0.41365565074799615</v>
      </c>
      <c r="E432" s="14">
        <f t="shared" si="159"/>
        <v>-1.2371040566859097</v>
      </c>
      <c r="F432" s="14">
        <f t="shared" si="160"/>
        <v>-0.3796892419400999</v>
      </c>
      <c r="G432" s="14">
        <f t="shared" si="161"/>
        <v>-0.42047513173740125</v>
      </c>
      <c r="H432" s="14">
        <f t="shared" si="162"/>
        <v>0.88760437399012704</v>
      </c>
      <c r="I432" s="14">
        <f t="shared" si="163"/>
        <v>-1.2678634207151662</v>
      </c>
      <c r="J432" s="14">
        <f t="shared" si="164"/>
        <v>-0.28315134995273639</v>
      </c>
      <c r="K432" s="14">
        <f t="shared" si="165"/>
        <v>-0.50793701274311032</v>
      </c>
      <c r="L432" s="14">
        <f t="shared" si="166"/>
        <v>1.3562154354323557</v>
      </c>
      <c r="M432" s="14">
        <f t="shared" si="167"/>
        <v>-2.5717975211545976E-2</v>
      </c>
      <c r="N432" s="14">
        <f t="shared" si="168"/>
        <v>0.19456637832039828</v>
      </c>
      <c r="O432" s="14">
        <f t="shared" si="169"/>
        <v>3.5349028499507884E-2</v>
      </c>
      <c r="P432" s="3">
        <f t="shared" si="170"/>
        <v>0</v>
      </c>
      <c r="Q432" s="3" t="str">
        <f t="shared" si="177"/>
        <v>ATP synthase-coupling factor 6, mitochondrial</v>
      </c>
      <c r="R432" s="2">
        <f t="shared" si="171"/>
        <v>-0.61273102027785176</v>
      </c>
      <c r="S432" s="2">
        <f t="shared" si="172"/>
        <v>-0.2928368523552215</v>
      </c>
      <c r="T432" s="2">
        <f t="shared" si="182"/>
        <v>0.20831536358691166</v>
      </c>
      <c r="U432" s="2">
        <f t="shared" si="178"/>
        <v>0.44632575788497464</v>
      </c>
      <c r="V432" s="2">
        <f t="shared" si="173"/>
        <v>0.54949022718738305</v>
      </c>
      <c r="W432" s="3">
        <f t="shared" si="174"/>
        <v>0</v>
      </c>
      <c r="X432" s="3">
        <f t="shared" si="179"/>
        <v>0</v>
      </c>
      <c r="Y432" s="2">
        <f t="shared" si="175"/>
        <v>-0.31989416792263026</v>
      </c>
      <c r="Z432" s="7">
        <f t="shared" si="180"/>
        <v>0</v>
      </c>
      <c r="AA432" s="7">
        <f t="shared" si="181"/>
        <v>1</v>
      </c>
      <c r="AC432" s="1" t="s">
        <v>671</v>
      </c>
      <c r="AD432" s="1" t="s">
        <v>1700</v>
      </c>
      <c r="AE432" s="1">
        <v>-0.27074740000000003</v>
      </c>
      <c r="AF432" s="1">
        <v>-1.0649519999999999</v>
      </c>
      <c r="AG432" s="1">
        <v>0.16941200000000001</v>
      </c>
      <c r="AH432" s="1">
        <v>-0.112233</v>
      </c>
      <c r="AI432" s="1">
        <v>1.0416639999999999</v>
      </c>
      <c r="AJ432" s="1">
        <v>-1.127699</v>
      </c>
      <c r="AK432" s="1">
        <v>-0.1195104</v>
      </c>
      <c r="AL432" s="1">
        <v>-0.1044708</v>
      </c>
      <c r="AM432" s="1">
        <v>1.4053389999999999</v>
      </c>
      <c r="AN432" s="1">
        <v>6.3339549999999996E-3</v>
      </c>
      <c r="AO432" s="1">
        <v>-9.1371540000000001E-2</v>
      </c>
      <c r="AP432" s="1">
        <v>0.2002533</v>
      </c>
    </row>
    <row r="433" spans="1:42" x14ac:dyDescent="0.2">
      <c r="A433" s="1" t="s">
        <v>709</v>
      </c>
      <c r="B433" s="1" t="str">
        <f t="shared" si="157"/>
        <v>Pyruvate dehydrogenase protein X component, mitochondrial</v>
      </c>
      <c r="C433" s="13" t="str">
        <f t="shared" si="176"/>
        <v>no</v>
      </c>
      <c r="D433" s="14">
        <f t="shared" si="158"/>
        <v>-0.24579175074799609</v>
      </c>
      <c r="E433" s="14">
        <f t="shared" si="159"/>
        <v>-0.70092335668590999</v>
      </c>
      <c r="F433" s="14">
        <f t="shared" si="160"/>
        <v>-0.50114413194009988</v>
      </c>
      <c r="G433" s="14">
        <f t="shared" si="161"/>
        <v>-1.0763205317374012</v>
      </c>
      <c r="H433" s="14">
        <f t="shared" si="162"/>
        <v>0.57355587399012709</v>
      </c>
      <c r="I433" s="14">
        <f t="shared" si="163"/>
        <v>-0.65648222071516638</v>
      </c>
      <c r="J433" s="14">
        <f t="shared" si="164"/>
        <v>-0.29047344995273638</v>
      </c>
      <c r="K433" s="14">
        <f t="shared" si="165"/>
        <v>-1.1186567127431104</v>
      </c>
      <c r="L433" s="14">
        <f t="shared" si="166"/>
        <v>0.76440113543235577</v>
      </c>
      <c r="M433" s="14">
        <f t="shared" si="167"/>
        <v>0.12019636978845402</v>
      </c>
      <c r="N433" s="14">
        <f t="shared" si="168"/>
        <v>0.17682821832039827</v>
      </c>
      <c r="O433" s="14">
        <f t="shared" si="169"/>
        <v>3.7377284995078752E-3</v>
      </c>
      <c r="P433" s="3">
        <f t="shared" si="170"/>
        <v>0</v>
      </c>
      <c r="Q433" s="3" t="str">
        <f t="shared" si="177"/>
        <v>Pyruvate dehydrogenase protein X component, mitochondrial</v>
      </c>
      <c r="R433" s="2">
        <f t="shared" si="171"/>
        <v>-0.63104494277785173</v>
      </c>
      <c r="S433" s="2">
        <f t="shared" si="172"/>
        <v>-0.37301412735522155</v>
      </c>
      <c r="T433" s="2">
        <f t="shared" si="182"/>
        <v>0.175225470342042</v>
      </c>
      <c r="U433" s="2">
        <f t="shared" si="178"/>
        <v>0.35813693330555046</v>
      </c>
      <c r="V433" s="2">
        <f t="shared" si="173"/>
        <v>0.55003928084033671</v>
      </c>
      <c r="W433" s="3">
        <f t="shared" si="174"/>
        <v>0</v>
      </c>
      <c r="X433" s="3">
        <f t="shared" si="179"/>
        <v>0</v>
      </c>
      <c r="Y433" s="2">
        <f t="shared" si="175"/>
        <v>-0.25803081542263018</v>
      </c>
      <c r="Z433" s="7">
        <f t="shared" si="180"/>
        <v>0</v>
      </c>
      <c r="AA433" s="7">
        <f t="shared" si="181"/>
        <v>1</v>
      </c>
      <c r="AC433" s="1" t="s">
        <v>560</v>
      </c>
      <c r="AD433" s="1" t="s">
        <v>2009</v>
      </c>
      <c r="AE433" s="1">
        <v>-0.1028835</v>
      </c>
      <c r="AF433" s="1">
        <v>-0.52877130000000006</v>
      </c>
      <c r="AG433" s="1">
        <v>4.7957109999999997E-2</v>
      </c>
      <c r="AH433" s="1">
        <v>-0.76807840000000005</v>
      </c>
      <c r="AI433" s="1">
        <v>0.72761549999999997</v>
      </c>
      <c r="AJ433" s="1">
        <v>-0.51631780000000005</v>
      </c>
      <c r="AK433" s="1">
        <v>-0.12683249999999999</v>
      </c>
      <c r="AL433" s="1">
        <v>-0.71519049999999995</v>
      </c>
      <c r="AM433" s="1">
        <v>0.81352469999999999</v>
      </c>
      <c r="AN433" s="1">
        <v>0.1522483</v>
      </c>
      <c r="AO433" s="1">
        <v>-0.1091097</v>
      </c>
      <c r="AP433" s="1">
        <v>0.16864199999999999</v>
      </c>
    </row>
    <row r="434" spans="1:42" x14ac:dyDescent="0.2">
      <c r="A434" s="1" t="s">
        <v>517</v>
      </c>
      <c r="B434" s="1" t="str">
        <f t="shared" si="157"/>
        <v>EH domain-containing protein 4</v>
      </c>
      <c r="C434" s="13" t="str">
        <f t="shared" si="176"/>
        <v>no</v>
      </c>
      <c r="D434" s="14">
        <f t="shared" si="158"/>
        <v>-5.4223840747996091E-2</v>
      </c>
      <c r="E434" s="14">
        <f t="shared" si="159"/>
        <v>1.0386449433140901</v>
      </c>
      <c r="F434" s="14">
        <f t="shared" si="160"/>
        <v>0.64649875805990009</v>
      </c>
      <c r="G434" s="14">
        <f t="shared" si="161"/>
        <v>1.2067848682625986</v>
      </c>
      <c r="H434" s="14">
        <f t="shared" si="162"/>
        <v>-9.1385296009872857E-2</v>
      </c>
      <c r="I434" s="14">
        <f t="shared" si="163"/>
        <v>1.5121925792848339</v>
      </c>
      <c r="J434" s="14">
        <f t="shared" si="164"/>
        <v>0.62596315004726366</v>
      </c>
      <c r="K434" s="14">
        <f t="shared" si="165"/>
        <v>2.3281237872568896</v>
      </c>
      <c r="L434" s="14">
        <f t="shared" si="166"/>
        <v>4.4166165432355804E-2</v>
      </c>
      <c r="M434" s="14">
        <f t="shared" si="167"/>
        <v>0.51005746978845401</v>
      </c>
      <c r="N434" s="14">
        <f t="shared" si="168"/>
        <v>0.11437461832039827</v>
      </c>
      <c r="O434" s="14">
        <f t="shared" si="169"/>
        <v>1.0796177284995079</v>
      </c>
      <c r="P434" s="3">
        <f t="shared" si="170"/>
        <v>0</v>
      </c>
      <c r="Q434" s="3" t="str">
        <f t="shared" si="177"/>
        <v>EH domain-containing protein 4</v>
      </c>
      <c r="R434" s="2">
        <f t="shared" si="171"/>
        <v>0.70942618222214815</v>
      </c>
      <c r="S434" s="2">
        <f t="shared" si="172"/>
        <v>1.0937235551447786</v>
      </c>
      <c r="T434" s="2">
        <f t="shared" si="182"/>
        <v>0.28030814495372675</v>
      </c>
      <c r="U434" s="2">
        <f t="shared" si="178"/>
        <v>0.52616086282818908</v>
      </c>
      <c r="V434" s="2">
        <f t="shared" si="173"/>
        <v>0.5500876043285281</v>
      </c>
      <c r="W434" s="3">
        <f t="shared" si="174"/>
        <v>0</v>
      </c>
      <c r="X434" s="3">
        <f t="shared" si="179"/>
        <v>0</v>
      </c>
      <c r="Y434" s="2">
        <f t="shared" si="175"/>
        <v>-0.38429737292263044</v>
      </c>
      <c r="Z434" s="7">
        <f t="shared" si="180"/>
        <v>0</v>
      </c>
      <c r="AA434" s="7">
        <f t="shared" si="181"/>
        <v>1</v>
      </c>
      <c r="AC434" s="1" t="s">
        <v>397</v>
      </c>
      <c r="AD434" s="1" t="s">
        <v>1235</v>
      </c>
      <c r="AE434" s="1">
        <v>8.8684410000000005E-2</v>
      </c>
      <c r="AF434" s="1">
        <v>1.2107969999999999</v>
      </c>
      <c r="AG434" s="1">
        <v>1.1956</v>
      </c>
      <c r="AH434" s="1">
        <v>1.5150269999999999</v>
      </c>
      <c r="AI434" s="1">
        <v>6.267433E-2</v>
      </c>
      <c r="AJ434" s="1">
        <v>1.6523570000000001</v>
      </c>
      <c r="AK434" s="1">
        <v>0.78960410000000003</v>
      </c>
      <c r="AL434" s="1">
        <v>2.7315900000000002</v>
      </c>
      <c r="AM434" s="1">
        <v>9.3289730000000001E-2</v>
      </c>
      <c r="AN434" s="1">
        <v>0.54210939999999996</v>
      </c>
      <c r="AO434" s="1">
        <v>-0.1715633</v>
      </c>
      <c r="AP434" s="1">
        <v>1.2445219999999999</v>
      </c>
    </row>
    <row r="435" spans="1:42" x14ac:dyDescent="0.2">
      <c r="A435" s="1" t="s">
        <v>230</v>
      </c>
      <c r="B435" s="1" t="str">
        <f t="shared" si="157"/>
        <v>Clusterin;Clusterin beta chain;Clusterin alpha chain</v>
      </c>
      <c r="C435" s="13" t="str">
        <f t="shared" si="176"/>
        <v>no</v>
      </c>
      <c r="D435" s="14">
        <f t="shared" si="158"/>
        <v>0.33342154925200396</v>
      </c>
      <c r="E435" s="14">
        <f t="shared" si="159"/>
        <v>-0.23316785668590992</v>
      </c>
      <c r="F435" s="14">
        <f t="shared" si="160"/>
        <v>1.8010847580599001</v>
      </c>
      <c r="G435" s="14">
        <f t="shared" si="161"/>
        <v>0.6418762682625988</v>
      </c>
      <c r="H435" s="14">
        <f t="shared" si="162"/>
        <v>0.16902227399012712</v>
      </c>
      <c r="I435" s="14">
        <f t="shared" si="163"/>
        <v>-0.40428042071516629</v>
      </c>
      <c r="J435" s="14">
        <f t="shared" si="164"/>
        <v>0.94451505004726355</v>
      </c>
      <c r="K435" s="14">
        <f t="shared" si="165"/>
        <v>0.52839958725688962</v>
      </c>
      <c r="L435" s="14">
        <f t="shared" si="166"/>
        <v>-0.3629412645676442</v>
      </c>
      <c r="M435" s="14">
        <f t="shared" si="167"/>
        <v>3.1174929788454021E-2</v>
      </c>
      <c r="N435" s="14">
        <f t="shared" si="168"/>
        <v>-0.9593970816796018</v>
      </c>
      <c r="O435" s="14">
        <f t="shared" si="169"/>
        <v>-0.19360903150049211</v>
      </c>
      <c r="P435" s="3">
        <f t="shared" si="170"/>
        <v>0</v>
      </c>
      <c r="Q435" s="3" t="str">
        <f t="shared" si="177"/>
        <v>Clusterin;Clusterin beta chain;Clusterin alpha chain</v>
      </c>
      <c r="R435" s="2">
        <f t="shared" si="171"/>
        <v>0.63580367972214824</v>
      </c>
      <c r="S435" s="2">
        <f t="shared" si="172"/>
        <v>0.30941412264477852</v>
      </c>
      <c r="T435" s="2">
        <f t="shared" si="182"/>
        <v>0.42860853854640479</v>
      </c>
      <c r="U435" s="2">
        <f t="shared" si="178"/>
        <v>0.28582885235884736</v>
      </c>
      <c r="V435" s="2">
        <f t="shared" si="173"/>
        <v>0.55305503957453339</v>
      </c>
      <c r="W435" s="3">
        <f t="shared" si="174"/>
        <v>0</v>
      </c>
      <c r="X435" s="3">
        <f t="shared" si="179"/>
        <v>0</v>
      </c>
      <c r="Y435" s="2">
        <f t="shared" si="175"/>
        <v>0.32638955707736972</v>
      </c>
      <c r="Z435" s="7">
        <f t="shared" si="180"/>
        <v>1</v>
      </c>
      <c r="AA435" s="7">
        <f t="shared" si="181"/>
        <v>0</v>
      </c>
      <c r="AC435" s="1" t="s">
        <v>991</v>
      </c>
      <c r="AD435" s="1" t="s">
        <v>1287</v>
      </c>
      <c r="AE435" s="1">
        <v>0.47632980000000003</v>
      </c>
      <c r="AF435" s="1">
        <v>-6.1015800000000002E-2</v>
      </c>
      <c r="AG435" s="1">
        <v>2.3501859999999999</v>
      </c>
      <c r="AH435" s="1">
        <v>0.95011840000000003</v>
      </c>
      <c r="AI435" s="1">
        <v>0.32308189999999998</v>
      </c>
      <c r="AJ435" s="1">
        <v>-0.26411600000000002</v>
      </c>
      <c r="AK435" s="1">
        <v>1.1081559999999999</v>
      </c>
      <c r="AL435" s="1">
        <v>0.93186579999999997</v>
      </c>
      <c r="AM435" s="1">
        <v>-0.31381769999999998</v>
      </c>
      <c r="AN435" s="1">
        <v>6.3226859999999996E-2</v>
      </c>
      <c r="AO435" s="1">
        <v>-1.2453350000000001</v>
      </c>
      <c r="AP435" s="1">
        <v>-2.8704759999999999E-2</v>
      </c>
    </row>
    <row r="436" spans="1:42" x14ac:dyDescent="0.2">
      <c r="A436" s="1" t="s">
        <v>917</v>
      </c>
      <c r="B436" s="1" t="str">
        <f t="shared" si="157"/>
        <v>Electron transfer flavoprotein subunit beta</v>
      </c>
      <c r="C436" s="13" t="str">
        <f t="shared" si="176"/>
        <v>no</v>
      </c>
      <c r="D436" s="14">
        <f t="shared" si="158"/>
        <v>-0.57975015074799607</v>
      </c>
      <c r="E436" s="14">
        <f t="shared" si="159"/>
        <v>-0.80497865668590995</v>
      </c>
      <c r="F436" s="14">
        <f t="shared" si="160"/>
        <v>-1.0291165419400998</v>
      </c>
      <c r="G436" s="14">
        <f t="shared" si="161"/>
        <v>-0.9375288317374012</v>
      </c>
      <c r="H436" s="14">
        <f t="shared" si="162"/>
        <v>-0.61828532600987285</v>
      </c>
      <c r="I436" s="14">
        <f t="shared" si="163"/>
        <v>-1.1359745207151664</v>
      </c>
      <c r="J436" s="14">
        <f t="shared" si="164"/>
        <v>-0.59720574995273634</v>
      </c>
      <c r="K436" s="14">
        <f t="shared" si="165"/>
        <v>-1.7522082127431104</v>
      </c>
      <c r="L436" s="14">
        <f t="shared" si="166"/>
        <v>-9.9851245676442005E-3</v>
      </c>
      <c r="M436" s="14">
        <f t="shared" si="167"/>
        <v>-0.25315373021154597</v>
      </c>
      <c r="N436" s="14">
        <f t="shared" si="168"/>
        <v>0.41026611832039828</v>
      </c>
      <c r="O436" s="14">
        <f t="shared" si="169"/>
        <v>-0.70389967150049215</v>
      </c>
      <c r="P436" s="3">
        <f t="shared" si="170"/>
        <v>0</v>
      </c>
      <c r="Q436" s="3" t="str">
        <f t="shared" si="177"/>
        <v>Electron transfer flavoprotein subunit beta</v>
      </c>
      <c r="R436" s="2">
        <f t="shared" si="171"/>
        <v>-0.83784354527785165</v>
      </c>
      <c r="S436" s="2">
        <f t="shared" si="172"/>
        <v>-1.0259184523552216</v>
      </c>
      <c r="T436" s="2">
        <f t="shared" si="182"/>
        <v>9.755973246802184E-2</v>
      </c>
      <c r="U436" s="2">
        <f t="shared" si="178"/>
        <v>0.27226955104615069</v>
      </c>
      <c r="V436" s="2">
        <f t="shared" si="173"/>
        <v>0.55311482765604691</v>
      </c>
      <c r="W436" s="3">
        <f t="shared" si="174"/>
        <v>0</v>
      </c>
      <c r="X436" s="3">
        <f t="shared" si="179"/>
        <v>0</v>
      </c>
      <c r="Y436" s="2">
        <f t="shared" si="175"/>
        <v>0.18807490707736996</v>
      </c>
      <c r="Z436" s="7">
        <f t="shared" si="180"/>
        <v>1</v>
      </c>
      <c r="AA436" s="7">
        <f t="shared" si="181"/>
        <v>0</v>
      </c>
      <c r="AB436" s="8" t="s">
        <v>33</v>
      </c>
      <c r="AC436" s="1" t="s">
        <v>796</v>
      </c>
      <c r="AD436" s="1" t="s">
        <v>1155</v>
      </c>
      <c r="AE436" s="1">
        <v>-0.43684190000000001</v>
      </c>
      <c r="AF436" s="1">
        <v>-0.63282660000000002</v>
      </c>
      <c r="AG436" s="1">
        <v>-0.48001529999999998</v>
      </c>
      <c r="AH436" s="1">
        <v>-0.62928669999999998</v>
      </c>
      <c r="AI436" s="1">
        <v>-0.46422570000000002</v>
      </c>
      <c r="AJ436" s="1">
        <v>-0.99581010000000003</v>
      </c>
      <c r="AK436" s="1">
        <v>-0.43356479999999997</v>
      </c>
      <c r="AL436" s="1">
        <v>-1.3487420000000001</v>
      </c>
      <c r="AM436" s="1">
        <v>3.9138439999999997E-2</v>
      </c>
      <c r="AN436" s="1">
        <v>-0.22110179999999999</v>
      </c>
      <c r="AO436" s="1">
        <v>0.1243282</v>
      </c>
      <c r="AP436" s="1">
        <v>-0.53899540000000001</v>
      </c>
    </row>
    <row r="437" spans="1:42" x14ac:dyDescent="0.2">
      <c r="A437" s="1" t="s">
        <v>844</v>
      </c>
      <c r="B437" s="1" t="str">
        <f t="shared" si="157"/>
        <v>Enoyl-CoA hydratase, mitochondrial</v>
      </c>
      <c r="C437" s="13" t="str">
        <f t="shared" si="176"/>
        <v>no</v>
      </c>
      <c r="D437" s="14">
        <f t="shared" si="158"/>
        <v>-0.42923005074799614</v>
      </c>
      <c r="E437" s="14">
        <f t="shared" si="159"/>
        <v>-0.59179875668590987</v>
      </c>
      <c r="F437" s="14">
        <f t="shared" si="160"/>
        <v>-0.69679874194009994</v>
      </c>
      <c r="G437" s="14">
        <f t="shared" si="161"/>
        <v>-0.9503430317374012</v>
      </c>
      <c r="H437" s="14">
        <f t="shared" si="162"/>
        <v>-0.25276595600987284</v>
      </c>
      <c r="I437" s="14">
        <f t="shared" si="163"/>
        <v>-0.62981002071516623</v>
      </c>
      <c r="J437" s="14">
        <f t="shared" si="164"/>
        <v>-0.15042886995273641</v>
      </c>
      <c r="K437" s="14">
        <f t="shared" si="165"/>
        <v>-1.0452896127431104</v>
      </c>
      <c r="L437" s="14">
        <f t="shared" si="166"/>
        <v>0.15814463543235582</v>
      </c>
      <c r="M437" s="14">
        <f t="shared" si="167"/>
        <v>-8.9113320211545971E-2</v>
      </c>
      <c r="N437" s="14">
        <f t="shared" si="168"/>
        <v>0.60080831832039827</v>
      </c>
      <c r="O437" s="14">
        <f t="shared" si="169"/>
        <v>-0.12506401150049212</v>
      </c>
      <c r="P437" s="3">
        <f t="shared" si="170"/>
        <v>0</v>
      </c>
      <c r="Q437" s="3" t="str">
        <f t="shared" si="177"/>
        <v>Enoyl-CoA hydratase, mitochondrial</v>
      </c>
      <c r="R437" s="2">
        <f t="shared" si="171"/>
        <v>-0.66704264527785184</v>
      </c>
      <c r="S437" s="2">
        <f t="shared" si="172"/>
        <v>-0.51957361485522147</v>
      </c>
      <c r="T437" s="2">
        <f t="shared" si="182"/>
        <v>0.10930119210395979</v>
      </c>
      <c r="U437" s="2">
        <f t="shared" si="178"/>
        <v>0.20330263671019985</v>
      </c>
      <c r="V437" s="2">
        <f t="shared" si="173"/>
        <v>0.55333419535176942</v>
      </c>
      <c r="W437" s="3">
        <f t="shared" si="174"/>
        <v>0</v>
      </c>
      <c r="X437" s="3">
        <f t="shared" si="179"/>
        <v>0</v>
      </c>
      <c r="Y437" s="2">
        <f t="shared" si="175"/>
        <v>-0.14746903042263038</v>
      </c>
      <c r="Z437" s="7">
        <f t="shared" si="180"/>
        <v>0</v>
      </c>
      <c r="AA437" s="7">
        <f t="shared" si="181"/>
        <v>1</v>
      </c>
      <c r="AC437" s="1" t="s">
        <v>404</v>
      </c>
      <c r="AD437" s="1" t="s">
        <v>1643</v>
      </c>
      <c r="AE437" s="1">
        <v>-0.28632180000000002</v>
      </c>
      <c r="AF437" s="1">
        <v>-0.41964669999999998</v>
      </c>
      <c r="AG437" s="1">
        <v>-0.14769750000000001</v>
      </c>
      <c r="AH437" s="1">
        <v>-0.64210089999999997</v>
      </c>
      <c r="AI437" s="1">
        <v>-9.8706329999999995E-2</v>
      </c>
      <c r="AJ437" s="1">
        <v>-0.48964560000000001</v>
      </c>
      <c r="AK437" s="1">
        <v>1.3212079999999999E-2</v>
      </c>
      <c r="AL437" s="1">
        <v>-0.64182340000000004</v>
      </c>
      <c r="AM437" s="1">
        <v>0.20726820000000001</v>
      </c>
      <c r="AN437" s="1">
        <v>-5.7061389999999997E-2</v>
      </c>
      <c r="AO437" s="1">
        <v>0.31487039999999999</v>
      </c>
      <c r="AP437" s="1">
        <v>3.9840260000000002E-2</v>
      </c>
    </row>
    <row r="438" spans="1:42" x14ac:dyDescent="0.2">
      <c r="A438" s="1" t="s">
        <v>363</v>
      </c>
      <c r="B438" s="1" t="str">
        <f t="shared" si="157"/>
        <v>Apoptosis-associated speck-like protein containing a CARD</v>
      </c>
      <c r="C438" s="13" t="str">
        <f t="shared" si="176"/>
        <v>no</v>
      </c>
      <c r="D438" s="14">
        <f t="shared" si="158"/>
        <v>0.12660374925200388</v>
      </c>
      <c r="E438" s="14">
        <f t="shared" si="159"/>
        <v>-0.1743144926859099</v>
      </c>
      <c r="F438" s="14">
        <f t="shared" si="160"/>
        <v>0.79856475805990013</v>
      </c>
      <c r="G438" s="14">
        <f t="shared" si="161"/>
        <v>-0.69184963173740122</v>
      </c>
      <c r="H438" s="14">
        <f t="shared" si="162"/>
        <v>-0.53890702600987284</v>
      </c>
      <c r="I438" s="14">
        <f t="shared" si="163"/>
        <v>-0.8071936207151662</v>
      </c>
      <c r="J438" s="14">
        <f t="shared" si="164"/>
        <v>1.0883510500472635</v>
      </c>
      <c r="K438" s="14">
        <f t="shared" si="165"/>
        <v>-1.1778843127431102</v>
      </c>
      <c r="L438" s="14">
        <f t="shared" si="166"/>
        <v>-0.73966786456764422</v>
      </c>
      <c r="M438" s="14">
        <f t="shared" si="167"/>
        <v>-0.68929243021154596</v>
      </c>
      <c r="N438" s="14">
        <f t="shared" si="168"/>
        <v>0.27014078832039828</v>
      </c>
      <c r="O438" s="14">
        <f t="shared" si="169"/>
        <v>-0.46309807150049209</v>
      </c>
      <c r="P438" s="3">
        <f t="shared" si="170"/>
        <v>0</v>
      </c>
      <c r="Q438" s="3" t="str">
        <f t="shared" si="177"/>
        <v>Apoptosis-associated speck-like protein containing a CARD</v>
      </c>
      <c r="R438" s="2">
        <f t="shared" si="171"/>
        <v>1.4751095722148222E-2</v>
      </c>
      <c r="S438" s="2">
        <f t="shared" si="172"/>
        <v>-0.35890847735522147</v>
      </c>
      <c r="T438" s="2">
        <f t="shared" si="182"/>
        <v>0.31116786173696226</v>
      </c>
      <c r="U438" s="2">
        <f t="shared" si="178"/>
        <v>0.49988670432088755</v>
      </c>
      <c r="V438" s="2">
        <f t="shared" si="173"/>
        <v>0.5534807271999661</v>
      </c>
      <c r="W438" s="3">
        <f t="shared" si="174"/>
        <v>0</v>
      </c>
      <c r="X438" s="3">
        <f t="shared" si="179"/>
        <v>0</v>
      </c>
      <c r="Y438" s="2">
        <f t="shared" si="175"/>
        <v>0.37365957307736969</v>
      </c>
      <c r="Z438" s="7">
        <f t="shared" si="180"/>
        <v>1</v>
      </c>
      <c r="AA438" s="7">
        <f t="shared" si="181"/>
        <v>0</v>
      </c>
      <c r="AC438" s="1" t="s">
        <v>273</v>
      </c>
      <c r="AD438" s="1" t="s">
        <v>1617</v>
      </c>
      <c r="AE438" s="1">
        <v>0.26951199999999997</v>
      </c>
      <c r="AF438" s="1">
        <v>-2.1624359999999998E-3</v>
      </c>
      <c r="AG438" s="1">
        <v>1.347666</v>
      </c>
      <c r="AH438" s="1">
        <v>-0.38360749999999999</v>
      </c>
      <c r="AI438" s="1">
        <v>-0.38484740000000001</v>
      </c>
      <c r="AJ438" s="1">
        <v>-0.66702919999999999</v>
      </c>
      <c r="AK438" s="1">
        <v>1.251992</v>
      </c>
      <c r="AL438" s="1">
        <v>-0.7744181</v>
      </c>
      <c r="AM438" s="1">
        <v>-0.6905443</v>
      </c>
      <c r="AN438" s="1">
        <v>-0.65724050000000001</v>
      </c>
      <c r="AO438" s="1">
        <v>-1.579713E-2</v>
      </c>
      <c r="AP438" s="1">
        <v>-0.29819380000000001</v>
      </c>
    </row>
    <row r="439" spans="1:42" x14ac:dyDescent="0.2">
      <c r="A439" s="1" t="s">
        <v>153</v>
      </c>
      <c r="B439" s="1" t="str">
        <f t="shared" si="157"/>
        <v>T-complex protein 1 subunit beta</v>
      </c>
      <c r="C439" s="13" t="str">
        <f t="shared" si="176"/>
        <v>no</v>
      </c>
      <c r="D439" s="14">
        <f t="shared" si="158"/>
        <v>0.49502654925200396</v>
      </c>
      <c r="E439" s="14">
        <f t="shared" si="159"/>
        <v>0.51272234331409006</v>
      </c>
      <c r="F439" s="14">
        <f t="shared" si="160"/>
        <v>0.44902205805990014</v>
      </c>
      <c r="G439" s="14">
        <f t="shared" si="161"/>
        <v>0.53950956826259877</v>
      </c>
      <c r="H439" s="14">
        <f t="shared" si="162"/>
        <v>-2.4710726009872869E-2</v>
      </c>
      <c r="I439" s="14">
        <f t="shared" si="163"/>
        <v>0.42940037928483371</v>
      </c>
      <c r="J439" s="14">
        <f t="shared" si="164"/>
        <v>-0.43715844995273645</v>
      </c>
      <c r="K439" s="14">
        <f t="shared" si="165"/>
        <v>1.1339577872568896</v>
      </c>
      <c r="L439" s="14">
        <f t="shared" si="166"/>
        <v>-0.64574676456764424</v>
      </c>
      <c r="M439" s="14">
        <f t="shared" si="167"/>
        <v>-0.19531983021154598</v>
      </c>
      <c r="N439" s="14">
        <f t="shared" si="168"/>
        <v>-0.84401708167960177</v>
      </c>
      <c r="O439" s="14">
        <f t="shared" si="169"/>
        <v>0.74290932849950786</v>
      </c>
      <c r="P439" s="3">
        <f t="shared" si="170"/>
        <v>0</v>
      </c>
      <c r="Q439" s="3" t="str">
        <f t="shared" si="177"/>
        <v>T-complex protein 1 subunit beta</v>
      </c>
      <c r="R439" s="2">
        <f t="shared" si="171"/>
        <v>0.4990701297221482</v>
      </c>
      <c r="S439" s="2">
        <f t="shared" si="172"/>
        <v>0.27537224764477852</v>
      </c>
      <c r="T439" s="2">
        <f t="shared" si="182"/>
        <v>1.9023869098133292E-2</v>
      </c>
      <c r="U439" s="2">
        <f t="shared" si="178"/>
        <v>0.33648224077254624</v>
      </c>
      <c r="V439" s="2">
        <f t="shared" si="173"/>
        <v>0.55402354420902566</v>
      </c>
      <c r="W439" s="3">
        <f t="shared" si="174"/>
        <v>0</v>
      </c>
      <c r="X439" s="3">
        <f t="shared" si="179"/>
        <v>0</v>
      </c>
      <c r="Y439" s="2">
        <f t="shared" si="175"/>
        <v>0.22369788207736968</v>
      </c>
      <c r="Z439" s="7">
        <f t="shared" si="180"/>
        <v>1</v>
      </c>
      <c r="AA439" s="7">
        <f t="shared" si="181"/>
        <v>0</v>
      </c>
      <c r="AC439" s="1" t="s">
        <v>762</v>
      </c>
      <c r="AD439" s="1" t="s">
        <v>1762</v>
      </c>
      <c r="AE439" s="1">
        <v>0.63793480000000002</v>
      </c>
      <c r="AF439" s="1">
        <v>0.68487439999999999</v>
      </c>
      <c r="AG439" s="1">
        <v>0.99812330000000005</v>
      </c>
      <c r="AH439" s="1">
        <v>0.8477517</v>
      </c>
      <c r="AI439" s="1">
        <v>0.12934889999999999</v>
      </c>
      <c r="AJ439" s="1">
        <v>0.56956479999999998</v>
      </c>
      <c r="AK439" s="1">
        <v>-0.27351750000000002</v>
      </c>
      <c r="AL439" s="1">
        <v>1.5374239999999999</v>
      </c>
      <c r="AM439" s="1">
        <v>-0.59662320000000002</v>
      </c>
      <c r="AN439" s="1">
        <v>-0.16326789999999999</v>
      </c>
      <c r="AO439" s="1">
        <v>-1.129955</v>
      </c>
      <c r="AP439" s="1">
        <v>0.9078136</v>
      </c>
    </row>
    <row r="440" spans="1:42" x14ac:dyDescent="0.2">
      <c r="A440" s="1" t="s">
        <v>379</v>
      </c>
      <c r="B440" s="1" t="str">
        <f t="shared" si="157"/>
        <v>BTB/POZ domain-containing protein KCTD12</v>
      </c>
      <c r="C440" s="13" t="str">
        <f t="shared" si="176"/>
        <v>no</v>
      </c>
      <c r="D440" s="14">
        <f t="shared" si="158"/>
        <v>0.1128945492520039</v>
      </c>
      <c r="E440" s="14" t="str">
        <f t="shared" si="159"/>
        <v/>
      </c>
      <c r="F440" s="14">
        <f t="shared" si="160"/>
        <v>0.2009048580599001</v>
      </c>
      <c r="G440" s="14">
        <f t="shared" si="161"/>
        <v>-0.39339475173740124</v>
      </c>
      <c r="H440" s="14">
        <f t="shared" si="162"/>
        <v>8.7170473990127145E-2</v>
      </c>
      <c r="I440" s="14" t="str">
        <f t="shared" si="163"/>
        <v/>
      </c>
      <c r="J440" s="14">
        <f t="shared" si="164"/>
        <v>0.16151515004726361</v>
      </c>
      <c r="K440" s="14">
        <f t="shared" si="165"/>
        <v>6.2332687256889674E-2</v>
      </c>
      <c r="L440" s="14">
        <f t="shared" si="166"/>
        <v>-6.3054904567644204E-2</v>
      </c>
      <c r="M440" s="14" t="str">
        <f t="shared" si="167"/>
        <v/>
      </c>
      <c r="N440" s="14">
        <f t="shared" si="168"/>
        <v>-0.17300328167960172</v>
      </c>
      <c r="O440" s="14">
        <f t="shared" si="169"/>
        <v>0.54323882849950789</v>
      </c>
      <c r="P440" s="3">
        <f t="shared" si="170"/>
        <v>0</v>
      </c>
      <c r="Q440" s="3" t="str">
        <f t="shared" si="177"/>
        <v>BTB/POZ domain-containing protein KCTD12</v>
      </c>
      <c r="R440" s="2">
        <f t="shared" si="171"/>
        <v>-2.6531781475165734E-2</v>
      </c>
      <c r="S440" s="2">
        <f t="shared" si="172"/>
        <v>0.10367277043142681</v>
      </c>
      <c r="T440" s="2">
        <f t="shared" si="182"/>
        <v>0.18518259711821172</v>
      </c>
      <c r="U440" s="2">
        <f t="shared" si="178"/>
        <v>2.9796725615232611E-2</v>
      </c>
      <c r="V440" s="2">
        <f t="shared" si="173"/>
        <v>0.556261655974715</v>
      </c>
      <c r="W440" s="3">
        <f t="shared" si="174"/>
        <v>0</v>
      </c>
      <c r="X440" s="3">
        <f t="shared" si="179"/>
        <v>0</v>
      </c>
      <c r="Y440" s="2">
        <f t="shared" si="175"/>
        <v>-0.13020455190659255</v>
      </c>
      <c r="Z440" s="7">
        <f t="shared" si="180"/>
        <v>0</v>
      </c>
      <c r="AA440" s="7">
        <f t="shared" si="181"/>
        <v>1</v>
      </c>
      <c r="AC440" s="1" t="s">
        <v>340</v>
      </c>
      <c r="AD440" s="1" t="s">
        <v>1922</v>
      </c>
      <c r="AE440" s="1">
        <v>0.2558028</v>
      </c>
      <c r="AF440" s="1" t="s">
        <v>1082</v>
      </c>
      <c r="AG440" s="1">
        <v>0.75000610000000001</v>
      </c>
      <c r="AH440" s="1">
        <v>-8.5152619999999998E-2</v>
      </c>
      <c r="AI440" s="1">
        <v>0.2412301</v>
      </c>
      <c r="AJ440" s="1" t="s">
        <v>1082</v>
      </c>
      <c r="AK440" s="1">
        <v>0.3251561</v>
      </c>
      <c r="AL440" s="1">
        <v>0.46579890000000002</v>
      </c>
      <c r="AM440" s="1">
        <v>-1.393134E-2</v>
      </c>
      <c r="AN440" s="1" t="s">
        <v>1082</v>
      </c>
      <c r="AO440" s="1">
        <v>-0.45894119999999999</v>
      </c>
      <c r="AP440" s="1">
        <v>0.70814310000000003</v>
      </c>
    </row>
    <row r="441" spans="1:42" x14ac:dyDescent="0.2">
      <c r="A441" s="1" t="s">
        <v>245</v>
      </c>
      <c r="B441" s="1" t="str">
        <f t="shared" si="157"/>
        <v>Platelet-activating factor acetylhydrolase IB subunit alpha</v>
      </c>
      <c r="C441" s="13" t="str">
        <f t="shared" si="176"/>
        <v>no</v>
      </c>
      <c r="D441" s="14">
        <f t="shared" si="158"/>
        <v>0.30408894925200392</v>
      </c>
      <c r="E441" s="14">
        <f t="shared" si="159"/>
        <v>0.84739894331409016</v>
      </c>
      <c r="F441" s="14">
        <f t="shared" si="160"/>
        <v>0.22337565805990012</v>
      </c>
      <c r="G441" s="14">
        <f t="shared" si="161"/>
        <v>0.3052338682625988</v>
      </c>
      <c r="H441" s="14">
        <f t="shared" si="162"/>
        <v>0.3607442739901271</v>
      </c>
      <c r="I441" s="14">
        <f t="shared" si="163"/>
        <v>0.77411177928483377</v>
      </c>
      <c r="J441" s="14">
        <f t="shared" si="164"/>
        <v>0.5655419500472636</v>
      </c>
      <c r="K441" s="14">
        <f t="shared" si="165"/>
        <v>0.40988108725688965</v>
      </c>
      <c r="L441" s="14">
        <f t="shared" si="166"/>
        <v>-7.5416824567644203E-2</v>
      </c>
      <c r="M441" s="14">
        <f t="shared" si="167"/>
        <v>-0.13052661021154596</v>
      </c>
      <c r="N441" s="14">
        <f t="shared" si="168"/>
        <v>0.2594536483203983</v>
      </c>
      <c r="O441" s="14">
        <f t="shared" si="169"/>
        <v>0.11723892849950787</v>
      </c>
      <c r="P441" s="3">
        <f t="shared" si="170"/>
        <v>0</v>
      </c>
      <c r="Q441" s="3" t="str">
        <f t="shared" si="177"/>
        <v>Platelet-activating factor acetylhydrolase IB subunit alpha</v>
      </c>
      <c r="R441" s="2">
        <f t="shared" si="171"/>
        <v>0.42002435472214822</v>
      </c>
      <c r="S441" s="2">
        <f t="shared" si="172"/>
        <v>0.52756977264477856</v>
      </c>
      <c r="T441" s="2">
        <f t="shared" si="182"/>
        <v>0.14374097736792599</v>
      </c>
      <c r="U441" s="2">
        <f t="shared" si="178"/>
        <v>9.3052951307527582E-2</v>
      </c>
      <c r="V441" s="2">
        <f t="shared" si="173"/>
        <v>0.55681282107640317</v>
      </c>
      <c r="W441" s="3">
        <f t="shared" si="174"/>
        <v>0</v>
      </c>
      <c r="X441" s="3">
        <f t="shared" si="179"/>
        <v>0</v>
      </c>
      <c r="Y441" s="2">
        <f t="shared" si="175"/>
        <v>-0.10754541792263034</v>
      </c>
      <c r="Z441" s="7">
        <f t="shared" si="180"/>
        <v>0</v>
      </c>
      <c r="AA441" s="7">
        <f t="shared" si="181"/>
        <v>1</v>
      </c>
      <c r="AC441" s="1" t="s">
        <v>632</v>
      </c>
      <c r="AD441" s="1" t="s">
        <v>1320</v>
      </c>
      <c r="AE441" s="1">
        <v>0.44699719999999998</v>
      </c>
      <c r="AF441" s="1">
        <v>1.0195510000000001</v>
      </c>
      <c r="AG441" s="1">
        <v>0.77247690000000002</v>
      </c>
      <c r="AH441" s="1">
        <v>0.61347600000000002</v>
      </c>
      <c r="AI441" s="1">
        <v>0.51480389999999998</v>
      </c>
      <c r="AJ441" s="1">
        <v>0.91427619999999998</v>
      </c>
      <c r="AK441" s="1">
        <v>0.72918289999999997</v>
      </c>
      <c r="AL441" s="1">
        <v>0.8133473</v>
      </c>
      <c r="AM441" s="1">
        <v>-2.6293259999999999E-2</v>
      </c>
      <c r="AN441" s="1">
        <v>-9.8474679999999995E-2</v>
      </c>
      <c r="AO441" s="1">
        <v>-2.6484270000000001E-2</v>
      </c>
      <c r="AP441" s="1">
        <v>0.28214319999999998</v>
      </c>
    </row>
    <row r="442" spans="1:42" x14ac:dyDescent="0.2">
      <c r="A442" s="1" t="s">
        <v>319</v>
      </c>
      <c r="B442" s="1" t="str">
        <f t="shared" si="157"/>
        <v>Polyadenylate-binding protein 1</v>
      </c>
      <c r="C442" s="13" t="str">
        <f t="shared" si="176"/>
        <v>no</v>
      </c>
      <c r="D442" s="14">
        <f t="shared" si="158"/>
        <v>0.17659414925200392</v>
      </c>
      <c r="E442" s="14">
        <f t="shared" si="159"/>
        <v>-4.3191356685909899E-2</v>
      </c>
      <c r="F442" s="14">
        <f t="shared" si="160"/>
        <v>1.5856457580599002</v>
      </c>
      <c r="G442" s="14">
        <f t="shared" si="161"/>
        <v>0.61306616826259874</v>
      </c>
      <c r="H442" s="14">
        <f t="shared" si="162"/>
        <v>1.8299773990127138E-2</v>
      </c>
      <c r="I442" s="14">
        <f t="shared" si="163"/>
        <v>4.9861479284833726E-2</v>
      </c>
      <c r="J442" s="14">
        <f t="shared" si="164"/>
        <v>3.082435004726361E-2</v>
      </c>
      <c r="K442" s="14">
        <f t="shared" si="165"/>
        <v>1.1106127872568896</v>
      </c>
      <c r="L442" s="14">
        <f t="shared" si="166"/>
        <v>-0.20204066456764419</v>
      </c>
      <c r="M442" s="14">
        <f t="shared" si="167"/>
        <v>1.1852469788454029E-2</v>
      </c>
      <c r="N442" s="14">
        <f t="shared" si="168"/>
        <v>-1.3767510816796018</v>
      </c>
      <c r="O442" s="14">
        <f t="shared" si="169"/>
        <v>0.61632952849950784</v>
      </c>
      <c r="P442" s="3">
        <f t="shared" si="170"/>
        <v>0</v>
      </c>
      <c r="Q442" s="3" t="str">
        <f t="shared" si="177"/>
        <v>Polyadenylate-binding protein 1</v>
      </c>
      <c r="R442" s="2">
        <f t="shared" si="171"/>
        <v>0.58302867972214822</v>
      </c>
      <c r="S442" s="2">
        <f t="shared" si="172"/>
        <v>0.30239959764477853</v>
      </c>
      <c r="T442" s="2">
        <f t="shared" si="182"/>
        <v>0.3609575018901976</v>
      </c>
      <c r="U442" s="2">
        <f t="shared" si="178"/>
        <v>0.26948251118208322</v>
      </c>
      <c r="V442" s="2">
        <f t="shared" si="173"/>
        <v>0.55799605346646897</v>
      </c>
      <c r="W442" s="3">
        <f t="shared" si="174"/>
        <v>0</v>
      </c>
      <c r="X442" s="3">
        <f t="shared" si="179"/>
        <v>0</v>
      </c>
      <c r="Y442" s="2">
        <f t="shared" si="175"/>
        <v>0.2806290820773697</v>
      </c>
      <c r="Z442" s="7">
        <f t="shared" si="180"/>
        <v>1</v>
      </c>
      <c r="AA442" s="7">
        <f t="shared" si="181"/>
        <v>0</v>
      </c>
      <c r="AC442" s="1" t="s">
        <v>409</v>
      </c>
      <c r="AD442" s="1" t="s">
        <v>1254</v>
      </c>
      <c r="AE442" s="1">
        <v>0.31950240000000002</v>
      </c>
      <c r="AF442" s="1">
        <v>0.12896070000000001</v>
      </c>
      <c r="AG442" s="1">
        <v>2.134747</v>
      </c>
      <c r="AH442" s="1">
        <v>0.92130829999999997</v>
      </c>
      <c r="AI442" s="1">
        <v>0.1723594</v>
      </c>
      <c r="AJ442" s="1">
        <v>0.1900259</v>
      </c>
      <c r="AK442" s="1">
        <v>0.19446530000000001</v>
      </c>
      <c r="AL442" s="1">
        <v>1.514079</v>
      </c>
      <c r="AM442" s="1">
        <v>-0.1529171</v>
      </c>
      <c r="AN442" s="1">
        <v>4.3904400000000003E-2</v>
      </c>
      <c r="AO442" s="1">
        <v>-1.6626890000000001</v>
      </c>
      <c r="AP442" s="1">
        <v>0.78123379999999998</v>
      </c>
    </row>
    <row r="443" spans="1:42" x14ac:dyDescent="0.2">
      <c r="A443" s="1" t="s">
        <v>1057</v>
      </c>
      <c r="B443" s="1" t="str">
        <f t="shared" si="157"/>
        <v>Ras-related protein Rab-14</v>
      </c>
      <c r="C443" s="13" t="str">
        <f t="shared" si="176"/>
        <v>no</v>
      </c>
      <c r="D443" s="14" t="str">
        <f t="shared" si="158"/>
        <v/>
      </c>
      <c r="E443" s="14">
        <f t="shared" si="159"/>
        <v>0.64953494331409001</v>
      </c>
      <c r="F443" s="14">
        <f t="shared" si="160"/>
        <v>0.88096975805990019</v>
      </c>
      <c r="G443" s="14">
        <f t="shared" si="161"/>
        <v>0.31793716826259877</v>
      </c>
      <c r="H443" s="14" t="str">
        <f t="shared" si="162"/>
        <v/>
      </c>
      <c r="I443" s="14">
        <f t="shared" si="163"/>
        <v>1.1928785792848338</v>
      </c>
      <c r="J443" s="14">
        <f t="shared" si="164"/>
        <v>-0.1424455899527364</v>
      </c>
      <c r="K443" s="14">
        <f t="shared" si="165"/>
        <v>-0.16330381274311034</v>
      </c>
      <c r="L443" s="14" t="str">
        <f t="shared" si="166"/>
        <v/>
      </c>
      <c r="M443" s="14">
        <f t="shared" si="167"/>
        <v>1.8136339788454026E-2</v>
      </c>
      <c r="N443" s="14">
        <f t="shared" si="168"/>
        <v>-0.87516708167960178</v>
      </c>
      <c r="O443" s="14">
        <f t="shared" si="169"/>
        <v>-0.22995753150049211</v>
      </c>
      <c r="P443" s="3">
        <f t="shared" si="170"/>
        <v>0</v>
      </c>
      <c r="Q443" s="3" t="str">
        <f t="shared" si="177"/>
        <v>Ras-related protein Rab-14</v>
      </c>
      <c r="R443" s="2">
        <f t="shared" si="171"/>
        <v>0.61614728987886291</v>
      </c>
      <c r="S443" s="2">
        <f t="shared" si="172"/>
        <v>0.29570972552966235</v>
      </c>
      <c r="T443" s="2">
        <f t="shared" si="182"/>
        <v>0.16338857145355201</v>
      </c>
      <c r="U443" s="2">
        <f t="shared" si="178"/>
        <v>0.44862483601771663</v>
      </c>
      <c r="V443" s="2">
        <f t="shared" si="173"/>
        <v>0.55841868432301922</v>
      </c>
      <c r="W443" s="3">
        <f t="shared" si="174"/>
        <v>0</v>
      </c>
      <c r="X443" s="3">
        <f t="shared" si="179"/>
        <v>0</v>
      </c>
      <c r="Y443" s="2">
        <f t="shared" si="175"/>
        <v>0.32043756434920057</v>
      </c>
      <c r="Z443" s="7">
        <f t="shared" si="180"/>
        <v>1</v>
      </c>
      <c r="AA443" s="7">
        <f t="shared" si="181"/>
        <v>0</v>
      </c>
      <c r="AC443" s="1" t="s">
        <v>351</v>
      </c>
      <c r="AD443" s="1" t="s">
        <v>1203</v>
      </c>
      <c r="AE443" s="1" t="s">
        <v>1082</v>
      </c>
      <c r="AF443" s="1">
        <v>0.82168699999999995</v>
      </c>
      <c r="AG443" s="1">
        <v>1.4300710000000001</v>
      </c>
      <c r="AH443" s="1">
        <v>0.62617929999999999</v>
      </c>
      <c r="AI443" s="1" t="s">
        <v>1082</v>
      </c>
      <c r="AJ443" s="1">
        <v>1.333043</v>
      </c>
      <c r="AK443" s="1">
        <v>2.119536E-2</v>
      </c>
      <c r="AL443" s="1">
        <v>0.2401624</v>
      </c>
      <c r="AM443" s="1" t="s">
        <v>1082</v>
      </c>
      <c r="AN443" s="1">
        <v>5.018827E-2</v>
      </c>
      <c r="AO443" s="1">
        <v>-1.1611050000000001</v>
      </c>
      <c r="AP443" s="1">
        <v>-6.5053260000000002E-2</v>
      </c>
    </row>
    <row r="444" spans="1:42" x14ac:dyDescent="0.2">
      <c r="A444" s="1" t="s">
        <v>609</v>
      </c>
      <c r="B444" s="1" t="str">
        <f t="shared" si="157"/>
        <v>Serine/threonine-protein phosphatase 2A 65 kDa regulatory subunit A alpha isoform</v>
      </c>
      <c r="C444" s="13" t="str">
        <f t="shared" si="176"/>
        <v>no</v>
      </c>
      <c r="D444" s="14">
        <f t="shared" si="158"/>
        <v>-0.15716010074799611</v>
      </c>
      <c r="E444" s="14">
        <f t="shared" si="159"/>
        <v>7.0927143314090085E-2</v>
      </c>
      <c r="F444" s="14">
        <f t="shared" si="160"/>
        <v>0.40777315805990011</v>
      </c>
      <c r="G444" s="14">
        <f t="shared" si="161"/>
        <v>-0.33695271173740121</v>
      </c>
      <c r="H444" s="14">
        <f t="shared" si="162"/>
        <v>0.13045457399012714</v>
      </c>
      <c r="I444" s="14">
        <f t="shared" si="163"/>
        <v>0.29912057928483371</v>
      </c>
      <c r="J444" s="14">
        <f t="shared" si="164"/>
        <v>0.12855175004726363</v>
      </c>
      <c r="K444" s="14">
        <f t="shared" si="165"/>
        <v>-0.11557771274311035</v>
      </c>
      <c r="L444" s="14">
        <f t="shared" si="166"/>
        <v>0.30634383543235577</v>
      </c>
      <c r="M444" s="14">
        <f t="shared" si="167"/>
        <v>0.14439856978845403</v>
      </c>
      <c r="N444" s="14">
        <f t="shared" si="168"/>
        <v>-0.22910938167960171</v>
      </c>
      <c r="O444" s="14">
        <f t="shared" si="169"/>
        <v>8.8116828499507888E-2</v>
      </c>
      <c r="P444" s="3">
        <f t="shared" si="170"/>
        <v>0</v>
      </c>
      <c r="Q444" s="3" t="str">
        <f t="shared" si="177"/>
        <v>Serine/threonine-protein phosphatase 2A 65 kDa regulatory subunit A alpha isoform</v>
      </c>
      <c r="R444" s="2">
        <f t="shared" si="171"/>
        <v>-3.8531277778517808E-3</v>
      </c>
      <c r="S444" s="2">
        <f t="shared" si="172"/>
        <v>0.11063729764477853</v>
      </c>
      <c r="T444" s="2">
        <f t="shared" si="182"/>
        <v>0.16059437747849403</v>
      </c>
      <c r="U444" s="2">
        <f t="shared" si="178"/>
        <v>8.5348711389035173E-2</v>
      </c>
      <c r="V444" s="2">
        <f t="shared" si="173"/>
        <v>0.55911901640167239</v>
      </c>
      <c r="W444" s="3">
        <f t="shared" si="174"/>
        <v>0</v>
      </c>
      <c r="X444" s="3">
        <f t="shared" si="179"/>
        <v>0</v>
      </c>
      <c r="Y444" s="2">
        <f t="shared" si="175"/>
        <v>-0.11449042542263031</v>
      </c>
      <c r="Z444" s="7">
        <f t="shared" si="180"/>
        <v>0</v>
      </c>
      <c r="AA444" s="7">
        <f t="shared" si="181"/>
        <v>1</v>
      </c>
      <c r="AC444" s="1" t="s">
        <v>253</v>
      </c>
      <c r="AD444" s="1" t="s">
        <v>1403</v>
      </c>
      <c r="AE444" s="1">
        <v>-1.425185E-2</v>
      </c>
      <c r="AF444" s="1">
        <v>0.2430792</v>
      </c>
      <c r="AG444" s="1">
        <v>0.95687440000000001</v>
      </c>
      <c r="AH444" s="1">
        <v>-2.8710579999999999E-2</v>
      </c>
      <c r="AI444" s="1">
        <v>0.28451419999999999</v>
      </c>
      <c r="AJ444" s="1">
        <v>0.43928499999999998</v>
      </c>
      <c r="AK444" s="1">
        <v>0.29219270000000003</v>
      </c>
      <c r="AL444" s="1">
        <v>0.28788849999999999</v>
      </c>
      <c r="AM444" s="1">
        <v>0.35546739999999999</v>
      </c>
      <c r="AN444" s="1">
        <v>0.17645050000000001</v>
      </c>
      <c r="AO444" s="1">
        <v>-0.51504729999999999</v>
      </c>
      <c r="AP444" s="1">
        <v>0.2530211</v>
      </c>
    </row>
    <row r="445" spans="1:42" x14ac:dyDescent="0.2">
      <c r="A445" s="1" t="s">
        <v>220</v>
      </c>
      <c r="B445" s="1" t="str">
        <f t="shared" si="157"/>
        <v>Heterogeneous nuclear ribonucleoprotein Q</v>
      </c>
      <c r="C445" s="13" t="str">
        <f t="shared" si="176"/>
        <v>no</v>
      </c>
      <c r="D445" s="14">
        <f t="shared" si="158"/>
        <v>0.34807254925200393</v>
      </c>
      <c r="E445" s="14">
        <f t="shared" si="159"/>
        <v>0.1693667433140901</v>
      </c>
      <c r="F445" s="14">
        <f t="shared" si="160"/>
        <v>0.88998975805989999</v>
      </c>
      <c r="G445" s="14">
        <f t="shared" si="161"/>
        <v>1.3390448682625986</v>
      </c>
      <c r="H445" s="14">
        <f t="shared" si="162"/>
        <v>1.8339883739901273</v>
      </c>
      <c r="I445" s="14">
        <f t="shared" si="163"/>
        <v>0.49627197928483374</v>
      </c>
      <c r="J445" s="14">
        <f t="shared" si="164"/>
        <v>-6.726649952736391E-3</v>
      </c>
      <c r="K445" s="14">
        <f t="shared" si="165"/>
        <v>1.7525177872568898</v>
      </c>
      <c r="L445" s="14">
        <f t="shared" si="166"/>
        <v>1.6227134354323558</v>
      </c>
      <c r="M445" s="14">
        <f t="shared" si="167"/>
        <v>0.37023356978845406</v>
      </c>
      <c r="N445" s="14">
        <f t="shared" si="168"/>
        <v>-1.0553800816796017</v>
      </c>
      <c r="O445" s="14">
        <f t="shared" si="169"/>
        <v>0.45352232849950791</v>
      </c>
      <c r="P445" s="3">
        <f t="shared" si="170"/>
        <v>0</v>
      </c>
      <c r="Q445" s="3" t="str">
        <f t="shared" si="177"/>
        <v>Heterogeneous nuclear ribonucleoprotein Q</v>
      </c>
      <c r="R445" s="2">
        <f t="shared" si="171"/>
        <v>0.68661847972214818</v>
      </c>
      <c r="S445" s="2">
        <f t="shared" si="172"/>
        <v>1.0190128726447785</v>
      </c>
      <c r="T445" s="2">
        <f t="shared" si="182"/>
        <v>0.26601735143465627</v>
      </c>
      <c r="U445" s="2">
        <f t="shared" si="178"/>
        <v>0.45894935608068954</v>
      </c>
      <c r="V445" s="2">
        <f t="shared" si="173"/>
        <v>0.55944218562639136</v>
      </c>
      <c r="W445" s="3">
        <f t="shared" si="174"/>
        <v>0</v>
      </c>
      <c r="X445" s="3">
        <f t="shared" si="179"/>
        <v>0</v>
      </c>
      <c r="Y445" s="2">
        <f t="shared" si="175"/>
        <v>-0.33239439292263029</v>
      </c>
      <c r="Z445" s="7">
        <f t="shared" si="180"/>
        <v>0</v>
      </c>
      <c r="AA445" s="7">
        <f t="shared" si="181"/>
        <v>1</v>
      </c>
      <c r="AC445" s="1" t="s">
        <v>1045</v>
      </c>
      <c r="AD445" s="1" t="s">
        <v>1460</v>
      </c>
      <c r="AE445" s="1">
        <v>0.4909808</v>
      </c>
      <c r="AF445" s="1">
        <v>0.34151880000000001</v>
      </c>
      <c r="AG445" s="1">
        <v>1.4390909999999999</v>
      </c>
      <c r="AH445" s="1">
        <v>1.6472869999999999</v>
      </c>
      <c r="AI445" s="1">
        <v>1.988048</v>
      </c>
      <c r="AJ445" s="1">
        <v>0.63643640000000001</v>
      </c>
      <c r="AK445" s="1">
        <v>0.15691430000000001</v>
      </c>
      <c r="AL445" s="1">
        <v>2.1559840000000001</v>
      </c>
      <c r="AM445" s="1">
        <v>1.671837</v>
      </c>
      <c r="AN445" s="1">
        <v>0.40228550000000002</v>
      </c>
      <c r="AO445" s="1">
        <v>-1.341318</v>
      </c>
      <c r="AP445" s="1">
        <v>0.61842660000000005</v>
      </c>
    </row>
    <row r="446" spans="1:42" x14ac:dyDescent="0.2">
      <c r="A446" s="1" t="s">
        <v>168</v>
      </c>
      <c r="B446" s="1" t="str">
        <f t="shared" si="157"/>
        <v>Carnitine O-palmitoyltransferase 2, mitochondrial</v>
      </c>
      <c r="C446" s="13" t="str">
        <f t="shared" si="176"/>
        <v>no</v>
      </c>
      <c r="D446" s="14">
        <f t="shared" si="158"/>
        <v>0.45078014925200394</v>
      </c>
      <c r="E446" s="14">
        <f t="shared" si="159"/>
        <v>1.2821959433140901</v>
      </c>
      <c r="F446" s="14">
        <f t="shared" si="160"/>
        <v>0.43785575805990007</v>
      </c>
      <c r="G446" s="14">
        <f t="shared" si="161"/>
        <v>1.4902248682625987</v>
      </c>
      <c r="H446" s="14">
        <f t="shared" si="162"/>
        <v>0.11688777399012715</v>
      </c>
      <c r="I446" s="14">
        <f t="shared" si="163"/>
        <v>1.2926405792848339</v>
      </c>
      <c r="J446" s="14">
        <f t="shared" si="164"/>
        <v>-0.27801964995273643</v>
      </c>
      <c r="K446" s="14">
        <f t="shared" si="165"/>
        <v>1.3093687872568898</v>
      </c>
      <c r="L446" s="14">
        <f t="shared" si="166"/>
        <v>-0.35496556456764422</v>
      </c>
      <c r="M446" s="14">
        <f t="shared" si="167"/>
        <v>-0.14081933021154597</v>
      </c>
      <c r="N446" s="14">
        <f t="shared" si="168"/>
        <v>-0.83191208167960173</v>
      </c>
      <c r="O446" s="14">
        <f t="shared" si="169"/>
        <v>-0.21306287150049211</v>
      </c>
      <c r="P446" s="3">
        <f t="shared" si="170"/>
        <v>0</v>
      </c>
      <c r="Q446" s="3" t="str">
        <f t="shared" si="177"/>
        <v>Carnitine O-palmitoyltransferase 2, mitochondrial</v>
      </c>
      <c r="R446" s="2">
        <f t="shared" si="171"/>
        <v>0.91526417972214824</v>
      </c>
      <c r="S446" s="2">
        <f t="shared" si="172"/>
        <v>0.61021937264477866</v>
      </c>
      <c r="T446" s="2">
        <f t="shared" si="182"/>
        <v>0.27520945479995035</v>
      </c>
      <c r="U446" s="2">
        <f t="shared" si="178"/>
        <v>0.40690429205574757</v>
      </c>
      <c r="V446" s="2">
        <f t="shared" si="173"/>
        <v>0.56048963197988333</v>
      </c>
      <c r="W446" s="3">
        <f t="shared" si="174"/>
        <v>0</v>
      </c>
      <c r="X446" s="3">
        <f t="shared" si="179"/>
        <v>0</v>
      </c>
      <c r="Y446" s="2">
        <f t="shared" si="175"/>
        <v>0.30504480707736958</v>
      </c>
      <c r="Z446" s="7">
        <f t="shared" si="180"/>
        <v>1</v>
      </c>
      <c r="AA446" s="7">
        <f t="shared" si="181"/>
        <v>0</v>
      </c>
      <c r="AC446" s="1" t="s">
        <v>854</v>
      </c>
      <c r="AD446" s="1" t="s">
        <v>1671</v>
      </c>
      <c r="AE446" s="1">
        <v>0.59368840000000001</v>
      </c>
      <c r="AF446" s="1">
        <v>1.454348</v>
      </c>
      <c r="AG446" s="1">
        <v>0.98695699999999997</v>
      </c>
      <c r="AH446" s="1">
        <v>1.798467</v>
      </c>
      <c r="AI446" s="1">
        <v>0.2709474</v>
      </c>
      <c r="AJ446" s="1">
        <v>1.4328050000000001</v>
      </c>
      <c r="AK446" s="1">
        <v>-0.1143787</v>
      </c>
      <c r="AL446" s="1">
        <v>1.7128350000000001</v>
      </c>
      <c r="AM446" s="1">
        <v>-0.305842</v>
      </c>
      <c r="AN446" s="1">
        <v>-0.1087674</v>
      </c>
      <c r="AO446" s="1">
        <v>-1.11785</v>
      </c>
      <c r="AP446" s="1">
        <v>-4.8158600000000003E-2</v>
      </c>
    </row>
    <row r="447" spans="1:42" x14ac:dyDescent="0.2">
      <c r="A447" s="1" t="s">
        <v>338</v>
      </c>
      <c r="B447" s="1" t="str">
        <f t="shared" si="157"/>
        <v>Cytochrome c oxidase subunit 6B1</v>
      </c>
      <c r="C447" s="13" t="str">
        <f t="shared" si="176"/>
        <v>no</v>
      </c>
      <c r="D447" s="14">
        <f t="shared" si="158"/>
        <v>0.16043404925200391</v>
      </c>
      <c r="E447" s="14">
        <f t="shared" si="159"/>
        <v>-1.7299300566859099</v>
      </c>
      <c r="F447" s="14">
        <f t="shared" si="160"/>
        <v>-2.0802992419401001</v>
      </c>
      <c r="G447" s="14">
        <f t="shared" si="161"/>
        <v>-0.51438513173740119</v>
      </c>
      <c r="H447" s="14">
        <f t="shared" si="162"/>
        <v>0.18359437399012715</v>
      </c>
      <c r="I447" s="14">
        <f t="shared" si="163"/>
        <v>-1.6245084207151663</v>
      </c>
      <c r="J447" s="14">
        <f t="shared" si="164"/>
        <v>-0.78586194995273639</v>
      </c>
      <c r="K447" s="14">
        <f t="shared" si="165"/>
        <v>-0.33458946274311036</v>
      </c>
      <c r="L447" s="14">
        <f t="shared" si="166"/>
        <v>0.12770973543235581</v>
      </c>
      <c r="M447" s="14">
        <f t="shared" si="167"/>
        <v>0.14631216978845402</v>
      </c>
      <c r="N447" s="14">
        <f t="shared" si="168"/>
        <v>1.7803019183203983</v>
      </c>
      <c r="O447" s="14">
        <f t="shared" si="169"/>
        <v>0.13832112849950787</v>
      </c>
      <c r="P447" s="3">
        <f t="shared" si="170"/>
        <v>0</v>
      </c>
      <c r="Q447" s="3" t="str">
        <f t="shared" si="177"/>
        <v>Cytochrome c oxidase subunit 6B1</v>
      </c>
      <c r="R447" s="2">
        <f t="shared" si="171"/>
        <v>-1.0410450952778518</v>
      </c>
      <c r="S447" s="2">
        <f t="shared" si="172"/>
        <v>-0.64034136485522153</v>
      </c>
      <c r="T447" s="2">
        <f t="shared" si="182"/>
        <v>0.52245689801053463</v>
      </c>
      <c r="U447" s="2">
        <f t="shared" si="178"/>
        <v>0.38320092226739216</v>
      </c>
      <c r="V447" s="2">
        <f t="shared" si="173"/>
        <v>0.56098552334496166</v>
      </c>
      <c r="W447" s="3">
        <f t="shared" si="174"/>
        <v>0</v>
      </c>
      <c r="X447" s="3">
        <f t="shared" si="179"/>
        <v>0</v>
      </c>
      <c r="Y447" s="2">
        <f t="shared" si="175"/>
        <v>-0.4007037304226303</v>
      </c>
      <c r="Z447" s="7">
        <f t="shared" si="180"/>
        <v>0</v>
      </c>
      <c r="AA447" s="7">
        <f t="shared" si="181"/>
        <v>1</v>
      </c>
      <c r="AC447" s="1" t="s">
        <v>230</v>
      </c>
      <c r="AD447" s="1" t="s">
        <v>1683</v>
      </c>
      <c r="AE447" s="1">
        <v>0.30334230000000001</v>
      </c>
      <c r="AF447" s="1">
        <v>-1.5577780000000001</v>
      </c>
      <c r="AG447" s="1">
        <v>-1.5311980000000001</v>
      </c>
      <c r="AH447" s="1">
        <v>-0.20614299999999999</v>
      </c>
      <c r="AI447" s="1">
        <v>0.33765400000000001</v>
      </c>
      <c r="AJ447" s="1">
        <v>-1.4843440000000001</v>
      </c>
      <c r="AK447" s="1">
        <v>-0.62222100000000002</v>
      </c>
      <c r="AL447" s="1">
        <v>6.887675E-2</v>
      </c>
      <c r="AM447" s="1">
        <v>0.1768333</v>
      </c>
      <c r="AN447" s="1">
        <v>0.1783641</v>
      </c>
      <c r="AO447" s="1">
        <v>1.494364</v>
      </c>
      <c r="AP447" s="1">
        <v>0.30322539999999998</v>
      </c>
    </row>
    <row r="448" spans="1:42" x14ac:dyDescent="0.2">
      <c r="A448" s="1" t="s">
        <v>286</v>
      </c>
      <c r="B448" s="1" t="str">
        <f t="shared" si="157"/>
        <v>Bifunctional purine biosynthesis protein PURH;Phosphoribosylaminoimidazolecarboxamide formyltransferase;IMP cyclohydrolase</v>
      </c>
      <c r="C448" s="13" t="str">
        <f t="shared" si="176"/>
        <v>no</v>
      </c>
      <c r="D448" s="14">
        <f t="shared" si="158"/>
        <v>0.22446274925200391</v>
      </c>
      <c r="E448" s="14">
        <f t="shared" si="159"/>
        <v>0.59823534331409001</v>
      </c>
      <c r="F448" s="14">
        <f t="shared" si="160"/>
        <v>0.13059275805990012</v>
      </c>
      <c r="G448" s="14">
        <f t="shared" si="161"/>
        <v>0.51331726826259882</v>
      </c>
      <c r="H448" s="14">
        <f t="shared" si="162"/>
        <v>4.7197873990127148E-2</v>
      </c>
      <c r="I448" s="14">
        <f t="shared" si="163"/>
        <v>0.67478097928483383</v>
      </c>
      <c r="J448" s="14">
        <f t="shared" si="164"/>
        <v>-0.20034442995273638</v>
      </c>
      <c r="K448" s="14">
        <f t="shared" si="165"/>
        <v>0.39204248725688962</v>
      </c>
      <c r="L448" s="14">
        <f t="shared" si="166"/>
        <v>-0.19283106456764418</v>
      </c>
      <c r="M448" s="14">
        <f t="shared" si="167"/>
        <v>5.4324219788454024E-2</v>
      </c>
      <c r="N448" s="14">
        <f t="shared" si="168"/>
        <v>-0.26905578167960176</v>
      </c>
      <c r="O448" s="14">
        <f t="shared" si="169"/>
        <v>-0.19598036150049211</v>
      </c>
      <c r="P448" s="3">
        <f t="shared" si="170"/>
        <v>0</v>
      </c>
      <c r="Q448" s="3" t="str">
        <f t="shared" si="177"/>
        <v>Bifunctional purine biosynthesis protein PURH;Phosphoribosylaminoimidazolecarboxamide formyltransferase;IMP cyclohydrolase</v>
      </c>
      <c r="R448" s="2">
        <f t="shared" si="171"/>
        <v>0.36665202972214822</v>
      </c>
      <c r="S448" s="2">
        <f t="shared" si="172"/>
        <v>0.22841922764477854</v>
      </c>
      <c r="T448" s="2">
        <f t="shared" si="182"/>
        <v>0.11220639262414275</v>
      </c>
      <c r="U448" s="2">
        <f t="shared" si="178"/>
        <v>0.19207004744582423</v>
      </c>
      <c r="V448" s="2">
        <f t="shared" si="173"/>
        <v>0.56244221853567189</v>
      </c>
      <c r="W448" s="3">
        <f t="shared" si="174"/>
        <v>0</v>
      </c>
      <c r="X448" s="3">
        <f t="shared" si="179"/>
        <v>0</v>
      </c>
      <c r="Y448" s="2">
        <f t="shared" si="175"/>
        <v>0.13823280207736968</v>
      </c>
      <c r="Z448" s="7">
        <f t="shared" si="180"/>
        <v>1</v>
      </c>
      <c r="AA448" s="7">
        <f t="shared" si="181"/>
        <v>0</v>
      </c>
      <c r="AC448" s="1" t="s">
        <v>710</v>
      </c>
      <c r="AD448" s="1" t="s">
        <v>1948</v>
      </c>
      <c r="AE448" s="1">
        <v>0.367371</v>
      </c>
      <c r="AF448" s="1">
        <v>0.77038739999999994</v>
      </c>
      <c r="AG448" s="1">
        <v>0.67969400000000002</v>
      </c>
      <c r="AH448" s="1">
        <v>0.82155940000000005</v>
      </c>
      <c r="AI448" s="1">
        <v>0.20125750000000001</v>
      </c>
      <c r="AJ448" s="1">
        <v>0.81494540000000004</v>
      </c>
      <c r="AK448" s="1">
        <v>-3.6703479999999997E-2</v>
      </c>
      <c r="AL448" s="1">
        <v>0.79550869999999996</v>
      </c>
      <c r="AM448" s="1">
        <v>-0.14370749999999999</v>
      </c>
      <c r="AN448" s="1">
        <v>8.6376149999999999E-2</v>
      </c>
      <c r="AO448" s="1">
        <v>-0.55499370000000003</v>
      </c>
      <c r="AP448" s="1">
        <v>-3.1076090000000001E-2</v>
      </c>
    </row>
    <row r="449" spans="1:42" x14ac:dyDescent="0.2">
      <c r="A449" s="1" t="s">
        <v>581</v>
      </c>
      <c r="B449" s="1" t="str">
        <f t="shared" si="157"/>
        <v>Phosphoglycerate mutase 2</v>
      </c>
      <c r="C449" s="13" t="str">
        <f t="shared" si="176"/>
        <v>no</v>
      </c>
      <c r="D449" s="14">
        <f t="shared" si="158"/>
        <v>-0.12256611074799609</v>
      </c>
      <c r="E449" s="14">
        <f t="shared" si="159"/>
        <v>0.56104334331409011</v>
      </c>
      <c r="F449" s="14">
        <f t="shared" si="160"/>
        <v>-0.45122085194009992</v>
      </c>
      <c r="G449" s="14">
        <f t="shared" si="161"/>
        <v>-5.4822317374011997E-3</v>
      </c>
      <c r="H449" s="14">
        <f t="shared" si="162"/>
        <v>-0.17390269600987285</v>
      </c>
      <c r="I449" s="14">
        <f t="shared" si="163"/>
        <v>0.13145347928483375</v>
      </c>
      <c r="J449" s="14">
        <f t="shared" si="164"/>
        <v>-0.2424331499527364</v>
      </c>
      <c r="K449" s="14">
        <f t="shared" si="165"/>
        <v>-0.31714262274311034</v>
      </c>
      <c r="L449" s="14">
        <f t="shared" si="166"/>
        <v>-9.8819444567644188E-2</v>
      </c>
      <c r="M449" s="14">
        <f t="shared" si="167"/>
        <v>-0.32730383021154597</v>
      </c>
      <c r="N449" s="14">
        <f t="shared" si="168"/>
        <v>0.35178592832039829</v>
      </c>
      <c r="O449" s="14">
        <f t="shared" si="169"/>
        <v>-0.27961107150049214</v>
      </c>
      <c r="P449" s="3">
        <f t="shared" si="170"/>
        <v>0</v>
      </c>
      <c r="Q449" s="3" t="str">
        <f t="shared" si="177"/>
        <v>Phosphoglycerate mutase 2</v>
      </c>
      <c r="R449" s="2">
        <f t="shared" si="171"/>
        <v>-4.5564627778517663E-3</v>
      </c>
      <c r="S449" s="2">
        <f t="shared" si="172"/>
        <v>-0.15050624735522145</v>
      </c>
      <c r="T449" s="2">
        <f t="shared" si="182"/>
        <v>0.21081970007155609</v>
      </c>
      <c r="U449" s="2">
        <f t="shared" si="178"/>
        <v>9.8432260243686884E-2</v>
      </c>
      <c r="V449" s="2">
        <f t="shared" si="173"/>
        <v>0.56261087350260741</v>
      </c>
      <c r="W449" s="3">
        <f t="shared" si="174"/>
        <v>0</v>
      </c>
      <c r="X449" s="3">
        <f t="shared" si="179"/>
        <v>0</v>
      </c>
      <c r="Y449" s="2">
        <f t="shared" si="175"/>
        <v>0.14594978457736968</v>
      </c>
      <c r="Z449" s="7">
        <f t="shared" si="180"/>
        <v>1</v>
      </c>
      <c r="AA449" s="7">
        <f t="shared" si="181"/>
        <v>0</v>
      </c>
      <c r="AC449" s="1" t="s">
        <v>973</v>
      </c>
      <c r="AD449" s="1" t="s">
        <v>1996</v>
      </c>
      <c r="AE449" s="1">
        <v>2.0342140000000002E-2</v>
      </c>
      <c r="AF449" s="1">
        <v>0.73319540000000005</v>
      </c>
      <c r="AG449" s="1">
        <v>9.7880389999999998E-2</v>
      </c>
      <c r="AH449" s="1">
        <v>0.30275990000000003</v>
      </c>
      <c r="AI449" s="1">
        <v>-1.9843070000000001E-2</v>
      </c>
      <c r="AJ449" s="1">
        <v>0.27161790000000002</v>
      </c>
      <c r="AK449" s="1">
        <v>-7.8792200000000007E-2</v>
      </c>
      <c r="AL449" s="1">
        <v>8.6323590000000006E-2</v>
      </c>
      <c r="AM449" s="1">
        <v>-4.9695879999999998E-2</v>
      </c>
      <c r="AN449" s="1">
        <v>-0.29525190000000001</v>
      </c>
      <c r="AO449" s="1">
        <v>6.5848009999999998E-2</v>
      </c>
      <c r="AP449" s="1">
        <v>-0.1147068</v>
      </c>
    </row>
    <row r="450" spans="1:42" x14ac:dyDescent="0.2">
      <c r="A450" s="1" t="s">
        <v>635</v>
      </c>
      <c r="B450" s="1" t="str">
        <f t="shared" si="157"/>
        <v>Basic leucine zipper and W2 domain-containing protein 2</v>
      </c>
      <c r="C450" s="13" t="str">
        <f t="shared" si="176"/>
        <v>no</v>
      </c>
      <c r="D450" s="14">
        <f t="shared" si="158"/>
        <v>-0.18162575074799608</v>
      </c>
      <c r="E450" s="14">
        <f t="shared" si="159"/>
        <v>-7.6578306685909911E-2</v>
      </c>
      <c r="F450" s="14">
        <f t="shared" si="160"/>
        <v>-0.55878533794009988</v>
      </c>
      <c r="G450" s="14" t="str">
        <f t="shared" si="161"/>
        <v/>
      </c>
      <c r="H450" s="14">
        <f t="shared" si="162"/>
        <v>-0.51510542600987286</v>
      </c>
      <c r="I450" s="14">
        <f t="shared" si="163"/>
        <v>-0.33387312071516628</v>
      </c>
      <c r="J450" s="14">
        <f t="shared" si="164"/>
        <v>-0.28498624995273641</v>
      </c>
      <c r="K450" s="14" t="str">
        <f t="shared" si="165"/>
        <v/>
      </c>
      <c r="L450" s="14">
        <f t="shared" si="166"/>
        <v>-0.26369856456764418</v>
      </c>
      <c r="M450" s="14">
        <f t="shared" si="167"/>
        <v>-0.52626263021154596</v>
      </c>
      <c r="N450" s="14">
        <f t="shared" si="168"/>
        <v>0.86173431832039826</v>
      </c>
      <c r="O450" s="14" t="str">
        <f t="shared" si="169"/>
        <v/>
      </c>
      <c r="P450" s="3">
        <f t="shared" si="170"/>
        <v>0</v>
      </c>
      <c r="Q450" s="3" t="str">
        <f t="shared" si="177"/>
        <v>Basic leucine zipper and W2 domain-containing protein 2</v>
      </c>
      <c r="R450" s="2">
        <f t="shared" si="171"/>
        <v>-0.27232979845800198</v>
      </c>
      <c r="S450" s="2">
        <f t="shared" si="172"/>
        <v>-0.37798826555925852</v>
      </c>
      <c r="T450" s="2">
        <f t="shared" si="182"/>
        <v>0.14640278168006129</v>
      </c>
      <c r="U450" s="2">
        <f t="shared" si="178"/>
        <v>6.9995995839679429E-2</v>
      </c>
      <c r="V450" s="2">
        <f t="shared" si="173"/>
        <v>0.56334537993333822</v>
      </c>
      <c r="W450" s="3">
        <f t="shared" si="174"/>
        <v>0</v>
      </c>
      <c r="X450" s="3">
        <f t="shared" si="179"/>
        <v>0</v>
      </c>
      <c r="Y450" s="2">
        <f t="shared" si="175"/>
        <v>0.10565846710125654</v>
      </c>
      <c r="Z450" s="7">
        <f t="shared" si="180"/>
        <v>1</v>
      </c>
      <c r="AA450" s="7">
        <f t="shared" si="181"/>
        <v>0</v>
      </c>
      <c r="AC450" s="1" t="s">
        <v>275</v>
      </c>
      <c r="AD450" s="1" t="s">
        <v>1959</v>
      </c>
      <c r="AE450" s="1">
        <v>-3.8717500000000002E-2</v>
      </c>
      <c r="AF450" s="1">
        <v>9.5573749999999999E-2</v>
      </c>
      <c r="AG450" s="1">
        <v>-9.6840959999999997E-3</v>
      </c>
      <c r="AH450" s="1" t="s">
        <v>1082</v>
      </c>
      <c r="AI450" s="1">
        <v>-0.36104579999999997</v>
      </c>
      <c r="AJ450" s="1">
        <v>-0.19370870000000001</v>
      </c>
      <c r="AK450" s="1">
        <v>-0.1213453</v>
      </c>
      <c r="AL450" s="1" t="s">
        <v>1082</v>
      </c>
      <c r="AM450" s="1">
        <v>-0.21457499999999999</v>
      </c>
      <c r="AN450" s="1">
        <v>-0.4942107</v>
      </c>
      <c r="AO450" s="1">
        <v>0.57579639999999999</v>
      </c>
      <c r="AP450" s="1" t="s">
        <v>1082</v>
      </c>
    </row>
    <row r="451" spans="1:42" x14ac:dyDescent="0.2">
      <c r="A451" s="1" t="s">
        <v>801</v>
      </c>
      <c r="B451" s="1" t="str">
        <f t="shared" ref="B451:B514" si="183">VLOOKUP(A451,AC:AD,2,FALSE)</f>
        <v>Elongation factor 1-beta</v>
      </c>
      <c r="C451" s="13" t="str">
        <f t="shared" si="176"/>
        <v>no</v>
      </c>
      <c r="D451" s="14">
        <f t="shared" ref="D451:D514" si="184">IF(LEN(AE451)&gt;0,AE451-AE$1,"")</f>
        <v>-0.36392595074799611</v>
      </c>
      <c r="E451" s="14">
        <f t="shared" ref="E451:E514" si="185">IF(LEN(AF451)&gt;0,AF451-AF$1,"")</f>
        <v>-1.6327370566859098</v>
      </c>
      <c r="F451" s="14">
        <f t="shared" ref="F451:F514" si="186">IF(LEN(AG451)&gt;0,AG451-AG$1,"")</f>
        <v>-0.14093284194009992</v>
      </c>
      <c r="G451" s="14">
        <f t="shared" ref="G451:G514" si="187">IF(LEN(AH451)&gt;0,AH451-AH$1,"")</f>
        <v>-1.1672574317374012</v>
      </c>
      <c r="H451" s="14">
        <f t="shared" ref="H451:H514" si="188">IF(LEN(AI451)&gt;0,AI451-AI$1,"")</f>
        <v>-0.37714712600987288</v>
      </c>
      <c r="I451" s="14">
        <f t="shared" ref="I451:I514" si="189">IF(LEN(AJ451)&gt;0,AJ451-AJ$1,"")</f>
        <v>-1.1531624207151663</v>
      </c>
      <c r="J451" s="14">
        <f t="shared" ref="J451:J514" si="190">IF(LEN(AK451)&gt;0,AK451-AK$1,"")</f>
        <v>0.18345765004726358</v>
      </c>
      <c r="K451" s="14">
        <f t="shared" ref="K451:K514" si="191">IF(LEN(AL451)&gt;0,AL451-AL$1,"")</f>
        <v>-0.84686071274311037</v>
      </c>
      <c r="L451" s="14">
        <f t="shared" ref="L451:L514" si="192">IF(LEN(AM451)&gt;0,AM451-AM$1,"")</f>
        <v>0.11011813543235582</v>
      </c>
      <c r="M451" s="14">
        <f t="shared" ref="M451:M514" si="193">IF(LEN(AN451)&gt;0,AN451-AN$1,"")</f>
        <v>0.48335766978845407</v>
      </c>
      <c r="N451" s="14">
        <f t="shared" ref="N451:N514" si="194">IF(LEN(AO451)&gt;0,AO451-AO$1,"")</f>
        <v>0.38731911832039828</v>
      </c>
      <c r="O451" s="14">
        <f t="shared" ref="O451:O514" si="195">IF(LEN(AP451)&gt;0,AP451-AP$1,"")</f>
        <v>0.25377142849950785</v>
      </c>
      <c r="P451" s="3">
        <f t="shared" ref="P451:P514" si="196">COUNTIF(AB:AB,A451)</f>
        <v>0</v>
      </c>
      <c r="Q451" s="3" t="str">
        <f t="shared" si="177"/>
        <v>Elongation factor 1-beta</v>
      </c>
      <c r="R451" s="2">
        <f t="shared" ref="R451:R514" si="197">AVERAGE(D451:G451)</f>
        <v>-0.82621332027785177</v>
      </c>
      <c r="S451" s="2">
        <f t="shared" ref="S451:S514" si="198">AVERAGE(H451:K451)</f>
        <v>-0.54842815235522147</v>
      </c>
      <c r="T451" s="2">
        <f t="shared" si="182"/>
        <v>0.34762414681286885</v>
      </c>
      <c r="U451" s="2">
        <f t="shared" si="178"/>
        <v>0.29151322814078751</v>
      </c>
      <c r="V451" s="2">
        <f t="shared" ref="V451:V514" si="199">_xlfn.T.TEST(D451:G451,H451:K451,2,3)</f>
        <v>0.5634681785564617</v>
      </c>
      <c r="W451" s="3">
        <f t="shared" ref="W451:W514" si="200">IF(ABS(R451-S451)&gt;0.57,1,0)</f>
        <v>0</v>
      </c>
      <c r="X451" s="3">
        <f t="shared" si="179"/>
        <v>0</v>
      </c>
      <c r="Y451" s="2">
        <f t="shared" ref="Y451:Y514" si="201">R451-S451</f>
        <v>-0.2777851679226303</v>
      </c>
      <c r="Z451" s="7">
        <f t="shared" si="180"/>
        <v>0</v>
      </c>
      <c r="AA451" s="7">
        <f t="shared" si="181"/>
        <v>1</v>
      </c>
      <c r="AC451" s="1" t="s">
        <v>584</v>
      </c>
      <c r="AD451" s="1" t="s">
        <v>1279</v>
      </c>
      <c r="AE451" s="1">
        <v>-0.22101770000000001</v>
      </c>
      <c r="AF451" s="1">
        <v>-1.460585</v>
      </c>
      <c r="AG451" s="1">
        <v>0.40816839999999999</v>
      </c>
      <c r="AH451" s="1">
        <v>-0.85901530000000004</v>
      </c>
      <c r="AI451" s="1">
        <v>-0.22308749999999999</v>
      </c>
      <c r="AJ451" s="1">
        <v>-1.0129980000000001</v>
      </c>
      <c r="AK451" s="1">
        <v>0.34709859999999998</v>
      </c>
      <c r="AL451" s="1">
        <v>-0.44339450000000002</v>
      </c>
      <c r="AM451" s="1">
        <v>0.15924170000000001</v>
      </c>
      <c r="AN451" s="1">
        <v>0.51540960000000002</v>
      </c>
      <c r="AO451" s="1">
        <v>0.1013812</v>
      </c>
      <c r="AP451" s="1">
        <v>0.41867569999999998</v>
      </c>
    </row>
    <row r="452" spans="1:42" x14ac:dyDescent="0.2">
      <c r="A452" s="1" t="s">
        <v>381</v>
      </c>
      <c r="B452" s="1" t="str">
        <f t="shared" si="183"/>
        <v>Ribosome-releasing factor 2, mitochondrial</v>
      </c>
      <c r="C452" s="13" t="str">
        <f t="shared" ref="C452:C515" si="202">IF(P452=1, "yes","no")</f>
        <v>no</v>
      </c>
      <c r="D452" s="14">
        <f t="shared" si="184"/>
        <v>0.11204854925200389</v>
      </c>
      <c r="E452" s="14">
        <f t="shared" si="185"/>
        <v>0.53895794331409008</v>
      </c>
      <c r="F452" s="14">
        <f t="shared" si="186"/>
        <v>-0.18856834194009992</v>
      </c>
      <c r="G452" s="14">
        <f t="shared" si="187"/>
        <v>0.26829796826259877</v>
      </c>
      <c r="H452" s="14">
        <f t="shared" si="188"/>
        <v>0.24177097399012712</v>
      </c>
      <c r="I452" s="14">
        <f t="shared" si="189"/>
        <v>0.54218417928483364</v>
      </c>
      <c r="J452" s="14">
        <f t="shared" si="190"/>
        <v>-0.31191394995273636</v>
      </c>
      <c r="K452" s="14">
        <f t="shared" si="191"/>
        <v>-0.41310008774311036</v>
      </c>
      <c r="L452" s="14">
        <f t="shared" si="192"/>
        <v>8.1534654323558026E-3</v>
      </c>
      <c r="M452" s="14">
        <f t="shared" si="193"/>
        <v>-0.15051263021154598</v>
      </c>
      <c r="N452" s="14">
        <f t="shared" si="194"/>
        <v>-0.39183398167960171</v>
      </c>
      <c r="O452" s="14">
        <f t="shared" si="195"/>
        <v>-0.69295727150049213</v>
      </c>
      <c r="P452" s="3">
        <f t="shared" si="196"/>
        <v>0</v>
      </c>
      <c r="Q452" s="3" t="str">
        <f t="shared" ref="Q452:Q515" si="203">B452</f>
        <v>Ribosome-releasing factor 2, mitochondrial</v>
      </c>
      <c r="R452" s="2">
        <f t="shared" si="197"/>
        <v>0.1826840297221482</v>
      </c>
      <c r="S452" s="2">
        <f t="shared" si="198"/>
        <v>1.473527889477852E-2</v>
      </c>
      <c r="T452" s="2">
        <f t="shared" si="182"/>
        <v>0.15195354074645606</v>
      </c>
      <c r="U452" s="2">
        <f t="shared" ref="U452:U515" si="204">STDEV(H452:K452)/SQRT(COUNT(H452:K452))</f>
        <v>0.22720958918712023</v>
      </c>
      <c r="V452" s="2">
        <f t="shared" si="199"/>
        <v>0.56464538067807124</v>
      </c>
      <c r="W452" s="3">
        <f t="shared" si="200"/>
        <v>0</v>
      </c>
      <c r="X452" s="3">
        <f t="shared" ref="X452:X515" si="205">P452+W452</f>
        <v>0</v>
      </c>
      <c r="Y452" s="2">
        <f t="shared" si="201"/>
        <v>0.16794875082736968</v>
      </c>
      <c r="Z452" s="7">
        <f t="shared" ref="Z452:Z515" si="206">IF(Y452&gt;0,1,0)</f>
        <v>1</v>
      </c>
      <c r="AA452" s="7">
        <f t="shared" ref="AA452:AA515" si="207">IF(Y452&lt;0,1,0)</f>
        <v>0</v>
      </c>
      <c r="AC452" s="1" t="s">
        <v>685</v>
      </c>
      <c r="AD452" s="1" t="s">
        <v>1715</v>
      </c>
      <c r="AE452" s="1">
        <v>0.25495679999999998</v>
      </c>
      <c r="AF452" s="1">
        <v>0.71111000000000002</v>
      </c>
      <c r="AG452" s="1">
        <v>0.36053289999999999</v>
      </c>
      <c r="AH452" s="1">
        <v>0.5765401</v>
      </c>
      <c r="AI452" s="1">
        <v>0.39583059999999998</v>
      </c>
      <c r="AJ452" s="1">
        <v>0.68234859999999997</v>
      </c>
      <c r="AK452" s="1">
        <v>-0.14827299999999999</v>
      </c>
      <c r="AL452" s="1">
        <v>-9.6338750000000001E-3</v>
      </c>
      <c r="AM452" s="1">
        <v>5.727703E-2</v>
      </c>
      <c r="AN452" s="1">
        <v>-0.1184607</v>
      </c>
      <c r="AO452" s="1">
        <v>-0.67777189999999998</v>
      </c>
      <c r="AP452" s="1">
        <v>-0.52805299999999999</v>
      </c>
    </row>
    <row r="453" spans="1:42" x14ac:dyDescent="0.2">
      <c r="A453" s="1" t="s">
        <v>810</v>
      </c>
      <c r="B453" s="1" t="str">
        <f t="shared" si="183"/>
        <v>Heat shock protein beta-7</v>
      </c>
      <c r="C453" s="13" t="str">
        <f t="shared" si="202"/>
        <v>no</v>
      </c>
      <c r="D453" s="14">
        <f t="shared" si="184"/>
        <v>-0.37696625074799606</v>
      </c>
      <c r="E453" s="14">
        <f t="shared" si="185"/>
        <v>-1.1043644566859099</v>
      </c>
      <c r="F453" s="14">
        <f t="shared" si="186"/>
        <v>1.0576727580598999</v>
      </c>
      <c r="G453" s="14">
        <f t="shared" si="187"/>
        <v>-0.50522673173740129</v>
      </c>
      <c r="H453" s="14">
        <f t="shared" si="188"/>
        <v>-1.6162726009872869E-2</v>
      </c>
      <c r="I453" s="14">
        <f t="shared" si="189"/>
        <v>-0.75765092071516627</v>
      </c>
      <c r="J453" s="14">
        <f t="shared" si="190"/>
        <v>0.64206425004726364</v>
      </c>
      <c r="K453" s="14">
        <f t="shared" si="191"/>
        <v>0.57565108725688963</v>
      </c>
      <c r="L453" s="14">
        <f t="shared" si="192"/>
        <v>0.32092913543235579</v>
      </c>
      <c r="M453" s="14">
        <f t="shared" si="193"/>
        <v>0.38392306978845403</v>
      </c>
      <c r="N453" s="14">
        <f t="shared" si="194"/>
        <v>-0.48666598167960173</v>
      </c>
      <c r="O453" s="14">
        <f t="shared" si="195"/>
        <v>0.41919232849950783</v>
      </c>
      <c r="P453" s="3">
        <f t="shared" si="196"/>
        <v>0</v>
      </c>
      <c r="Q453" s="3" t="str">
        <f t="shared" si="203"/>
        <v>Heat shock protein beta-7</v>
      </c>
      <c r="R453" s="2">
        <f t="shared" si="197"/>
        <v>-0.23222117027785183</v>
      </c>
      <c r="S453" s="2">
        <f t="shared" si="198"/>
        <v>0.11097542264477853</v>
      </c>
      <c r="T453" s="2">
        <f t="shared" ref="T453:T516" si="208">STDEV(D453:G453)/SQRT(COUNT(D453:G453))</f>
        <v>0.45825242618901263</v>
      </c>
      <c r="U453" s="2">
        <f t="shared" si="204"/>
        <v>0.32514799823780949</v>
      </c>
      <c r="V453" s="2">
        <f t="shared" si="199"/>
        <v>0.56609088764107507</v>
      </c>
      <c r="W453" s="3">
        <f t="shared" si="200"/>
        <v>0</v>
      </c>
      <c r="X453" s="3">
        <f t="shared" si="205"/>
        <v>0</v>
      </c>
      <c r="Y453" s="2">
        <f t="shared" si="201"/>
        <v>-0.34319659292263038</v>
      </c>
      <c r="Z453" s="7">
        <f t="shared" si="206"/>
        <v>0</v>
      </c>
      <c r="AA453" s="7">
        <f t="shared" si="207"/>
        <v>1</v>
      </c>
      <c r="AC453" s="1" t="s">
        <v>320</v>
      </c>
      <c r="AD453" s="1" t="s">
        <v>1191</v>
      </c>
      <c r="AE453" s="1">
        <v>-0.23405799999999999</v>
      </c>
      <c r="AF453" s="1">
        <v>-0.93221240000000005</v>
      </c>
      <c r="AG453" s="1">
        <v>1.6067739999999999</v>
      </c>
      <c r="AH453" s="1">
        <v>-0.19698460000000001</v>
      </c>
      <c r="AI453" s="1">
        <v>0.13789689999999999</v>
      </c>
      <c r="AJ453" s="1">
        <v>-0.61748650000000005</v>
      </c>
      <c r="AK453" s="1">
        <v>0.80570520000000001</v>
      </c>
      <c r="AL453" s="1">
        <v>0.97911729999999997</v>
      </c>
      <c r="AM453" s="1">
        <v>0.37005270000000001</v>
      </c>
      <c r="AN453" s="1">
        <v>0.41597499999999998</v>
      </c>
      <c r="AO453" s="1">
        <v>-0.77260390000000001</v>
      </c>
      <c r="AP453" s="1">
        <v>0.58409659999999997</v>
      </c>
    </row>
    <row r="454" spans="1:42" x14ac:dyDescent="0.2">
      <c r="A454" s="1" t="s">
        <v>939</v>
      </c>
      <c r="B454" s="1" t="str">
        <f t="shared" si="183"/>
        <v>GMP synthase [glutamine-hydrolyzing]</v>
      </c>
      <c r="C454" s="13" t="str">
        <f t="shared" si="202"/>
        <v>no</v>
      </c>
      <c r="D454" s="14">
        <f t="shared" si="184"/>
        <v>-0.65542195074799603</v>
      </c>
      <c r="E454" s="14">
        <f t="shared" si="185"/>
        <v>8.1758743314090082E-2</v>
      </c>
      <c r="F454" s="14">
        <f t="shared" si="186"/>
        <v>-7.6613441940099891E-2</v>
      </c>
      <c r="G454" s="14">
        <f t="shared" si="187"/>
        <v>-0.52199383173740121</v>
      </c>
      <c r="H454" s="14">
        <f t="shared" si="188"/>
        <v>-0.41562902600987284</v>
      </c>
      <c r="I454" s="14">
        <f t="shared" si="189"/>
        <v>0.26177537928483374</v>
      </c>
      <c r="J454" s="14">
        <f t="shared" si="190"/>
        <v>1.5360450047263607E-2</v>
      </c>
      <c r="K454" s="14">
        <f t="shared" si="191"/>
        <v>-0.44063760274311037</v>
      </c>
      <c r="L454" s="14">
        <f t="shared" si="192"/>
        <v>0.25000383543235577</v>
      </c>
      <c r="M454" s="14">
        <f t="shared" si="193"/>
        <v>0.12343836978845402</v>
      </c>
      <c r="N454" s="14">
        <f t="shared" si="194"/>
        <v>0.11245581832039828</v>
      </c>
      <c r="O454" s="14">
        <f t="shared" si="195"/>
        <v>0.15054602849950791</v>
      </c>
      <c r="P454" s="3">
        <f t="shared" si="196"/>
        <v>0</v>
      </c>
      <c r="Q454" s="3" t="str">
        <f t="shared" si="203"/>
        <v>GMP synthase [glutamine-hydrolyzing]</v>
      </c>
      <c r="R454" s="2">
        <f t="shared" si="197"/>
        <v>-0.29306762027785177</v>
      </c>
      <c r="S454" s="2">
        <f t="shared" si="198"/>
        <v>-0.14478269985522146</v>
      </c>
      <c r="T454" s="2">
        <f t="shared" si="208"/>
        <v>0.17584441164163628</v>
      </c>
      <c r="U454" s="2">
        <f t="shared" si="204"/>
        <v>0.17122673957091106</v>
      </c>
      <c r="V454" s="2">
        <f t="shared" si="199"/>
        <v>0.56787543891850123</v>
      </c>
      <c r="W454" s="3">
        <f t="shared" si="200"/>
        <v>0</v>
      </c>
      <c r="X454" s="3">
        <f t="shared" si="205"/>
        <v>0</v>
      </c>
      <c r="Y454" s="2">
        <f t="shared" si="201"/>
        <v>-0.14828492042263031</v>
      </c>
      <c r="Z454" s="7">
        <f t="shared" si="206"/>
        <v>0</v>
      </c>
      <c r="AA454" s="7">
        <f t="shared" si="207"/>
        <v>1</v>
      </c>
      <c r="AC454" s="1" t="s">
        <v>55</v>
      </c>
      <c r="AD454" s="1" t="s">
        <v>1755</v>
      </c>
      <c r="AE454" s="1">
        <v>-0.51251369999999996</v>
      </c>
      <c r="AF454" s="1">
        <v>0.25391079999999999</v>
      </c>
      <c r="AG454" s="1">
        <v>0.47248780000000001</v>
      </c>
      <c r="AH454" s="1">
        <v>-0.21375169999999999</v>
      </c>
      <c r="AI454" s="1">
        <v>-0.26156940000000001</v>
      </c>
      <c r="AJ454" s="1">
        <v>0.40193980000000001</v>
      </c>
      <c r="AK454" s="1">
        <v>0.1790014</v>
      </c>
      <c r="AL454" s="1">
        <v>-3.7171389999999999E-2</v>
      </c>
      <c r="AM454" s="1">
        <v>0.29912739999999999</v>
      </c>
      <c r="AN454" s="1">
        <v>0.1554903</v>
      </c>
      <c r="AO454" s="1">
        <v>-0.1734821</v>
      </c>
      <c r="AP454" s="1">
        <v>0.31545030000000002</v>
      </c>
    </row>
    <row r="455" spans="1:42" x14ac:dyDescent="0.2">
      <c r="A455" s="1" t="s">
        <v>503</v>
      </c>
      <c r="B455" s="1" t="str">
        <f t="shared" si="183"/>
        <v>Phosphatidylethanolamine-binding protein 1;Hippocampal cholinergic neurostimulating peptide</v>
      </c>
      <c r="C455" s="13" t="str">
        <f t="shared" si="202"/>
        <v>no</v>
      </c>
      <c r="D455" s="14">
        <f t="shared" si="184"/>
        <v>-4.0317350747996097E-2</v>
      </c>
      <c r="E455" s="14">
        <f t="shared" si="185"/>
        <v>-1.4298260566859098</v>
      </c>
      <c r="F455" s="14">
        <f t="shared" si="186"/>
        <v>-0.8911503419400999</v>
      </c>
      <c r="G455" s="14">
        <f t="shared" si="187"/>
        <v>-1.1434387317374011</v>
      </c>
      <c r="H455" s="14">
        <f t="shared" si="188"/>
        <v>-0.14356617600987287</v>
      </c>
      <c r="I455" s="14">
        <f t="shared" si="189"/>
        <v>-1.2844714207151662</v>
      </c>
      <c r="J455" s="14">
        <f t="shared" si="190"/>
        <v>7.1963550047263597E-2</v>
      </c>
      <c r="K455" s="14">
        <f t="shared" si="191"/>
        <v>-1.0633908127431102</v>
      </c>
      <c r="L455" s="14">
        <f t="shared" si="192"/>
        <v>-0.26879666456764423</v>
      </c>
      <c r="M455" s="14">
        <f t="shared" si="193"/>
        <v>0.15279966978845402</v>
      </c>
      <c r="N455" s="14">
        <f t="shared" si="194"/>
        <v>0.85533171832039823</v>
      </c>
      <c r="O455" s="14">
        <f t="shared" si="195"/>
        <v>0.10269142849950788</v>
      </c>
      <c r="P455" s="3">
        <f t="shared" si="196"/>
        <v>0</v>
      </c>
      <c r="Q455" s="3" t="str">
        <f t="shared" si="203"/>
        <v>Phosphatidylethanolamine-binding protein 1;Hippocampal cholinergic neurostimulating peptide</v>
      </c>
      <c r="R455" s="2">
        <f t="shared" si="197"/>
        <v>-0.87618312027785172</v>
      </c>
      <c r="S455" s="2">
        <f t="shared" si="198"/>
        <v>-0.60486621485522141</v>
      </c>
      <c r="T455" s="2">
        <f t="shared" si="208"/>
        <v>0.2995610212303968</v>
      </c>
      <c r="U455" s="2">
        <f t="shared" si="204"/>
        <v>0.33454001992746968</v>
      </c>
      <c r="V455" s="2">
        <f t="shared" si="199"/>
        <v>0.56810244096192331</v>
      </c>
      <c r="W455" s="3">
        <f t="shared" si="200"/>
        <v>0</v>
      </c>
      <c r="X455" s="3">
        <f t="shared" si="205"/>
        <v>0</v>
      </c>
      <c r="Y455" s="2">
        <f t="shared" si="201"/>
        <v>-0.27131690542263032</v>
      </c>
      <c r="Z455" s="7">
        <f t="shared" si="206"/>
        <v>0</v>
      </c>
      <c r="AA455" s="7">
        <f t="shared" si="207"/>
        <v>1</v>
      </c>
      <c r="AC455" s="1" t="s">
        <v>880</v>
      </c>
      <c r="AD455" s="1" t="s">
        <v>2015</v>
      </c>
      <c r="AE455" s="1">
        <v>0.1025909</v>
      </c>
      <c r="AF455" s="1">
        <v>-1.257674</v>
      </c>
      <c r="AG455" s="1">
        <v>-0.34204909999999999</v>
      </c>
      <c r="AH455" s="1">
        <v>-0.83519659999999996</v>
      </c>
      <c r="AI455" s="1">
        <v>1.049345E-2</v>
      </c>
      <c r="AJ455" s="1">
        <v>-1.144307</v>
      </c>
      <c r="AK455" s="1">
        <v>0.23560449999999999</v>
      </c>
      <c r="AL455" s="1">
        <v>-0.65992459999999997</v>
      </c>
      <c r="AM455" s="1">
        <v>-0.21967310000000001</v>
      </c>
      <c r="AN455" s="1">
        <v>0.1848516</v>
      </c>
      <c r="AO455" s="1">
        <v>0.56939379999999995</v>
      </c>
      <c r="AP455" s="1">
        <v>0.26759569999999999</v>
      </c>
    </row>
    <row r="456" spans="1:42" x14ac:dyDescent="0.2">
      <c r="A456" s="1" t="s">
        <v>205</v>
      </c>
      <c r="B456" s="1" t="str">
        <f t="shared" si="183"/>
        <v>Ubiquitin-fold modifier 1</v>
      </c>
      <c r="C456" s="13" t="str">
        <f t="shared" si="202"/>
        <v>no</v>
      </c>
      <c r="D456" s="14">
        <f t="shared" si="184"/>
        <v>0.38135604925200395</v>
      </c>
      <c r="E456" s="14">
        <f t="shared" si="185"/>
        <v>-1.1976060566859099</v>
      </c>
      <c r="F456" s="14">
        <f t="shared" si="186"/>
        <v>0.56092775805990003</v>
      </c>
      <c r="G456" s="14">
        <f t="shared" si="187"/>
        <v>-0.80065943173740117</v>
      </c>
      <c r="H456" s="14">
        <f t="shared" si="188"/>
        <v>-0.24792329600987284</v>
      </c>
      <c r="I456" s="14">
        <f t="shared" si="189"/>
        <v>-0.88277432071516637</v>
      </c>
      <c r="J456" s="14">
        <f t="shared" si="190"/>
        <v>-9.5314169952736394E-2</v>
      </c>
      <c r="K456" s="14">
        <f t="shared" si="191"/>
        <v>-1.0277074127431103</v>
      </c>
      <c r="L456" s="14">
        <f t="shared" si="192"/>
        <v>-0.54380166456764423</v>
      </c>
      <c r="M456" s="14">
        <f t="shared" si="193"/>
        <v>0.20183616978845401</v>
      </c>
      <c r="N456" s="14">
        <f t="shared" si="194"/>
        <v>-0.28843088167960174</v>
      </c>
      <c r="O456" s="14">
        <f t="shared" si="195"/>
        <v>-0.28183087150049213</v>
      </c>
      <c r="P456" s="3">
        <f t="shared" si="196"/>
        <v>0</v>
      </c>
      <c r="Q456" s="3" t="str">
        <f t="shared" si="203"/>
        <v>Ubiquitin-fold modifier 1</v>
      </c>
      <c r="R456" s="2">
        <f t="shared" si="197"/>
        <v>-0.26399542027785178</v>
      </c>
      <c r="S456" s="2">
        <f t="shared" si="198"/>
        <v>-0.56342979985522146</v>
      </c>
      <c r="T456" s="2">
        <f t="shared" si="208"/>
        <v>0.43364865300084021</v>
      </c>
      <c r="U456" s="2">
        <f t="shared" si="204"/>
        <v>0.23025551418656975</v>
      </c>
      <c r="V456" s="2">
        <f t="shared" si="199"/>
        <v>0.57100871202763881</v>
      </c>
      <c r="W456" s="3">
        <f t="shared" si="200"/>
        <v>0</v>
      </c>
      <c r="X456" s="3">
        <f t="shared" si="205"/>
        <v>0</v>
      </c>
      <c r="Y456" s="2">
        <f t="shared" si="201"/>
        <v>0.29943437957736968</v>
      </c>
      <c r="Z456" s="7">
        <f t="shared" si="206"/>
        <v>1</v>
      </c>
      <c r="AA456" s="7">
        <f t="shared" si="207"/>
        <v>0</v>
      </c>
      <c r="AC456" s="1" t="s">
        <v>925</v>
      </c>
      <c r="AD456" s="1" t="s">
        <v>1242</v>
      </c>
      <c r="AE456" s="1">
        <v>0.52426430000000002</v>
      </c>
      <c r="AF456" s="1">
        <v>-1.0254540000000001</v>
      </c>
      <c r="AG456" s="1">
        <v>1.1100289999999999</v>
      </c>
      <c r="AH456" s="1">
        <v>-0.4924173</v>
      </c>
      <c r="AI456" s="1">
        <v>-9.3863669999999996E-2</v>
      </c>
      <c r="AJ456" s="1">
        <v>-0.74260990000000004</v>
      </c>
      <c r="AK456" s="1">
        <v>6.8326780000000004E-2</v>
      </c>
      <c r="AL456" s="1">
        <v>-0.62424120000000005</v>
      </c>
      <c r="AM456" s="1">
        <v>-0.49467810000000001</v>
      </c>
      <c r="AN456" s="1">
        <v>0.23388809999999999</v>
      </c>
      <c r="AO456" s="1">
        <v>-0.57436880000000001</v>
      </c>
      <c r="AP456" s="1">
        <v>-0.11692660000000001</v>
      </c>
    </row>
    <row r="457" spans="1:42" x14ac:dyDescent="0.2">
      <c r="A457" s="1" t="s">
        <v>460</v>
      </c>
      <c r="B457" s="1" t="str">
        <f t="shared" si="183"/>
        <v>Zinc-binding alcohol dehydrogenase domain-containing protein 2</v>
      </c>
      <c r="C457" s="13" t="str">
        <f t="shared" si="202"/>
        <v>no</v>
      </c>
      <c r="D457" s="14">
        <f t="shared" si="184"/>
        <v>5.0496492520039071E-3</v>
      </c>
      <c r="E457" s="14">
        <f t="shared" si="185"/>
        <v>0.45462844331409002</v>
      </c>
      <c r="F457" s="14">
        <f t="shared" si="186"/>
        <v>-0.74954964194009988</v>
      </c>
      <c r="G457" s="14">
        <f t="shared" si="187"/>
        <v>0.41455856826259874</v>
      </c>
      <c r="H457" s="14">
        <f t="shared" si="188"/>
        <v>-0.24418667600987287</v>
      </c>
      <c r="I457" s="14">
        <f t="shared" si="189"/>
        <v>0.19721077928483371</v>
      </c>
      <c r="J457" s="14">
        <f t="shared" si="190"/>
        <v>-0.49986824995273638</v>
      </c>
      <c r="K457" s="14">
        <f t="shared" si="191"/>
        <v>-9.7446012743110322E-2</v>
      </c>
      <c r="L457" s="14">
        <f t="shared" si="192"/>
        <v>-0.1475982445676442</v>
      </c>
      <c r="M457" s="14">
        <f t="shared" si="193"/>
        <v>-0.18620463021154599</v>
      </c>
      <c r="N457" s="14">
        <f t="shared" si="194"/>
        <v>0.31690959832039828</v>
      </c>
      <c r="O457" s="14">
        <f t="shared" si="195"/>
        <v>-0.31774117150049208</v>
      </c>
      <c r="P457" s="3">
        <f t="shared" si="196"/>
        <v>0</v>
      </c>
      <c r="Q457" s="3" t="str">
        <f t="shared" si="203"/>
        <v>Zinc-binding alcohol dehydrogenase domain-containing protein 2</v>
      </c>
      <c r="R457" s="2">
        <f t="shared" si="197"/>
        <v>3.1171754722148198E-2</v>
      </c>
      <c r="S457" s="2">
        <f t="shared" si="198"/>
        <v>-0.16107253985522146</v>
      </c>
      <c r="T457" s="2">
        <f t="shared" si="208"/>
        <v>0.27936077025810158</v>
      </c>
      <c r="U457" s="2">
        <f t="shared" si="204"/>
        <v>0.14551797269741176</v>
      </c>
      <c r="V457" s="2">
        <f t="shared" si="199"/>
        <v>0.57103976863062478</v>
      </c>
      <c r="W457" s="3">
        <f t="shared" si="200"/>
        <v>0</v>
      </c>
      <c r="X457" s="3">
        <f t="shared" si="205"/>
        <v>0</v>
      </c>
      <c r="Y457" s="2">
        <f t="shared" si="201"/>
        <v>0.19224429457736966</v>
      </c>
      <c r="Z457" s="7">
        <f t="shared" si="206"/>
        <v>1</v>
      </c>
      <c r="AA457" s="7">
        <f t="shared" si="207"/>
        <v>0</v>
      </c>
      <c r="AC457" s="1" t="s">
        <v>502</v>
      </c>
      <c r="AD457" s="1" t="s">
        <v>1938</v>
      </c>
      <c r="AE457" s="1">
        <v>0.1479579</v>
      </c>
      <c r="AF457" s="1">
        <v>0.62678049999999996</v>
      </c>
      <c r="AG457" s="1">
        <v>-0.2004484</v>
      </c>
      <c r="AH457" s="1">
        <v>0.72280069999999996</v>
      </c>
      <c r="AI457" s="1">
        <v>-9.012705E-2</v>
      </c>
      <c r="AJ457" s="1">
        <v>0.33737519999999999</v>
      </c>
      <c r="AK457" s="1">
        <v>-0.33622730000000001</v>
      </c>
      <c r="AL457" s="1">
        <v>0.30602020000000002</v>
      </c>
      <c r="AM457" s="1">
        <v>-9.8474679999999995E-2</v>
      </c>
      <c r="AN457" s="1">
        <v>-0.1541527</v>
      </c>
      <c r="AO457" s="1">
        <v>3.0971680000000001E-2</v>
      </c>
      <c r="AP457" s="1">
        <v>-0.1528369</v>
      </c>
    </row>
    <row r="458" spans="1:42" x14ac:dyDescent="0.2">
      <c r="A458" s="1" t="s">
        <v>993</v>
      </c>
      <c r="B458" s="1">
        <f t="shared" si="183"/>
        <v>0</v>
      </c>
      <c r="C458" s="13" t="str">
        <f t="shared" si="202"/>
        <v>no</v>
      </c>
      <c r="D458" s="14">
        <f t="shared" si="184"/>
        <v>-1.1896202507479963</v>
      </c>
      <c r="E458" s="14">
        <f t="shared" si="185"/>
        <v>1.2564529433140901</v>
      </c>
      <c r="F458" s="14">
        <f t="shared" si="186"/>
        <v>0.55227975805990004</v>
      </c>
      <c r="G458" s="14">
        <f t="shared" si="187"/>
        <v>0.99958086826259873</v>
      </c>
      <c r="H458" s="14">
        <f t="shared" si="188"/>
        <v>-0.54262272600987282</v>
      </c>
      <c r="I458" s="14">
        <f t="shared" si="189"/>
        <v>9.2028279284833731E-2</v>
      </c>
      <c r="J458" s="14">
        <f t="shared" si="190"/>
        <v>0.32322785004726362</v>
      </c>
      <c r="K458" s="14">
        <f t="shared" si="191"/>
        <v>0.29440778725688965</v>
      </c>
      <c r="L458" s="14">
        <f t="shared" si="192"/>
        <v>0.6305704354323558</v>
      </c>
      <c r="M458" s="14">
        <f t="shared" si="193"/>
        <v>-1.326967930211546</v>
      </c>
      <c r="N458" s="14">
        <f t="shared" si="194"/>
        <v>-0.46278528167960176</v>
      </c>
      <c r="O458" s="14">
        <f t="shared" si="195"/>
        <v>-0.71968607150049213</v>
      </c>
      <c r="P458" s="3">
        <f t="shared" si="196"/>
        <v>0</v>
      </c>
      <c r="Q458" s="3">
        <f t="shared" si="203"/>
        <v>0</v>
      </c>
      <c r="R458" s="2">
        <f t="shared" si="197"/>
        <v>0.40467332972214815</v>
      </c>
      <c r="S458" s="2">
        <f t="shared" si="198"/>
        <v>4.1760297644778538E-2</v>
      </c>
      <c r="T458" s="2">
        <f t="shared" si="208"/>
        <v>0.55098420787699198</v>
      </c>
      <c r="U458" s="2">
        <f t="shared" si="204"/>
        <v>0.20147066067971808</v>
      </c>
      <c r="V458" s="2">
        <f t="shared" si="199"/>
        <v>0.57142470235882115</v>
      </c>
      <c r="W458" s="3">
        <f t="shared" si="200"/>
        <v>0</v>
      </c>
      <c r="X458" s="3">
        <f t="shared" si="205"/>
        <v>0</v>
      </c>
      <c r="Y458" s="2">
        <f t="shared" si="201"/>
        <v>0.36291303207736958</v>
      </c>
      <c r="Z458" s="7">
        <f t="shared" si="206"/>
        <v>1</v>
      </c>
      <c r="AA458" s="7">
        <f t="shared" si="207"/>
        <v>0</v>
      </c>
      <c r="AC458" s="1" t="s">
        <v>1001</v>
      </c>
      <c r="AD458" s="1" t="s">
        <v>1316</v>
      </c>
      <c r="AE458" s="1">
        <v>-1.0467120000000001</v>
      </c>
      <c r="AF458" s="1">
        <v>1.4286049999999999</v>
      </c>
      <c r="AG458" s="1">
        <v>1.1013809999999999</v>
      </c>
      <c r="AH458" s="1">
        <v>1.307823</v>
      </c>
      <c r="AI458" s="1">
        <v>-0.38856309999999999</v>
      </c>
      <c r="AJ458" s="1">
        <v>0.2321927</v>
      </c>
      <c r="AK458" s="1">
        <v>0.48686879999999999</v>
      </c>
      <c r="AL458" s="1">
        <v>0.69787399999999999</v>
      </c>
      <c r="AM458" s="1">
        <v>0.67969400000000002</v>
      </c>
      <c r="AN458" s="1">
        <v>-1.294916</v>
      </c>
      <c r="AO458" s="1">
        <v>-0.74872320000000003</v>
      </c>
      <c r="AP458" s="1">
        <v>-0.55478179999999999</v>
      </c>
    </row>
    <row r="459" spans="1:42" x14ac:dyDescent="0.2">
      <c r="A459" s="1" t="s">
        <v>173</v>
      </c>
      <c r="B459" s="1" t="str">
        <f t="shared" si="183"/>
        <v>Proteasome subunit alpha type;Proteasome subunit alpha type-2</v>
      </c>
      <c r="C459" s="13" t="str">
        <f t="shared" si="202"/>
        <v>no</v>
      </c>
      <c r="D459" s="14">
        <f t="shared" si="184"/>
        <v>0.4436884492520039</v>
      </c>
      <c r="E459" s="14">
        <f t="shared" si="185"/>
        <v>0.90215194331408999</v>
      </c>
      <c r="F459" s="14">
        <f t="shared" si="186"/>
        <v>0.11000135805990008</v>
      </c>
      <c r="G459" s="14">
        <f t="shared" si="187"/>
        <v>0.66661556826259882</v>
      </c>
      <c r="H459" s="14">
        <f t="shared" si="188"/>
        <v>0.26731187399012712</v>
      </c>
      <c r="I459" s="14">
        <f t="shared" si="189"/>
        <v>0.58158907928483372</v>
      </c>
      <c r="J459" s="14">
        <f t="shared" si="190"/>
        <v>0.1190954500472636</v>
      </c>
      <c r="K459" s="14">
        <f t="shared" si="191"/>
        <v>0.64888978725688973</v>
      </c>
      <c r="L459" s="14">
        <f t="shared" si="192"/>
        <v>-6.9478664567644205E-2</v>
      </c>
      <c r="M459" s="14">
        <f t="shared" si="193"/>
        <v>1.5067649788454027E-2</v>
      </c>
      <c r="N459" s="14">
        <f t="shared" si="194"/>
        <v>-0.11308828167960172</v>
      </c>
      <c r="O459" s="14">
        <f t="shared" si="195"/>
        <v>0.12292262849950789</v>
      </c>
      <c r="P459" s="3">
        <f t="shared" si="196"/>
        <v>0</v>
      </c>
      <c r="Q459" s="3" t="str">
        <f t="shared" si="203"/>
        <v>Proteasome subunit alpha type;Proteasome subunit alpha type-2</v>
      </c>
      <c r="R459" s="2">
        <f t="shared" si="197"/>
        <v>0.53061432972214817</v>
      </c>
      <c r="S459" s="2">
        <f t="shared" si="198"/>
        <v>0.40422154764477858</v>
      </c>
      <c r="T459" s="2">
        <f t="shared" si="208"/>
        <v>0.16857439401843441</v>
      </c>
      <c r="U459" s="2">
        <f t="shared" si="204"/>
        <v>0.12628108166123764</v>
      </c>
      <c r="V459" s="2">
        <f t="shared" si="199"/>
        <v>0.57207820810931087</v>
      </c>
      <c r="W459" s="3">
        <f t="shared" si="200"/>
        <v>0</v>
      </c>
      <c r="X459" s="3">
        <f t="shared" si="205"/>
        <v>0</v>
      </c>
      <c r="Y459" s="2">
        <f t="shared" si="201"/>
        <v>0.12639278207736959</v>
      </c>
      <c r="Z459" s="7">
        <f t="shared" si="206"/>
        <v>1</v>
      </c>
      <c r="AA459" s="7">
        <f t="shared" si="207"/>
        <v>0</v>
      </c>
      <c r="AC459" s="1" t="s">
        <v>199</v>
      </c>
      <c r="AD459" s="1" t="s">
        <v>1433</v>
      </c>
      <c r="AE459" s="1">
        <v>0.58659669999999997</v>
      </c>
      <c r="AF459" s="1">
        <v>1.0743039999999999</v>
      </c>
      <c r="AG459" s="1">
        <v>0.65910259999999998</v>
      </c>
      <c r="AH459" s="1">
        <v>0.97485770000000005</v>
      </c>
      <c r="AI459" s="1">
        <v>0.42137150000000001</v>
      </c>
      <c r="AJ459" s="1">
        <v>0.72175350000000005</v>
      </c>
      <c r="AK459" s="1">
        <v>0.2827364</v>
      </c>
      <c r="AL459" s="1">
        <v>1.0523560000000001</v>
      </c>
      <c r="AM459" s="1">
        <v>-2.0355100000000001E-2</v>
      </c>
      <c r="AN459" s="1">
        <v>4.7119580000000001E-2</v>
      </c>
      <c r="AO459" s="1">
        <v>-0.3990262</v>
      </c>
      <c r="AP459" s="1">
        <v>0.2878269</v>
      </c>
    </row>
    <row r="460" spans="1:42" x14ac:dyDescent="0.2">
      <c r="A460" s="1" t="s">
        <v>142</v>
      </c>
      <c r="B460" s="1">
        <f t="shared" si="183"/>
        <v>0</v>
      </c>
      <c r="C460" s="13" t="str">
        <f t="shared" si="202"/>
        <v>no</v>
      </c>
      <c r="D460" s="14">
        <f t="shared" si="184"/>
        <v>0.52139254925200396</v>
      </c>
      <c r="E460" s="14" t="str">
        <f t="shared" si="185"/>
        <v/>
      </c>
      <c r="F460" s="14">
        <f t="shared" si="186"/>
        <v>0.14849465805990014</v>
      </c>
      <c r="G460" s="14">
        <f t="shared" si="187"/>
        <v>0.36515146826259881</v>
      </c>
      <c r="H460" s="14">
        <f t="shared" si="188"/>
        <v>1.0527083739901273</v>
      </c>
      <c r="I460" s="14" t="str">
        <f t="shared" si="189"/>
        <v/>
      </c>
      <c r="J460" s="14">
        <f t="shared" si="190"/>
        <v>0.14762965004726361</v>
      </c>
      <c r="K460" s="14">
        <f t="shared" si="191"/>
        <v>0.39517588725688968</v>
      </c>
      <c r="L460" s="14">
        <f t="shared" si="192"/>
        <v>0.68414393543235574</v>
      </c>
      <c r="M460" s="14" t="str">
        <f t="shared" si="193"/>
        <v/>
      </c>
      <c r="N460" s="14">
        <f t="shared" si="194"/>
        <v>-0.25887558167960167</v>
      </c>
      <c r="O460" s="14">
        <f t="shared" si="195"/>
        <v>3.2835428499507879E-2</v>
      </c>
      <c r="P460" s="3">
        <f t="shared" si="196"/>
        <v>0</v>
      </c>
      <c r="Q460" s="3">
        <f t="shared" si="203"/>
        <v>0</v>
      </c>
      <c r="R460" s="2">
        <f t="shared" si="197"/>
        <v>0.34501289185816764</v>
      </c>
      <c r="S460" s="2">
        <f t="shared" si="198"/>
        <v>0.53183797043142678</v>
      </c>
      <c r="T460" s="2">
        <f t="shared" si="208"/>
        <v>0.10811626613446801</v>
      </c>
      <c r="U460" s="2">
        <f t="shared" si="204"/>
        <v>0.27006126950917003</v>
      </c>
      <c r="V460" s="2">
        <f t="shared" si="199"/>
        <v>0.57235648303898401</v>
      </c>
      <c r="W460" s="3">
        <f t="shared" si="200"/>
        <v>0</v>
      </c>
      <c r="X460" s="3">
        <f t="shared" si="205"/>
        <v>0</v>
      </c>
      <c r="Y460" s="2">
        <f t="shared" si="201"/>
        <v>-0.18682507857325914</v>
      </c>
      <c r="Z460" s="7">
        <f t="shared" si="206"/>
        <v>0</v>
      </c>
      <c r="AA460" s="7">
        <f t="shared" si="207"/>
        <v>1</v>
      </c>
      <c r="AC460" s="1" t="s">
        <v>757</v>
      </c>
      <c r="AD460" s="1" t="s">
        <v>1354</v>
      </c>
      <c r="AE460" s="1">
        <v>0.66430080000000002</v>
      </c>
      <c r="AF460" s="1" t="s">
        <v>1082</v>
      </c>
      <c r="AG460" s="1">
        <v>0.69759590000000005</v>
      </c>
      <c r="AH460" s="1">
        <v>0.67339360000000004</v>
      </c>
      <c r="AI460" s="1">
        <v>1.2067680000000001</v>
      </c>
      <c r="AJ460" s="1" t="s">
        <v>1082</v>
      </c>
      <c r="AK460" s="1">
        <v>0.31127060000000001</v>
      </c>
      <c r="AL460" s="1">
        <v>0.79864210000000002</v>
      </c>
      <c r="AM460" s="1">
        <v>0.73326749999999996</v>
      </c>
      <c r="AN460" s="1" t="s">
        <v>1082</v>
      </c>
      <c r="AO460" s="1">
        <v>-0.54481349999999995</v>
      </c>
      <c r="AP460" s="1">
        <v>0.19773969999999999</v>
      </c>
    </row>
    <row r="461" spans="1:42" x14ac:dyDescent="0.2">
      <c r="A461" s="1" t="s">
        <v>229</v>
      </c>
      <c r="B461" s="1" t="str">
        <f t="shared" si="183"/>
        <v>Proteasome subunit beta type-5</v>
      </c>
      <c r="C461" s="13" t="str">
        <f t="shared" si="202"/>
        <v>no</v>
      </c>
      <c r="D461" s="14">
        <f t="shared" si="184"/>
        <v>0.33476914925200385</v>
      </c>
      <c r="E461" s="14">
        <f t="shared" si="185"/>
        <v>0.40281844331409011</v>
      </c>
      <c r="F461" s="14">
        <f t="shared" si="186"/>
        <v>-0.27707804194009988</v>
      </c>
      <c r="G461" s="14">
        <f t="shared" si="187"/>
        <v>0.64073386826259882</v>
      </c>
      <c r="H461" s="14">
        <f t="shared" si="188"/>
        <v>0.59620387399012709</v>
      </c>
      <c r="I461" s="14">
        <f t="shared" si="189"/>
        <v>0.60169057928483372</v>
      </c>
      <c r="J461" s="14">
        <f t="shared" si="190"/>
        <v>-0.2220838299527364</v>
      </c>
      <c r="K461" s="14">
        <f t="shared" si="191"/>
        <v>0.85430278725688957</v>
      </c>
      <c r="L461" s="14">
        <f t="shared" si="192"/>
        <v>7.7056435432355797E-2</v>
      </c>
      <c r="M461" s="14">
        <f t="shared" si="193"/>
        <v>0.32014156978845404</v>
      </c>
      <c r="N461" s="14">
        <f t="shared" si="194"/>
        <v>0.18993253832039828</v>
      </c>
      <c r="O461" s="14">
        <f t="shared" si="195"/>
        <v>3.3966928499507887E-2</v>
      </c>
      <c r="P461" s="3">
        <f t="shared" si="196"/>
        <v>0</v>
      </c>
      <c r="Q461" s="3" t="str">
        <f t="shared" si="203"/>
        <v>Proteasome subunit beta type-5</v>
      </c>
      <c r="R461" s="2">
        <f t="shared" si="197"/>
        <v>0.27531085472214822</v>
      </c>
      <c r="S461" s="2">
        <f t="shared" si="198"/>
        <v>0.45752835264477854</v>
      </c>
      <c r="T461" s="2">
        <f t="shared" si="208"/>
        <v>0.1954611951934985</v>
      </c>
      <c r="U461" s="2">
        <f t="shared" si="204"/>
        <v>0.23439928869824903</v>
      </c>
      <c r="V461" s="2">
        <f t="shared" si="199"/>
        <v>0.57298548146275596</v>
      </c>
      <c r="W461" s="3">
        <f t="shared" si="200"/>
        <v>0</v>
      </c>
      <c r="X461" s="3">
        <f t="shared" si="205"/>
        <v>0</v>
      </c>
      <c r="Y461" s="2">
        <f t="shared" si="201"/>
        <v>-0.18221749792263031</v>
      </c>
      <c r="Z461" s="7">
        <f t="shared" si="206"/>
        <v>0</v>
      </c>
      <c r="AA461" s="7">
        <f t="shared" si="207"/>
        <v>1</v>
      </c>
      <c r="AC461" s="1" t="s">
        <v>487</v>
      </c>
      <c r="AD461" s="1" t="s">
        <v>1340</v>
      </c>
      <c r="AE461" s="1">
        <v>0.47767739999999997</v>
      </c>
      <c r="AF461" s="1">
        <v>0.57497050000000005</v>
      </c>
      <c r="AG461" s="1">
        <v>0.27202320000000002</v>
      </c>
      <c r="AH461" s="1">
        <v>0.94897600000000004</v>
      </c>
      <c r="AI461" s="1">
        <v>0.75026349999999997</v>
      </c>
      <c r="AJ461" s="1">
        <v>0.74185500000000004</v>
      </c>
      <c r="AK461" s="1">
        <v>-5.8442880000000003E-2</v>
      </c>
      <c r="AL461" s="1">
        <v>1.2577689999999999</v>
      </c>
      <c r="AM461" s="1">
        <v>0.12617999999999999</v>
      </c>
      <c r="AN461" s="1">
        <v>0.35219349999999999</v>
      </c>
      <c r="AO461" s="1">
        <v>-9.6005380000000001E-2</v>
      </c>
      <c r="AP461" s="1">
        <v>0.1988712</v>
      </c>
    </row>
    <row r="462" spans="1:42" x14ac:dyDescent="0.2">
      <c r="A462" s="1" t="s">
        <v>963</v>
      </c>
      <c r="B462" s="1" t="str">
        <f t="shared" si="183"/>
        <v>Cytochrome b-c1 complex subunit Rieske, mitochondrial;Cytochrome b-c1 complex subunit 11</v>
      </c>
      <c r="C462" s="13" t="str">
        <f t="shared" si="202"/>
        <v>no</v>
      </c>
      <c r="D462" s="14">
        <f t="shared" si="184"/>
        <v>-0.83426775074799608</v>
      </c>
      <c r="E462" s="14">
        <f t="shared" si="185"/>
        <v>-1.6544320566859099</v>
      </c>
      <c r="F462" s="14">
        <f t="shared" si="186"/>
        <v>-1.7479592419400998</v>
      </c>
      <c r="G462" s="14">
        <f t="shared" si="187"/>
        <v>-0.26706253173740124</v>
      </c>
      <c r="H462" s="14">
        <f t="shared" si="188"/>
        <v>-0.30595052600987283</v>
      </c>
      <c r="I462" s="14">
        <f t="shared" si="189"/>
        <v>-1.2336574207151663</v>
      </c>
      <c r="J462" s="14">
        <f t="shared" si="190"/>
        <v>-1.4511769499527365</v>
      </c>
      <c r="K462" s="14">
        <f t="shared" si="191"/>
        <v>-0.43019547274311032</v>
      </c>
      <c r="L462" s="14">
        <f t="shared" si="192"/>
        <v>0.4392885354323558</v>
      </c>
      <c r="M462" s="14">
        <f t="shared" si="193"/>
        <v>0.23638236978845403</v>
      </c>
      <c r="N462" s="14">
        <f t="shared" si="194"/>
        <v>0.40920681832039829</v>
      </c>
      <c r="O462" s="14">
        <f t="shared" si="195"/>
        <v>-5.1459715004921192E-3</v>
      </c>
      <c r="P462" s="3">
        <f t="shared" si="196"/>
        <v>0</v>
      </c>
      <c r="Q462" s="3" t="str">
        <f t="shared" si="203"/>
        <v>Cytochrome b-c1 complex subunit Rieske, mitochondrial;Cytochrome b-c1 complex subunit 11</v>
      </c>
      <c r="R462" s="2">
        <f t="shared" si="197"/>
        <v>-1.1259303952778517</v>
      </c>
      <c r="S462" s="2">
        <f t="shared" si="198"/>
        <v>-0.85524509235522139</v>
      </c>
      <c r="T462" s="2">
        <f t="shared" si="208"/>
        <v>0.35224931954366867</v>
      </c>
      <c r="U462" s="2">
        <f t="shared" si="204"/>
        <v>0.28587910744802381</v>
      </c>
      <c r="V462" s="2">
        <f t="shared" si="199"/>
        <v>0.57342645392247127</v>
      </c>
      <c r="W462" s="3">
        <f t="shared" si="200"/>
        <v>0</v>
      </c>
      <c r="X462" s="3">
        <f t="shared" si="205"/>
        <v>0</v>
      </c>
      <c r="Y462" s="2">
        <f t="shared" si="201"/>
        <v>-0.27068530292263027</v>
      </c>
      <c r="Z462" s="7">
        <f t="shared" si="206"/>
        <v>0</v>
      </c>
      <c r="AA462" s="7">
        <f t="shared" si="207"/>
        <v>1</v>
      </c>
      <c r="AC462" s="1" t="s">
        <v>25</v>
      </c>
      <c r="AD462" s="1" t="s">
        <v>2018</v>
      </c>
      <c r="AE462" s="1">
        <v>-0.69135950000000002</v>
      </c>
      <c r="AF462" s="1">
        <v>-1.48228</v>
      </c>
      <c r="AG462" s="1">
        <v>-1.198858</v>
      </c>
      <c r="AH462" s="1">
        <v>4.1179599999999997E-2</v>
      </c>
      <c r="AI462" s="1">
        <v>-0.1518909</v>
      </c>
      <c r="AJ462" s="1">
        <v>-1.093493</v>
      </c>
      <c r="AK462" s="1">
        <v>-1.287536</v>
      </c>
      <c r="AL462" s="1">
        <v>-2.6729260000000001E-2</v>
      </c>
      <c r="AM462" s="1">
        <v>0.48841210000000002</v>
      </c>
      <c r="AN462" s="1">
        <v>0.26843430000000001</v>
      </c>
      <c r="AO462" s="1">
        <v>0.1232689</v>
      </c>
      <c r="AP462" s="1">
        <v>0.15975829999999999</v>
      </c>
    </row>
    <row r="463" spans="1:42" x14ac:dyDescent="0.2">
      <c r="A463" s="1" t="s">
        <v>750</v>
      </c>
      <c r="B463" s="1" t="str">
        <f t="shared" si="183"/>
        <v>Methylmalonate-semialdehyde dehydrogenase [acylating], mitochondrial</v>
      </c>
      <c r="C463" s="13" t="str">
        <f t="shared" si="202"/>
        <v>no</v>
      </c>
      <c r="D463" s="14">
        <f t="shared" si="184"/>
        <v>-0.29202885074799612</v>
      </c>
      <c r="E463" s="14">
        <f t="shared" si="185"/>
        <v>0.10215044331409009</v>
      </c>
      <c r="F463" s="14">
        <f t="shared" si="186"/>
        <v>-0.91272484194009995</v>
      </c>
      <c r="G463" s="14">
        <f t="shared" si="187"/>
        <v>-0.53979743173740125</v>
      </c>
      <c r="H463" s="14">
        <f t="shared" si="188"/>
        <v>-0.39173632600987285</v>
      </c>
      <c r="I463" s="14">
        <f t="shared" si="189"/>
        <v>-0.37723852071516628</v>
      </c>
      <c r="J463" s="14">
        <f t="shared" si="190"/>
        <v>-0.39758004995273644</v>
      </c>
      <c r="K463" s="14">
        <f t="shared" si="191"/>
        <v>-1.1611722127431103</v>
      </c>
      <c r="L463" s="14">
        <f t="shared" si="192"/>
        <v>-0.14189445456764418</v>
      </c>
      <c r="M463" s="14">
        <f t="shared" si="193"/>
        <v>-0.41022743021154595</v>
      </c>
      <c r="N463" s="14">
        <f t="shared" si="194"/>
        <v>0.44362841832039829</v>
      </c>
      <c r="O463" s="14">
        <f t="shared" si="195"/>
        <v>-0.62010237150049208</v>
      </c>
      <c r="P463" s="3">
        <f t="shared" si="196"/>
        <v>0</v>
      </c>
      <c r="Q463" s="3" t="str">
        <f t="shared" si="203"/>
        <v>Methylmalonate-semialdehyde dehydrogenase [acylating], mitochondrial</v>
      </c>
      <c r="R463" s="2">
        <f t="shared" si="197"/>
        <v>-0.41060017027785178</v>
      </c>
      <c r="S463" s="2">
        <f t="shared" si="198"/>
        <v>-0.5819317773552215</v>
      </c>
      <c r="T463" s="2">
        <f t="shared" si="208"/>
        <v>0.21326694301870674</v>
      </c>
      <c r="U463" s="2">
        <f t="shared" si="204"/>
        <v>0.19312747957653156</v>
      </c>
      <c r="V463" s="2">
        <f t="shared" si="199"/>
        <v>0.57348305174582614</v>
      </c>
      <c r="W463" s="3">
        <f t="shared" si="200"/>
        <v>0</v>
      </c>
      <c r="X463" s="3">
        <f t="shared" si="205"/>
        <v>0</v>
      </c>
      <c r="Y463" s="2">
        <f t="shared" si="201"/>
        <v>0.17133160707736972</v>
      </c>
      <c r="Z463" s="7">
        <f t="shared" si="206"/>
        <v>1</v>
      </c>
      <c r="AA463" s="7">
        <f t="shared" si="207"/>
        <v>0</v>
      </c>
      <c r="AC463" s="1" t="s">
        <v>820</v>
      </c>
      <c r="AD463" s="1" t="s">
        <v>1692</v>
      </c>
      <c r="AE463" s="1">
        <v>-0.14912059999999999</v>
      </c>
      <c r="AF463" s="1">
        <v>0.2743025</v>
      </c>
      <c r="AG463" s="1">
        <v>-0.36362359999999999</v>
      </c>
      <c r="AH463" s="1">
        <v>-0.23155529999999999</v>
      </c>
      <c r="AI463" s="1">
        <v>-0.23767669999999999</v>
      </c>
      <c r="AJ463" s="1">
        <v>-0.23707410000000001</v>
      </c>
      <c r="AK463" s="1">
        <v>-0.23393910000000001</v>
      </c>
      <c r="AL463" s="1">
        <v>-0.75770599999999999</v>
      </c>
      <c r="AM463" s="1">
        <v>-9.2770889999999995E-2</v>
      </c>
      <c r="AN463" s="1">
        <v>-0.3781755</v>
      </c>
      <c r="AO463" s="1">
        <v>0.15769050000000001</v>
      </c>
      <c r="AP463" s="1">
        <v>-0.45519809999999999</v>
      </c>
    </row>
    <row r="464" spans="1:42" x14ac:dyDescent="0.2">
      <c r="A464" s="1" t="s">
        <v>679</v>
      </c>
      <c r="B464" s="1" t="str">
        <f t="shared" si="183"/>
        <v>GrpE protein homolog 1, mitochondrial</v>
      </c>
      <c r="C464" s="13" t="str">
        <f t="shared" si="202"/>
        <v>no</v>
      </c>
      <c r="D464" s="14">
        <f t="shared" si="184"/>
        <v>-0.2240030807479961</v>
      </c>
      <c r="E464" s="14">
        <f t="shared" si="185"/>
        <v>-1.3006430566859097</v>
      </c>
      <c r="F464" s="14">
        <f t="shared" si="186"/>
        <v>-0.17637194194009992</v>
      </c>
      <c r="G464" s="14">
        <f t="shared" si="187"/>
        <v>-1.2576650317374012</v>
      </c>
      <c r="H464" s="14">
        <f t="shared" si="188"/>
        <v>-0.55405632600987287</v>
      </c>
      <c r="I464" s="14">
        <f t="shared" si="189"/>
        <v>-1.8007284207151661</v>
      </c>
      <c r="J464" s="14">
        <f t="shared" si="190"/>
        <v>-0.23457717995273641</v>
      </c>
      <c r="K464" s="14">
        <f t="shared" si="191"/>
        <v>-1.5296462127431103</v>
      </c>
      <c r="L464" s="14">
        <f t="shared" si="192"/>
        <v>-0.38323966456764424</v>
      </c>
      <c r="M464" s="14">
        <f t="shared" si="193"/>
        <v>-0.36842503021154593</v>
      </c>
      <c r="N464" s="14">
        <f t="shared" si="194"/>
        <v>-4.5507181679601716E-2</v>
      </c>
      <c r="O464" s="14">
        <f t="shared" si="195"/>
        <v>-0.2891713715004921</v>
      </c>
      <c r="P464" s="3">
        <f t="shared" si="196"/>
        <v>0</v>
      </c>
      <c r="Q464" s="3" t="str">
        <f t="shared" si="203"/>
        <v>GrpE protein homolog 1, mitochondrial</v>
      </c>
      <c r="R464" s="2">
        <f t="shared" si="197"/>
        <v>-0.73967077777785173</v>
      </c>
      <c r="S464" s="2">
        <f t="shared" si="198"/>
        <v>-1.0297520348552216</v>
      </c>
      <c r="T464" s="2">
        <f t="shared" si="208"/>
        <v>0.31174598327466491</v>
      </c>
      <c r="U464" s="2">
        <f t="shared" si="204"/>
        <v>0.3767059235357354</v>
      </c>
      <c r="V464" s="2">
        <f t="shared" si="199"/>
        <v>0.57541121246267768</v>
      </c>
      <c r="W464" s="3">
        <f t="shared" si="200"/>
        <v>0</v>
      </c>
      <c r="X464" s="3">
        <f t="shared" si="205"/>
        <v>0</v>
      </c>
      <c r="Y464" s="2">
        <f t="shared" si="201"/>
        <v>0.29008125707736987</v>
      </c>
      <c r="Z464" s="7">
        <f t="shared" si="206"/>
        <v>1</v>
      </c>
      <c r="AA464" s="7">
        <f t="shared" si="207"/>
        <v>0</v>
      </c>
      <c r="AB464" s="8" t="s">
        <v>976</v>
      </c>
      <c r="AC464" s="1" t="s">
        <v>994</v>
      </c>
      <c r="AD464" s="1" t="s">
        <v>1180</v>
      </c>
      <c r="AE464" s="1">
        <v>-8.1094830000000007E-2</v>
      </c>
      <c r="AF464" s="1">
        <v>-1.1284909999999999</v>
      </c>
      <c r="AG464" s="1">
        <v>0.37272929999999999</v>
      </c>
      <c r="AH464" s="1">
        <v>-0.94942289999999996</v>
      </c>
      <c r="AI464" s="1">
        <v>-0.39999669999999998</v>
      </c>
      <c r="AJ464" s="1">
        <v>-1.6605639999999999</v>
      </c>
      <c r="AK464" s="1">
        <v>-7.0936230000000003E-2</v>
      </c>
      <c r="AL464" s="1">
        <v>-1.12618</v>
      </c>
      <c r="AM464" s="1">
        <v>-0.33411610000000003</v>
      </c>
      <c r="AN464" s="1">
        <v>-0.33637309999999998</v>
      </c>
      <c r="AO464" s="1">
        <v>-0.33144509999999999</v>
      </c>
      <c r="AP464" s="1">
        <v>-0.12426710000000001</v>
      </c>
    </row>
    <row r="465" spans="1:42" x14ac:dyDescent="0.2">
      <c r="A465" s="1" t="s">
        <v>118</v>
      </c>
      <c r="B465" s="1" t="str">
        <f t="shared" si="183"/>
        <v>WD repeat-containing protein 1</v>
      </c>
      <c r="C465" s="13" t="str">
        <f t="shared" si="202"/>
        <v>no</v>
      </c>
      <c r="D465" s="14">
        <f t="shared" si="184"/>
        <v>0.6027163492520039</v>
      </c>
      <c r="E465" s="14">
        <f t="shared" si="185"/>
        <v>0.88704194331409003</v>
      </c>
      <c r="F465" s="14">
        <f t="shared" si="186"/>
        <v>0.32171715805990009</v>
      </c>
      <c r="G465" s="14">
        <f t="shared" si="187"/>
        <v>0.49756986826259875</v>
      </c>
      <c r="H465" s="14">
        <f t="shared" si="188"/>
        <v>0.23792797399012713</v>
      </c>
      <c r="I465" s="14">
        <f t="shared" si="189"/>
        <v>1.1301135792848338</v>
      </c>
      <c r="J465" s="14">
        <f t="shared" si="190"/>
        <v>0.35559905004726367</v>
      </c>
      <c r="K465" s="14">
        <f t="shared" si="191"/>
        <v>1.2952967872568897</v>
      </c>
      <c r="L465" s="14">
        <f t="shared" si="192"/>
        <v>-0.3613103645676442</v>
      </c>
      <c r="M465" s="14">
        <f t="shared" si="193"/>
        <v>0.16970736978845402</v>
      </c>
      <c r="N465" s="14">
        <f t="shared" si="194"/>
        <v>0.16589451832039828</v>
      </c>
      <c r="O465" s="14">
        <f t="shared" si="195"/>
        <v>0.6409660284995079</v>
      </c>
      <c r="P465" s="3">
        <f t="shared" si="196"/>
        <v>0</v>
      </c>
      <c r="Q465" s="3" t="str">
        <f t="shared" si="203"/>
        <v>WD repeat-containing protein 1</v>
      </c>
      <c r="R465" s="2">
        <f t="shared" si="197"/>
        <v>0.57726132972214816</v>
      </c>
      <c r="S465" s="2">
        <f t="shared" si="198"/>
        <v>0.75473434764477854</v>
      </c>
      <c r="T465" s="2">
        <f t="shared" si="208"/>
        <v>0.11841506776193676</v>
      </c>
      <c r="U465" s="2">
        <f t="shared" si="204"/>
        <v>0.26763082973634966</v>
      </c>
      <c r="V465" s="2">
        <f t="shared" si="199"/>
        <v>0.57598521878525699</v>
      </c>
      <c r="W465" s="3">
        <f t="shared" si="200"/>
        <v>0</v>
      </c>
      <c r="X465" s="3">
        <f t="shared" si="205"/>
        <v>0</v>
      </c>
      <c r="Y465" s="2">
        <f t="shared" si="201"/>
        <v>-0.17747301792263037</v>
      </c>
      <c r="Z465" s="7">
        <f t="shared" si="206"/>
        <v>0</v>
      </c>
      <c r="AA465" s="7">
        <f t="shared" si="207"/>
        <v>1</v>
      </c>
      <c r="AC465" s="1" t="s">
        <v>332</v>
      </c>
      <c r="AD465" s="1" t="s">
        <v>1344</v>
      </c>
      <c r="AE465" s="1">
        <v>0.74562459999999997</v>
      </c>
      <c r="AF465" s="1">
        <v>1.059194</v>
      </c>
      <c r="AG465" s="1">
        <v>0.87081839999999999</v>
      </c>
      <c r="AH465" s="1">
        <v>0.80581199999999997</v>
      </c>
      <c r="AI465" s="1">
        <v>0.39198759999999999</v>
      </c>
      <c r="AJ465" s="1">
        <v>1.270278</v>
      </c>
      <c r="AK465" s="1">
        <v>0.51924000000000003</v>
      </c>
      <c r="AL465" s="1">
        <v>1.698763</v>
      </c>
      <c r="AM465" s="1">
        <v>-0.31218679999999999</v>
      </c>
      <c r="AN465" s="1">
        <v>0.2017593</v>
      </c>
      <c r="AO465" s="1">
        <v>-0.12004339999999999</v>
      </c>
      <c r="AP465" s="1">
        <v>0.80587030000000004</v>
      </c>
    </row>
    <row r="466" spans="1:42" x14ac:dyDescent="0.2">
      <c r="A466" s="1" t="s">
        <v>560</v>
      </c>
      <c r="B466" s="1" t="str">
        <f t="shared" si="183"/>
        <v>Cytosolic 5-nucleotidase 3</v>
      </c>
      <c r="C466" s="13" t="str">
        <f t="shared" si="202"/>
        <v>no</v>
      </c>
      <c r="D466" s="14">
        <f t="shared" si="184"/>
        <v>-0.1058774907479961</v>
      </c>
      <c r="E466" s="14">
        <f t="shared" si="185"/>
        <v>-0.66559445668590989</v>
      </c>
      <c r="F466" s="14">
        <f t="shared" si="186"/>
        <v>-0.54032745094009993</v>
      </c>
      <c r="G466" s="14">
        <f t="shared" si="187"/>
        <v>-0.90001723173740122</v>
      </c>
      <c r="H466" s="14">
        <f t="shared" si="188"/>
        <v>-0.30433252600987282</v>
      </c>
      <c r="I466" s="14">
        <f t="shared" si="189"/>
        <v>-0.83205582071516626</v>
      </c>
      <c r="J466" s="14">
        <f t="shared" si="190"/>
        <v>-0.4353460499527364</v>
      </c>
      <c r="K466" s="14">
        <f t="shared" si="191"/>
        <v>-1.3047289127431103</v>
      </c>
      <c r="L466" s="14">
        <f t="shared" si="192"/>
        <v>-0.2240218645676442</v>
      </c>
      <c r="M466" s="14">
        <f t="shared" si="193"/>
        <v>-0.31798673021154594</v>
      </c>
      <c r="N466" s="14">
        <f t="shared" si="194"/>
        <v>0.10026681832039827</v>
      </c>
      <c r="O466" s="14">
        <f t="shared" si="195"/>
        <v>-0.3106532715004921</v>
      </c>
      <c r="P466" s="3">
        <f t="shared" si="196"/>
        <v>0</v>
      </c>
      <c r="Q466" s="3" t="str">
        <f t="shared" si="203"/>
        <v>Cytosolic 5-nucleotidase 3</v>
      </c>
      <c r="R466" s="2">
        <f t="shared" si="197"/>
        <v>-0.55295415752785182</v>
      </c>
      <c r="S466" s="2">
        <f t="shared" si="198"/>
        <v>-0.71911582735522139</v>
      </c>
      <c r="T466" s="2">
        <f t="shared" si="208"/>
        <v>0.16662772732762673</v>
      </c>
      <c r="U466" s="2">
        <f t="shared" si="204"/>
        <v>0.22514228862352617</v>
      </c>
      <c r="V466" s="2">
        <f t="shared" si="199"/>
        <v>0.57647095661120351</v>
      </c>
      <c r="W466" s="3">
        <f t="shared" si="200"/>
        <v>0</v>
      </c>
      <c r="X466" s="3">
        <f t="shared" si="205"/>
        <v>0</v>
      </c>
      <c r="Y466" s="2">
        <f t="shared" si="201"/>
        <v>0.16616166982736957</v>
      </c>
      <c r="Z466" s="7">
        <f t="shared" si="206"/>
        <v>1</v>
      </c>
      <c r="AA466" s="7">
        <f t="shared" si="207"/>
        <v>0</v>
      </c>
      <c r="AC466" s="1" t="s">
        <v>802</v>
      </c>
      <c r="AD466" s="1" t="s">
        <v>1754</v>
      </c>
      <c r="AE466" s="1">
        <v>3.7030760000000003E-2</v>
      </c>
      <c r="AF466" s="1">
        <v>-0.4934424</v>
      </c>
      <c r="AG466" s="1">
        <v>8.7737909999999995E-3</v>
      </c>
      <c r="AH466" s="1">
        <v>-0.5917751</v>
      </c>
      <c r="AI466" s="1">
        <v>-0.15027289999999999</v>
      </c>
      <c r="AJ466" s="1">
        <v>-0.69189140000000005</v>
      </c>
      <c r="AK466" s="1">
        <v>-0.27170509999999998</v>
      </c>
      <c r="AL466" s="1">
        <v>-0.90126269999999997</v>
      </c>
      <c r="AM466" s="1">
        <v>-0.17489830000000001</v>
      </c>
      <c r="AN466" s="1">
        <v>-0.28593479999999999</v>
      </c>
      <c r="AO466" s="1">
        <v>-0.18567110000000001</v>
      </c>
      <c r="AP466" s="1">
        <v>-0.14574899999999999</v>
      </c>
    </row>
    <row r="467" spans="1:42" x14ac:dyDescent="0.2">
      <c r="A467" s="1" t="s">
        <v>808</v>
      </c>
      <c r="B467" s="1" t="str">
        <f t="shared" si="183"/>
        <v>LDLR chaperone MESD</v>
      </c>
      <c r="C467" s="13" t="str">
        <f t="shared" si="202"/>
        <v>no</v>
      </c>
      <c r="D467" s="14">
        <f t="shared" si="184"/>
        <v>-0.3747959507479961</v>
      </c>
      <c r="E467" s="14">
        <f t="shared" si="185"/>
        <v>-0.31658995668590995</v>
      </c>
      <c r="F467" s="14">
        <f t="shared" si="186"/>
        <v>0.20518765805990014</v>
      </c>
      <c r="G467" s="14">
        <f t="shared" si="187"/>
        <v>-0.65204783173740122</v>
      </c>
      <c r="H467" s="14">
        <f t="shared" si="188"/>
        <v>-0.22507163600987284</v>
      </c>
      <c r="I467" s="14">
        <f t="shared" si="189"/>
        <v>-0.80919122071516636</v>
      </c>
      <c r="J467" s="14">
        <f t="shared" si="190"/>
        <v>-2.2047499527363956E-3</v>
      </c>
      <c r="K467" s="14">
        <f t="shared" si="191"/>
        <v>-0.72470161274311029</v>
      </c>
      <c r="L467" s="14">
        <f t="shared" si="192"/>
        <v>2.5518865432355799E-2</v>
      </c>
      <c r="M467" s="14">
        <f t="shared" si="193"/>
        <v>-5.7742900211545975E-2</v>
      </c>
      <c r="N467" s="14">
        <f t="shared" si="194"/>
        <v>-0.38609888167960171</v>
      </c>
      <c r="O467" s="14">
        <f t="shared" si="195"/>
        <v>-0.15112039150049211</v>
      </c>
      <c r="P467" s="3">
        <f t="shared" si="196"/>
        <v>0</v>
      </c>
      <c r="Q467" s="3" t="str">
        <f t="shared" si="203"/>
        <v>LDLR chaperone MESD</v>
      </c>
      <c r="R467" s="2">
        <f t="shared" si="197"/>
        <v>-0.28456152027785175</v>
      </c>
      <c r="S467" s="2">
        <f t="shared" si="198"/>
        <v>-0.44029230485522147</v>
      </c>
      <c r="T467" s="2">
        <f t="shared" si="208"/>
        <v>0.17890139741713973</v>
      </c>
      <c r="U467" s="2">
        <f t="shared" si="204"/>
        <v>0.19476817557346382</v>
      </c>
      <c r="V467" s="2">
        <f t="shared" si="199"/>
        <v>0.57758610790352161</v>
      </c>
      <c r="W467" s="3">
        <f t="shared" si="200"/>
        <v>0</v>
      </c>
      <c r="X467" s="3">
        <f t="shared" si="205"/>
        <v>0</v>
      </c>
      <c r="Y467" s="2">
        <f t="shared" si="201"/>
        <v>0.15573078457736972</v>
      </c>
      <c r="Z467" s="7">
        <f t="shared" si="206"/>
        <v>1</v>
      </c>
      <c r="AA467" s="7">
        <f t="shared" si="207"/>
        <v>0</v>
      </c>
      <c r="AC467" s="1" t="s">
        <v>134</v>
      </c>
      <c r="AD467" s="1" t="s">
        <v>1219</v>
      </c>
      <c r="AE467" s="1">
        <v>-0.2318877</v>
      </c>
      <c r="AF467" s="1">
        <v>-0.14443790000000001</v>
      </c>
      <c r="AG467" s="1">
        <v>0.75428890000000004</v>
      </c>
      <c r="AH467" s="1">
        <v>-0.34380569999999999</v>
      </c>
      <c r="AI467" s="1">
        <v>-7.101201E-2</v>
      </c>
      <c r="AJ467" s="1">
        <v>-0.66902680000000003</v>
      </c>
      <c r="AK467" s="1">
        <v>0.1614362</v>
      </c>
      <c r="AL467" s="1">
        <v>-0.3212354</v>
      </c>
      <c r="AM467" s="1">
        <v>7.4642429999999996E-2</v>
      </c>
      <c r="AN467" s="1">
        <v>-2.569097E-2</v>
      </c>
      <c r="AO467" s="1">
        <v>-0.67203679999999999</v>
      </c>
      <c r="AP467" s="1">
        <v>1.378388E-2</v>
      </c>
    </row>
    <row r="468" spans="1:42" x14ac:dyDescent="0.2">
      <c r="A468" s="1" t="s">
        <v>1001</v>
      </c>
      <c r="B468" s="1" t="str">
        <f t="shared" si="183"/>
        <v>Laminin subunit gamma-1</v>
      </c>
      <c r="C468" s="13" t="str">
        <f t="shared" si="202"/>
        <v>no</v>
      </c>
      <c r="D468" s="14">
        <f t="shared" si="184"/>
        <v>-1.2563502507479962</v>
      </c>
      <c r="E468" s="14">
        <f t="shared" si="185"/>
        <v>-2.1749980566859097</v>
      </c>
      <c r="F468" s="14">
        <f t="shared" si="186"/>
        <v>-0.50365835194009989</v>
      </c>
      <c r="G468" s="14">
        <f t="shared" si="187"/>
        <v>-1.1343532317374012</v>
      </c>
      <c r="H468" s="14">
        <f t="shared" si="188"/>
        <v>-1.1959516260098728</v>
      </c>
      <c r="I468" s="14">
        <f t="shared" si="189"/>
        <v>-1.5317674207151661</v>
      </c>
      <c r="J468" s="14">
        <f t="shared" si="190"/>
        <v>0.13372655004726361</v>
      </c>
      <c r="K468" s="14">
        <f t="shared" si="191"/>
        <v>-1.2801894127431104</v>
      </c>
      <c r="L468" s="14">
        <f t="shared" si="192"/>
        <v>-1.0968314567644195E-2</v>
      </c>
      <c r="M468" s="14">
        <f t="shared" si="193"/>
        <v>0.63161146978845406</v>
      </c>
      <c r="N468" s="14">
        <f t="shared" si="194"/>
        <v>0.65095841832039825</v>
      </c>
      <c r="O468" s="14">
        <f t="shared" si="195"/>
        <v>-0.14798005150049212</v>
      </c>
      <c r="P468" s="3">
        <f t="shared" si="196"/>
        <v>0</v>
      </c>
      <c r="Q468" s="3" t="str">
        <f t="shared" si="203"/>
        <v>Laminin subunit gamma-1</v>
      </c>
      <c r="R468" s="2">
        <f t="shared" si="197"/>
        <v>-1.2673399727778518</v>
      </c>
      <c r="S468" s="2">
        <f t="shared" si="198"/>
        <v>-0.96854547735522145</v>
      </c>
      <c r="T468" s="2">
        <f t="shared" si="208"/>
        <v>0.34458417725473556</v>
      </c>
      <c r="U468" s="2">
        <f t="shared" si="204"/>
        <v>0.37428354656887797</v>
      </c>
      <c r="V468" s="2">
        <f t="shared" si="199"/>
        <v>0.57855089836580231</v>
      </c>
      <c r="W468" s="3">
        <f t="shared" si="200"/>
        <v>0</v>
      </c>
      <c r="X468" s="3">
        <f t="shared" si="205"/>
        <v>0</v>
      </c>
      <c r="Y468" s="2">
        <f t="shared" si="201"/>
        <v>-0.29879449542263037</v>
      </c>
      <c r="Z468" s="7">
        <f t="shared" si="206"/>
        <v>0</v>
      </c>
      <c r="AA468" s="7">
        <f t="shared" si="207"/>
        <v>1</v>
      </c>
      <c r="AC468" s="1" t="s">
        <v>307</v>
      </c>
      <c r="AD468" s="1" t="s">
        <v>1974</v>
      </c>
      <c r="AE468" s="1">
        <v>-1.113442</v>
      </c>
      <c r="AF468" s="1">
        <v>-2.0028459999999999</v>
      </c>
      <c r="AG468" s="1">
        <v>4.544289E-2</v>
      </c>
      <c r="AH468" s="1">
        <v>-0.82611109999999999</v>
      </c>
      <c r="AI468" s="1">
        <v>-1.041892</v>
      </c>
      <c r="AJ468" s="1">
        <v>-1.3916029999999999</v>
      </c>
      <c r="AK468" s="1">
        <v>0.29736750000000001</v>
      </c>
      <c r="AL468" s="1">
        <v>-0.87672320000000004</v>
      </c>
      <c r="AM468" s="1">
        <v>3.8155250000000002E-2</v>
      </c>
      <c r="AN468" s="1">
        <v>0.66366340000000001</v>
      </c>
      <c r="AO468" s="1">
        <v>0.36502050000000003</v>
      </c>
      <c r="AP468" s="1">
        <v>1.692422E-2</v>
      </c>
    </row>
    <row r="469" spans="1:42" x14ac:dyDescent="0.2">
      <c r="A469" s="1" t="s">
        <v>283</v>
      </c>
      <c r="B469" s="1" t="str">
        <f t="shared" si="183"/>
        <v>Valine--tRNA ligase</v>
      </c>
      <c r="C469" s="13" t="str">
        <f t="shared" si="202"/>
        <v>no</v>
      </c>
      <c r="D469" s="14">
        <f t="shared" si="184"/>
        <v>0.22937524925200389</v>
      </c>
      <c r="E469" s="14">
        <f t="shared" si="185"/>
        <v>1.1185219433140903</v>
      </c>
      <c r="F469" s="14">
        <f t="shared" si="186"/>
        <v>4.630695805990015E-2</v>
      </c>
      <c r="G469" s="14">
        <f t="shared" si="187"/>
        <v>0.84745286826259869</v>
      </c>
      <c r="H469" s="14">
        <f t="shared" si="188"/>
        <v>0.5509008739901271</v>
      </c>
      <c r="I469" s="14">
        <f t="shared" si="189"/>
        <v>1.4208615792848338</v>
      </c>
      <c r="J469" s="14">
        <f t="shared" si="190"/>
        <v>7.7222850047263591E-2</v>
      </c>
      <c r="K469" s="14">
        <f t="shared" si="191"/>
        <v>1.1122207872568897</v>
      </c>
      <c r="L469" s="14">
        <f t="shared" si="192"/>
        <v>0.4410358354323558</v>
      </c>
      <c r="M469" s="14">
        <f t="shared" si="193"/>
        <v>0.12964226978845403</v>
      </c>
      <c r="N469" s="14">
        <f t="shared" si="194"/>
        <v>-0.19005858167960171</v>
      </c>
      <c r="O469" s="14">
        <f t="shared" si="195"/>
        <v>0.26784132849950792</v>
      </c>
      <c r="P469" s="3">
        <f t="shared" si="196"/>
        <v>0</v>
      </c>
      <c r="Q469" s="3" t="str">
        <f t="shared" si="203"/>
        <v>Valine--tRNA ligase</v>
      </c>
      <c r="R469" s="2">
        <f t="shared" si="197"/>
        <v>0.56041425472214823</v>
      </c>
      <c r="S469" s="2">
        <f t="shared" si="198"/>
        <v>0.79030152264477849</v>
      </c>
      <c r="T469" s="2">
        <f t="shared" si="208"/>
        <v>0.25294408034067717</v>
      </c>
      <c r="U469" s="2">
        <f t="shared" si="204"/>
        <v>0.29819343021043876</v>
      </c>
      <c r="V469" s="2">
        <f t="shared" si="199"/>
        <v>0.57858325963713253</v>
      </c>
      <c r="W469" s="3">
        <f t="shared" si="200"/>
        <v>0</v>
      </c>
      <c r="X469" s="3">
        <f t="shared" si="205"/>
        <v>0</v>
      </c>
      <c r="Y469" s="2">
        <f t="shared" si="201"/>
        <v>-0.22988726792263026</v>
      </c>
      <c r="Z469" s="7">
        <f t="shared" si="206"/>
        <v>0</v>
      </c>
      <c r="AA469" s="7">
        <f t="shared" si="207"/>
        <v>1</v>
      </c>
      <c r="AC469" s="1" t="s">
        <v>216</v>
      </c>
      <c r="AD469" s="1" t="s">
        <v>1751</v>
      </c>
      <c r="AE469" s="1">
        <v>0.37228349999999999</v>
      </c>
      <c r="AF469" s="1">
        <v>1.2906740000000001</v>
      </c>
      <c r="AG469" s="1">
        <v>0.59540820000000005</v>
      </c>
      <c r="AH469" s="1">
        <v>1.1556949999999999</v>
      </c>
      <c r="AI469" s="1">
        <v>0.70496049999999999</v>
      </c>
      <c r="AJ469" s="1">
        <v>1.561026</v>
      </c>
      <c r="AK469" s="1">
        <v>0.24086379999999999</v>
      </c>
      <c r="AL469" s="1">
        <v>1.515687</v>
      </c>
      <c r="AM469" s="1">
        <v>0.49015940000000002</v>
      </c>
      <c r="AN469" s="1">
        <v>0.16169420000000001</v>
      </c>
      <c r="AO469" s="1">
        <v>-0.47599649999999999</v>
      </c>
      <c r="AP469" s="1">
        <v>0.43274560000000001</v>
      </c>
    </row>
    <row r="470" spans="1:42" x14ac:dyDescent="0.2">
      <c r="A470" s="1" t="s">
        <v>720</v>
      </c>
      <c r="B470" s="1" t="str">
        <f t="shared" si="183"/>
        <v>Small glutamine-rich tetratricopeptide repeat-containing protein alpha</v>
      </c>
      <c r="C470" s="13" t="str">
        <f t="shared" si="202"/>
        <v>no</v>
      </c>
      <c r="D470" s="14">
        <f t="shared" si="184"/>
        <v>-0.25661565074799608</v>
      </c>
      <c r="E470" s="14">
        <f t="shared" si="185"/>
        <v>-1.3218670566859099</v>
      </c>
      <c r="F470" s="14">
        <f t="shared" si="186"/>
        <v>-0.13010174194009988</v>
      </c>
      <c r="G470" s="14">
        <f t="shared" si="187"/>
        <v>-0.8079222317374013</v>
      </c>
      <c r="H470" s="14">
        <f t="shared" si="188"/>
        <v>-0.15862576000987286</v>
      </c>
      <c r="I470" s="14">
        <f t="shared" si="189"/>
        <v>-0.99439952071516635</v>
      </c>
      <c r="J470" s="14">
        <f t="shared" si="190"/>
        <v>0.16898105004726358</v>
      </c>
      <c r="K470" s="14">
        <f t="shared" si="191"/>
        <v>-0.64957021274311033</v>
      </c>
      <c r="L470" s="14">
        <f t="shared" si="192"/>
        <v>0.32972093543235576</v>
      </c>
      <c r="M470" s="14">
        <f t="shared" si="193"/>
        <v>0.32240016978845404</v>
      </c>
      <c r="N470" s="14">
        <f t="shared" si="194"/>
        <v>0.44479191832039827</v>
      </c>
      <c r="O470" s="14">
        <f t="shared" si="195"/>
        <v>0.17057902849950787</v>
      </c>
      <c r="P470" s="3">
        <f t="shared" si="196"/>
        <v>0</v>
      </c>
      <c r="Q470" s="3" t="str">
        <f t="shared" si="203"/>
        <v>Small glutamine-rich tetratricopeptide repeat-containing protein alpha</v>
      </c>
      <c r="R470" s="2">
        <f t="shared" si="197"/>
        <v>-0.62912667027785174</v>
      </c>
      <c r="S470" s="2">
        <f t="shared" si="198"/>
        <v>-0.40840361085522148</v>
      </c>
      <c r="T470" s="2">
        <f t="shared" si="208"/>
        <v>0.27380763237050393</v>
      </c>
      <c r="U470" s="2">
        <f t="shared" si="204"/>
        <v>0.25776516406365163</v>
      </c>
      <c r="V470" s="2">
        <f t="shared" si="199"/>
        <v>0.57871177360894599</v>
      </c>
      <c r="W470" s="3">
        <f t="shared" si="200"/>
        <v>0</v>
      </c>
      <c r="X470" s="3">
        <f t="shared" si="205"/>
        <v>0</v>
      </c>
      <c r="Y470" s="2">
        <f t="shared" si="201"/>
        <v>-0.22072305942263026</v>
      </c>
      <c r="Z470" s="7">
        <f t="shared" si="206"/>
        <v>0</v>
      </c>
      <c r="AA470" s="7">
        <f t="shared" si="207"/>
        <v>1</v>
      </c>
      <c r="AC470" s="1" t="s">
        <v>34</v>
      </c>
      <c r="AD470" s="1" t="s">
        <v>1970</v>
      </c>
      <c r="AE470" s="1">
        <v>-0.1137074</v>
      </c>
      <c r="AF470" s="1">
        <v>-1.149715</v>
      </c>
      <c r="AG470" s="1">
        <v>0.41899950000000002</v>
      </c>
      <c r="AH470" s="1">
        <v>-0.49968010000000002</v>
      </c>
      <c r="AI470" s="1">
        <v>-4.5661340000000003E-3</v>
      </c>
      <c r="AJ470" s="1">
        <v>-0.85423510000000002</v>
      </c>
      <c r="AK470" s="1">
        <v>0.33262199999999997</v>
      </c>
      <c r="AL470" s="1">
        <v>-0.24610399999999999</v>
      </c>
      <c r="AM470" s="1">
        <v>0.37884449999999997</v>
      </c>
      <c r="AN470" s="1">
        <v>0.35445209999999999</v>
      </c>
      <c r="AO470" s="1">
        <v>0.158854</v>
      </c>
      <c r="AP470" s="1">
        <v>0.33548329999999998</v>
      </c>
    </row>
    <row r="471" spans="1:42" x14ac:dyDescent="0.2">
      <c r="A471" s="1" t="s">
        <v>869</v>
      </c>
      <c r="B471" s="1" t="str">
        <f t="shared" si="183"/>
        <v>Tropomyosin alpha-1 chain</v>
      </c>
      <c r="C471" s="13" t="str">
        <f t="shared" si="202"/>
        <v>no</v>
      </c>
      <c r="D471" s="14">
        <f t="shared" si="184"/>
        <v>-0.45755105074799607</v>
      </c>
      <c r="E471" s="14">
        <f t="shared" si="185"/>
        <v>-2.03120705668591</v>
      </c>
      <c r="F471" s="14">
        <f t="shared" si="186"/>
        <v>-0.51629509194009993</v>
      </c>
      <c r="G471" s="14">
        <f t="shared" si="187"/>
        <v>-0.83471163173740126</v>
      </c>
      <c r="H471" s="14">
        <f t="shared" si="188"/>
        <v>-1.9367046260098728</v>
      </c>
      <c r="I471" s="14">
        <f t="shared" si="189"/>
        <v>-1.4976604207151663</v>
      </c>
      <c r="J471" s="14">
        <f t="shared" si="190"/>
        <v>-0.72799104995273634</v>
      </c>
      <c r="K471" s="14">
        <f t="shared" si="191"/>
        <v>-0.78053441274311042</v>
      </c>
      <c r="L471" s="14">
        <f t="shared" si="192"/>
        <v>-1.5151015645676442</v>
      </c>
      <c r="M471" s="14">
        <f t="shared" si="193"/>
        <v>0.54190416978845402</v>
      </c>
      <c r="N471" s="14">
        <f t="shared" si="194"/>
        <v>-9.8608081679601722E-2</v>
      </c>
      <c r="O471" s="14">
        <f t="shared" si="195"/>
        <v>2.766862849950788E-2</v>
      </c>
      <c r="P471" s="3">
        <f t="shared" si="196"/>
        <v>0</v>
      </c>
      <c r="Q471" s="3" t="str">
        <f t="shared" si="203"/>
        <v>Tropomyosin alpha-1 chain</v>
      </c>
      <c r="R471" s="2">
        <f t="shared" si="197"/>
        <v>-0.95994120777785175</v>
      </c>
      <c r="S471" s="2">
        <f t="shared" si="198"/>
        <v>-1.2357226273552213</v>
      </c>
      <c r="T471" s="2">
        <f t="shared" si="208"/>
        <v>0.3665731750199383</v>
      </c>
      <c r="U471" s="2">
        <f t="shared" si="204"/>
        <v>0.29225771096778097</v>
      </c>
      <c r="V471" s="2">
        <f t="shared" si="199"/>
        <v>0.57884652955745097</v>
      </c>
      <c r="W471" s="3">
        <f t="shared" si="200"/>
        <v>0</v>
      </c>
      <c r="X471" s="3">
        <f t="shared" si="205"/>
        <v>0</v>
      </c>
      <c r="Y471" s="2">
        <f t="shared" si="201"/>
        <v>0.27578141957736957</v>
      </c>
      <c r="Z471" s="7">
        <f t="shared" si="206"/>
        <v>1</v>
      </c>
      <c r="AA471" s="7">
        <f t="shared" si="207"/>
        <v>0</v>
      </c>
      <c r="AB471" s="8" t="s">
        <v>41</v>
      </c>
      <c r="AC471" s="1" t="s">
        <v>446</v>
      </c>
      <c r="AD471" s="1" t="s">
        <v>1098</v>
      </c>
      <c r="AE471" s="1">
        <v>-0.3146428</v>
      </c>
      <c r="AF471" s="1">
        <v>-1.8590549999999999</v>
      </c>
      <c r="AG471" s="1">
        <v>3.2806149999999999E-2</v>
      </c>
      <c r="AH471" s="1">
        <v>-0.52646950000000003</v>
      </c>
      <c r="AI471" s="1">
        <v>-1.782645</v>
      </c>
      <c r="AJ471" s="1">
        <v>-1.357496</v>
      </c>
      <c r="AK471" s="1">
        <v>-0.56435009999999997</v>
      </c>
      <c r="AL471" s="1">
        <v>-0.37706820000000002</v>
      </c>
      <c r="AM471" s="1">
        <v>-1.465978</v>
      </c>
      <c r="AN471" s="1">
        <v>0.57395609999999997</v>
      </c>
      <c r="AO471" s="1">
        <v>-0.384546</v>
      </c>
      <c r="AP471" s="1">
        <v>0.19257289999999999</v>
      </c>
    </row>
    <row r="472" spans="1:42" x14ac:dyDescent="0.2">
      <c r="A472" s="1" t="s">
        <v>559</v>
      </c>
      <c r="B472" s="1" t="str">
        <f t="shared" si="183"/>
        <v>EH domain-containing protein 1</v>
      </c>
      <c r="C472" s="13" t="str">
        <f t="shared" si="202"/>
        <v>no</v>
      </c>
      <c r="D472" s="14">
        <f t="shared" si="184"/>
        <v>-0.10348914074799609</v>
      </c>
      <c r="E472" s="14">
        <f t="shared" si="185"/>
        <v>0.88211994331409016</v>
      </c>
      <c r="F472" s="14">
        <f t="shared" si="186"/>
        <v>0.74996775805990012</v>
      </c>
      <c r="G472" s="14">
        <f t="shared" si="187"/>
        <v>1.2724128682625988</v>
      </c>
      <c r="H472" s="14">
        <f t="shared" si="188"/>
        <v>-6.5239526009872859E-2</v>
      </c>
      <c r="I472" s="14">
        <f t="shared" si="189"/>
        <v>0.82103427928483375</v>
      </c>
      <c r="J472" s="14">
        <f t="shared" si="190"/>
        <v>1.8298880500472636</v>
      </c>
      <c r="K472" s="14">
        <f t="shared" si="191"/>
        <v>1.4003297872568896</v>
      </c>
      <c r="L472" s="14">
        <f t="shared" si="192"/>
        <v>9.6777754323558035E-3</v>
      </c>
      <c r="M472" s="14">
        <f t="shared" si="193"/>
        <v>-6.4440600211545976E-2</v>
      </c>
      <c r="N472" s="14">
        <f t="shared" si="194"/>
        <v>1.1351365183203983</v>
      </c>
      <c r="O472" s="14">
        <f t="shared" si="195"/>
        <v>0.17878782849950789</v>
      </c>
      <c r="P472" s="3">
        <f t="shared" si="196"/>
        <v>0</v>
      </c>
      <c r="Q472" s="3" t="str">
        <f t="shared" si="203"/>
        <v>EH domain-containing protein 1</v>
      </c>
      <c r="R472" s="2">
        <f t="shared" si="197"/>
        <v>0.70025285722214825</v>
      </c>
      <c r="S472" s="2">
        <f t="shared" si="198"/>
        <v>0.99650314764477854</v>
      </c>
      <c r="T472" s="2">
        <f t="shared" si="208"/>
        <v>0.28995911865636759</v>
      </c>
      <c r="U472" s="2">
        <f t="shared" si="204"/>
        <v>0.40984683920090359</v>
      </c>
      <c r="V472" s="2">
        <f t="shared" si="199"/>
        <v>0.57895888639427184</v>
      </c>
      <c r="W472" s="3">
        <f t="shared" si="200"/>
        <v>0</v>
      </c>
      <c r="X472" s="3">
        <f t="shared" si="205"/>
        <v>0</v>
      </c>
      <c r="Y472" s="2">
        <f t="shared" si="201"/>
        <v>-0.29625029042263029</v>
      </c>
      <c r="Z472" s="7">
        <f t="shared" si="206"/>
        <v>0</v>
      </c>
      <c r="AA472" s="7">
        <f t="shared" si="207"/>
        <v>1</v>
      </c>
      <c r="AC472" s="1" t="s">
        <v>311</v>
      </c>
      <c r="AD472" s="1" t="s">
        <v>2099</v>
      </c>
      <c r="AE472" s="1">
        <v>3.941911E-2</v>
      </c>
      <c r="AF472" s="1">
        <v>1.0542720000000001</v>
      </c>
      <c r="AG472" s="1">
        <v>1.299069</v>
      </c>
      <c r="AH472" s="1">
        <v>1.5806549999999999</v>
      </c>
      <c r="AI472" s="1">
        <v>8.8820099999999999E-2</v>
      </c>
      <c r="AJ472" s="1">
        <v>0.96119869999999996</v>
      </c>
      <c r="AK472" s="1">
        <v>1.9935290000000001</v>
      </c>
      <c r="AL472" s="1">
        <v>1.803796</v>
      </c>
      <c r="AM472" s="1">
        <v>5.8801340000000001E-2</v>
      </c>
      <c r="AN472" s="1">
        <v>-3.2388670000000001E-2</v>
      </c>
      <c r="AO472" s="1">
        <v>0.84919860000000003</v>
      </c>
      <c r="AP472" s="1">
        <v>0.3436921</v>
      </c>
    </row>
    <row r="473" spans="1:42" x14ac:dyDescent="0.2">
      <c r="A473" s="1" t="s">
        <v>254</v>
      </c>
      <c r="B473" s="1" t="str">
        <f t="shared" si="183"/>
        <v>Alpha-enolase;Enolase</v>
      </c>
      <c r="C473" s="13" t="str">
        <f t="shared" si="202"/>
        <v>no</v>
      </c>
      <c r="D473" s="14">
        <f t="shared" si="184"/>
        <v>0.2861988492520039</v>
      </c>
      <c r="E473" s="14">
        <f t="shared" si="185"/>
        <v>0.55955724331409007</v>
      </c>
      <c r="F473" s="14">
        <f t="shared" si="186"/>
        <v>0.34153995805990012</v>
      </c>
      <c r="G473" s="14">
        <f t="shared" si="187"/>
        <v>-0.3406250717374012</v>
      </c>
      <c r="H473" s="14">
        <f t="shared" si="188"/>
        <v>-9.02826009872848E-4</v>
      </c>
      <c r="I473" s="14">
        <f t="shared" si="189"/>
        <v>0.60591887928483379</v>
      </c>
      <c r="J473" s="14">
        <f t="shared" si="190"/>
        <v>-3.8915849952736392E-2</v>
      </c>
      <c r="K473" s="14">
        <f t="shared" si="191"/>
        <v>-0.37892028274311035</v>
      </c>
      <c r="L473" s="14">
        <f t="shared" si="192"/>
        <v>-0.24091156456764418</v>
      </c>
      <c r="M473" s="14">
        <f t="shared" si="193"/>
        <v>-2.0985780211545974E-2</v>
      </c>
      <c r="N473" s="14">
        <f t="shared" si="194"/>
        <v>-0.2886456816796017</v>
      </c>
      <c r="O473" s="14">
        <f t="shared" si="195"/>
        <v>-1.655587150049212E-2</v>
      </c>
      <c r="P473" s="3">
        <f t="shared" si="196"/>
        <v>0</v>
      </c>
      <c r="Q473" s="3" t="str">
        <f t="shared" si="203"/>
        <v>Alpha-enolase;Enolase</v>
      </c>
      <c r="R473" s="2">
        <f t="shared" si="197"/>
        <v>0.21166774472214819</v>
      </c>
      <c r="S473" s="2">
        <f t="shared" si="198"/>
        <v>4.6794980144778522E-2</v>
      </c>
      <c r="T473" s="2">
        <f t="shared" si="208"/>
        <v>0.19332100586051623</v>
      </c>
      <c r="U473" s="2">
        <f t="shared" si="204"/>
        <v>0.20483213589694507</v>
      </c>
      <c r="V473" s="2">
        <f t="shared" si="199"/>
        <v>0.57970005836948757</v>
      </c>
      <c r="W473" s="3">
        <f t="shared" si="200"/>
        <v>0</v>
      </c>
      <c r="X473" s="3">
        <f t="shared" si="205"/>
        <v>0</v>
      </c>
      <c r="Y473" s="2">
        <f t="shared" si="201"/>
        <v>0.16487276457736966</v>
      </c>
      <c r="Z473" s="7">
        <f t="shared" si="206"/>
        <v>1</v>
      </c>
      <c r="AA473" s="7">
        <f t="shared" si="207"/>
        <v>0</v>
      </c>
      <c r="AC473" s="1" t="s">
        <v>36</v>
      </c>
      <c r="AD473" s="1" t="s">
        <v>1520</v>
      </c>
      <c r="AE473" s="1">
        <v>0.42910710000000002</v>
      </c>
      <c r="AF473" s="1">
        <v>0.73170930000000001</v>
      </c>
      <c r="AG473" s="1">
        <v>0.89064120000000002</v>
      </c>
      <c r="AH473" s="1">
        <v>-3.2382939999999999E-2</v>
      </c>
      <c r="AI473" s="1">
        <v>0.15315680000000001</v>
      </c>
      <c r="AJ473" s="1">
        <v>0.7460833</v>
      </c>
      <c r="AK473" s="1">
        <v>0.12472510000000001</v>
      </c>
      <c r="AL473" s="1">
        <v>2.4545930000000001E-2</v>
      </c>
      <c r="AM473" s="1">
        <v>-0.19178799999999999</v>
      </c>
      <c r="AN473" s="1">
        <v>1.106615E-2</v>
      </c>
      <c r="AO473" s="1">
        <v>-0.57458359999999997</v>
      </c>
      <c r="AP473" s="1">
        <v>0.14834839999999999</v>
      </c>
    </row>
    <row r="474" spans="1:42" x14ac:dyDescent="0.2">
      <c r="A474" s="1" t="s">
        <v>465</v>
      </c>
      <c r="B474" s="1" t="str">
        <f t="shared" si="183"/>
        <v>Growth factor receptor-bound protein 2</v>
      </c>
      <c r="C474" s="13" t="str">
        <f t="shared" si="202"/>
        <v>no</v>
      </c>
      <c r="D474" s="14">
        <f t="shared" si="184"/>
        <v>-1.3447507479960874E-3</v>
      </c>
      <c r="E474" s="14">
        <f t="shared" si="185"/>
        <v>-1.5614430566859099</v>
      </c>
      <c r="F474" s="14">
        <f t="shared" si="186"/>
        <v>-0.95352114194009996</v>
      </c>
      <c r="G474" s="14">
        <f t="shared" si="187"/>
        <v>-0.91648363173740122</v>
      </c>
      <c r="H474" s="14">
        <f t="shared" si="188"/>
        <v>-0.32565552600987285</v>
      </c>
      <c r="I474" s="14">
        <f t="shared" si="189"/>
        <v>-1.5290154207151663</v>
      </c>
      <c r="J474" s="14">
        <f t="shared" si="190"/>
        <v>-0.1058094899527364</v>
      </c>
      <c r="K474" s="14">
        <f t="shared" si="191"/>
        <v>-0.41853547274311032</v>
      </c>
      <c r="L474" s="14">
        <f t="shared" si="192"/>
        <v>-0.31323746456764423</v>
      </c>
      <c r="M474" s="14">
        <f t="shared" si="193"/>
        <v>0.21951566978845402</v>
      </c>
      <c r="N474" s="14">
        <f t="shared" si="194"/>
        <v>0.69834001832039827</v>
      </c>
      <c r="O474" s="14">
        <f t="shared" si="195"/>
        <v>0.36945622849950788</v>
      </c>
      <c r="P474" s="3">
        <f t="shared" si="196"/>
        <v>0</v>
      </c>
      <c r="Q474" s="3" t="str">
        <f t="shared" si="203"/>
        <v>Growth factor receptor-bound protein 2</v>
      </c>
      <c r="R474" s="2">
        <f t="shared" si="197"/>
        <v>-0.85819814527785176</v>
      </c>
      <c r="S474" s="2">
        <f t="shared" si="198"/>
        <v>-0.59475397735522151</v>
      </c>
      <c r="T474" s="2">
        <f t="shared" si="208"/>
        <v>0.32161504120650741</v>
      </c>
      <c r="U474" s="2">
        <f t="shared" si="204"/>
        <v>0.31824755749186823</v>
      </c>
      <c r="V474" s="2">
        <f t="shared" si="199"/>
        <v>0.58160236653183983</v>
      </c>
      <c r="W474" s="3">
        <f t="shared" si="200"/>
        <v>0</v>
      </c>
      <c r="X474" s="3">
        <f t="shared" si="205"/>
        <v>0</v>
      </c>
      <c r="Y474" s="2">
        <f t="shared" si="201"/>
        <v>-0.26344416792263026</v>
      </c>
      <c r="Z474" s="7">
        <f t="shared" si="206"/>
        <v>0</v>
      </c>
      <c r="AA474" s="7">
        <f t="shared" si="207"/>
        <v>1</v>
      </c>
      <c r="AC474" s="1" t="s">
        <v>433</v>
      </c>
      <c r="AD474" s="1" t="s">
        <v>1516</v>
      </c>
      <c r="AE474" s="1">
        <v>0.14156350000000001</v>
      </c>
      <c r="AF474" s="1">
        <v>-1.3892910000000001</v>
      </c>
      <c r="AG474" s="1">
        <v>-0.4044199</v>
      </c>
      <c r="AH474" s="1">
        <v>-0.60824149999999999</v>
      </c>
      <c r="AI474" s="1">
        <v>-0.1715959</v>
      </c>
      <c r="AJ474" s="1">
        <v>-1.3888510000000001</v>
      </c>
      <c r="AK474" s="1">
        <v>5.7831460000000001E-2</v>
      </c>
      <c r="AL474" s="1">
        <v>-1.5069259999999999E-2</v>
      </c>
      <c r="AM474" s="1">
        <v>-0.26411390000000001</v>
      </c>
      <c r="AN474" s="1">
        <v>0.2515676</v>
      </c>
      <c r="AO474" s="1">
        <v>0.41240209999999999</v>
      </c>
      <c r="AP474" s="1">
        <v>0.53436050000000002</v>
      </c>
    </row>
    <row r="475" spans="1:42" x14ac:dyDescent="0.2">
      <c r="A475" s="1" t="s">
        <v>832</v>
      </c>
      <c r="B475" s="1" t="str">
        <f t="shared" si="183"/>
        <v>Enoyl-CoA delta isomerase 2, mitochondrial</v>
      </c>
      <c r="C475" s="13" t="str">
        <f t="shared" si="202"/>
        <v>no</v>
      </c>
      <c r="D475" s="14">
        <f t="shared" si="184"/>
        <v>-0.41116895074799609</v>
      </c>
      <c r="E475" s="14">
        <f t="shared" si="185"/>
        <v>-0.29528845668590992</v>
      </c>
      <c r="F475" s="14">
        <f t="shared" si="186"/>
        <v>-1.3286475419401</v>
      </c>
      <c r="G475" s="14">
        <f t="shared" si="187"/>
        <v>-0.33780100173740124</v>
      </c>
      <c r="H475" s="14">
        <f t="shared" si="188"/>
        <v>-0.15088917300987287</v>
      </c>
      <c r="I475" s="14">
        <f t="shared" si="189"/>
        <v>-0.39463742071516628</v>
      </c>
      <c r="J475" s="14">
        <f t="shared" si="190"/>
        <v>-0.46249114995273644</v>
      </c>
      <c r="K475" s="14">
        <f t="shared" si="191"/>
        <v>-0.71636371274311039</v>
      </c>
      <c r="L475" s="14">
        <f t="shared" si="192"/>
        <v>0.17997203543235582</v>
      </c>
      <c r="M475" s="14">
        <f t="shared" si="193"/>
        <v>-0.11287207021154597</v>
      </c>
      <c r="N475" s="14">
        <f t="shared" si="194"/>
        <v>0.66411661832039826</v>
      </c>
      <c r="O475" s="14">
        <f t="shared" si="195"/>
        <v>-0.33064607150049208</v>
      </c>
      <c r="P475" s="3">
        <f t="shared" si="196"/>
        <v>0</v>
      </c>
      <c r="Q475" s="3" t="str">
        <f t="shared" si="203"/>
        <v>Enoyl-CoA delta isomerase 2, mitochondrial</v>
      </c>
      <c r="R475" s="2">
        <f t="shared" si="197"/>
        <v>-0.59322648777785181</v>
      </c>
      <c r="S475" s="2">
        <f t="shared" si="198"/>
        <v>-0.43109536410522148</v>
      </c>
      <c r="T475" s="2">
        <f t="shared" si="208"/>
        <v>0.24630575899757079</v>
      </c>
      <c r="U475" s="2">
        <f t="shared" si="204"/>
        <v>0.11626421678944858</v>
      </c>
      <c r="V475" s="2">
        <f t="shared" si="199"/>
        <v>0.58176285967371766</v>
      </c>
      <c r="W475" s="3">
        <f t="shared" si="200"/>
        <v>0</v>
      </c>
      <c r="X475" s="3">
        <f t="shared" si="205"/>
        <v>0</v>
      </c>
      <c r="Y475" s="2">
        <f t="shared" si="201"/>
        <v>-0.16213112367263033</v>
      </c>
      <c r="Z475" s="7">
        <f t="shared" si="206"/>
        <v>0</v>
      </c>
      <c r="AA475" s="7">
        <f t="shared" si="207"/>
        <v>1</v>
      </c>
      <c r="AC475" s="1" t="s">
        <v>653</v>
      </c>
      <c r="AD475" s="1" t="s">
        <v>1234</v>
      </c>
      <c r="AE475" s="1">
        <v>-0.26826070000000002</v>
      </c>
      <c r="AF475" s="1">
        <v>-0.12313639999999999</v>
      </c>
      <c r="AG475" s="1">
        <v>-0.77954630000000003</v>
      </c>
      <c r="AH475" s="1">
        <v>-2.9558870000000001E-2</v>
      </c>
      <c r="AI475" s="1">
        <v>3.1704530000000002E-3</v>
      </c>
      <c r="AJ475" s="1">
        <v>-0.254473</v>
      </c>
      <c r="AK475" s="1">
        <v>-0.29885020000000001</v>
      </c>
      <c r="AL475" s="1">
        <v>-0.3128975</v>
      </c>
      <c r="AM475" s="1">
        <v>0.22909560000000001</v>
      </c>
      <c r="AN475" s="1">
        <v>-8.0820139999999999E-2</v>
      </c>
      <c r="AO475" s="1">
        <v>0.37817869999999998</v>
      </c>
      <c r="AP475" s="1">
        <v>-0.16574179999999999</v>
      </c>
    </row>
    <row r="476" spans="1:42" x14ac:dyDescent="0.2">
      <c r="A476" s="1" t="s">
        <v>956</v>
      </c>
      <c r="B476" s="1" t="str">
        <f t="shared" si="183"/>
        <v>Microtubule-actin cross-linking factor 1</v>
      </c>
      <c r="C476" s="13" t="str">
        <f t="shared" si="202"/>
        <v>no</v>
      </c>
      <c r="D476" s="14">
        <f t="shared" si="184"/>
        <v>-0.75980955074799605</v>
      </c>
      <c r="E476" s="14" t="str">
        <f t="shared" si="185"/>
        <v/>
      </c>
      <c r="F476" s="14">
        <f t="shared" si="186"/>
        <v>-1.0492170419400999</v>
      </c>
      <c r="G476" s="14">
        <f t="shared" si="187"/>
        <v>-0.35633881173740123</v>
      </c>
      <c r="H476" s="14">
        <f t="shared" si="188"/>
        <v>-0.62746982600987289</v>
      </c>
      <c r="I476" s="14" t="str">
        <f t="shared" si="189"/>
        <v/>
      </c>
      <c r="J476" s="14">
        <f t="shared" si="190"/>
        <v>-0.66443024995273636</v>
      </c>
      <c r="K476" s="14">
        <f t="shared" si="191"/>
        <v>-0.47495427274311036</v>
      </c>
      <c r="L476" s="14">
        <f t="shared" si="192"/>
        <v>0.25012103543235581</v>
      </c>
      <c r="M476" s="14" t="str">
        <f t="shared" si="193"/>
        <v/>
      </c>
      <c r="N476" s="14">
        <f t="shared" si="194"/>
        <v>0.3748935183203983</v>
      </c>
      <c r="O476" s="14">
        <f t="shared" si="195"/>
        <v>-0.27280087150049209</v>
      </c>
      <c r="P476" s="3">
        <f t="shared" si="196"/>
        <v>0</v>
      </c>
      <c r="Q476" s="3" t="str">
        <f t="shared" si="203"/>
        <v>Microtubule-actin cross-linking factor 1</v>
      </c>
      <c r="R476" s="2">
        <f t="shared" si="197"/>
        <v>-0.7217884681418324</v>
      </c>
      <c r="S476" s="2">
        <f t="shared" si="198"/>
        <v>-0.58895144956857315</v>
      </c>
      <c r="T476" s="2">
        <f t="shared" si="208"/>
        <v>0.20091811144022045</v>
      </c>
      <c r="U476" s="2">
        <f t="shared" si="204"/>
        <v>5.798860657531766E-2</v>
      </c>
      <c r="V476" s="2">
        <f t="shared" si="199"/>
        <v>0.58203847699628875</v>
      </c>
      <c r="W476" s="3">
        <f t="shared" si="200"/>
        <v>0</v>
      </c>
      <c r="X476" s="3">
        <f t="shared" si="205"/>
        <v>0</v>
      </c>
      <c r="Y476" s="2">
        <f t="shared" si="201"/>
        <v>-0.13283701857325925</v>
      </c>
      <c r="Z476" s="7">
        <f t="shared" si="206"/>
        <v>0</v>
      </c>
      <c r="AA476" s="7">
        <f t="shared" si="207"/>
        <v>1</v>
      </c>
      <c r="AC476" s="1" t="s">
        <v>629</v>
      </c>
      <c r="AD476" s="1" t="s">
        <v>1551</v>
      </c>
      <c r="AE476" s="1">
        <v>-0.61690129999999999</v>
      </c>
      <c r="AF476" s="1" t="s">
        <v>1082</v>
      </c>
      <c r="AG476" s="1">
        <v>-0.5001158</v>
      </c>
      <c r="AH476" s="1">
        <v>-4.8096680000000003E-2</v>
      </c>
      <c r="AI476" s="1">
        <v>-0.4734102</v>
      </c>
      <c r="AJ476" s="1" t="s">
        <v>1082</v>
      </c>
      <c r="AK476" s="1">
        <v>-0.50078929999999999</v>
      </c>
      <c r="AL476" s="1">
        <v>-7.1488060000000006E-2</v>
      </c>
      <c r="AM476" s="1">
        <v>0.29924460000000003</v>
      </c>
      <c r="AN476" s="1" t="s">
        <v>1082</v>
      </c>
      <c r="AO476" s="1">
        <v>8.8955599999999996E-2</v>
      </c>
      <c r="AP476" s="1">
        <v>-0.1078966</v>
      </c>
    </row>
    <row r="477" spans="1:42" x14ac:dyDescent="0.2">
      <c r="A477" s="1" t="s">
        <v>496</v>
      </c>
      <c r="B477" s="1" t="str">
        <f t="shared" si="183"/>
        <v>Succinate-semialdehyde dehydrogenase, mitochondrial</v>
      </c>
      <c r="C477" s="13" t="str">
        <f t="shared" si="202"/>
        <v>no</v>
      </c>
      <c r="D477" s="14">
        <f t="shared" si="184"/>
        <v>-3.1609850747996091E-2</v>
      </c>
      <c r="E477" s="14">
        <f t="shared" si="185"/>
        <v>0.31171174331409013</v>
      </c>
      <c r="F477" s="14">
        <f t="shared" si="186"/>
        <v>-0.79546244194009996</v>
      </c>
      <c r="G477" s="14">
        <f t="shared" si="187"/>
        <v>-0.5237344317374012</v>
      </c>
      <c r="H477" s="14">
        <f t="shared" si="188"/>
        <v>-0.26882892600987285</v>
      </c>
      <c r="I477" s="14">
        <f t="shared" si="189"/>
        <v>-0.18084645071516628</v>
      </c>
      <c r="J477" s="14">
        <f t="shared" si="190"/>
        <v>-0.38782344995273643</v>
      </c>
      <c r="K477" s="14">
        <f t="shared" si="191"/>
        <v>-0.89167261274311027</v>
      </c>
      <c r="L477" s="14">
        <f t="shared" si="192"/>
        <v>-0.17067286456764419</v>
      </c>
      <c r="M477" s="14">
        <f t="shared" si="193"/>
        <v>-0.47656943021154596</v>
      </c>
      <c r="N477" s="14">
        <f t="shared" si="194"/>
        <v>0.53592931832039825</v>
      </c>
      <c r="O477" s="14">
        <f t="shared" si="195"/>
        <v>-0.42933007150049207</v>
      </c>
      <c r="P477" s="3">
        <f t="shared" si="196"/>
        <v>0</v>
      </c>
      <c r="Q477" s="3" t="str">
        <f t="shared" si="203"/>
        <v>Succinate-semialdehyde dehydrogenase, mitochondrial</v>
      </c>
      <c r="R477" s="2">
        <f t="shared" si="197"/>
        <v>-0.2597737452778518</v>
      </c>
      <c r="S477" s="2">
        <f t="shared" si="198"/>
        <v>-0.43229285985522148</v>
      </c>
      <c r="T477" s="2">
        <f t="shared" si="208"/>
        <v>0.24753653773502074</v>
      </c>
      <c r="U477" s="2">
        <f t="shared" si="204"/>
        <v>0.15889017174294678</v>
      </c>
      <c r="V477" s="2">
        <f t="shared" si="199"/>
        <v>0.58246819173255548</v>
      </c>
      <c r="W477" s="3">
        <f t="shared" si="200"/>
        <v>0</v>
      </c>
      <c r="X477" s="3">
        <f t="shared" si="205"/>
        <v>0</v>
      </c>
      <c r="Y477" s="2">
        <f t="shared" si="201"/>
        <v>0.17251911457736968</v>
      </c>
      <c r="Z477" s="7">
        <f t="shared" si="206"/>
        <v>1</v>
      </c>
      <c r="AA477" s="7">
        <f t="shared" si="207"/>
        <v>0</v>
      </c>
      <c r="AC477" s="1" t="s">
        <v>968</v>
      </c>
      <c r="AD477" s="1" t="s">
        <v>1228</v>
      </c>
      <c r="AE477" s="1">
        <v>0.11129840000000001</v>
      </c>
      <c r="AF477" s="1">
        <v>0.48386380000000001</v>
      </c>
      <c r="AG477" s="1">
        <v>-0.2463612</v>
      </c>
      <c r="AH477" s="1">
        <v>-0.2154923</v>
      </c>
      <c r="AI477" s="1">
        <v>-0.1147693</v>
      </c>
      <c r="AJ477" s="1">
        <v>-4.0682030000000001E-2</v>
      </c>
      <c r="AK477" s="1">
        <v>-0.22418250000000001</v>
      </c>
      <c r="AL477" s="1">
        <v>-0.48820639999999998</v>
      </c>
      <c r="AM477" s="1">
        <v>-0.1215493</v>
      </c>
      <c r="AN477" s="1">
        <v>-0.44451750000000001</v>
      </c>
      <c r="AO477" s="1">
        <v>0.2499914</v>
      </c>
      <c r="AP477" s="1">
        <v>-0.26442579999999999</v>
      </c>
    </row>
    <row r="478" spans="1:42" x14ac:dyDescent="0.2">
      <c r="A478" s="1" t="s">
        <v>393</v>
      </c>
      <c r="B478" s="1" t="str">
        <f t="shared" si="183"/>
        <v>Secernin-2</v>
      </c>
      <c r="C478" s="13" t="str">
        <f t="shared" si="202"/>
        <v>no</v>
      </c>
      <c r="D478" s="14">
        <f t="shared" si="184"/>
        <v>9.5878549252003897E-2</v>
      </c>
      <c r="E478" s="14">
        <f t="shared" si="185"/>
        <v>0.6705972433140901</v>
      </c>
      <c r="F478" s="14">
        <f t="shared" si="186"/>
        <v>-0.48780883194009989</v>
      </c>
      <c r="G478" s="14">
        <f t="shared" si="187"/>
        <v>8.0358868262598748E-2</v>
      </c>
      <c r="H478" s="14">
        <f t="shared" si="188"/>
        <v>2.6852073990127151E-2</v>
      </c>
      <c r="I478" s="14">
        <f t="shared" si="189"/>
        <v>0.52167927928483371</v>
      </c>
      <c r="J478" s="14">
        <f t="shared" si="190"/>
        <v>-0.50904044995273645</v>
      </c>
      <c r="K478" s="14">
        <f t="shared" si="191"/>
        <v>-0.46323677274311037</v>
      </c>
      <c r="L478" s="14">
        <f t="shared" si="192"/>
        <v>-4.2645955567644195E-2</v>
      </c>
      <c r="M478" s="14">
        <f t="shared" si="193"/>
        <v>-0.24748103021154599</v>
      </c>
      <c r="N478" s="14">
        <f t="shared" si="194"/>
        <v>2.2274418320398282E-2</v>
      </c>
      <c r="O478" s="14">
        <f t="shared" si="195"/>
        <v>-0.19662912150049211</v>
      </c>
      <c r="P478" s="3">
        <f t="shared" si="196"/>
        <v>0</v>
      </c>
      <c r="Q478" s="3" t="str">
        <f t="shared" si="203"/>
        <v>Secernin-2</v>
      </c>
      <c r="R478" s="2">
        <f t="shared" si="197"/>
        <v>8.9756457222148214E-2</v>
      </c>
      <c r="S478" s="2">
        <f t="shared" si="198"/>
        <v>-0.1059364673552215</v>
      </c>
      <c r="T478" s="2">
        <f t="shared" si="208"/>
        <v>0.23648176052323977</v>
      </c>
      <c r="U478" s="2">
        <f t="shared" si="204"/>
        <v>0.24181443490816046</v>
      </c>
      <c r="V478" s="2">
        <f t="shared" si="199"/>
        <v>0.58392935994759587</v>
      </c>
      <c r="W478" s="3">
        <f t="shared" si="200"/>
        <v>0</v>
      </c>
      <c r="X478" s="3">
        <f t="shared" si="205"/>
        <v>0</v>
      </c>
      <c r="Y478" s="2">
        <f t="shared" si="201"/>
        <v>0.1956929245773697</v>
      </c>
      <c r="Z478" s="7">
        <f t="shared" si="206"/>
        <v>1</v>
      </c>
      <c r="AA478" s="7">
        <f t="shared" si="207"/>
        <v>0</v>
      </c>
      <c r="AC478" s="1" t="s">
        <v>75</v>
      </c>
      <c r="AD478" s="1" t="s">
        <v>2101</v>
      </c>
      <c r="AE478" s="1">
        <v>0.23878679999999999</v>
      </c>
      <c r="AF478" s="1">
        <v>0.84274930000000003</v>
      </c>
      <c r="AG478" s="1">
        <v>6.1292409999999999E-2</v>
      </c>
      <c r="AH478" s="1">
        <v>0.38860099999999997</v>
      </c>
      <c r="AI478" s="1">
        <v>0.18091170000000001</v>
      </c>
      <c r="AJ478" s="1">
        <v>0.66184370000000003</v>
      </c>
      <c r="AK478" s="1">
        <v>-0.34539950000000003</v>
      </c>
      <c r="AL478" s="1">
        <v>-5.977056E-2</v>
      </c>
      <c r="AM478" s="1">
        <v>6.4776089999999996E-3</v>
      </c>
      <c r="AN478" s="1">
        <v>-0.21542910000000001</v>
      </c>
      <c r="AO478" s="1">
        <v>-0.2636635</v>
      </c>
      <c r="AP478" s="1">
        <v>-3.1724849999999999E-2</v>
      </c>
    </row>
    <row r="479" spans="1:42" x14ac:dyDescent="0.2">
      <c r="A479" s="1" t="s">
        <v>717</v>
      </c>
      <c r="B479" s="1" t="str">
        <f t="shared" si="183"/>
        <v>Glutathione reductase, mitochondrial</v>
      </c>
      <c r="C479" s="13" t="str">
        <f t="shared" si="202"/>
        <v>no</v>
      </c>
      <c r="D479" s="14">
        <f t="shared" si="184"/>
        <v>-0.25416695074799611</v>
      </c>
      <c r="E479" s="14">
        <f t="shared" si="185"/>
        <v>3.5492343314090097E-2</v>
      </c>
      <c r="F479" s="14">
        <f t="shared" si="186"/>
        <v>2.9016258059900046E-2</v>
      </c>
      <c r="G479" s="14">
        <f t="shared" si="187"/>
        <v>-8.6198331737401213E-2</v>
      </c>
      <c r="H479" s="14">
        <f t="shared" si="188"/>
        <v>-2.9863826009872863E-2</v>
      </c>
      <c r="I479" s="14">
        <f t="shared" si="189"/>
        <v>-7.1514670715166276E-2</v>
      </c>
      <c r="J479" s="14">
        <f t="shared" si="190"/>
        <v>-0.18776132995273639</v>
      </c>
      <c r="K479" s="14">
        <f t="shared" si="191"/>
        <v>-0.16915371274311033</v>
      </c>
      <c r="L479" s="14">
        <f t="shared" si="192"/>
        <v>0.1533881354323558</v>
      </c>
      <c r="M479" s="14">
        <f t="shared" si="193"/>
        <v>0.10295746978845402</v>
      </c>
      <c r="N479" s="14">
        <f t="shared" si="194"/>
        <v>-0.30083628167960175</v>
      </c>
      <c r="O479" s="14">
        <f t="shared" si="195"/>
        <v>-6.0433471500492109E-2</v>
      </c>
      <c r="P479" s="3">
        <f t="shared" si="196"/>
        <v>0</v>
      </c>
      <c r="Q479" s="3" t="str">
        <f t="shared" si="203"/>
        <v>Glutathione reductase, mitochondrial</v>
      </c>
      <c r="R479" s="2">
        <f t="shared" si="197"/>
        <v>-6.8964170277851788E-2</v>
      </c>
      <c r="S479" s="2">
        <f t="shared" si="198"/>
        <v>-0.11457338485522148</v>
      </c>
      <c r="T479" s="2">
        <f t="shared" si="208"/>
        <v>6.7767011261699192E-2</v>
      </c>
      <c r="U479" s="2">
        <f t="shared" si="204"/>
        <v>3.8040822067785376E-2</v>
      </c>
      <c r="V479" s="2">
        <f t="shared" si="199"/>
        <v>0.5842225656792932</v>
      </c>
      <c r="W479" s="3">
        <f t="shared" si="200"/>
        <v>0</v>
      </c>
      <c r="X479" s="3">
        <f t="shared" si="205"/>
        <v>0</v>
      </c>
      <c r="Y479" s="2">
        <f t="shared" si="201"/>
        <v>4.5609214577369689E-2</v>
      </c>
      <c r="Z479" s="7">
        <f t="shared" si="206"/>
        <v>1</v>
      </c>
      <c r="AA479" s="7">
        <f t="shared" si="207"/>
        <v>0</v>
      </c>
      <c r="AC479" s="1" t="s">
        <v>335</v>
      </c>
      <c r="AD479" s="1" t="s">
        <v>1532</v>
      </c>
      <c r="AE479" s="1">
        <v>-0.1112587</v>
      </c>
      <c r="AF479" s="1">
        <v>0.20764440000000001</v>
      </c>
      <c r="AG479" s="1">
        <v>0.57811749999999995</v>
      </c>
      <c r="AH479" s="1">
        <v>0.22204380000000001</v>
      </c>
      <c r="AI479" s="1">
        <v>0.1241958</v>
      </c>
      <c r="AJ479" s="1">
        <v>6.8649749999999995E-2</v>
      </c>
      <c r="AK479" s="1">
        <v>-2.412038E-2</v>
      </c>
      <c r="AL479" s="1">
        <v>0.23431250000000001</v>
      </c>
      <c r="AM479" s="1">
        <v>0.20251169999999999</v>
      </c>
      <c r="AN479" s="1">
        <v>0.1350094</v>
      </c>
      <c r="AO479" s="1">
        <v>-0.58677420000000002</v>
      </c>
      <c r="AP479" s="1">
        <v>0.1044708</v>
      </c>
    </row>
    <row r="480" spans="1:42" x14ac:dyDescent="0.2">
      <c r="A480" s="1" t="s">
        <v>729</v>
      </c>
      <c r="B480" s="1" t="str">
        <f t="shared" si="183"/>
        <v>Acyl-CoA dehydrogenase family member 9, mitochondrial</v>
      </c>
      <c r="C480" s="13" t="str">
        <f t="shared" si="202"/>
        <v>no</v>
      </c>
      <c r="D480" s="14">
        <f t="shared" si="184"/>
        <v>-0.26939425074799606</v>
      </c>
      <c r="E480" s="14">
        <f t="shared" si="185"/>
        <v>-8.2862566859099041E-3</v>
      </c>
      <c r="F480" s="14">
        <f t="shared" si="186"/>
        <v>-0.46844357194009989</v>
      </c>
      <c r="G480" s="14">
        <f t="shared" si="187"/>
        <v>-0.35801226173740125</v>
      </c>
      <c r="H480" s="14">
        <f t="shared" si="188"/>
        <v>-0.23813339600987288</v>
      </c>
      <c r="I480" s="14">
        <f t="shared" si="189"/>
        <v>0.17731617928483373</v>
      </c>
      <c r="J480" s="14">
        <f t="shared" si="190"/>
        <v>-0.26194567995273643</v>
      </c>
      <c r="K480" s="14">
        <f t="shared" si="191"/>
        <v>-0.41094882974311037</v>
      </c>
      <c r="L480" s="14">
        <f t="shared" si="192"/>
        <v>9.8162954323557997E-3</v>
      </c>
      <c r="M480" s="14">
        <f t="shared" si="193"/>
        <v>0.14682196978845402</v>
      </c>
      <c r="N480" s="14">
        <f t="shared" si="194"/>
        <v>0.31394124832039827</v>
      </c>
      <c r="O480" s="14">
        <f t="shared" si="195"/>
        <v>-4.5083371500492117E-2</v>
      </c>
      <c r="P480" s="3">
        <f t="shared" si="196"/>
        <v>0</v>
      </c>
      <c r="Q480" s="3" t="str">
        <f t="shared" si="203"/>
        <v>Acyl-CoA dehydrogenase family member 9, mitochondrial</v>
      </c>
      <c r="R480" s="2">
        <f t="shared" si="197"/>
        <v>-0.27603408527785178</v>
      </c>
      <c r="S480" s="2">
        <f t="shared" si="198"/>
        <v>-0.18342793160522147</v>
      </c>
      <c r="T480" s="2">
        <f t="shared" si="208"/>
        <v>9.809638928605996E-2</v>
      </c>
      <c r="U480" s="2">
        <f t="shared" si="204"/>
        <v>0.12618101985924177</v>
      </c>
      <c r="V480" s="2">
        <f t="shared" si="199"/>
        <v>0.58462732016298991</v>
      </c>
      <c r="W480" s="3">
        <f t="shared" si="200"/>
        <v>0</v>
      </c>
      <c r="X480" s="3">
        <f t="shared" si="205"/>
        <v>0</v>
      </c>
      <c r="Y480" s="2">
        <f t="shared" si="201"/>
        <v>-9.2606153672630309E-2</v>
      </c>
      <c r="Z480" s="7">
        <f t="shared" si="206"/>
        <v>0</v>
      </c>
      <c r="AA480" s="7">
        <f t="shared" si="207"/>
        <v>1</v>
      </c>
      <c r="AC480" s="1" t="s">
        <v>594</v>
      </c>
      <c r="AD480" s="1" t="s">
        <v>2027</v>
      </c>
      <c r="AE480" s="1">
        <v>-0.12648599999999999</v>
      </c>
      <c r="AF480" s="1">
        <v>0.16386580000000001</v>
      </c>
      <c r="AG480" s="1">
        <v>8.0657670000000001E-2</v>
      </c>
      <c r="AH480" s="1">
        <v>-4.9770130000000003E-2</v>
      </c>
      <c r="AI480" s="1">
        <v>-8.4073770000000006E-2</v>
      </c>
      <c r="AJ480" s="1">
        <v>0.3174806</v>
      </c>
      <c r="AK480" s="1">
        <v>-9.8304730000000007E-2</v>
      </c>
      <c r="AL480" s="1">
        <v>-7.4826169999999996E-3</v>
      </c>
      <c r="AM480" s="1">
        <v>5.8939859999999997E-2</v>
      </c>
      <c r="AN480" s="1">
        <v>0.1788739</v>
      </c>
      <c r="AO480" s="1">
        <v>2.800333E-2</v>
      </c>
      <c r="AP480" s="1">
        <v>0.11982089999999999</v>
      </c>
    </row>
    <row r="481" spans="1:42" x14ac:dyDescent="0.2">
      <c r="A481" s="1" t="s">
        <v>366</v>
      </c>
      <c r="B481" s="1" t="str">
        <f t="shared" si="183"/>
        <v>Sarcoplasmic/endoplasmic reticulum calcium ATPase 2</v>
      </c>
      <c r="C481" s="13" t="str">
        <f t="shared" si="202"/>
        <v>no</v>
      </c>
      <c r="D481" s="14">
        <f t="shared" si="184"/>
        <v>0.12444784925200389</v>
      </c>
      <c r="E481" s="14">
        <f t="shared" si="185"/>
        <v>0.81953324331409005</v>
      </c>
      <c r="F481" s="14">
        <f t="shared" si="186"/>
        <v>1.7934247580599001</v>
      </c>
      <c r="G481" s="14">
        <f t="shared" si="187"/>
        <v>1.3867328682625986</v>
      </c>
      <c r="H481" s="14">
        <f t="shared" si="188"/>
        <v>1.2054613739901272</v>
      </c>
      <c r="I481" s="14">
        <f t="shared" si="189"/>
        <v>0.99507257928483384</v>
      </c>
      <c r="J481" s="14">
        <f t="shared" si="190"/>
        <v>1.1290820500472636</v>
      </c>
      <c r="K481" s="14">
        <f t="shared" si="191"/>
        <v>1.7315177872568899</v>
      </c>
      <c r="L481" s="14">
        <f t="shared" si="192"/>
        <v>1.0240114354323557</v>
      </c>
      <c r="M481" s="14">
        <f t="shared" si="193"/>
        <v>5.4731889788454023E-2</v>
      </c>
      <c r="N481" s="14">
        <f t="shared" si="194"/>
        <v>-0.65332288167960173</v>
      </c>
      <c r="O481" s="14">
        <f t="shared" si="195"/>
        <v>0.3168079284995079</v>
      </c>
      <c r="P481" s="3">
        <f t="shared" si="196"/>
        <v>0</v>
      </c>
      <c r="Q481" s="3" t="str">
        <f t="shared" si="203"/>
        <v>Sarcoplasmic/endoplasmic reticulum calcium ATPase 2</v>
      </c>
      <c r="R481" s="2">
        <f t="shared" si="197"/>
        <v>1.0310346797221481</v>
      </c>
      <c r="S481" s="2">
        <f t="shared" si="198"/>
        <v>1.2652834476447787</v>
      </c>
      <c r="T481" s="2">
        <f t="shared" si="208"/>
        <v>0.36221452801520998</v>
      </c>
      <c r="U481" s="2">
        <f t="shared" si="204"/>
        <v>0.16137892107739144</v>
      </c>
      <c r="V481" s="2">
        <f t="shared" si="199"/>
        <v>0.58540377233139307</v>
      </c>
      <c r="W481" s="3">
        <f t="shared" si="200"/>
        <v>0</v>
      </c>
      <c r="X481" s="3">
        <f t="shared" si="205"/>
        <v>0</v>
      </c>
      <c r="Y481" s="2">
        <f t="shared" si="201"/>
        <v>-0.23424876792263061</v>
      </c>
      <c r="Z481" s="7">
        <f t="shared" si="206"/>
        <v>0</v>
      </c>
      <c r="AA481" s="7">
        <f t="shared" si="207"/>
        <v>1</v>
      </c>
      <c r="AC481" s="1" t="s">
        <v>738</v>
      </c>
      <c r="AD481" s="1" t="s">
        <v>1859</v>
      </c>
      <c r="AE481" s="1">
        <v>0.26735609999999999</v>
      </c>
      <c r="AF481" s="1">
        <v>0.99168529999999999</v>
      </c>
      <c r="AG481" s="1">
        <v>2.3425259999999999</v>
      </c>
      <c r="AH481" s="1">
        <v>1.6949749999999999</v>
      </c>
      <c r="AI481" s="1">
        <v>1.359521</v>
      </c>
      <c r="AJ481" s="1">
        <v>1.1352370000000001</v>
      </c>
      <c r="AK481" s="1">
        <v>1.2927230000000001</v>
      </c>
      <c r="AL481" s="1">
        <v>2.1349840000000002</v>
      </c>
      <c r="AM481" s="1">
        <v>1.073135</v>
      </c>
      <c r="AN481" s="1">
        <v>8.6783819999999998E-2</v>
      </c>
      <c r="AO481" s="1">
        <v>-0.93926080000000001</v>
      </c>
      <c r="AP481" s="1">
        <v>0.48171219999999998</v>
      </c>
    </row>
    <row r="482" spans="1:42" x14ac:dyDescent="0.2">
      <c r="A482" s="1" t="s">
        <v>719</v>
      </c>
      <c r="B482" s="1" t="str">
        <f t="shared" si="183"/>
        <v>3-oxoacyl-[acyl-carrier-protein] synthase, mitochondrial</v>
      </c>
      <c r="C482" s="13" t="str">
        <f t="shared" si="202"/>
        <v>no</v>
      </c>
      <c r="D482" s="14">
        <f t="shared" si="184"/>
        <v>-0.2559289507479961</v>
      </c>
      <c r="E482" s="14">
        <f t="shared" si="185"/>
        <v>-0.52083765668590987</v>
      </c>
      <c r="F482" s="14">
        <f t="shared" si="186"/>
        <v>-0.51954237194009989</v>
      </c>
      <c r="G482" s="14">
        <f t="shared" si="187"/>
        <v>-0.4121761317374012</v>
      </c>
      <c r="H482" s="14">
        <f t="shared" si="188"/>
        <v>-0.23297370600987286</v>
      </c>
      <c r="I482" s="14">
        <f t="shared" si="189"/>
        <v>-0.44338982071516625</v>
      </c>
      <c r="J482" s="14">
        <f t="shared" si="190"/>
        <v>-0.1030401699527364</v>
      </c>
      <c r="K482" s="14">
        <f t="shared" si="191"/>
        <v>-0.62317681274311032</v>
      </c>
      <c r="L482" s="14">
        <f t="shared" si="192"/>
        <v>-4.3220657567644198E-2</v>
      </c>
      <c r="M482" s="14">
        <f t="shared" si="193"/>
        <v>-0.18797163021154598</v>
      </c>
      <c r="N482" s="14">
        <f t="shared" si="194"/>
        <v>0.40482911832039825</v>
      </c>
      <c r="O482" s="14">
        <f t="shared" si="195"/>
        <v>-0.1764922715004921</v>
      </c>
      <c r="P482" s="3">
        <f t="shared" si="196"/>
        <v>0</v>
      </c>
      <c r="Q482" s="3" t="str">
        <f t="shared" si="203"/>
        <v>3-oxoacyl-[acyl-carrier-protein] synthase, mitochondrial</v>
      </c>
      <c r="R482" s="2">
        <f t="shared" si="197"/>
        <v>-0.42712127777785169</v>
      </c>
      <c r="S482" s="2">
        <f t="shared" si="198"/>
        <v>-0.35064512735522146</v>
      </c>
      <c r="T482" s="2">
        <f t="shared" si="208"/>
        <v>6.2486390882237612E-2</v>
      </c>
      <c r="U482" s="2">
        <f t="shared" si="204"/>
        <v>0.11475694460413362</v>
      </c>
      <c r="V482" s="2">
        <f t="shared" si="199"/>
        <v>0.58568558655584246</v>
      </c>
      <c r="W482" s="3">
        <f t="shared" si="200"/>
        <v>0</v>
      </c>
      <c r="X482" s="3">
        <f t="shared" si="205"/>
        <v>0</v>
      </c>
      <c r="Y482" s="2">
        <f t="shared" si="201"/>
        <v>-7.6476150422630229E-2</v>
      </c>
      <c r="Z482" s="7">
        <f t="shared" si="206"/>
        <v>0</v>
      </c>
      <c r="AA482" s="7">
        <f t="shared" si="207"/>
        <v>1</v>
      </c>
      <c r="AC482" s="1" t="s">
        <v>330</v>
      </c>
      <c r="AD482" s="1" t="s">
        <v>1594</v>
      </c>
      <c r="AE482" s="1">
        <v>-0.1130207</v>
      </c>
      <c r="AF482" s="1">
        <v>-0.34868559999999998</v>
      </c>
      <c r="AG482" s="1">
        <v>2.9558870000000001E-2</v>
      </c>
      <c r="AH482" s="1">
        <v>-0.103934</v>
      </c>
      <c r="AI482" s="1">
        <v>-7.8914079999999998E-2</v>
      </c>
      <c r="AJ482" s="1">
        <v>-0.30322539999999998</v>
      </c>
      <c r="AK482" s="1">
        <v>6.060078E-2</v>
      </c>
      <c r="AL482" s="1">
        <v>-0.21971060000000001</v>
      </c>
      <c r="AM482" s="1">
        <v>5.9029069999999998E-3</v>
      </c>
      <c r="AN482" s="1">
        <v>-0.15591969999999999</v>
      </c>
      <c r="AO482" s="1">
        <v>0.1188912</v>
      </c>
      <c r="AP482" s="1">
        <v>-1.1587999999999999E-2</v>
      </c>
    </row>
    <row r="483" spans="1:42" x14ac:dyDescent="0.2">
      <c r="A483" s="1" t="s">
        <v>466</v>
      </c>
      <c r="B483" s="1" t="str">
        <f t="shared" si="183"/>
        <v>Kininogen-1;Kininogen-1 heavy chain;Bradykinin;Kininogen-1 light chain</v>
      </c>
      <c r="C483" s="13" t="str">
        <f t="shared" si="202"/>
        <v>no</v>
      </c>
      <c r="D483" s="14">
        <f t="shared" si="184"/>
        <v>-1.7370507479960995E-3</v>
      </c>
      <c r="E483" s="14">
        <f t="shared" si="185"/>
        <v>-0.57400095668590989</v>
      </c>
      <c r="F483" s="14">
        <f t="shared" si="186"/>
        <v>1.2879537580599001</v>
      </c>
      <c r="G483" s="14">
        <f t="shared" si="187"/>
        <v>-0.14649203173740122</v>
      </c>
      <c r="H483" s="14">
        <f t="shared" si="188"/>
        <v>0.27129227399012712</v>
      </c>
      <c r="I483" s="14">
        <f t="shared" si="189"/>
        <v>-0.80564812071516623</v>
      </c>
      <c r="J483" s="14">
        <f t="shared" si="190"/>
        <v>0.49710515004726363</v>
      </c>
      <c r="K483" s="14">
        <f t="shared" si="191"/>
        <v>-0.5723649127431103</v>
      </c>
      <c r="L483" s="14">
        <f t="shared" si="192"/>
        <v>0.23550893543235582</v>
      </c>
      <c r="M483" s="14">
        <f t="shared" si="193"/>
        <v>-0.25579633021154596</v>
      </c>
      <c r="N483" s="14">
        <f t="shared" si="194"/>
        <v>-0.55650098167960171</v>
      </c>
      <c r="O483" s="14">
        <f t="shared" si="195"/>
        <v>-0.44913387150049211</v>
      </c>
      <c r="P483" s="3">
        <f t="shared" si="196"/>
        <v>0</v>
      </c>
      <c r="Q483" s="3" t="str">
        <f t="shared" si="203"/>
        <v>Kininogen-1;Kininogen-1 heavy chain;Bradykinin;Kininogen-1 light chain</v>
      </c>
      <c r="R483" s="2">
        <f t="shared" si="197"/>
        <v>0.14143092972214821</v>
      </c>
      <c r="S483" s="2">
        <f t="shared" si="198"/>
        <v>-0.15240390235522144</v>
      </c>
      <c r="T483" s="2">
        <f t="shared" si="208"/>
        <v>0.40101476306537304</v>
      </c>
      <c r="U483" s="2">
        <f t="shared" si="204"/>
        <v>0.31681694478951544</v>
      </c>
      <c r="V483" s="2">
        <f t="shared" si="199"/>
        <v>0.58730177814465612</v>
      </c>
      <c r="W483" s="3">
        <f t="shared" si="200"/>
        <v>0</v>
      </c>
      <c r="X483" s="3">
        <f t="shared" si="205"/>
        <v>0</v>
      </c>
      <c r="Y483" s="2">
        <f t="shared" si="201"/>
        <v>0.29383483207736966</v>
      </c>
      <c r="Z483" s="7">
        <f t="shared" si="206"/>
        <v>1</v>
      </c>
      <c r="AA483" s="7">
        <f t="shared" si="207"/>
        <v>0</v>
      </c>
      <c r="AC483" s="1" t="s">
        <v>380</v>
      </c>
      <c r="AD483" s="1" t="s">
        <v>2045</v>
      </c>
      <c r="AE483" s="1">
        <v>0.1411712</v>
      </c>
      <c r="AF483" s="1">
        <v>-0.40184890000000001</v>
      </c>
      <c r="AG483" s="1">
        <v>1.8370550000000001</v>
      </c>
      <c r="AH483" s="1">
        <v>0.16175010000000001</v>
      </c>
      <c r="AI483" s="1">
        <v>0.4253519</v>
      </c>
      <c r="AJ483" s="1">
        <v>-0.66548370000000001</v>
      </c>
      <c r="AK483" s="1">
        <v>0.6607461</v>
      </c>
      <c r="AL483" s="1">
        <v>-0.16889870000000001</v>
      </c>
      <c r="AM483" s="1">
        <v>0.28463250000000001</v>
      </c>
      <c r="AN483" s="1">
        <v>-0.22374440000000001</v>
      </c>
      <c r="AO483" s="1">
        <v>-0.84243889999999999</v>
      </c>
      <c r="AP483" s="1">
        <v>-0.28422960000000003</v>
      </c>
    </row>
    <row r="484" spans="1:42" x14ac:dyDescent="0.2">
      <c r="A484" s="1" t="s">
        <v>1039</v>
      </c>
      <c r="B484" s="1" t="str">
        <f t="shared" si="183"/>
        <v>DmX-like protein 1</v>
      </c>
      <c r="C484" s="13" t="str">
        <f t="shared" si="202"/>
        <v>no</v>
      </c>
      <c r="D484" s="14" t="str">
        <f t="shared" si="184"/>
        <v/>
      </c>
      <c r="E484" s="14">
        <f t="shared" si="185"/>
        <v>-0.94547335668590993</v>
      </c>
      <c r="F484" s="14">
        <f t="shared" si="186"/>
        <v>-1.3007607419400999</v>
      </c>
      <c r="G484" s="14">
        <f t="shared" si="187"/>
        <v>-0.41042993173740122</v>
      </c>
      <c r="H484" s="14" t="str">
        <f t="shared" si="188"/>
        <v/>
      </c>
      <c r="I484" s="14">
        <f t="shared" si="189"/>
        <v>-0.92910072071516625</v>
      </c>
      <c r="J484" s="14">
        <f t="shared" si="190"/>
        <v>-0.43484104995273642</v>
      </c>
      <c r="K484" s="14">
        <f t="shared" si="191"/>
        <v>-0.75769271274311034</v>
      </c>
      <c r="L484" s="14" t="str">
        <f t="shared" si="192"/>
        <v/>
      </c>
      <c r="M484" s="14">
        <f t="shared" si="193"/>
        <v>-0.12853541021154596</v>
      </c>
      <c r="N484" s="14">
        <f t="shared" si="194"/>
        <v>1.3631129183203983</v>
      </c>
      <c r="O484" s="14">
        <f t="shared" si="195"/>
        <v>-0.51045037150049211</v>
      </c>
      <c r="P484" s="3">
        <f t="shared" si="196"/>
        <v>0</v>
      </c>
      <c r="Q484" s="3" t="str">
        <f t="shared" si="203"/>
        <v>DmX-like protein 1</v>
      </c>
      <c r="R484" s="2">
        <f t="shared" si="197"/>
        <v>-0.88555467678780364</v>
      </c>
      <c r="S484" s="2">
        <f t="shared" si="198"/>
        <v>-0.7072114944703376</v>
      </c>
      <c r="T484" s="2">
        <f t="shared" si="208"/>
        <v>0.25875659350671465</v>
      </c>
      <c r="U484" s="2">
        <f t="shared" si="204"/>
        <v>0.14489584832363084</v>
      </c>
      <c r="V484" s="2">
        <f t="shared" si="199"/>
        <v>0.58822795811998008</v>
      </c>
      <c r="W484" s="3">
        <f t="shared" si="200"/>
        <v>0</v>
      </c>
      <c r="X484" s="3">
        <f t="shared" si="205"/>
        <v>0</v>
      </c>
      <c r="Y484" s="2">
        <f t="shared" si="201"/>
        <v>-0.17834318231746604</v>
      </c>
      <c r="Z484" s="7">
        <f t="shared" si="206"/>
        <v>0</v>
      </c>
      <c r="AA484" s="7">
        <f t="shared" si="207"/>
        <v>1</v>
      </c>
      <c r="AC484" s="1" t="s">
        <v>743</v>
      </c>
      <c r="AD484" s="1" t="s">
        <v>2114</v>
      </c>
      <c r="AE484" s="1" t="s">
        <v>1082</v>
      </c>
      <c r="AF484" s="1">
        <v>-0.77332129999999999</v>
      </c>
      <c r="AG484" s="1">
        <v>-0.75165950000000004</v>
      </c>
      <c r="AH484" s="1">
        <v>-0.1021878</v>
      </c>
      <c r="AI484" s="1" t="s">
        <v>1082</v>
      </c>
      <c r="AJ484" s="1">
        <v>-0.78893630000000003</v>
      </c>
      <c r="AK484" s="1">
        <v>-0.2712001</v>
      </c>
      <c r="AL484" s="1">
        <v>-0.3542265</v>
      </c>
      <c r="AM484" s="1" t="s">
        <v>1082</v>
      </c>
      <c r="AN484" s="1">
        <v>-9.6483479999999996E-2</v>
      </c>
      <c r="AO484" s="1">
        <v>1.077175</v>
      </c>
      <c r="AP484" s="1">
        <v>-0.34554610000000002</v>
      </c>
    </row>
    <row r="485" spans="1:42" x14ac:dyDescent="0.2">
      <c r="A485" s="1" t="s">
        <v>1068</v>
      </c>
      <c r="B485" s="1" t="str">
        <f t="shared" si="183"/>
        <v>S-methyl-5-thioadenosine phosphorylase</v>
      </c>
      <c r="C485" s="13" t="str">
        <f t="shared" si="202"/>
        <v>no</v>
      </c>
      <c r="D485" s="14" t="str">
        <f t="shared" si="184"/>
        <v/>
      </c>
      <c r="E485" s="14">
        <f t="shared" si="185"/>
        <v>0.79073284331409011</v>
      </c>
      <c r="F485" s="14">
        <f t="shared" si="186"/>
        <v>3.2145805990013709E-4</v>
      </c>
      <c r="G485" s="14">
        <f t="shared" si="187"/>
        <v>-0.29399028173740122</v>
      </c>
      <c r="H485" s="14" t="str">
        <f t="shared" si="188"/>
        <v/>
      </c>
      <c r="I485" s="14">
        <f t="shared" si="189"/>
        <v>1.1639125792848337</v>
      </c>
      <c r="J485" s="14">
        <f t="shared" si="190"/>
        <v>9.3248950047263607E-2</v>
      </c>
      <c r="K485" s="14">
        <f t="shared" si="191"/>
        <v>9.0480287256889669E-2</v>
      </c>
      <c r="L485" s="14" t="str">
        <f t="shared" si="192"/>
        <v/>
      </c>
      <c r="M485" s="14">
        <f t="shared" si="193"/>
        <v>0.21210436978845401</v>
      </c>
      <c r="N485" s="14">
        <f t="shared" si="194"/>
        <v>8.1854418320398276E-2</v>
      </c>
      <c r="O485" s="14">
        <f t="shared" si="195"/>
        <v>0.31670462849950787</v>
      </c>
      <c r="P485" s="3">
        <f t="shared" si="196"/>
        <v>0</v>
      </c>
      <c r="Q485" s="3" t="str">
        <f t="shared" si="203"/>
        <v>S-methyl-5-thioadenosine phosphorylase</v>
      </c>
      <c r="R485" s="2">
        <f t="shared" si="197"/>
        <v>0.16568800654552968</v>
      </c>
      <c r="S485" s="2">
        <f t="shared" si="198"/>
        <v>0.44921393886299565</v>
      </c>
      <c r="T485" s="2">
        <f t="shared" si="208"/>
        <v>0.32386501098652504</v>
      </c>
      <c r="U485" s="2">
        <f t="shared" si="204"/>
        <v>0.35735021400069594</v>
      </c>
      <c r="V485" s="2">
        <f t="shared" si="199"/>
        <v>0.58847773873560993</v>
      </c>
      <c r="W485" s="3">
        <f t="shared" si="200"/>
        <v>0</v>
      </c>
      <c r="X485" s="3">
        <f t="shared" si="205"/>
        <v>0</v>
      </c>
      <c r="Y485" s="2">
        <f t="shared" si="201"/>
        <v>-0.28352593231746598</v>
      </c>
      <c r="Z485" s="7">
        <f t="shared" si="206"/>
        <v>0</v>
      </c>
      <c r="AA485" s="7">
        <f t="shared" si="207"/>
        <v>1</v>
      </c>
      <c r="AC485" s="1" t="s">
        <v>162</v>
      </c>
      <c r="AD485" s="1" t="s">
        <v>1937</v>
      </c>
      <c r="AE485" s="1" t="s">
        <v>1082</v>
      </c>
      <c r="AF485" s="1">
        <v>0.96288490000000004</v>
      </c>
      <c r="AG485" s="1">
        <v>0.54942270000000004</v>
      </c>
      <c r="AH485" s="1">
        <v>1.425185E-2</v>
      </c>
      <c r="AI485" s="1" t="s">
        <v>1082</v>
      </c>
      <c r="AJ485" s="1">
        <v>1.3040769999999999</v>
      </c>
      <c r="AK485" s="1">
        <v>0.2568899</v>
      </c>
      <c r="AL485" s="1">
        <v>0.49394650000000001</v>
      </c>
      <c r="AM485" s="1" t="s">
        <v>1082</v>
      </c>
      <c r="AN485" s="1">
        <v>0.24415629999999999</v>
      </c>
      <c r="AO485" s="1">
        <v>-0.2040835</v>
      </c>
      <c r="AP485" s="1">
        <v>0.48160890000000001</v>
      </c>
    </row>
    <row r="486" spans="1:42" x14ac:dyDescent="0.2">
      <c r="A486" s="1" t="s">
        <v>594</v>
      </c>
      <c r="B486" s="1" t="str">
        <f t="shared" si="183"/>
        <v>Cob(I)yrinic acid a,c-diamide adenosyltransferase, mitochondrial</v>
      </c>
      <c r="C486" s="13" t="str">
        <f t="shared" si="202"/>
        <v>no</v>
      </c>
      <c r="D486" s="14">
        <f t="shared" si="184"/>
        <v>-0.1364306417479961</v>
      </c>
      <c r="E486" s="14" t="str">
        <f t="shared" si="185"/>
        <v/>
      </c>
      <c r="F486" s="14">
        <f t="shared" si="186"/>
        <v>-0.83001424194009998</v>
      </c>
      <c r="G486" s="14">
        <f t="shared" si="187"/>
        <v>-0.84528963173740124</v>
      </c>
      <c r="H486" s="14">
        <f t="shared" si="188"/>
        <v>-0.44961252600987289</v>
      </c>
      <c r="I486" s="14" t="str">
        <f t="shared" si="189"/>
        <v/>
      </c>
      <c r="J486" s="14">
        <f t="shared" si="190"/>
        <v>-0.68430694995273633</v>
      </c>
      <c r="K486" s="14">
        <f t="shared" si="191"/>
        <v>-1.2736534127431103</v>
      </c>
      <c r="L486" s="14">
        <f t="shared" si="192"/>
        <v>-0.17408276456764421</v>
      </c>
      <c r="M486" s="14" t="str">
        <f t="shared" si="193"/>
        <v/>
      </c>
      <c r="N486" s="14">
        <f t="shared" si="194"/>
        <v>0.20725233832039827</v>
      </c>
      <c r="O486" s="14">
        <f t="shared" si="195"/>
        <v>-0.28230027150049208</v>
      </c>
      <c r="P486" s="3">
        <f t="shared" si="196"/>
        <v>0</v>
      </c>
      <c r="Q486" s="3" t="str">
        <f t="shared" si="203"/>
        <v>Cob(I)yrinic acid a,c-diamide adenosyltransferase, mitochondrial</v>
      </c>
      <c r="R486" s="2">
        <f t="shared" si="197"/>
        <v>-0.60391150514183245</v>
      </c>
      <c r="S486" s="2">
        <f t="shared" si="198"/>
        <v>-0.80252429623523991</v>
      </c>
      <c r="T486" s="2">
        <f t="shared" si="208"/>
        <v>0.23378202284246893</v>
      </c>
      <c r="U486" s="2">
        <f t="shared" si="204"/>
        <v>0.24511381810197402</v>
      </c>
      <c r="V486" s="2">
        <f t="shared" si="199"/>
        <v>0.58919741845969975</v>
      </c>
      <c r="W486" s="3">
        <f t="shared" si="200"/>
        <v>0</v>
      </c>
      <c r="X486" s="3">
        <f t="shared" si="205"/>
        <v>0</v>
      </c>
      <c r="Y486" s="2">
        <f t="shared" si="201"/>
        <v>0.19861279109340746</v>
      </c>
      <c r="Z486" s="7">
        <f t="shared" si="206"/>
        <v>1</v>
      </c>
      <c r="AA486" s="7">
        <f t="shared" si="207"/>
        <v>0</v>
      </c>
      <c r="AC486" s="1" t="s">
        <v>642</v>
      </c>
      <c r="AD486" s="1" t="s">
        <v>1581</v>
      </c>
      <c r="AE486" s="1">
        <v>6.4776089999999996E-3</v>
      </c>
      <c r="AF486" s="1" t="s">
        <v>1082</v>
      </c>
      <c r="AG486" s="1">
        <v>-0.28091300000000002</v>
      </c>
      <c r="AH486" s="1">
        <v>-0.53704750000000001</v>
      </c>
      <c r="AI486" s="1">
        <v>-0.29555290000000001</v>
      </c>
      <c r="AJ486" s="1" t="s">
        <v>1082</v>
      </c>
      <c r="AK486" s="1">
        <v>-0.52066599999999996</v>
      </c>
      <c r="AL486" s="1">
        <v>-0.87018720000000005</v>
      </c>
      <c r="AM486" s="1">
        <v>-0.12495920000000001</v>
      </c>
      <c r="AN486" s="1" t="s">
        <v>1082</v>
      </c>
      <c r="AO486" s="1">
        <v>-7.8685580000000005E-2</v>
      </c>
      <c r="AP486" s="1">
        <v>-0.117396</v>
      </c>
    </row>
    <row r="487" spans="1:42" x14ac:dyDescent="0.2">
      <c r="A487" s="1" t="s">
        <v>669</v>
      </c>
      <c r="B487" s="1" t="str">
        <f t="shared" si="183"/>
        <v>Nucleobindin-1</v>
      </c>
      <c r="C487" s="13" t="str">
        <f t="shared" si="202"/>
        <v>no</v>
      </c>
      <c r="D487" s="14">
        <f t="shared" si="184"/>
        <v>-0.21730374074799608</v>
      </c>
      <c r="E487" s="14">
        <f t="shared" si="185"/>
        <v>-0.88857235668590995</v>
      </c>
      <c r="F487" s="14">
        <f t="shared" si="186"/>
        <v>0.49122975805989999</v>
      </c>
      <c r="G487" s="14">
        <f t="shared" si="187"/>
        <v>-0.20836120173740122</v>
      </c>
      <c r="H487" s="14">
        <f t="shared" si="188"/>
        <v>-0.43005552600987285</v>
      </c>
      <c r="I487" s="14">
        <f t="shared" si="189"/>
        <v>-0.98912282071516633</v>
      </c>
      <c r="J487" s="14">
        <f t="shared" si="190"/>
        <v>6.2497650047263598E-2</v>
      </c>
      <c r="K487" s="14">
        <f t="shared" si="191"/>
        <v>-0.28135181274311033</v>
      </c>
      <c r="L487" s="14">
        <f t="shared" si="192"/>
        <v>-0.1699667645676442</v>
      </c>
      <c r="M487" s="14">
        <f t="shared" si="193"/>
        <v>-1.2421160211545976E-2</v>
      </c>
      <c r="N487" s="14">
        <f t="shared" si="194"/>
        <v>-0.28604838167960167</v>
      </c>
      <c r="O487" s="14">
        <f t="shared" si="195"/>
        <v>-2.0335771500492122E-2</v>
      </c>
      <c r="P487" s="3">
        <f t="shared" si="196"/>
        <v>0</v>
      </c>
      <c r="Q487" s="3" t="str">
        <f t="shared" si="203"/>
        <v>Nucleobindin-1</v>
      </c>
      <c r="R487" s="2">
        <f t="shared" si="197"/>
        <v>-0.20575188527785185</v>
      </c>
      <c r="S487" s="2">
        <f t="shared" si="198"/>
        <v>-0.40950812735522146</v>
      </c>
      <c r="T487" s="2">
        <f t="shared" si="208"/>
        <v>0.28168650737136025</v>
      </c>
      <c r="U487" s="2">
        <f t="shared" si="204"/>
        <v>0.2190108222642774</v>
      </c>
      <c r="V487" s="2">
        <f t="shared" si="199"/>
        <v>0.58991302214640529</v>
      </c>
      <c r="W487" s="3">
        <f t="shared" si="200"/>
        <v>0</v>
      </c>
      <c r="X487" s="3">
        <f t="shared" si="205"/>
        <v>0</v>
      </c>
      <c r="Y487" s="2">
        <f t="shared" si="201"/>
        <v>0.20375624207736961</v>
      </c>
      <c r="Z487" s="7">
        <f t="shared" si="206"/>
        <v>1</v>
      </c>
      <c r="AA487" s="7">
        <f t="shared" si="207"/>
        <v>0</v>
      </c>
      <c r="AC487" s="1" t="s">
        <v>80</v>
      </c>
      <c r="AD487" s="1" t="s">
        <v>2124</v>
      </c>
      <c r="AE487" s="1">
        <v>-7.4395489999999995E-2</v>
      </c>
      <c r="AF487" s="1">
        <v>-0.71642030000000001</v>
      </c>
      <c r="AG487" s="1">
        <v>1.0403309999999999</v>
      </c>
      <c r="AH487" s="1">
        <v>9.9880930000000007E-2</v>
      </c>
      <c r="AI487" s="1">
        <v>-0.27599590000000002</v>
      </c>
      <c r="AJ487" s="1">
        <v>-0.8489584</v>
      </c>
      <c r="AK487" s="1">
        <v>0.2261386</v>
      </c>
      <c r="AL487" s="1">
        <v>0.1221144</v>
      </c>
      <c r="AM487" s="1">
        <v>-0.1208432</v>
      </c>
      <c r="AN487" s="1">
        <v>1.9630769999999999E-2</v>
      </c>
      <c r="AO487" s="1">
        <v>-0.57198629999999995</v>
      </c>
      <c r="AP487" s="1">
        <v>0.14456849999999999</v>
      </c>
    </row>
    <row r="488" spans="1:42" x14ac:dyDescent="0.2">
      <c r="A488" s="1" t="s">
        <v>1010</v>
      </c>
      <c r="B488" s="1" t="str">
        <f t="shared" si="183"/>
        <v>EF-hand domain-containing protein D2</v>
      </c>
      <c r="C488" s="13" t="str">
        <f t="shared" si="202"/>
        <v>no</v>
      </c>
      <c r="D488" s="14">
        <f t="shared" si="184"/>
        <v>-1.5383812507479961</v>
      </c>
      <c r="E488" s="14">
        <f t="shared" si="185"/>
        <v>1.2205909433140902</v>
      </c>
      <c r="F488" s="14">
        <f t="shared" si="186"/>
        <v>1.8122737580599</v>
      </c>
      <c r="G488" s="14">
        <f t="shared" si="187"/>
        <v>0.54346146826259878</v>
      </c>
      <c r="H488" s="14">
        <f t="shared" si="188"/>
        <v>-0.53139152600987283</v>
      </c>
      <c r="I488" s="14">
        <f t="shared" si="189"/>
        <v>0.51659837928483365</v>
      </c>
      <c r="J488" s="14">
        <f t="shared" si="190"/>
        <v>-5.2876849952736393E-2</v>
      </c>
      <c r="K488" s="14">
        <f t="shared" si="191"/>
        <v>0.30219828725688969</v>
      </c>
      <c r="L488" s="14">
        <f t="shared" si="192"/>
        <v>0.90856813543235582</v>
      </c>
      <c r="M488" s="14">
        <f t="shared" si="193"/>
        <v>-0.63788903021154597</v>
      </c>
      <c r="N488" s="14">
        <f t="shared" si="194"/>
        <v>-2.2119960816796018</v>
      </c>
      <c r="O488" s="14">
        <f t="shared" si="195"/>
        <v>-2.5434771500492115E-2</v>
      </c>
      <c r="P488" s="3">
        <f t="shared" si="196"/>
        <v>0</v>
      </c>
      <c r="Q488" s="3" t="str">
        <f t="shared" si="203"/>
        <v>EF-hand domain-containing protein D2</v>
      </c>
      <c r="R488" s="2">
        <f t="shared" si="197"/>
        <v>0.50948622972214819</v>
      </c>
      <c r="S488" s="2">
        <f t="shared" si="198"/>
        <v>5.863207264477853E-2</v>
      </c>
      <c r="T488" s="2">
        <f t="shared" si="208"/>
        <v>0.73017354056450645</v>
      </c>
      <c r="U488" s="2">
        <f t="shared" si="204"/>
        <v>0.22905962209765562</v>
      </c>
      <c r="V488" s="2">
        <f t="shared" si="199"/>
        <v>0.59086272929207118</v>
      </c>
      <c r="W488" s="3">
        <f t="shared" si="200"/>
        <v>0</v>
      </c>
      <c r="X488" s="3">
        <f t="shared" si="205"/>
        <v>0</v>
      </c>
      <c r="Y488" s="2">
        <f t="shared" si="201"/>
        <v>0.45085415707736964</v>
      </c>
      <c r="Z488" s="7">
        <f t="shared" si="206"/>
        <v>1</v>
      </c>
      <c r="AA488" s="7">
        <f t="shared" si="207"/>
        <v>0</v>
      </c>
      <c r="AC488" s="1" t="s">
        <v>1037</v>
      </c>
      <c r="AD488" s="1" t="s">
        <v>1275</v>
      </c>
      <c r="AE488" s="1">
        <v>-1.395473</v>
      </c>
      <c r="AF488" s="1">
        <v>1.3927430000000001</v>
      </c>
      <c r="AG488" s="1">
        <v>2.3613749999999998</v>
      </c>
      <c r="AH488" s="1">
        <v>0.85170360000000001</v>
      </c>
      <c r="AI488" s="1">
        <v>-0.3773319</v>
      </c>
      <c r="AJ488" s="1">
        <v>0.65676279999999998</v>
      </c>
      <c r="AK488" s="1">
        <v>0.1107641</v>
      </c>
      <c r="AL488" s="1">
        <v>0.70566450000000003</v>
      </c>
      <c r="AM488" s="1">
        <v>0.95769170000000003</v>
      </c>
      <c r="AN488" s="1">
        <v>-0.60583710000000002</v>
      </c>
      <c r="AO488" s="1">
        <v>-2.4979339999999999</v>
      </c>
      <c r="AP488" s="1">
        <v>0.1394695</v>
      </c>
    </row>
    <row r="489" spans="1:42" x14ac:dyDescent="0.2">
      <c r="A489" s="1" t="s">
        <v>484</v>
      </c>
      <c r="B489" s="1">
        <f t="shared" si="183"/>
        <v>0</v>
      </c>
      <c r="C489" s="13" t="str">
        <f t="shared" si="202"/>
        <v>no</v>
      </c>
      <c r="D489" s="14">
        <f t="shared" si="184"/>
        <v>-1.8977250747996097E-2</v>
      </c>
      <c r="E489" s="14">
        <f t="shared" si="185"/>
        <v>2.91625594331409</v>
      </c>
      <c r="F489" s="14">
        <f t="shared" si="186"/>
        <v>-0.85862164194009982</v>
      </c>
      <c r="G489" s="14" t="str">
        <f t="shared" si="187"/>
        <v/>
      </c>
      <c r="H489" s="14">
        <f t="shared" si="188"/>
        <v>0.41231717399012713</v>
      </c>
      <c r="I489" s="14">
        <f t="shared" si="189"/>
        <v>2.0569725792848339</v>
      </c>
      <c r="J489" s="14">
        <f t="shared" si="190"/>
        <v>-4.4434009499527356</v>
      </c>
      <c r="K489" s="14" t="str">
        <f t="shared" si="191"/>
        <v/>
      </c>
      <c r="L489" s="14">
        <f t="shared" si="192"/>
        <v>0.50865413543235583</v>
      </c>
      <c r="M489" s="14">
        <f t="shared" si="193"/>
        <v>-1.1385809302115462</v>
      </c>
      <c r="N489" s="14">
        <f t="shared" si="194"/>
        <v>-3.5206410816796021</v>
      </c>
      <c r="O489" s="14" t="str">
        <f t="shared" si="195"/>
        <v/>
      </c>
      <c r="P489" s="3">
        <f t="shared" si="196"/>
        <v>0</v>
      </c>
      <c r="Q489" s="3">
        <f t="shared" si="203"/>
        <v>0</v>
      </c>
      <c r="R489" s="2">
        <f t="shared" si="197"/>
        <v>0.67955235020866456</v>
      </c>
      <c r="S489" s="2">
        <f t="shared" si="198"/>
        <v>-0.65803706555925823</v>
      </c>
      <c r="T489" s="2">
        <f t="shared" si="208"/>
        <v>1.1443168119702296</v>
      </c>
      <c r="U489" s="2">
        <f t="shared" si="204"/>
        <v>1.9513207197087592</v>
      </c>
      <c r="V489" s="2">
        <f t="shared" si="199"/>
        <v>0.59316422269037261</v>
      </c>
      <c r="W489" s="3">
        <f t="shared" si="200"/>
        <v>1</v>
      </c>
      <c r="X489" s="3">
        <f t="shared" si="205"/>
        <v>1</v>
      </c>
      <c r="Y489" s="2">
        <f t="shared" si="201"/>
        <v>1.3375894157679227</v>
      </c>
      <c r="Z489" s="7">
        <f t="shared" si="206"/>
        <v>1</v>
      </c>
      <c r="AA489" s="7">
        <f t="shared" si="207"/>
        <v>0</v>
      </c>
      <c r="AC489" s="1" t="s">
        <v>684</v>
      </c>
      <c r="AD489" s="1" t="s">
        <v>1533</v>
      </c>
      <c r="AE489" s="1">
        <v>0.123931</v>
      </c>
      <c r="AF489" s="1">
        <v>3.0884079999999998</v>
      </c>
      <c r="AG489" s="1">
        <v>-0.30952039999999997</v>
      </c>
      <c r="AH489" s="1" t="s">
        <v>1082</v>
      </c>
      <c r="AI489" s="1">
        <v>0.56637680000000001</v>
      </c>
      <c r="AJ489" s="1">
        <v>2.1971370000000001</v>
      </c>
      <c r="AK489" s="1">
        <v>-4.2797599999999996</v>
      </c>
      <c r="AL489" s="1" t="s">
        <v>1082</v>
      </c>
      <c r="AM489" s="1">
        <v>0.55777770000000004</v>
      </c>
      <c r="AN489" s="1">
        <v>-1.1065290000000001</v>
      </c>
      <c r="AO489" s="1">
        <v>-3.8065790000000002</v>
      </c>
      <c r="AP489" s="1" t="s">
        <v>1082</v>
      </c>
    </row>
    <row r="490" spans="1:42" x14ac:dyDescent="0.2">
      <c r="A490" s="1" t="s">
        <v>334</v>
      </c>
      <c r="B490" s="1" t="str">
        <f t="shared" si="183"/>
        <v>Annexin A6</v>
      </c>
      <c r="C490" s="13" t="str">
        <f t="shared" si="202"/>
        <v>no</v>
      </c>
      <c r="D490" s="14">
        <f t="shared" si="184"/>
        <v>0.1631206492520039</v>
      </c>
      <c r="E490" s="14">
        <f t="shared" si="185"/>
        <v>-0.2697629266859099</v>
      </c>
      <c r="F490" s="14">
        <f t="shared" si="186"/>
        <v>-8.1404441940099881E-2</v>
      </c>
      <c r="G490" s="14">
        <f t="shared" si="187"/>
        <v>-0.56645953173740127</v>
      </c>
      <c r="H490" s="14">
        <f t="shared" si="188"/>
        <v>-0.42679252600987283</v>
      </c>
      <c r="I490" s="14">
        <f t="shared" si="189"/>
        <v>-0.42100202071516629</v>
      </c>
      <c r="J490" s="14">
        <f t="shared" si="190"/>
        <v>-1.3020499527363893E-3</v>
      </c>
      <c r="K490" s="14">
        <f t="shared" si="191"/>
        <v>-0.32340881274311034</v>
      </c>
      <c r="L490" s="14">
        <f t="shared" si="192"/>
        <v>-0.63782746456764416</v>
      </c>
      <c r="M490" s="14">
        <f t="shared" si="193"/>
        <v>-0.21282523021154598</v>
      </c>
      <c r="N490" s="14">
        <f t="shared" si="194"/>
        <v>1.8927818320398304E-2</v>
      </c>
      <c r="O490" s="14">
        <f t="shared" si="195"/>
        <v>0.2035847284995079</v>
      </c>
      <c r="P490" s="3">
        <f t="shared" si="196"/>
        <v>0</v>
      </c>
      <c r="Q490" s="3" t="str">
        <f t="shared" si="203"/>
        <v>Annexin A6</v>
      </c>
      <c r="R490" s="2">
        <f t="shared" si="197"/>
        <v>-0.18862656277785178</v>
      </c>
      <c r="S490" s="2">
        <f t="shared" si="198"/>
        <v>-0.2931263523552215</v>
      </c>
      <c r="T490" s="2">
        <f t="shared" si="208"/>
        <v>0.15399230130884531</v>
      </c>
      <c r="U490" s="2">
        <f t="shared" si="204"/>
        <v>0.1001237914691188</v>
      </c>
      <c r="V490" s="2">
        <f t="shared" si="199"/>
        <v>0.59331538270036188</v>
      </c>
      <c r="W490" s="3">
        <f t="shared" si="200"/>
        <v>0</v>
      </c>
      <c r="X490" s="3">
        <f t="shared" si="205"/>
        <v>0</v>
      </c>
      <c r="Y490" s="2">
        <f t="shared" si="201"/>
        <v>0.10449978957736972</v>
      </c>
      <c r="Z490" s="7">
        <f t="shared" si="206"/>
        <v>1</v>
      </c>
      <c r="AA490" s="7">
        <f t="shared" si="207"/>
        <v>0</v>
      </c>
      <c r="AC490" s="1" t="s">
        <v>9</v>
      </c>
      <c r="AD490" s="1" t="s">
        <v>1382</v>
      </c>
      <c r="AE490" s="1">
        <v>0.30602889999999999</v>
      </c>
      <c r="AF490" s="1">
        <v>-9.7610870000000002E-2</v>
      </c>
      <c r="AG490" s="1">
        <v>0.46769680000000002</v>
      </c>
      <c r="AH490" s="1">
        <v>-0.25821739999999999</v>
      </c>
      <c r="AI490" s="1">
        <v>-0.2727329</v>
      </c>
      <c r="AJ490" s="1">
        <v>-0.28083760000000002</v>
      </c>
      <c r="AK490" s="1">
        <v>0.16233890000000001</v>
      </c>
      <c r="AL490" s="1">
        <v>8.0057400000000001E-2</v>
      </c>
      <c r="AM490" s="1">
        <v>-0.58870389999999995</v>
      </c>
      <c r="AN490" s="1">
        <v>-0.1807733</v>
      </c>
      <c r="AO490" s="1">
        <v>-0.26701009999999997</v>
      </c>
      <c r="AP490" s="1">
        <v>0.36848900000000001</v>
      </c>
    </row>
    <row r="491" spans="1:42" x14ac:dyDescent="0.2">
      <c r="A491" s="1" t="s">
        <v>562</v>
      </c>
      <c r="B491" s="1" t="str">
        <f t="shared" si="183"/>
        <v>Deoxyguanosine kinase, mitochondrial;Deoxycytidine kinase</v>
      </c>
      <c r="C491" s="13" t="str">
        <f t="shared" si="202"/>
        <v>no</v>
      </c>
      <c r="D491" s="14">
        <f t="shared" si="184"/>
        <v>-0.10700285074799609</v>
      </c>
      <c r="E491" s="14">
        <f t="shared" si="185"/>
        <v>0.10133064331409011</v>
      </c>
      <c r="F491" s="14">
        <f t="shared" si="186"/>
        <v>-0.59936463194009992</v>
      </c>
      <c r="G491" s="14">
        <f t="shared" si="187"/>
        <v>0.60293776826259882</v>
      </c>
      <c r="H491" s="14">
        <f t="shared" si="188"/>
        <v>-0.13913299600987286</v>
      </c>
      <c r="I491" s="14">
        <f t="shared" si="189"/>
        <v>-0.31623182071516631</v>
      </c>
      <c r="J491" s="14">
        <f t="shared" si="190"/>
        <v>-0.27156864995273639</v>
      </c>
      <c r="K491" s="14">
        <f t="shared" si="191"/>
        <v>0.10822448725688971</v>
      </c>
      <c r="L491" s="14">
        <f t="shared" si="192"/>
        <v>-0.1911106645676442</v>
      </c>
      <c r="M491" s="14">
        <f t="shared" si="193"/>
        <v>-0.38869443021154593</v>
      </c>
      <c r="N491" s="14">
        <f t="shared" si="194"/>
        <v>0.52692381832039825</v>
      </c>
      <c r="O491" s="14">
        <f t="shared" si="195"/>
        <v>-0.36420937150049215</v>
      </c>
      <c r="P491" s="3">
        <f t="shared" si="196"/>
        <v>0</v>
      </c>
      <c r="Q491" s="3" t="str">
        <f t="shared" si="203"/>
        <v>Deoxyguanosine kinase, mitochondrial;Deoxycytidine kinase</v>
      </c>
      <c r="R491" s="2">
        <f t="shared" si="197"/>
        <v>-5.2476777785176454E-4</v>
      </c>
      <c r="S491" s="2">
        <f t="shared" si="198"/>
        <v>-0.15467724485522147</v>
      </c>
      <c r="T491" s="2">
        <f t="shared" si="208"/>
        <v>0.24907969310977854</v>
      </c>
      <c r="U491" s="2">
        <f t="shared" si="204"/>
        <v>9.5360030929574291E-2</v>
      </c>
      <c r="V491" s="2">
        <f t="shared" si="199"/>
        <v>0.5953085032733948</v>
      </c>
      <c r="W491" s="3">
        <f t="shared" si="200"/>
        <v>0</v>
      </c>
      <c r="X491" s="3">
        <f t="shared" si="205"/>
        <v>0</v>
      </c>
      <c r="Y491" s="2">
        <f t="shared" si="201"/>
        <v>0.1541524770773697</v>
      </c>
      <c r="Z491" s="7">
        <f t="shared" si="206"/>
        <v>1</v>
      </c>
      <c r="AA491" s="7">
        <f t="shared" si="207"/>
        <v>0</v>
      </c>
      <c r="AC491" s="1" t="s">
        <v>565</v>
      </c>
      <c r="AD491" s="1" t="s">
        <v>1530</v>
      </c>
      <c r="AE491" s="1">
        <v>3.5905399999999997E-2</v>
      </c>
      <c r="AF491" s="1">
        <v>0.27348270000000002</v>
      </c>
      <c r="AG491" s="1">
        <v>-5.0263389999999998E-2</v>
      </c>
      <c r="AH491" s="1">
        <v>0.91117990000000004</v>
      </c>
      <c r="AI491" s="1">
        <v>1.492663E-2</v>
      </c>
      <c r="AJ491" s="1">
        <v>-0.17606740000000001</v>
      </c>
      <c r="AK491" s="1">
        <v>-0.1079277</v>
      </c>
      <c r="AL491" s="1">
        <v>0.51169070000000005</v>
      </c>
      <c r="AM491" s="1">
        <v>-0.1419871</v>
      </c>
      <c r="AN491" s="1">
        <v>-0.35664249999999997</v>
      </c>
      <c r="AO491" s="1">
        <v>0.2409859</v>
      </c>
      <c r="AP491" s="1">
        <v>-0.19930510000000001</v>
      </c>
    </row>
    <row r="492" spans="1:42" x14ac:dyDescent="0.2">
      <c r="A492" s="1" t="s">
        <v>501</v>
      </c>
      <c r="B492" s="1" t="str">
        <f t="shared" si="183"/>
        <v>Aldose reductase-related protein 1</v>
      </c>
      <c r="C492" s="13" t="str">
        <f t="shared" si="202"/>
        <v>no</v>
      </c>
      <c r="D492" s="14">
        <f t="shared" si="184"/>
        <v>-3.8974250747996098E-2</v>
      </c>
      <c r="E492" s="14" t="str">
        <f t="shared" si="185"/>
        <v/>
      </c>
      <c r="F492" s="14">
        <f t="shared" si="186"/>
        <v>-0.92740804194009985</v>
      </c>
      <c r="G492" s="14">
        <f t="shared" si="187"/>
        <v>-3.15123317374012E-2</v>
      </c>
      <c r="H492" s="14">
        <f t="shared" si="188"/>
        <v>-4.7041326009872861E-2</v>
      </c>
      <c r="I492" s="14" t="str">
        <f t="shared" si="189"/>
        <v/>
      </c>
      <c r="J492" s="14">
        <f t="shared" si="190"/>
        <v>-0.2239931399527364</v>
      </c>
      <c r="K492" s="14">
        <f t="shared" si="191"/>
        <v>-0.16578951274311035</v>
      </c>
      <c r="L492" s="14">
        <f t="shared" si="192"/>
        <v>-3.9633029567644196E-2</v>
      </c>
      <c r="M492" s="14" t="str">
        <f t="shared" si="193"/>
        <v/>
      </c>
      <c r="N492" s="14">
        <f t="shared" si="194"/>
        <v>0.7712616183203983</v>
      </c>
      <c r="O492" s="14">
        <f t="shared" si="195"/>
        <v>-0.1038884715004921</v>
      </c>
      <c r="P492" s="3">
        <f t="shared" si="196"/>
        <v>0</v>
      </c>
      <c r="Q492" s="3" t="str">
        <f t="shared" si="203"/>
        <v>Aldose reductase-related protein 1</v>
      </c>
      <c r="R492" s="2">
        <f t="shared" si="197"/>
        <v>-0.33263154147516572</v>
      </c>
      <c r="S492" s="2">
        <f t="shared" si="198"/>
        <v>-0.14560799290190654</v>
      </c>
      <c r="T492" s="2">
        <f t="shared" si="208"/>
        <v>0.2973960514128231</v>
      </c>
      <c r="U492" s="2">
        <f t="shared" si="204"/>
        <v>5.2068725167618991E-2</v>
      </c>
      <c r="V492" s="2">
        <f t="shared" si="199"/>
        <v>0.59556951168752659</v>
      </c>
      <c r="W492" s="3">
        <f t="shared" si="200"/>
        <v>0</v>
      </c>
      <c r="X492" s="3">
        <f t="shared" si="205"/>
        <v>0</v>
      </c>
      <c r="Y492" s="2">
        <f t="shared" si="201"/>
        <v>-0.18702354857325917</v>
      </c>
      <c r="Z492" s="7">
        <f t="shared" si="206"/>
        <v>0</v>
      </c>
      <c r="AA492" s="7">
        <f t="shared" si="207"/>
        <v>1</v>
      </c>
      <c r="AC492" s="1" t="s">
        <v>509</v>
      </c>
      <c r="AD492" s="1" t="s">
        <v>2125</v>
      </c>
      <c r="AE492" s="1">
        <v>0.103934</v>
      </c>
      <c r="AF492" s="1" t="s">
        <v>1082</v>
      </c>
      <c r="AG492" s="1">
        <v>-0.3783068</v>
      </c>
      <c r="AH492" s="1">
        <v>0.27672980000000003</v>
      </c>
      <c r="AI492" s="1">
        <v>0.1070183</v>
      </c>
      <c r="AJ492" s="1" t="s">
        <v>1082</v>
      </c>
      <c r="AK492" s="1">
        <v>-6.035219E-2</v>
      </c>
      <c r="AL492" s="1">
        <v>0.23767669999999999</v>
      </c>
      <c r="AM492" s="1">
        <v>9.4905349999999996E-3</v>
      </c>
      <c r="AN492" s="1" t="s">
        <v>1082</v>
      </c>
      <c r="AO492" s="1">
        <v>0.48532370000000002</v>
      </c>
      <c r="AP492" s="1">
        <v>6.1015800000000002E-2</v>
      </c>
    </row>
    <row r="493" spans="1:42" x14ac:dyDescent="0.2">
      <c r="A493" s="1" t="s">
        <v>194</v>
      </c>
      <c r="B493" s="1" t="str">
        <f t="shared" si="183"/>
        <v>SH3 domain-binding glutamic acid-rich-like protein</v>
      </c>
      <c r="C493" s="13" t="str">
        <f t="shared" si="202"/>
        <v>no</v>
      </c>
      <c r="D493" s="14">
        <f t="shared" si="184"/>
        <v>0.40098354925200397</v>
      </c>
      <c r="E493" s="14">
        <f t="shared" si="185"/>
        <v>-0.91295015668590995</v>
      </c>
      <c r="F493" s="14">
        <f t="shared" si="186"/>
        <v>0.76426075805990001</v>
      </c>
      <c r="G493" s="14">
        <f t="shared" si="187"/>
        <v>-0.28911560173740125</v>
      </c>
      <c r="H493" s="14">
        <f t="shared" si="188"/>
        <v>0.11485377399012717</v>
      </c>
      <c r="I493" s="14">
        <f t="shared" si="189"/>
        <v>-0.85024902071516628</v>
      </c>
      <c r="J493" s="14">
        <f t="shared" si="190"/>
        <v>0.13595545004726359</v>
      </c>
      <c r="K493" s="14">
        <f t="shared" si="191"/>
        <v>-0.43500252274311035</v>
      </c>
      <c r="L493" s="14">
        <f t="shared" si="192"/>
        <v>-0.26936796456764422</v>
      </c>
      <c r="M493" s="14">
        <f t="shared" si="193"/>
        <v>0.12356776978845402</v>
      </c>
      <c r="N493" s="14">
        <f t="shared" si="194"/>
        <v>-0.58793498167960168</v>
      </c>
      <c r="O493" s="14">
        <f t="shared" si="195"/>
        <v>-6.5272501500492117E-2</v>
      </c>
      <c r="P493" s="3">
        <f t="shared" si="196"/>
        <v>0</v>
      </c>
      <c r="Q493" s="3" t="str">
        <f t="shared" si="203"/>
        <v>SH3 domain-binding glutamic acid-rich-like protein</v>
      </c>
      <c r="R493" s="2">
        <f t="shared" si="197"/>
        <v>-9.2053627778518055E-3</v>
      </c>
      <c r="S493" s="2">
        <f t="shared" si="198"/>
        <v>-0.25861057985522146</v>
      </c>
      <c r="T493" s="2">
        <f t="shared" si="208"/>
        <v>0.37211212221882206</v>
      </c>
      <c r="U493" s="2">
        <f t="shared" si="204"/>
        <v>0.23740052965489272</v>
      </c>
      <c r="V493" s="2">
        <f t="shared" si="199"/>
        <v>0.5960176336401708</v>
      </c>
      <c r="W493" s="3">
        <f t="shared" si="200"/>
        <v>0</v>
      </c>
      <c r="X493" s="3">
        <f t="shared" si="205"/>
        <v>0</v>
      </c>
      <c r="Y493" s="2">
        <f t="shared" si="201"/>
        <v>0.24940521707736965</v>
      </c>
      <c r="Z493" s="7">
        <f t="shared" si="206"/>
        <v>1</v>
      </c>
      <c r="AA493" s="7">
        <f t="shared" si="207"/>
        <v>0</v>
      </c>
      <c r="AC493" s="1" t="s">
        <v>699</v>
      </c>
      <c r="AD493" s="1" t="s">
        <v>1257</v>
      </c>
      <c r="AE493" s="1">
        <v>0.54389180000000004</v>
      </c>
      <c r="AF493" s="1">
        <v>-0.74079810000000001</v>
      </c>
      <c r="AG493" s="1">
        <v>1.3133619999999999</v>
      </c>
      <c r="AH493" s="1">
        <v>1.9126529999999999E-2</v>
      </c>
      <c r="AI493" s="1">
        <v>0.26891340000000002</v>
      </c>
      <c r="AJ493" s="1">
        <v>-0.71008459999999995</v>
      </c>
      <c r="AK493" s="1">
        <v>0.29959639999999998</v>
      </c>
      <c r="AL493" s="1">
        <v>-3.1536309999999998E-2</v>
      </c>
      <c r="AM493" s="1">
        <v>-0.22024440000000001</v>
      </c>
      <c r="AN493" s="1">
        <v>0.1556197</v>
      </c>
      <c r="AO493" s="1">
        <v>-0.87387289999999995</v>
      </c>
      <c r="AP493" s="1">
        <v>9.9631769999999995E-2</v>
      </c>
    </row>
    <row r="494" spans="1:42" x14ac:dyDescent="0.2">
      <c r="A494" s="1" t="s">
        <v>626</v>
      </c>
      <c r="B494" s="1" t="str">
        <f t="shared" si="183"/>
        <v>Microtubule-associated protein RP/EB family member 2</v>
      </c>
      <c r="C494" s="13" t="str">
        <f t="shared" si="202"/>
        <v>no</v>
      </c>
      <c r="D494" s="14">
        <f t="shared" si="184"/>
        <v>-0.17037731074799609</v>
      </c>
      <c r="E494" s="14">
        <f t="shared" si="185"/>
        <v>-0.31841615668590995</v>
      </c>
      <c r="F494" s="14">
        <f t="shared" si="186"/>
        <v>-0.89288864194009987</v>
      </c>
      <c r="G494" s="14">
        <f t="shared" si="187"/>
        <v>7.8150868262598761E-2</v>
      </c>
      <c r="H494" s="14">
        <f t="shared" si="188"/>
        <v>-0.63826642600987282</v>
      </c>
      <c r="I494" s="14">
        <f t="shared" si="189"/>
        <v>-9.6592870715166271E-2</v>
      </c>
      <c r="J494" s="14">
        <f t="shared" si="190"/>
        <v>-0.36838924995273636</v>
      </c>
      <c r="K494" s="14">
        <f t="shared" si="191"/>
        <v>0.52403008725688971</v>
      </c>
      <c r="L494" s="14">
        <f t="shared" si="192"/>
        <v>-0.43431006456764421</v>
      </c>
      <c r="M494" s="14">
        <f t="shared" si="193"/>
        <v>0.25482926978845405</v>
      </c>
      <c r="N494" s="14">
        <f t="shared" si="194"/>
        <v>0.5259469183203983</v>
      </c>
      <c r="O494" s="14">
        <f t="shared" si="195"/>
        <v>0.46792232849950788</v>
      </c>
      <c r="P494" s="3">
        <f t="shared" si="196"/>
        <v>0</v>
      </c>
      <c r="Q494" s="3" t="str">
        <f t="shared" si="203"/>
        <v>Microtubule-associated protein RP/EB family member 2</v>
      </c>
      <c r="R494" s="2">
        <f t="shared" si="197"/>
        <v>-0.32588281027785182</v>
      </c>
      <c r="S494" s="2">
        <f t="shared" si="198"/>
        <v>-0.14480461485522145</v>
      </c>
      <c r="T494" s="2">
        <f t="shared" si="208"/>
        <v>0.20594832236789762</v>
      </c>
      <c r="U494" s="2">
        <f t="shared" si="204"/>
        <v>0.24885720121221799</v>
      </c>
      <c r="V494" s="2">
        <f t="shared" si="199"/>
        <v>0.59607097433006695</v>
      </c>
      <c r="W494" s="3">
        <f t="shared" si="200"/>
        <v>0</v>
      </c>
      <c r="X494" s="3">
        <f t="shared" si="205"/>
        <v>0</v>
      </c>
      <c r="Y494" s="2">
        <f t="shared" si="201"/>
        <v>-0.18107819542263037</v>
      </c>
      <c r="Z494" s="7">
        <f t="shared" si="206"/>
        <v>0</v>
      </c>
      <c r="AA494" s="7">
        <f t="shared" si="207"/>
        <v>1</v>
      </c>
      <c r="AC494" s="1" t="s">
        <v>469</v>
      </c>
      <c r="AD494" s="1" t="s">
        <v>2047</v>
      </c>
      <c r="AE494" s="1">
        <v>-2.746906E-2</v>
      </c>
      <c r="AF494" s="1">
        <v>-0.14626410000000001</v>
      </c>
      <c r="AG494" s="1">
        <v>-0.34378740000000002</v>
      </c>
      <c r="AH494" s="1">
        <v>0.38639299999999999</v>
      </c>
      <c r="AI494" s="1">
        <v>-0.48420679999999999</v>
      </c>
      <c r="AJ494" s="1">
        <v>4.3571550000000001E-2</v>
      </c>
      <c r="AK494" s="1">
        <v>-0.20474829999999999</v>
      </c>
      <c r="AL494" s="1">
        <v>0.92749630000000005</v>
      </c>
      <c r="AM494" s="1">
        <v>-0.38518649999999999</v>
      </c>
      <c r="AN494" s="1">
        <v>0.2868812</v>
      </c>
      <c r="AO494" s="1">
        <v>0.240009</v>
      </c>
      <c r="AP494" s="1">
        <v>0.63282660000000002</v>
      </c>
    </row>
    <row r="495" spans="1:42" x14ac:dyDescent="0.2">
      <c r="A495" s="1" t="s">
        <v>528</v>
      </c>
      <c r="B495" s="1" t="str">
        <f t="shared" si="183"/>
        <v>3-hydroxyisobutyrate dehydrogenase, mitochondrial</v>
      </c>
      <c r="C495" s="13" t="str">
        <f t="shared" si="202"/>
        <v>no</v>
      </c>
      <c r="D495" s="14">
        <f t="shared" si="184"/>
        <v>-6.77178607479961E-2</v>
      </c>
      <c r="E495" s="14">
        <f t="shared" si="185"/>
        <v>0.65305794331409006</v>
      </c>
      <c r="F495" s="14">
        <f t="shared" si="186"/>
        <v>-0.42662724194009993</v>
      </c>
      <c r="G495" s="14">
        <f t="shared" si="187"/>
        <v>-0.57559823173740121</v>
      </c>
      <c r="H495" s="14">
        <f t="shared" si="188"/>
        <v>-0.12648092600987285</v>
      </c>
      <c r="I495" s="14">
        <f t="shared" si="189"/>
        <v>0.27101187928483372</v>
      </c>
      <c r="J495" s="14">
        <f t="shared" si="190"/>
        <v>-0.36201874995273642</v>
      </c>
      <c r="K495" s="14">
        <f t="shared" si="191"/>
        <v>-1.0799141127431104</v>
      </c>
      <c r="L495" s="14">
        <f t="shared" si="192"/>
        <v>-9.1654644567644189E-2</v>
      </c>
      <c r="M495" s="14">
        <f t="shared" si="193"/>
        <v>-0.58982493021154592</v>
      </c>
      <c r="N495" s="14">
        <f t="shared" si="194"/>
        <v>-1.6359481679601717E-2</v>
      </c>
      <c r="O495" s="14">
        <f t="shared" si="195"/>
        <v>-0.52428337150049209</v>
      </c>
      <c r="P495" s="3">
        <f t="shared" si="196"/>
        <v>0</v>
      </c>
      <c r="Q495" s="3" t="str">
        <f t="shared" si="203"/>
        <v>3-hydroxyisobutyrate dehydrogenase, mitochondrial</v>
      </c>
      <c r="R495" s="2">
        <f t="shared" si="197"/>
        <v>-0.1042213477778518</v>
      </c>
      <c r="S495" s="2">
        <f t="shared" si="198"/>
        <v>-0.32435047735522149</v>
      </c>
      <c r="T495" s="2">
        <f t="shared" si="208"/>
        <v>0.27400519408155172</v>
      </c>
      <c r="U495" s="2">
        <f t="shared" si="204"/>
        <v>0.28371112082166922</v>
      </c>
      <c r="V495" s="2">
        <f t="shared" si="199"/>
        <v>0.59699216785624531</v>
      </c>
      <c r="W495" s="3">
        <f t="shared" si="200"/>
        <v>0</v>
      </c>
      <c r="X495" s="3">
        <f t="shared" si="205"/>
        <v>0</v>
      </c>
      <c r="Y495" s="2">
        <f t="shared" si="201"/>
        <v>0.22012912957736969</v>
      </c>
      <c r="Z495" s="7">
        <f t="shared" si="206"/>
        <v>1</v>
      </c>
      <c r="AA495" s="7">
        <f t="shared" si="207"/>
        <v>0</v>
      </c>
      <c r="AC495" s="1" t="s">
        <v>747</v>
      </c>
      <c r="AD495" s="1" t="s">
        <v>1375</v>
      </c>
      <c r="AE495" s="1">
        <v>7.5190389999999996E-2</v>
      </c>
      <c r="AF495" s="1">
        <v>0.82521</v>
      </c>
      <c r="AG495" s="1">
        <v>0.122474</v>
      </c>
      <c r="AH495" s="1">
        <v>-0.26735609999999999</v>
      </c>
      <c r="AI495" s="1">
        <v>2.7578700000000001E-2</v>
      </c>
      <c r="AJ495" s="1">
        <v>0.41117629999999999</v>
      </c>
      <c r="AK495" s="1">
        <v>-0.19837779999999999</v>
      </c>
      <c r="AL495" s="1">
        <v>-0.67644789999999999</v>
      </c>
      <c r="AM495" s="1">
        <v>-4.2531079999999999E-2</v>
      </c>
      <c r="AN495" s="1">
        <v>-0.55777299999999996</v>
      </c>
      <c r="AO495" s="1">
        <v>-0.30229739999999999</v>
      </c>
      <c r="AP495" s="1">
        <v>-0.35937910000000001</v>
      </c>
    </row>
    <row r="496" spans="1:42" x14ac:dyDescent="0.2">
      <c r="A496" s="1" t="s">
        <v>75</v>
      </c>
      <c r="B496" s="1" t="str">
        <f t="shared" si="183"/>
        <v>Ubiquitin carboxyl-terminal hydrolase isozyme L1</v>
      </c>
      <c r="C496" s="13" t="str">
        <f t="shared" si="202"/>
        <v>no</v>
      </c>
      <c r="D496" s="14">
        <f t="shared" si="184"/>
        <v>0.82625144925200389</v>
      </c>
      <c r="E496" s="14">
        <f t="shared" si="185"/>
        <v>-0.15596103668590991</v>
      </c>
      <c r="F496" s="14">
        <f t="shared" si="186"/>
        <v>1.4191737580599</v>
      </c>
      <c r="G496" s="14">
        <f t="shared" si="187"/>
        <v>-8.2255231737401235E-2</v>
      </c>
      <c r="H496" s="14">
        <f t="shared" si="188"/>
        <v>0.84896637399012709</v>
      </c>
      <c r="I496" s="14">
        <f t="shared" si="189"/>
        <v>0.35997187928483371</v>
      </c>
      <c r="J496" s="14">
        <f t="shared" si="190"/>
        <v>0.92504305004726362</v>
      </c>
      <c r="K496" s="14">
        <f t="shared" si="191"/>
        <v>0.79535878725688969</v>
      </c>
      <c r="L496" s="14">
        <f t="shared" si="192"/>
        <v>-0.1156415345676442</v>
      </c>
      <c r="M496" s="14">
        <f t="shared" si="193"/>
        <v>0.51559526978845405</v>
      </c>
      <c r="N496" s="14">
        <f t="shared" si="194"/>
        <v>-0.57364978167960168</v>
      </c>
      <c r="O496" s="14">
        <f t="shared" si="195"/>
        <v>0.77650252849950785</v>
      </c>
      <c r="P496" s="3">
        <f t="shared" si="196"/>
        <v>0</v>
      </c>
      <c r="Q496" s="3" t="str">
        <f t="shared" si="203"/>
        <v>Ubiquitin carboxyl-terminal hydrolase isozyme L1</v>
      </c>
      <c r="R496" s="2">
        <f t="shared" si="197"/>
        <v>0.50180223472214813</v>
      </c>
      <c r="S496" s="2">
        <f t="shared" si="198"/>
        <v>0.73233502264477857</v>
      </c>
      <c r="T496" s="2">
        <f t="shared" si="208"/>
        <v>0.37866139777518099</v>
      </c>
      <c r="U496" s="2">
        <f t="shared" si="204"/>
        <v>0.12694013069841906</v>
      </c>
      <c r="V496" s="2">
        <f t="shared" si="199"/>
        <v>0.59735942824810828</v>
      </c>
      <c r="W496" s="3">
        <f t="shared" si="200"/>
        <v>0</v>
      </c>
      <c r="X496" s="3">
        <f t="shared" si="205"/>
        <v>0</v>
      </c>
      <c r="Y496" s="2">
        <f t="shared" si="201"/>
        <v>-0.23053278792263043</v>
      </c>
      <c r="Z496" s="7">
        <f t="shared" si="206"/>
        <v>0</v>
      </c>
      <c r="AA496" s="7">
        <f t="shared" si="207"/>
        <v>1</v>
      </c>
      <c r="AC496" s="1" t="s">
        <v>739</v>
      </c>
      <c r="AD496" s="1" t="s">
        <v>1790</v>
      </c>
      <c r="AE496" s="1">
        <v>0.96915969999999996</v>
      </c>
      <c r="AF496" s="1">
        <v>1.619102E-2</v>
      </c>
      <c r="AG496" s="1">
        <v>1.968275</v>
      </c>
      <c r="AH496" s="1">
        <v>0.22598689999999999</v>
      </c>
      <c r="AI496" s="1">
        <v>1.003026</v>
      </c>
      <c r="AJ496" s="1">
        <v>0.50013629999999998</v>
      </c>
      <c r="AK496" s="1">
        <v>1.088684</v>
      </c>
      <c r="AL496" s="1">
        <v>1.198825</v>
      </c>
      <c r="AM496" s="1">
        <v>-6.6517969999999996E-2</v>
      </c>
      <c r="AN496" s="1">
        <v>0.5476472</v>
      </c>
      <c r="AO496" s="1">
        <v>-0.85958769999999995</v>
      </c>
      <c r="AP496" s="1">
        <v>0.94140679999999999</v>
      </c>
    </row>
    <row r="497" spans="1:42" x14ac:dyDescent="0.2">
      <c r="A497" s="1" t="s">
        <v>716</v>
      </c>
      <c r="B497" s="1" t="str">
        <f t="shared" si="183"/>
        <v>Isochorismatase domain-containing protein 2A, mitochondrial</v>
      </c>
      <c r="C497" s="13" t="str">
        <f t="shared" si="202"/>
        <v>no</v>
      </c>
      <c r="D497" s="14">
        <f t="shared" si="184"/>
        <v>-0.25407345074799609</v>
      </c>
      <c r="E497" s="14">
        <f t="shared" si="185"/>
        <v>0.23996454331409009</v>
      </c>
      <c r="F497" s="14">
        <f t="shared" si="186"/>
        <v>-1.2643502419400998</v>
      </c>
      <c r="G497" s="14">
        <f t="shared" si="187"/>
        <v>-0.50535263173740119</v>
      </c>
      <c r="H497" s="14">
        <f t="shared" si="188"/>
        <v>-0.47247552600987286</v>
      </c>
      <c r="I497" s="14">
        <f t="shared" si="189"/>
        <v>-0.23561633071516627</v>
      </c>
      <c r="J497" s="14">
        <f t="shared" si="190"/>
        <v>-0.82299894995273637</v>
      </c>
      <c r="K497" s="14">
        <f t="shared" si="191"/>
        <v>-1.0747595127431104</v>
      </c>
      <c r="L497" s="14">
        <f t="shared" si="192"/>
        <v>-0.2378662645676442</v>
      </c>
      <c r="M497" s="14">
        <f t="shared" si="193"/>
        <v>-0.45925923021154597</v>
      </c>
      <c r="N497" s="14">
        <f t="shared" si="194"/>
        <v>0.48330011832039826</v>
      </c>
      <c r="O497" s="14">
        <f t="shared" si="195"/>
        <v>-0.57794267150049217</v>
      </c>
      <c r="P497" s="3">
        <f t="shared" si="196"/>
        <v>0</v>
      </c>
      <c r="Q497" s="3" t="str">
        <f t="shared" si="203"/>
        <v>Isochorismatase domain-containing protein 2A, mitochondrial</v>
      </c>
      <c r="R497" s="2">
        <f t="shared" si="197"/>
        <v>-0.44595294527785179</v>
      </c>
      <c r="S497" s="2">
        <f t="shared" si="198"/>
        <v>-0.65146257985522149</v>
      </c>
      <c r="T497" s="2">
        <f t="shared" si="208"/>
        <v>0.31366157446002185</v>
      </c>
      <c r="U497" s="2">
        <f t="shared" si="204"/>
        <v>0.18564515615070054</v>
      </c>
      <c r="V497" s="2">
        <f t="shared" si="199"/>
        <v>0.5978251636222971</v>
      </c>
      <c r="W497" s="3">
        <f t="shared" si="200"/>
        <v>0</v>
      </c>
      <c r="X497" s="3">
        <f t="shared" si="205"/>
        <v>0</v>
      </c>
      <c r="Y497" s="2">
        <f t="shared" si="201"/>
        <v>0.2055096345773697</v>
      </c>
      <c r="Z497" s="7">
        <f t="shared" si="206"/>
        <v>1</v>
      </c>
      <c r="AA497" s="7">
        <f t="shared" si="207"/>
        <v>0</v>
      </c>
      <c r="AC497" s="1" t="s">
        <v>836</v>
      </c>
      <c r="AD497" s="1" t="s">
        <v>1446</v>
      </c>
      <c r="AE497" s="1">
        <v>-0.11116520000000001</v>
      </c>
      <c r="AF497" s="1">
        <v>0.4121166</v>
      </c>
      <c r="AG497" s="1">
        <v>-0.71524900000000002</v>
      </c>
      <c r="AH497" s="1">
        <v>-0.19711049999999999</v>
      </c>
      <c r="AI497" s="1">
        <v>-0.31841589999999997</v>
      </c>
      <c r="AJ497" s="1">
        <v>-9.5451910000000001E-2</v>
      </c>
      <c r="AK497" s="1">
        <v>-0.659358</v>
      </c>
      <c r="AL497" s="1">
        <v>-0.67129329999999998</v>
      </c>
      <c r="AM497" s="1">
        <v>-0.18874270000000001</v>
      </c>
      <c r="AN497" s="1">
        <v>-0.42720730000000001</v>
      </c>
      <c r="AO497" s="1">
        <v>0.19736219999999999</v>
      </c>
      <c r="AP497" s="1">
        <v>-0.41303840000000003</v>
      </c>
    </row>
    <row r="498" spans="1:42" x14ac:dyDescent="0.2">
      <c r="A498" s="1" t="s">
        <v>416</v>
      </c>
      <c r="B498" s="1" t="str">
        <f t="shared" si="183"/>
        <v>Cytochrome b-c1 complex subunit 2, mitochondrial</v>
      </c>
      <c r="C498" s="13" t="str">
        <f t="shared" si="202"/>
        <v>no</v>
      </c>
      <c r="D498" s="14">
        <f t="shared" si="184"/>
        <v>6.0606149252003916E-2</v>
      </c>
      <c r="E498" s="14">
        <f t="shared" si="185"/>
        <v>0.2106434433140901</v>
      </c>
      <c r="F498" s="14">
        <f t="shared" si="186"/>
        <v>-1.8139252419400997</v>
      </c>
      <c r="G498" s="14">
        <f t="shared" si="187"/>
        <v>0.91190186826259867</v>
      </c>
      <c r="H498" s="14">
        <f t="shared" si="188"/>
        <v>1.0373133739901272</v>
      </c>
      <c r="I498" s="14">
        <f t="shared" si="189"/>
        <v>0.36538927928483372</v>
      </c>
      <c r="J498" s="14">
        <f t="shared" si="190"/>
        <v>-1.4549859499527364</v>
      </c>
      <c r="K498" s="14">
        <f t="shared" si="191"/>
        <v>1.3161477872568896</v>
      </c>
      <c r="L498" s="14">
        <f t="shared" si="192"/>
        <v>0.92393663543235582</v>
      </c>
      <c r="M498" s="14">
        <f t="shared" si="193"/>
        <v>0.33688396978845403</v>
      </c>
      <c r="N498" s="14">
        <f t="shared" si="194"/>
        <v>0.28401783032039829</v>
      </c>
      <c r="O498" s="14">
        <f t="shared" si="195"/>
        <v>0.31484372849950792</v>
      </c>
      <c r="P498" s="3">
        <f t="shared" si="196"/>
        <v>0</v>
      </c>
      <c r="Q498" s="3" t="str">
        <f t="shared" si="203"/>
        <v>Cytochrome b-c1 complex subunit 2, mitochondrial</v>
      </c>
      <c r="R498" s="2">
        <f t="shared" si="197"/>
        <v>-0.15769344527785176</v>
      </c>
      <c r="S498" s="2">
        <f t="shared" si="198"/>
        <v>0.31596612264477852</v>
      </c>
      <c r="T498" s="2">
        <f t="shared" si="208"/>
        <v>0.58241341813556602</v>
      </c>
      <c r="U498" s="2">
        <f t="shared" si="204"/>
        <v>0.62312512862582714</v>
      </c>
      <c r="V498" s="2">
        <f t="shared" si="199"/>
        <v>0.59883433439867162</v>
      </c>
      <c r="W498" s="3">
        <f t="shared" si="200"/>
        <v>0</v>
      </c>
      <c r="X498" s="3">
        <f t="shared" si="205"/>
        <v>0</v>
      </c>
      <c r="Y498" s="2">
        <f t="shared" si="201"/>
        <v>-0.47365956792263031</v>
      </c>
      <c r="Z498" s="7">
        <f t="shared" si="206"/>
        <v>0</v>
      </c>
      <c r="AA498" s="7">
        <f t="shared" si="207"/>
        <v>1</v>
      </c>
      <c r="AC498" s="1" t="s">
        <v>807</v>
      </c>
      <c r="AD498" s="1" t="s">
        <v>1391</v>
      </c>
      <c r="AE498" s="1">
        <v>0.20351440000000001</v>
      </c>
      <c r="AF498" s="1">
        <v>0.38279550000000001</v>
      </c>
      <c r="AG498" s="1">
        <v>-1.2648239999999999</v>
      </c>
      <c r="AH498" s="1">
        <v>1.2201439999999999</v>
      </c>
      <c r="AI498" s="1">
        <v>1.191373</v>
      </c>
      <c r="AJ498" s="1">
        <v>0.50555369999999999</v>
      </c>
      <c r="AK498" s="1">
        <v>-1.291345</v>
      </c>
      <c r="AL498" s="1">
        <v>1.719614</v>
      </c>
      <c r="AM498" s="1">
        <v>0.97306020000000004</v>
      </c>
      <c r="AN498" s="1">
        <v>0.36893589999999998</v>
      </c>
      <c r="AO498" s="1">
        <v>-1.9200879999999999E-3</v>
      </c>
      <c r="AP498" s="1">
        <v>0.47974800000000001</v>
      </c>
    </row>
    <row r="499" spans="1:42" x14ac:dyDescent="0.2">
      <c r="A499" s="1" t="s">
        <v>712</v>
      </c>
      <c r="B499" s="1" t="str">
        <f t="shared" si="183"/>
        <v>Peptidyl-prolyl cis-trans isomerase F, mitochondrial</v>
      </c>
      <c r="C499" s="13" t="str">
        <f t="shared" si="202"/>
        <v>no</v>
      </c>
      <c r="D499" s="14">
        <f t="shared" si="184"/>
        <v>-0.25108465074799613</v>
      </c>
      <c r="E499" s="14">
        <f t="shared" si="185"/>
        <v>-1.02949615668591</v>
      </c>
      <c r="F499" s="14">
        <f t="shared" si="186"/>
        <v>-0.96165934194009983</v>
      </c>
      <c r="G499" s="14">
        <f t="shared" si="187"/>
        <v>-0.93070403173740124</v>
      </c>
      <c r="H499" s="14">
        <f t="shared" si="188"/>
        <v>-0.11970310600987286</v>
      </c>
      <c r="I499" s="14">
        <f t="shared" si="189"/>
        <v>-1.0562588207151662</v>
      </c>
      <c r="J499" s="14">
        <f t="shared" si="190"/>
        <v>-0.25772020995273637</v>
      </c>
      <c r="K499" s="14">
        <f t="shared" si="191"/>
        <v>-1.0535874127431102</v>
      </c>
      <c r="L499" s="14">
        <f t="shared" si="192"/>
        <v>9.8834335432355813E-2</v>
      </c>
      <c r="M499" s="14">
        <f t="shared" si="193"/>
        <v>9.2011469788454037E-2</v>
      </c>
      <c r="N499" s="14">
        <f t="shared" si="194"/>
        <v>0.75426051832039831</v>
      </c>
      <c r="O499" s="14">
        <f t="shared" si="195"/>
        <v>-0.12773288150049211</v>
      </c>
      <c r="P499" s="3">
        <f t="shared" si="196"/>
        <v>0</v>
      </c>
      <c r="Q499" s="3" t="str">
        <f t="shared" si="203"/>
        <v>Peptidyl-prolyl cis-trans isomerase F, mitochondrial</v>
      </c>
      <c r="R499" s="2">
        <f t="shared" si="197"/>
        <v>-0.79323604527785174</v>
      </c>
      <c r="S499" s="2">
        <f t="shared" si="198"/>
        <v>-0.62181738735522141</v>
      </c>
      <c r="T499" s="2">
        <f t="shared" si="208"/>
        <v>0.18189072474818457</v>
      </c>
      <c r="U499" s="2">
        <f t="shared" si="204"/>
        <v>0.25163634805785279</v>
      </c>
      <c r="V499" s="2">
        <f t="shared" si="199"/>
        <v>0.60272044868329289</v>
      </c>
      <c r="W499" s="3">
        <f t="shared" si="200"/>
        <v>0</v>
      </c>
      <c r="X499" s="3">
        <f t="shared" si="205"/>
        <v>0</v>
      </c>
      <c r="Y499" s="2">
        <f t="shared" si="201"/>
        <v>-0.17141865792263034</v>
      </c>
      <c r="Z499" s="7">
        <f t="shared" si="206"/>
        <v>0</v>
      </c>
      <c r="AA499" s="7">
        <f t="shared" si="207"/>
        <v>1</v>
      </c>
      <c r="AC499" s="1" t="s">
        <v>11</v>
      </c>
      <c r="AD499" s="1" t="s">
        <v>1377</v>
      </c>
      <c r="AE499" s="1">
        <v>-0.10817640000000001</v>
      </c>
      <c r="AF499" s="1">
        <v>-0.85734410000000005</v>
      </c>
      <c r="AG499" s="1">
        <v>-0.41255809999999998</v>
      </c>
      <c r="AH499" s="1">
        <v>-0.62246190000000001</v>
      </c>
      <c r="AI499" s="1">
        <v>3.4356520000000002E-2</v>
      </c>
      <c r="AJ499" s="1">
        <v>-0.91609439999999998</v>
      </c>
      <c r="AK499" s="1">
        <v>-9.4079259999999998E-2</v>
      </c>
      <c r="AL499" s="1">
        <v>-0.65012119999999995</v>
      </c>
      <c r="AM499" s="1">
        <v>0.1479579</v>
      </c>
      <c r="AN499" s="1">
        <v>0.1240634</v>
      </c>
      <c r="AO499" s="1">
        <v>0.46832259999999998</v>
      </c>
      <c r="AP499" s="1">
        <v>3.7171389999999999E-2</v>
      </c>
    </row>
    <row r="500" spans="1:42" x14ac:dyDescent="0.2">
      <c r="A500" s="1" t="s">
        <v>211</v>
      </c>
      <c r="B500" s="1" t="str">
        <f t="shared" si="183"/>
        <v>Costars family protein ABRACL</v>
      </c>
      <c r="C500" s="13" t="str">
        <f t="shared" si="202"/>
        <v>no</v>
      </c>
      <c r="D500" s="14">
        <f t="shared" si="184"/>
        <v>0.37229964925200398</v>
      </c>
      <c r="E500" s="14">
        <f t="shared" si="185"/>
        <v>-1.0089649566859098</v>
      </c>
      <c r="F500" s="14">
        <f t="shared" si="186"/>
        <v>0.45687375805990016</v>
      </c>
      <c r="G500" s="14">
        <f t="shared" si="187"/>
        <v>-1.0194727317374013</v>
      </c>
      <c r="H500" s="14">
        <f t="shared" si="188"/>
        <v>-0.15460792490987285</v>
      </c>
      <c r="I500" s="14">
        <f t="shared" si="189"/>
        <v>-1.1095451207151663</v>
      </c>
      <c r="J500" s="14">
        <f t="shared" si="190"/>
        <v>-0.32994924995273639</v>
      </c>
      <c r="K500" s="14">
        <f t="shared" si="191"/>
        <v>-0.64090751274311031</v>
      </c>
      <c r="L500" s="14">
        <f t="shared" si="192"/>
        <v>-0.25940266456764421</v>
      </c>
      <c r="M500" s="14">
        <f t="shared" si="193"/>
        <v>-0.20782983021154597</v>
      </c>
      <c r="N500" s="14">
        <f t="shared" si="194"/>
        <v>-0.27117688167960174</v>
      </c>
      <c r="O500" s="14">
        <f t="shared" si="195"/>
        <v>0.26109202849950786</v>
      </c>
      <c r="P500" s="3">
        <f t="shared" si="196"/>
        <v>0</v>
      </c>
      <c r="Q500" s="3" t="str">
        <f t="shared" si="203"/>
        <v>Costars family protein ABRACL</v>
      </c>
      <c r="R500" s="2">
        <f t="shared" si="197"/>
        <v>-0.29981607027785173</v>
      </c>
      <c r="S500" s="2">
        <f t="shared" si="198"/>
        <v>-0.5587524520802214</v>
      </c>
      <c r="T500" s="2">
        <f t="shared" si="208"/>
        <v>0.41282733378353287</v>
      </c>
      <c r="U500" s="2">
        <f t="shared" si="204"/>
        <v>0.20932544875545328</v>
      </c>
      <c r="V500" s="2">
        <f t="shared" si="199"/>
        <v>0.60286291101522682</v>
      </c>
      <c r="W500" s="3">
        <f t="shared" si="200"/>
        <v>0</v>
      </c>
      <c r="X500" s="3">
        <f t="shared" si="205"/>
        <v>0</v>
      </c>
      <c r="Y500" s="2">
        <f t="shared" si="201"/>
        <v>0.25893638180236966</v>
      </c>
      <c r="Z500" s="7">
        <f t="shared" si="206"/>
        <v>1</v>
      </c>
      <c r="AA500" s="7">
        <f t="shared" si="207"/>
        <v>0</v>
      </c>
      <c r="AC500" s="1" t="s">
        <v>856</v>
      </c>
      <c r="AD500" s="1" t="s">
        <v>1860</v>
      </c>
      <c r="AE500" s="1">
        <v>0.51520790000000005</v>
      </c>
      <c r="AF500" s="1">
        <v>-0.83681289999999997</v>
      </c>
      <c r="AG500" s="1">
        <v>1.0059750000000001</v>
      </c>
      <c r="AH500" s="1">
        <v>-0.71123060000000005</v>
      </c>
      <c r="AI500" s="1">
        <v>-5.482989E-4</v>
      </c>
      <c r="AJ500" s="1">
        <v>-0.96938069999999998</v>
      </c>
      <c r="AK500" s="1">
        <v>-0.16630829999999999</v>
      </c>
      <c r="AL500" s="1">
        <v>-0.23744129999999999</v>
      </c>
      <c r="AM500" s="1">
        <v>-0.2102791</v>
      </c>
      <c r="AN500" s="1">
        <v>-0.17577789999999999</v>
      </c>
      <c r="AO500" s="1">
        <v>-0.55711480000000002</v>
      </c>
      <c r="AP500" s="1">
        <v>0.42599629999999999</v>
      </c>
    </row>
    <row r="501" spans="1:42" x14ac:dyDescent="0.2">
      <c r="A501" s="1" t="s">
        <v>790</v>
      </c>
      <c r="B501" s="1" t="str">
        <f t="shared" si="183"/>
        <v>26S protease regulatory subunit 10B</v>
      </c>
      <c r="C501" s="13" t="str">
        <f t="shared" si="202"/>
        <v>no</v>
      </c>
      <c r="D501" s="14">
        <f t="shared" si="184"/>
        <v>-0.35163595074799608</v>
      </c>
      <c r="E501" s="14">
        <f t="shared" si="185"/>
        <v>0.80574294331409002</v>
      </c>
      <c r="F501" s="14" t="str">
        <f t="shared" si="186"/>
        <v/>
      </c>
      <c r="G501" s="14">
        <f t="shared" si="187"/>
        <v>1.8099838682625986</v>
      </c>
      <c r="H501" s="14">
        <f t="shared" si="188"/>
        <v>1.0271063739901272</v>
      </c>
      <c r="I501" s="14">
        <f t="shared" si="189"/>
        <v>1.1140905792848337</v>
      </c>
      <c r="J501" s="14" t="str">
        <f t="shared" si="190"/>
        <v/>
      </c>
      <c r="K501" s="14">
        <f t="shared" si="191"/>
        <v>1.2709627872568896</v>
      </c>
      <c r="L501" s="14">
        <f t="shared" si="192"/>
        <v>1.4848884354323557</v>
      </c>
      <c r="M501" s="14">
        <f t="shared" si="193"/>
        <v>-0.13918683021154599</v>
      </c>
      <c r="N501" s="14" t="str">
        <f t="shared" si="194"/>
        <v/>
      </c>
      <c r="O501" s="14">
        <f t="shared" si="195"/>
        <v>-0.67201537150049218</v>
      </c>
      <c r="P501" s="3">
        <f t="shared" si="196"/>
        <v>0</v>
      </c>
      <c r="Q501" s="3" t="str">
        <f t="shared" si="203"/>
        <v>26S protease regulatory subunit 10B</v>
      </c>
      <c r="R501" s="2">
        <f t="shared" si="197"/>
        <v>0.75469695360956424</v>
      </c>
      <c r="S501" s="2">
        <f t="shared" si="198"/>
        <v>1.1373865801772836</v>
      </c>
      <c r="T501" s="2">
        <f t="shared" si="208"/>
        <v>0.62452764291196783</v>
      </c>
      <c r="U501" s="2">
        <f t="shared" si="204"/>
        <v>7.1352447554418844E-2</v>
      </c>
      <c r="V501" s="2">
        <f t="shared" si="199"/>
        <v>0.60320767458254332</v>
      </c>
      <c r="W501" s="3">
        <f t="shared" si="200"/>
        <v>0</v>
      </c>
      <c r="X501" s="3">
        <f t="shared" si="205"/>
        <v>0</v>
      </c>
      <c r="Y501" s="2">
        <f t="shared" si="201"/>
        <v>-0.38268962656771932</v>
      </c>
      <c r="Z501" s="7">
        <f t="shared" si="206"/>
        <v>0</v>
      </c>
      <c r="AA501" s="7">
        <f t="shared" si="207"/>
        <v>1</v>
      </c>
      <c r="AC501" s="1" t="s">
        <v>133</v>
      </c>
      <c r="AD501" s="1" t="s">
        <v>1819</v>
      </c>
      <c r="AE501" s="1">
        <v>-0.20872769999999999</v>
      </c>
      <c r="AF501" s="1">
        <v>0.97789499999999996</v>
      </c>
      <c r="AG501" s="1" t="s">
        <v>1082</v>
      </c>
      <c r="AH501" s="1">
        <v>2.1182259999999999</v>
      </c>
      <c r="AI501" s="1">
        <v>1.1811659999999999</v>
      </c>
      <c r="AJ501" s="1">
        <v>1.2542549999999999</v>
      </c>
      <c r="AK501" s="1" t="s">
        <v>1082</v>
      </c>
      <c r="AL501" s="1">
        <v>1.6744289999999999</v>
      </c>
      <c r="AM501" s="1">
        <v>1.5340119999999999</v>
      </c>
      <c r="AN501" s="1">
        <v>-0.10713490000000001</v>
      </c>
      <c r="AO501" s="1" t="s">
        <v>1082</v>
      </c>
      <c r="AP501" s="1">
        <v>-0.50711110000000004</v>
      </c>
    </row>
    <row r="502" spans="1:42" x14ac:dyDescent="0.2">
      <c r="A502" s="1" t="s">
        <v>60</v>
      </c>
      <c r="B502" s="1" t="str">
        <f t="shared" si="183"/>
        <v>Filamin-A</v>
      </c>
      <c r="C502" s="13" t="str">
        <f t="shared" si="202"/>
        <v>no</v>
      </c>
      <c r="D502" s="14">
        <f t="shared" si="184"/>
        <v>0.92809874925200397</v>
      </c>
      <c r="E502" s="14">
        <f t="shared" si="185"/>
        <v>0.1524655433140901</v>
      </c>
      <c r="F502" s="14">
        <f t="shared" si="186"/>
        <v>1.0180547580599</v>
      </c>
      <c r="G502" s="14">
        <f t="shared" si="187"/>
        <v>-0.33610393173740122</v>
      </c>
      <c r="H502" s="14">
        <f t="shared" si="188"/>
        <v>0.75859027399012713</v>
      </c>
      <c r="I502" s="14">
        <f t="shared" si="189"/>
        <v>1.0352065792848337</v>
      </c>
      <c r="J502" s="14">
        <f t="shared" si="190"/>
        <v>9.6143500472636034E-3</v>
      </c>
      <c r="K502" s="14">
        <f t="shared" si="191"/>
        <v>0.81882978725688971</v>
      </c>
      <c r="L502" s="14">
        <f t="shared" si="192"/>
        <v>-0.29798556456764419</v>
      </c>
      <c r="M502" s="14">
        <f t="shared" si="193"/>
        <v>0.87783636978845403</v>
      </c>
      <c r="N502" s="14">
        <f t="shared" si="194"/>
        <v>-1.0725160816796018</v>
      </c>
      <c r="O502" s="14">
        <f t="shared" si="195"/>
        <v>1.153441728499508</v>
      </c>
      <c r="P502" s="3">
        <f t="shared" si="196"/>
        <v>0</v>
      </c>
      <c r="Q502" s="3" t="str">
        <f t="shared" si="203"/>
        <v>Filamin-A</v>
      </c>
      <c r="R502" s="2">
        <f t="shared" si="197"/>
        <v>0.44062877972214826</v>
      </c>
      <c r="S502" s="2">
        <f t="shared" si="198"/>
        <v>0.6555602476447786</v>
      </c>
      <c r="T502" s="2">
        <f t="shared" si="208"/>
        <v>0.32370247238284755</v>
      </c>
      <c r="U502" s="2">
        <f t="shared" si="204"/>
        <v>0.22335501797301002</v>
      </c>
      <c r="V502" s="2">
        <f t="shared" si="199"/>
        <v>0.60681770164761228</v>
      </c>
      <c r="W502" s="3">
        <f t="shared" si="200"/>
        <v>0</v>
      </c>
      <c r="X502" s="3">
        <f t="shared" si="205"/>
        <v>0</v>
      </c>
      <c r="Y502" s="2">
        <f t="shared" si="201"/>
        <v>-0.21493146792263035</v>
      </c>
      <c r="Z502" s="7">
        <f t="shared" si="206"/>
        <v>0</v>
      </c>
      <c r="AA502" s="7">
        <f t="shared" si="207"/>
        <v>1</v>
      </c>
      <c r="AC502" s="1" t="s">
        <v>258</v>
      </c>
      <c r="AD502" s="1" t="s">
        <v>1941</v>
      </c>
      <c r="AE502" s="1">
        <v>1.071007</v>
      </c>
      <c r="AF502" s="1">
        <v>0.32461760000000001</v>
      </c>
      <c r="AG502" s="1">
        <v>1.567156</v>
      </c>
      <c r="AH502" s="1">
        <v>-2.7861799999999999E-2</v>
      </c>
      <c r="AI502" s="1">
        <v>0.91264990000000001</v>
      </c>
      <c r="AJ502" s="1">
        <v>1.1753709999999999</v>
      </c>
      <c r="AK502" s="1">
        <v>0.1732553</v>
      </c>
      <c r="AL502" s="1">
        <v>1.222296</v>
      </c>
      <c r="AM502" s="1">
        <v>-0.248862</v>
      </c>
      <c r="AN502" s="1">
        <v>0.90988829999999998</v>
      </c>
      <c r="AO502" s="1">
        <v>-1.3584540000000001</v>
      </c>
      <c r="AP502" s="1">
        <v>1.318346</v>
      </c>
    </row>
    <row r="503" spans="1:42" x14ac:dyDescent="0.2">
      <c r="A503" s="1" t="s">
        <v>350</v>
      </c>
      <c r="B503" s="1" t="str">
        <f t="shared" si="183"/>
        <v>V-type proton ATPase catalytic subunit A</v>
      </c>
      <c r="C503" s="13" t="str">
        <f t="shared" si="202"/>
        <v>no</v>
      </c>
      <c r="D503" s="14">
        <f t="shared" si="184"/>
        <v>0.1455093492520039</v>
      </c>
      <c r="E503" s="14">
        <f t="shared" si="185"/>
        <v>1.1473259433140901</v>
      </c>
      <c r="F503" s="14">
        <f t="shared" si="186"/>
        <v>0.90486375805990005</v>
      </c>
      <c r="G503" s="14">
        <f t="shared" si="187"/>
        <v>1.2155108682625988</v>
      </c>
      <c r="H503" s="14">
        <f t="shared" si="188"/>
        <v>0.14319057399012716</v>
      </c>
      <c r="I503" s="14">
        <f t="shared" si="189"/>
        <v>1.1036665792848337</v>
      </c>
      <c r="J503" s="14">
        <f t="shared" si="190"/>
        <v>0.72185535004726364</v>
      </c>
      <c r="K503" s="14">
        <f t="shared" si="191"/>
        <v>0.75786378725688963</v>
      </c>
      <c r="L503" s="14">
        <f t="shared" si="192"/>
        <v>0.13458523543235582</v>
      </c>
      <c r="M503" s="14">
        <f t="shared" si="193"/>
        <v>-0.14518193021154596</v>
      </c>
      <c r="N503" s="14">
        <f t="shared" si="194"/>
        <v>-0.34463478167960171</v>
      </c>
      <c r="O503" s="14">
        <f t="shared" si="195"/>
        <v>-0.67049887150049214</v>
      </c>
      <c r="P503" s="3">
        <f t="shared" si="196"/>
        <v>0</v>
      </c>
      <c r="Q503" s="3" t="str">
        <f t="shared" si="203"/>
        <v>V-type proton ATPase catalytic subunit A</v>
      </c>
      <c r="R503" s="2">
        <f t="shared" si="197"/>
        <v>0.85330247972214823</v>
      </c>
      <c r="S503" s="2">
        <f t="shared" si="198"/>
        <v>0.68164407264477855</v>
      </c>
      <c r="T503" s="2">
        <f t="shared" si="208"/>
        <v>0.24516565740267363</v>
      </c>
      <c r="U503" s="2">
        <f t="shared" si="204"/>
        <v>0.19905224566473362</v>
      </c>
      <c r="V503" s="2">
        <f t="shared" si="199"/>
        <v>0.60712471266853352</v>
      </c>
      <c r="W503" s="3">
        <f t="shared" si="200"/>
        <v>0</v>
      </c>
      <c r="X503" s="3">
        <f t="shared" si="205"/>
        <v>0</v>
      </c>
      <c r="Y503" s="2">
        <f t="shared" si="201"/>
        <v>0.17165840707736968</v>
      </c>
      <c r="Z503" s="7">
        <f t="shared" si="206"/>
        <v>1</v>
      </c>
      <c r="AA503" s="7">
        <f t="shared" si="207"/>
        <v>0</v>
      </c>
      <c r="AB503" s="8" t="s">
        <v>86</v>
      </c>
      <c r="AC503" s="1" t="s">
        <v>552</v>
      </c>
      <c r="AD503" s="1" t="s">
        <v>1126</v>
      </c>
      <c r="AE503" s="1">
        <v>0.2884176</v>
      </c>
      <c r="AF503" s="1">
        <v>1.3194779999999999</v>
      </c>
      <c r="AG503" s="1">
        <v>1.453965</v>
      </c>
      <c r="AH503" s="1">
        <v>1.5237529999999999</v>
      </c>
      <c r="AI503" s="1">
        <v>0.29725020000000002</v>
      </c>
      <c r="AJ503" s="1">
        <v>1.2438309999999999</v>
      </c>
      <c r="AK503" s="1">
        <v>0.88549630000000001</v>
      </c>
      <c r="AL503" s="1">
        <v>1.16133</v>
      </c>
      <c r="AM503" s="1">
        <v>0.18370880000000001</v>
      </c>
      <c r="AN503" s="1">
        <v>-0.11312999999999999</v>
      </c>
      <c r="AO503" s="1">
        <v>-0.63057269999999999</v>
      </c>
      <c r="AP503" s="1">
        <v>-0.50559460000000001</v>
      </c>
    </row>
    <row r="504" spans="1:42" x14ac:dyDescent="0.2">
      <c r="A504" s="1" t="s">
        <v>380</v>
      </c>
      <c r="B504" s="1" t="str">
        <f t="shared" si="183"/>
        <v>m7GpppX diphosphatase</v>
      </c>
      <c r="C504" s="13" t="str">
        <f t="shared" si="202"/>
        <v>no</v>
      </c>
      <c r="D504" s="14">
        <f t="shared" si="184"/>
        <v>0.1128945492520039</v>
      </c>
      <c r="E504" s="14">
        <f t="shared" si="185"/>
        <v>0.89364094331409005</v>
      </c>
      <c r="F504" s="14">
        <f t="shared" si="186"/>
        <v>0.17790425805990007</v>
      </c>
      <c r="G504" s="14">
        <f t="shared" si="187"/>
        <v>-0.13176323173740123</v>
      </c>
      <c r="H504" s="14">
        <f t="shared" si="188"/>
        <v>9.9808673990127134E-2</v>
      </c>
      <c r="I504" s="14">
        <f t="shared" si="189"/>
        <v>0.64914747928483374</v>
      </c>
      <c r="J504" s="14">
        <f t="shared" si="190"/>
        <v>2.0459500472636005E-3</v>
      </c>
      <c r="K504" s="14">
        <f t="shared" si="191"/>
        <v>-0.34745506274311033</v>
      </c>
      <c r="L504" s="14">
        <f t="shared" si="192"/>
        <v>4.37603254323558E-2</v>
      </c>
      <c r="M504" s="14">
        <f t="shared" si="193"/>
        <v>-8.6983670211545974E-2</v>
      </c>
      <c r="N504" s="14">
        <f t="shared" si="194"/>
        <v>-7.5422881679601705E-2</v>
      </c>
      <c r="O504" s="14">
        <f t="shared" si="195"/>
        <v>-8.998783150049211E-2</v>
      </c>
      <c r="P504" s="3">
        <f t="shared" si="196"/>
        <v>0</v>
      </c>
      <c r="Q504" s="3" t="str">
        <f t="shared" si="203"/>
        <v>m7GpppX diphosphatase</v>
      </c>
      <c r="R504" s="2">
        <f t="shared" si="197"/>
        <v>0.26316912972214823</v>
      </c>
      <c r="S504" s="2">
        <f t="shared" si="198"/>
        <v>0.10088676014477854</v>
      </c>
      <c r="T504" s="2">
        <f t="shared" si="208"/>
        <v>0.22047653422699848</v>
      </c>
      <c r="U504" s="2">
        <f t="shared" si="204"/>
        <v>0.20643216688799887</v>
      </c>
      <c r="V504" s="2">
        <f t="shared" si="199"/>
        <v>0.61047301842033219</v>
      </c>
      <c r="W504" s="3">
        <f t="shared" si="200"/>
        <v>0</v>
      </c>
      <c r="X504" s="3">
        <f t="shared" si="205"/>
        <v>0</v>
      </c>
      <c r="Y504" s="2">
        <f t="shared" si="201"/>
        <v>0.16228236957736969</v>
      </c>
      <c r="Z504" s="7">
        <f t="shared" si="206"/>
        <v>1</v>
      </c>
      <c r="AA504" s="7">
        <f t="shared" si="207"/>
        <v>0</v>
      </c>
      <c r="AC504" s="1" t="s">
        <v>447</v>
      </c>
      <c r="AD504" s="1" t="s">
        <v>1857</v>
      </c>
      <c r="AE504" s="1">
        <v>0.2558028</v>
      </c>
      <c r="AF504" s="1">
        <v>1.065793</v>
      </c>
      <c r="AG504" s="1">
        <v>0.72700549999999997</v>
      </c>
      <c r="AH504" s="1">
        <v>0.17647889999999999</v>
      </c>
      <c r="AI504" s="1">
        <v>0.25386829999999999</v>
      </c>
      <c r="AJ504" s="1">
        <v>0.78931189999999996</v>
      </c>
      <c r="AK504" s="1">
        <v>0.1656869</v>
      </c>
      <c r="AL504" s="1">
        <v>5.6011150000000003E-2</v>
      </c>
      <c r="AM504" s="1">
        <v>9.2883889999999997E-2</v>
      </c>
      <c r="AN504" s="1">
        <v>-5.493174E-2</v>
      </c>
      <c r="AO504" s="1">
        <v>-0.36136079999999998</v>
      </c>
      <c r="AP504" s="1">
        <v>7.4916440000000001E-2</v>
      </c>
    </row>
    <row r="505" spans="1:42" x14ac:dyDescent="0.2">
      <c r="A505" s="1" t="s">
        <v>459</v>
      </c>
      <c r="B505" s="1" t="str">
        <f t="shared" si="183"/>
        <v>Kynurenine--oxoglutarate transaminase 1</v>
      </c>
      <c r="C505" s="13" t="str">
        <f t="shared" si="202"/>
        <v>no</v>
      </c>
      <c r="D505" s="14">
        <f t="shared" si="184"/>
        <v>5.179949252003907E-3</v>
      </c>
      <c r="E505" s="14">
        <f t="shared" si="185"/>
        <v>0.63454294331409011</v>
      </c>
      <c r="F505" s="14">
        <f t="shared" si="186"/>
        <v>-1.1775981419400998</v>
      </c>
      <c r="G505" s="14">
        <f t="shared" si="187"/>
        <v>0.34359346826259873</v>
      </c>
      <c r="H505" s="14">
        <f t="shared" si="188"/>
        <v>-0.15814828300987285</v>
      </c>
      <c r="I505" s="14">
        <f t="shared" si="189"/>
        <v>0.80289147928483362</v>
      </c>
      <c r="J505" s="14">
        <f t="shared" si="190"/>
        <v>7.2943550047263606E-2</v>
      </c>
      <c r="K505" s="14">
        <f t="shared" si="191"/>
        <v>6.7402487256889632E-2</v>
      </c>
      <c r="L505" s="14">
        <f t="shared" si="192"/>
        <v>0.1487417354323558</v>
      </c>
      <c r="M505" s="14">
        <f t="shared" si="193"/>
        <v>-0.12631596021154598</v>
      </c>
      <c r="N505" s="14">
        <f t="shared" si="194"/>
        <v>1.0519817183203983</v>
      </c>
      <c r="O505" s="14">
        <f t="shared" si="195"/>
        <v>-8.4656001500492115E-2</v>
      </c>
      <c r="P505" s="3">
        <f t="shared" si="196"/>
        <v>0</v>
      </c>
      <c r="Q505" s="3" t="str">
        <f t="shared" si="203"/>
        <v>Kynurenine--oxoglutarate transaminase 1</v>
      </c>
      <c r="R505" s="2">
        <f t="shared" si="197"/>
        <v>-4.8570445277851759E-2</v>
      </c>
      <c r="S505" s="2">
        <f t="shared" si="198"/>
        <v>0.19627230839477849</v>
      </c>
      <c r="T505" s="2">
        <f t="shared" si="208"/>
        <v>0.39770477759885992</v>
      </c>
      <c r="U505" s="2">
        <f t="shared" si="204"/>
        <v>0.20924829500273351</v>
      </c>
      <c r="V505" s="2">
        <f t="shared" si="199"/>
        <v>0.61152852660056045</v>
      </c>
      <c r="W505" s="3">
        <f t="shared" si="200"/>
        <v>0</v>
      </c>
      <c r="X505" s="3">
        <f t="shared" si="205"/>
        <v>0</v>
      </c>
      <c r="Y505" s="2">
        <f t="shared" si="201"/>
        <v>-0.24484275367263025</v>
      </c>
      <c r="Z505" s="7">
        <f t="shared" si="206"/>
        <v>0</v>
      </c>
      <c r="AA505" s="7">
        <f t="shared" si="207"/>
        <v>1</v>
      </c>
      <c r="AC505" s="1" t="s">
        <v>527</v>
      </c>
      <c r="AD505" s="1" t="s">
        <v>1490</v>
      </c>
      <c r="AE505" s="1">
        <v>0.1480882</v>
      </c>
      <c r="AF505" s="1">
        <v>0.80669500000000005</v>
      </c>
      <c r="AG505" s="1">
        <v>-0.62849690000000002</v>
      </c>
      <c r="AH505" s="1">
        <v>0.65183559999999996</v>
      </c>
      <c r="AI505" s="1">
        <v>-4.0886569999999999E-3</v>
      </c>
      <c r="AJ505" s="1">
        <v>0.94305589999999995</v>
      </c>
      <c r="AK505" s="1">
        <v>0.2365845</v>
      </c>
      <c r="AL505" s="1">
        <v>0.47086869999999997</v>
      </c>
      <c r="AM505" s="1">
        <v>0.19786529999999999</v>
      </c>
      <c r="AN505" s="1">
        <v>-9.4264029999999999E-2</v>
      </c>
      <c r="AO505" s="1">
        <v>0.76604380000000005</v>
      </c>
      <c r="AP505" s="1">
        <v>8.0248269999999997E-2</v>
      </c>
    </row>
    <row r="506" spans="1:42" x14ac:dyDescent="0.2">
      <c r="A506" s="1" t="s">
        <v>588</v>
      </c>
      <c r="B506" s="1" t="str">
        <f t="shared" si="183"/>
        <v>Puromycin-sensitive aminopeptidase</v>
      </c>
      <c r="C506" s="13" t="str">
        <f t="shared" si="202"/>
        <v>no</v>
      </c>
      <c r="D506" s="14">
        <f t="shared" si="184"/>
        <v>-0.1278389907479961</v>
      </c>
      <c r="E506" s="14">
        <f t="shared" si="185"/>
        <v>0.3791584433140901</v>
      </c>
      <c r="F506" s="14">
        <f t="shared" si="186"/>
        <v>-0.40088304194009994</v>
      </c>
      <c r="G506" s="14">
        <f t="shared" si="187"/>
        <v>-0.47470053173740123</v>
      </c>
      <c r="H506" s="14">
        <f t="shared" si="188"/>
        <v>-3.6299260098728581E-3</v>
      </c>
      <c r="I506" s="14">
        <f t="shared" si="189"/>
        <v>0.4328517792848337</v>
      </c>
      <c r="J506" s="14">
        <f t="shared" si="190"/>
        <v>4.1501250047263599E-2</v>
      </c>
      <c r="K506" s="14">
        <f t="shared" si="191"/>
        <v>-0.51008251274311034</v>
      </c>
      <c r="L506" s="14">
        <f t="shared" si="192"/>
        <v>0.13547413543235581</v>
      </c>
      <c r="M506" s="14">
        <f t="shared" si="193"/>
        <v>-7.0384190211545974E-2</v>
      </c>
      <c r="N506" s="14">
        <f t="shared" si="194"/>
        <v>0.37936289832039827</v>
      </c>
      <c r="O506" s="14">
        <f t="shared" si="195"/>
        <v>-4.1502871500492117E-2</v>
      </c>
      <c r="P506" s="3">
        <f t="shared" si="196"/>
        <v>0</v>
      </c>
      <c r="Q506" s="3" t="str">
        <f t="shared" si="203"/>
        <v>Puromycin-sensitive aminopeptidase</v>
      </c>
      <c r="R506" s="2">
        <f t="shared" si="197"/>
        <v>-0.15606603027785179</v>
      </c>
      <c r="S506" s="2">
        <f t="shared" si="198"/>
        <v>-9.8398523552214734E-3</v>
      </c>
      <c r="T506" s="2">
        <f t="shared" si="208"/>
        <v>0.19337470482890645</v>
      </c>
      <c r="U506" s="2">
        <f t="shared" si="204"/>
        <v>0.19341084767432346</v>
      </c>
      <c r="V506" s="2">
        <f t="shared" si="199"/>
        <v>0.61211396038370824</v>
      </c>
      <c r="W506" s="3">
        <f t="shared" si="200"/>
        <v>0</v>
      </c>
      <c r="X506" s="3">
        <f t="shared" si="205"/>
        <v>0</v>
      </c>
      <c r="Y506" s="2">
        <f t="shared" si="201"/>
        <v>-0.14622617792263032</v>
      </c>
      <c r="Z506" s="7">
        <f t="shared" si="206"/>
        <v>0</v>
      </c>
      <c r="AA506" s="7">
        <f t="shared" si="207"/>
        <v>1</v>
      </c>
      <c r="AC506" s="1" t="s">
        <v>378</v>
      </c>
      <c r="AD506" s="1" t="s">
        <v>2048</v>
      </c>
      <c r="AE506" s="1">
        <v>1.5069259999999999E-2</v>
      </c>
      <c r="AF506" s="1">
        <v>0.55131050000000004</v>
      </c>
      <c r="AG506" s="1">
        <v>0.14821819999999999</v>
      </c>
      <c r="AH506" s="1">
        <v>-0.16645840000000001</v>
      </c>
      <c r="AI506" s="1">
        <v>0.1504297</v>
      </c>
      <c r="AJ506" s="1">
        <v>0.57301619999999998</v>
      </c>
      <c r="AK506" s="1">
        <v>0.2051422</v>
      </c>
      <c r="AL506" s="1">
        <v>-0.1066163</v>
      </c>
      <c r="AM506" s="1">
        <v>0.1845977</v>
      </c>
      <c r="AN506" s="1">
        <v>-3.833226E-2</v>
      </c>
      <c r="AO506" s="1">
        <v>9.3424980000000005E-2</v>
      </c>
      <c r="AP506" s="1">
        <v>0.12340139999999999</v>
      </c>
    </row>
    <row r="507" spans="1:42" x14ac:dyDescent="0.2">
      <c r="A507" s="1" t="s">
        <v>893</v>
      </c>
      <c r="B507" s="1" t="str">
        <f t="shared" si="183"/>
        <v>LYR motif-containing protein 7</v>
      </c>
      <c r="C507" s="13" t="str">
        <f t="shared" si="202"/>
        <v>no</v>
      </c>
      <c r="D507" s="14">
        <f t="shared" si="184"/>
        <v>-0.50525165074799605</v>
      </c>
      <c r="E507" s="14">
        <f t="shared" si="185"/>
        <v>-1.2698980566859099</v>
      </c>
      <c r="F507" s="14" t="str">
        <f t="shared" si="186"/>
        <v/>
      </c>
      <c r="G507" s="14">
        <f t="shared" si="187"/>
        <v>-1.3263061317374012</v>
      </c>
      <c r="H507" s="14">
        <f t="shared" si="188"/>
        <v>-0.56090662600987284</v>
      </c>
      <c r="I507" s="14">
        <f t="shared" si="189"/>
        <v>-1.8029624207151662</v>
      </c>
      <c r="J507" s="14" t="str">
        <f t="shared" si="190"/>
        <v/>
      </c>
      <c r="K507" s="14">
        <f t="shared" si="191"/>
        <v>-1.4948612127431102</v>
      </c>
      <c r="L507" s="14">
        <f t="shared" si="192"/>
        <v>-0.1586224645676442</v>
      </c>
      <c r="M507" s="14">
        <f t="shared" si="193"/>
        <v>-0.60934523021154596</v>
      </c>
      <c r="N507" s="14" t="str">
        <f t="shared" si="194"/>
        <v/>
      </c>
      <c r="O507" s="14">
        <f t="shared" si="195"/>
        <v>-0.24362027150049209</v>
      </c>
      <c r="P507" s="3">
        <f t="shared" si="196"/>
        <v>0</v>
      </c>
      <c r="Q507" s="3" t="str">
        <f t="shared" si="203"/>
        <v>LYR motif-containing protein 7</v>
      </c>
      <c r="R507" s="2">
        <f t="shared" si="197"/>
        <v>-1.0338186130571023</v>
      </c>
      <c r="S507" s="2">
        <f t="shared" si="198"/>
        <v>-1.2862434198227166</v>
      </c>
      <c r="T507" s="2">
        <f t="shared" si="208"/>
        <v>0.26478465650805183</v>
      </c>
      <c r="U507" s="2">
        <f t="shared" si="204"/>
        <v>0.37341517864725388</v>
      </c>
      <c r="V507" s="2">
        <f t="shared" si="199"/>
        <v>0.61371195178852944</v>
      </c>
      <c r="W507" s="3">
        <f t="shared" si="200"/>
        <v>0</v>
      </c>
      <c r="X507" s="3">
        <f t="shared" si="205"/>
        <v>0</v>
      </c>
      <c r="Y507" s="2">
        <f t="shared" si="201"/>
        <v>0.2524248067656143</v>
      </c>
      <c r="Z507" s="7">
        <f t="shared" si="206"/>
        <v>1</v>
      </c>
      <c r="AA507" s="7">
        <f t="shared" si="207"/>
        <v>0</v>
      </c>
      <c r="AC507" s="1" t="s">
        <v>771</v>
      </c>
      <c r="AD507" s="1" t="s">
        <v>1528</v>
      </c>
      <c r="AE507" s="1">
        <v>-0.36234339999999998</v>
      </c>
      <c r="AF507" s="1">
        <v>-1.0977460000000001</v>
      </c>
      <c r="AG507" s="1" t="s">
        <v>1082</v>
      </c>
      <c r="AH507" s="1">
        <v>-1.0180640000000001</v>
      </c>
      <c r="AI507" s="1">
        <v>-0.40684700000000001</v>
      </c>
      <c r="AJ507" s="1">
        <v>-1.662798</v>
      </c>
      <c r="AK507" s="1" t="s">
        <v>1082</v>
      </c>
      <c r="AL507" s="1">
        <v>-1.0913949999999999</v>
      </c>
      <c r="AM507" s="1">
        <v>-0.1094989</v>
      </c>
      <c r="AN507" s="1">
        <v>-0.57729330000000001</v>
      </c>
      <c r="AO507" s="1" t="s">
        <v>1082</v>
      </c>
      <c r="AP507" s="1">
        <v>-7.8715999999999994E-2</v>
      </c>
    </row>
    <row r="508" spans="1:42" x14ac:dyDescent="0.2">
      <c r="A508" s="1" t="s">
        <v>378</v>
      </c>
      <c r="B508" s="1" t="str">
        <f t="shared" si="183"/>
        <v>Prostamide/prostaglandin F synthase</v>
      </c>
      <c r="C508" s="13" t="str">
        <f t="shared" si="202"/>
        <v>no</v>
      </c>
      <c r="D508" s="14">
        <f t="shared" si="184"/>
        <v>0.11663544925200389</v>
      </c>
      <c r="E508" s="14">
        <f t="shared" si="185"/>
        <v>0.73474754331409009</v>
      </c>
      <c r="F508" s="14">
        <f t="shared" si="186"/>
        <v>0.41252205805990005</v>
      </c>
      <c r="G508" s="14">
        <f t="shared" si="187"/>
        <v>1.2449298682625987</v>
      </c>
      <c r="H508" s="14">
        <f t="shared" si="188"/>
        <v>0.61130537399012708</v>
      </c>
      <c r="I508" s="14">
        <f t="shared" si="189"/>
        <v>0.6272238792848337</v>
      </c>
      <c r="J508" s="14">
        <f t="shared" si="190"/>
        <v>-0.85488404995273637</v>
      </c>
      <c r="K508" s="14">
        <f t="shared" si="191"/>
        <v>1.0831847872568896</v>
      </c>
      <c r="L508" s="14">
        <f t="shared" si="192"/>
        <v>0.35784833543235578</v>
      </c>
      <c r="M508" s="14">
        <f t="shared" si="193"/>
        <v>-5.7933840211545976E-2</v>
      </c>
      <c r="N508" s="14">
        <f t="shared" si="194"/>
        <v>-1.2069520816796018</v>
      </c>
      <c r="O508" s="14">
        <f t="shared" si="195"/>
        <v>-0.2371140215004921</v>
      </c>
      <c r="P508" s="3">
        <f t="shared" si="196"/>
        <v>0</v>
      </c>
      <c r="Q508" s="3" t="str">
        <f t="shared" si="203"/>
        <v>Prostamide/prostaglandin F synthase</v>
      </c>
      <c r="R508" s="2">
        <f t="shared" si="197"/>
        <v>0.62720872972214814</v>
      </c>
      <c r="S508" s="2">
        <f t="shared" si="198"/>
        <v>0.3667074976447785</v>
      </c>
      <c r="T508" s="2">
        <f t="shared" si="208"/>
        <v>0.24150904799267381</v>
      </c>
      <c r="U508" s="2">
        <f t="shared" si="204"/>
        <v>0.42163595295656514</v>
      </c>
      <c r="V508" s="2">
        <f t="shared" si="199"/>
        <v>0.61588574615597058</v>
      </c>
      <c r="W508" s="3">
        <f t="shared" si="200"/>
        <v>0</v>
      </c>
      <c r="X508" s="3">
        <f t="shared" si="205"/>
        <v>0</v>
      </c>
      <c r="Y508" s="2">
        <f t="shared" si="201"/>
        <v>0.26050123207736964</v>
      </c>
      <c r="Z508" s="7">
        <f t="shared" si="206"/>
        <v>1</v>
      </c>
      <c r="AA508" s="7">
        <f t="shared" si="207"/>
        <v>0</v>
      </c>
      <c r="AC508" s="1" t="s">
        <v>686</v>
      </c>
      <c r="AD508" s="1" t="s">
        <v>1454</v>
      </c>
      <c r="AE508" s="1">
        <v>0.25954369999999999</v>
      </c>
      <c r="AF508" s="1">
        <v>0.90689960000000003</v>
      </c>
      <c r="AG508" s="1">
        <v>0.96162329999999996</v>
      </c>
      <c r="AH508" s="1">
        <v>1.553172</v>
      </c>
      <c r="AI508" s="1">
        <v>0.76536499999999996</v>
      </c>
      <c r="AJ508" s="1">
        <v>0.76738830000000002</v>
      </c>
      <c r="AK508" s="1">
        <v>-0.6912431</v>
      </c>
      <c r="AL508" s="1">
        <v>1.4866509999999999</v>
      </c>
      <c r="AM508" s="1">
        <v>0.4069719</v>
      </c>
      <c r="AN508" s="1">
        <v>-2.5881910000000001E-2</v>
      </c>
      <c r="AO508" s="1">
        <v>-1.4928900000000001</v>
      </c>
      <c r="AP508" s="1">
        <v>-7.2209750000000003E-2</v>
      </c>
    </row>
    <row r="509" spans="1:42" x14ac:dyDescent="0.2">
      <c r="A509" s="1" t="s">
        <v>545</v>
      </c>
      <c r="B509" s="1" t="str">
        <f t="shared" si="183"/>
        <v>26S proteasome non-ATPase regulatory subunit 7</v>
      </c>
      <c r="C509" s="13" t="str">
        <f t="shared" si="202"/>
        <v>no</v>
      </c>
      <c r="D509" s="14">
        <f t="shared" si="184"/>
        <v>-8.7712550747996096E-2</v>
      </c>
      <c r="E509" s="14">
        <f t="shared" si="185"/>
        <v>0.74945664331409001</v>
      </c>
      <c r="F509" s="14">
        <f t="shared" si="186"/>
        <v>0.17301505805990014</v>
      </c>
      <c r="G509" s="14">
        <f t="shared" si="187"/>
        <v>0.10837356826259875</v>
      </c>
      <c r="H509" s="14">
        <f t="shared" si="188"/>
        <v>0.57373017399012716</v>
      </c>
      <c r="I509" s="14">
        <f t="shared" si="189"/>
        <v>0.66083857928483369</v>
      </c>
      <c r="J509" s="14">
        <f t="shared" si="190"/>
        <v>-0.12169710995273639</v>
      </c>
      <c r="K509" s="14">
        <f t="shared" si="191"/>
        <v>0.36141938725688971</v>
      </c>
      <c r="L509" s="14">
        <f t="shared" si="192"/>
        <v>0.62651173543235583</v>
      </c>
      <c r="M509" s="14">
        <f t="shared" si="193"/>
        <v>-0.16210153021154597</v>
      </c>
      <c r="N509" s="14">
        <f t="shared" si="194"/>
        <v>-0.17828778167960174</v>
      </c>
      <c r="O509" s="14">
        <f t="shared" si="195"/>
        <v>0.29190182849950785</v>
      </c>
      <c r="P509" s="3">
        <f t="shared" si="196"/>
        <v>0</v>
      </c>
      <c r="Q509" s="3" t="str">
        <f t="shared" si="203"/>
        <v>26S proteasome non-ATPase regulatory subunit 7</v>
      </c>
      <c r="R509" s="2">
        <f t="shared" si="197"/>
        <v>0.23578317972214818</v>
      </c>
      <c r="S509" s="2">
        <f t="shared" si="198"/>
        <v>0.36857275764477859</v>
      </c>
      <c r="T509" s="2">
        <f t="shared" si="208"/>
        <v>0.17997290560438867</v>
      </c>
      <c r="U509" s="2">
        <f t="shared" si="204"/>
        <v>0.17510106361813507</v>
      </c>
      <c r="V509" s="2">
        <f t="shared" si="199"/>
        <v>0.61591735681840243</v>
      </c>
      <c r="W509" s="3">
        <f t="shared" si="200"/>
        <v>0</v>
      </c>
      <c r="X509" s="3">
        <f t="shared" si="205"/>
        <v>0</v>
      </c>
      <c r="Y509" s="2">
        <f t="shared" si="201"/>
        <v>-0.13278957792263041</v>
      </c>
      <c r="Z509" s="7">
        <f t="shared" si="206"/>
        <v>0</v>
      </c>
      <c r="AA509" s="7">
        <f t="shared" si="207"/>
        <v>1</v>
      </c>
      <c r="AB509" s="8" t="s">
        <v>32</v>
      </c>
      <c r="AC509" s="1" t="s">
        <v>735</v>
      </c>
      <c r="AD509" s="1" t="s">
        <v>1153</v>
      </c>
      <c r="AE509" s="1">
        <v>5.51957E-2</v>
      </c>
      <c r="AF509" s="1">
        <v>0.92160869999999995</v>
      </c>
      <c r="AG509" s="1">
        <v>0.72211630000000004</v>
      </c>
      <c r="AH509" s="1">
        <v>0.41661569999999998</v>
      </c>
      <c r="AI509" s="1">
        <v>0.72778980000000004</v>
      </c>
      <c r="AJ509" s="1">
        <v>0.80100300000000002</v>
      </c>
      <c r="AK509" s="1">
        <v>4.1943840000000003E-2</v>
      </c>
      <c r="AL509" s="1">
        <v>0.76488560000000005</v>
      </c>
      <c r="AM509" s="1">
        <v>0.67563530000000005</v>
      </c>
      <c r="AN509" s="1">
        <v>-0.13004959999999999</v>
      </c>
      <c r="AO509" s="1">
        <v>-0.46422570000000002</v>
      </c>
      <c r="AP509" s="1">
        <v>0.45680609999999999</v>
      </c>
    </row>
    <row r="510" spans="1:42" x14ac:dyDescent="0.2">
      <c r="A510" s="1" t="s">
        <v>351</v>
      </c>
      <c r="B510" s="1" t="str">
        <f t="shared" si="183"/>
        <v>Filamin-C</v>
      </c>
      <c r="C510" s="13" t="str">
        <f t="shared" si="202"/>
        <v>no</v>
      </c>
      <c r="D510" s="14">
        <f t="shared" si="184"/>
        <v>0.14125044925200389</v>
      </c>
      <c r="E510" s="14">
        <f t="shared" si="185"/>
        <v>-0.69792025668590996</v>
      </c>
      <c r="F510" s="14">
        <f t="shared" si="186"/>
        <v>0.68754475805990001</v>
      </c>
      <c r="G510" s="14">
        <f t="shared" si="187"/>
        <v>-0.48762583173740126</v>
      </c>
      <c r="H510" s="14">
        <f t="shared" si="188"/>
        <v>-1.6814260098728662E-3</v>
      </c>
      <c r="I510" s="14">
        <f t="shared" si="189"/>
        <v>-0.12549000071516628</v>
      </c>
      <c r="J510" s="14">
        <f t="shared" si="190"/>
        <v>0.53963695004726364</v>
      </c>
      <c r="K510" s="14">
        <f t="shared" si="191"/>
        <v>-2.6115512743110358E-2</v>
      </c>
      <c r="L510" s="14">
        <f t="shared" si="192"/>
        <v>3.2625115432355807E-2</v>
      </c>
      <c r="M510" s="14">
        <f t="shared" si="193"/>
        <v>0.59919206978845407</v>
      </c>
      <c r="N510" s="14">
        <f t="shared" si="194"/>
        <v>-2.7073081679601707E-2</v>
      </c>
      <c r="O510" s="14">
        <f t="shared" si="195"/>
        <v>0.38382832849950788</v>
      </c>
      <c r="P510" s="3">
        <f t="shared" si="196"/>
        <v>0</v>
      </c>
      <c r="Q510" s="3" t="str">
        <f t="shared" si="203"/>
        <v>Filamin-C</v>
      </c>
      <c r="R510" s="2">
        <f t="shared" si="197"/>
        <v>-8.9187720277851823E-2</v>
      </c>
      <c r="S510" s="2">
        <f t="shared" si="198"/>
        <v>9.6587502644778542E-2</v>
      </c>
      <c r="T510" s="2">
        <f t="shared" si="208"/>
        <v>0.31434102002260444</v>
      </c>
      <c r="U510" s="2">
        <f t="shared" si="204"/>
        <v>0.15008998486087358</v>
      </c>
      <c r="V510" s="2">
        <f t="shared" si="199"/>
        <v>0.62019090343927064</v>
      </c>
      <c r="W510" s="3">
        <f t="shared" si="200"/>
        <v>0</v>
      </c>
      <c r="X510" s="3">
        <f t="shared" si="205"/>
        <v>0</v>
      </c>
      <c r="Y510" s="2">
        <f t="shared" si="201"/>
        <v>-0.18577522292263038</v>
      </c>
      <c r="Z510" s="7">
        <f t="shared" si="206"/>
        <v>0</v>
      </c>
      <c r="AA510" s="7">
        <f t="shared" si="207"/>
        <v>1</v>
      </c>
      <c r="AC510" s="1" t="s">
        <v>305</v>
      </c>
      <c r="AD510" s="1" t="s">
        <v>1949</v>
      </c>
      <c r="AE510" s="1">
        <v>0.28415869999999999</v>
      </c>
      <c r="AF510" s="1">
        <v>-0.52576820000000002</v>
      </c>
      <c r="AG510" s="1">
        <v>1.2366459999999999</v>
      </c>
      <c r="AH510" s="1">
        <v>-0.17938370000000001</v>
      </c>
      <c r="AI510" s="1">
        <v>0.15237819999999999</v>
      </c>
      <c r="AJ510" s="1">
        <v>1.4674420000000001E-2</v>
      </c>
      <c r="AK510" s="1">
        <v>0.70327790000000001</v>
      </c>
      <c r="AL510" s="1">
        <v>0.37735069999999998</v>
      </c>
      <c r="AM510" s="1">
        <v>8.1748680000000004E-2</v>
      </c>
      <c r="AN510" s="1">
        <v>0.63124400000000003</v>
      </c>
      <c r="AO510" s="1">
        <v>-0.31301099999999998</v>
      </c>
      <c r="AP510" s="1">
        <v>0.54873260000000001</v>
      </c>
    </row>
    <row r="511" spans="1:42" x14ac:dyDescent="0.2">
      <c r="A511" s="1" t="s">
        <v>506</v>
      </c>
      <c r="B511" s="1" t="str">
        <f t="shared" si="183"/>
        <v>Ras-related protein R-Ras</v>
      </c>
      <c r="C511" s="13" t="str">
        <f t="shared" si="202"/>
        <v>no</v>
      </c>
      <c r="D511" s="14">
        <f t="shared" si="184"/>
        <v>-4.2737950747996092E-2</v>
      </c>
      <c r="E511" s="14">
        <f t="shared" si="185"/>
        <v>-0.85831635668590989</v>
      </c>
      <c r="F511" s="14">
        <f t="shared" si="186"/>
        <v>0.47109875805990009</v>
      </c>
      <c r="G511" s="14" t="str">
        <f t="shared" si="187"/>
        <v/>
      </c>
      <c r="H511" s="14">
        <f t="shared" si="188"/>
        <v>-0.64417132600987281</v>
      </c>
      <c r="I511" s="14">
        <f t="shared" si="189"/>
        <v>-0.93276992071516629</v>
      </c>
      <c r="J511" s="14">
        <f t="shared" si="190"/>
        <v>0.29074555004726366</v>
      </c>
      <c r="K511" s="14" t="str">
        <f t="shared" si="191"/>
        <v/>
      </c>
      <c r="L511" s="14">
        <f t="shared" si="192"/>
        <v>-0.55179226456764419</v>
      </c>
      <c r="M511" s="14">
        <f t="shared" si="193"/>
        <v>-4.0951910211545976E-2</v>
      </c>
      <c r="N511" s="14">
        <f t="shared" si="194"/>
        <v>-0.31387398167960168</v>
      </c>
      <c r="O511" s="14" t="str">
        <f t="shared" si="195"/>
        <v/>
      </c>
      <c r="P511" s="3">
        <f t="shared" si="196"/>
        <v>0</v>
      </c>
      <c r="Q511" s="3" t="str">
        <f t="shared" si="203"/>
        <v>Ras-related protein R-Ras</v>
      </c>
      <c r="R511" s="2">
        <f t="shared" si="197"/>
        <v>-0.14331851645800198</v>
      </c>
      <c r="S511" s="2">
        <f t="shared" si="198"/>
        <v>-0.42873189889259189</v>
      </c>
      <c r="T511" s="2">
        <f t="shared" si="208"/>
        <v>0.38705015802329046</v>
      </c>
      <c r="U511" s="2">
        <f t="shared" si="204"/>
        <v>0.36925968137442211</v>
      </c>
      <c r="V511" s="2">
        <f t="shared" si="199"/>
        <v>0.62198579852091984</v>
      </c>
      <c r="W511" s="3">
        <f t="shared" si="200"/>
        <v>0</v>
      </c>
      <c r="X511" s="3">
        <f t="shared" si="205"/>
        <v>0</v>
      </c>
      <c r="Y511" s="2">
        <f t="shared" si="201"/>
        <v>0.28541338243458991</v>
      </c>
      <c r="Z511" s="7">
        <f t="shared" si="206"/>
        <v>1</v>
      </c>
      <c r="AA511" s="7">
        <f t="shared" si="207"/>
        <v>0</v>
      </c>
      <c r="AC511" s="1" t="s">
        <v>813</v>
      </c>
      <c r="AD511" s="1" t="s">
        <v>1436</v>
      </c>
      <c r="AE511" s="1">
        <v>0.1001703</v>
      </c>
      <c r="AF511" s="1">
        <v>-0.68616429999999995</v>
      </c>
      <c r="AG511" s="1">
        <v>1.0202</v>
      </c>
      <c r="AH511" s="1" t="s">
        <v>1082</v>
      </c>
      <c r="AI511" s="1">
        <v>-0.49011169999999998</v>
      </c>
      <c r="AJ511" s="1">
        <v>-0.79260549999999996</v>
      </c>
      <c r="AK511" s="1">
        <v>0.45438650000000003</v>
      </c>
      <c r="AL511" s="1" t="s">
        <v>1082</v>
      </c>
      <c r="AM511" s="1">
        <v>-0.50266869999999997</v>
      </c>
      <c r="AN511" s="1">
        <v>-8.89998E-3</v>
      </c>
      <c r="AO511" s="1">
        <v>-0.59981189999999995</v>
      </c>
      <c r="AP511" s="1" t="s">
        <v>1082</v>
      </c>
    </row>
    <row r="512" spans="1:42" x14ac:dyDescent="0.2">
      <c r="A512" s="1" t="s">
        <v>138</v>
      </c>
      <c r="B512" s="1" t="str">
        <f t="shared" si="183"/>
        <v>Glucosidase 2 subunit beta</v>
      </c>
      <c r="C512" s="13" t="str">
        <f t="shared" si="202"/>
        <v>no</v>
      </c>
      <c r="D512" s="14">
        <f t="shared" si="184"/>
        <v>0.53046724925200395</v>
      </c>
      <c r="E512" s="14" t="str">
        <f t="shared" si="185"/>
        <v/>
      </c>
      <c r="F512" s="14">
        <f t="shared" si="186"/>
        <v>1.2691357580599001</v>
      </c>
      <c r="G512" s="14">
        <f t="shared" si="187"/>
        <v>2.2803668262598775E-2</v>
      </c>
      <c r="H512" s="14">
        <f t="shared" si="188"/>
        <v>0.34613047399012709</v>
      </c>
      <c r="I512" s="14" t="str">
        <f t="shared" si="189"/>
        <v/>
      </c>
      <c r="J512" s="14">
        <f t="shared" si="190"/>
        <v>0.38311775004726367</v>
      </c>
      <c r="K512" s="14">
        <f t="shared" si="191"/>
        <v>0.46927038725688963</v>
      </c>
      <c r="L512" s="14">
        <f t="shared" si="192"/>
        <v>-7.7166194567644203E-2</v>
      </c>
      <c r="M512" s="14" t="str">
        <f t="shared" si="193"/>
        <v/>
      </c>
      <c r="N512" s="14">
        <f t="shared" si="194"/>
        <v>-0.83366608167960177</v>
      </c>
      <c r="O512" s="14">
        <f t="shared" si="195"/>
        <v>0.37512302849950785</v>
      </c>
      <c r="P512" s="3">
        <f t="shared" si="196"/>
        <v>0</v>
      </c>
      <c r="Q512" s="3" t="str">
        <f t="shared" si="203"/>
        <v>Glucosidase 2 subunit beta</v>
      </c>
      <c r="R512" s="2">
        <f t="shared" si="197"/>
        <v>0.60746889185816755</v>
      </c>
      <c r="S512" s="2">
        <f t="shared" si="198"/>
        <v>0.39950620376476015</v>
      </c>
      <c r="T512" s="2">
        <f t="shared" si="208"/>
        <v>0.36183921808710506</v>
      </c>
      <c r="U512" s="2">
        <f t="shared" si="204"/>
        <v>3.6479654700825211E-2</v>
      </c>
      <c r="V512" s="2">
        <f t="shared" si="199"/>
        <v>0.6241233601210453</v>
      </c>
      <c r="W512" s="3">
        <f t="shared" si="200"/>
        <v>0</v>
      </c>
      <c r="X512" s="3">
        <f t="shared" si="205"/>
        <v>0</v>
      </c>
      <c r="Y512" s="2">
        <f t="shared" si="201"/>
        <v>0.2079626880934074</v>
      </c>
      <c r="Z512" s="7">
        <f t="shared" si="206"/>
        <v>1</v>
      </c>
      <c r="AA512" s="7">
        <f t="shared" si="207"/>
        <v>0</v>
      </c>
      <c r="AC512" s="1" t="s">
        <v>383</v>
      </c>
      <c r="AD512" s="1" t="s">
        <v>2008</v>
      </c>
      <c r="AE512" s="1">
        <v>0.67337550000000002</v>
      </c>
      <c r="AF512" s="1" t="s">
        <v>1082</v>
      </c>
      <c r="AG512" s="1">
        <v>1.8182370000000001</v>
      </c>
      <c r="AH512" s="1">
        <v>0.3310458</v>
      </c>
      <c r="AI512" s="1">
        <v>0.50019009999999997</v>
      </c>
      <c r="AJ512" s="1" t="s">
        <v>1082</v>
      </c>
      <c r="AK512" s="1">
        <v>0.54675870000000004</v>
      </c>
      <c r="AL512" s="1">
        <v>0.87273659999999997</v>
      </c>
      <c r="AM512" s="1">
        <v>-2.8042629999999999E-2</v>
      </c>
      <c r="AN512" s="1" t="s">
        <v>1082</v>
      </c>
      <c r="AO512" s="1">
        <v>-1.119604</v>
      </c>
      <c r="AP512" s="1">
        <v>0.54002729999999999</v>
      </c>
    </row>
    <row r="513" spans="1:42" x14ac:dyDescent="0.2">
      <c r="A513" s="1" t="s">
        <v>1063</v>
      </c>
      <c r="B513" s="1" t="str">
        <f t="shared" si="183"/>
        <v>PDZ and LIM domain protein 5</v>
      </c>
      <c r="C513" s="13" t="str">
        <f t="shared" si="202"/>
        <v>no</v>
      </c>
      <c r="D513" s="14" t="str">
        <f t="shared" si="184"/>
        <v/>
      </c>
      <c r="E513" s="14">
        <f t="shared" si="185"/>
        <v>1.3279429433140901</v>
      </c>
      <c r="F513" s="14">
        <f t="shared" si="186"/>
        <v>-1.0650972419400999</v>
      </c>
      <c r="G513" s="14">
        <f t="shared" si="187"/>
        <v>-1.0503346317374014</v>
      </c>
      <c r="H513" s="14" t="str">
        <f t="shared" si="188"/>
        <v/>
      </c>
      <c r="I513" s="14">
        <f t="shared" si="189"/>
        <v>2.1301825792848339</v>
      </c>
      <c r="J513" s="14">
        <f t="shared" si="190"/>
        <v>-6.8864469952736401E-2</v>
      </c>
      <c r="K513" s="14">
        <f t="shared" si="191"/>
        <v>-0.9321375127431103</v>
      </c>
      <c r="L513" s="14" t="str">
        <f t="shared" si="192"/>
        <v/>
      </c>
      <c r="M513" s="14">
        <f t="shared" si="193"/>
        <v>1.003079069788454</v>
      </c>
      <c r="N513" s="14">
        <f t="shared" si="194"/>
        <v>1.0218933183203984</v>
      </c>
      <c r="O513" s="14">
        <f t="shared" si="195"/>
        <v>0.33263152849950783</v>
      </c>
      <c r="P513" s="3">
        <f t="shared" si="196"/>
        <v>0</v>
      </c>
      <c r="Q513" s="3" t="str">
        <f t="shared" si="203"/>
        <v>PDZ and LIM domain protein 5</v>
      </c>
      <c r="R513" s="2">
        <f t="shared" si="197"/>
        <v>-0.26249631012113706</v>
      </c>
      <c r="S513" s="2">
        <f t="shared" si="198"/>
        <v>0.37639353219632915</v>
      </c>
      <c r="T513" s="2">
        <f t="shared" si="208"/>
        <v>0.79523104563300795</v>
      </c>
      <c r="U513" s="2">
        <f t="shared" si="204"/>
        <v>0.91161799434994373</v>
      </c>
      <c r="V513" s="2">
        <f t="shared" si="199"/>
        <v>0.62583945879390823</v>
      </c>
      <c r="W513" s="3">
        <f t="shared" si="200"/>
        <v>1</v>
      </c>
      <c r="X513" s="3">
        <f t="shared" si="205"/>
        <v>1</v>
      </c>
      <c r="Y513" s="2">
        <f t="shared" si="201"/>
        <v>-0.63888984231746626</v>
      </c>
      <c r="Z513" s="7">
        <f t="shared" si="206"/>
        <v>0</v>
      </c>
      <c r="AA513" s="7">
        <f t="shared" si="207"/>
        <v>1</v>
      </c>
      <c r="AC513" s="1" t="s">
        <v>837</v>
      </c>
      <c r="AD513" s="1" t="s">
        <v>1312</v>
      </c>
      <c r="AE513" s="1" t="s">
        <v>1082</v>
      </c>
      <c r="AF513" s="1">
        <v>1.500095</v>
      </c>
      <c r="AG513" s="1">
        <v>-0.51599600000000001</v>
      </c>
      <c r="AH513" s="1">
        <v>-0.74209250000000004</v>
      </c>
      <c r="AI513" s="1" t="s">
        <v>1082</v>
      </c>
      <c r="AJ513" s="1">
        <v>2.2703470000000001</v>
      </c>
      <c r="AK513" s="1">
        <v>9.4776479999999996E-2</v>
      </c>
      <c r="AL513" s="1">
        <v>-0.52867129999999996</v>
      </c>
      <c r="AM513" s="1" t="s">
        <v>1082</v>
      </c>
      <c r="AN513" s="1">
        <v>1.035131</v>
      </c>
      <c r="AO513" s="1">
        <v>0.73595540000000004</v>
      </c>
      <c r="AP513" s="1">
        <v>0.49753579999999997</v>
      </c>
    </row>
    <row r="514" spans="1:42" x14ac:dyDescent="0.2">
      <c r="A514" s="1" t="s">
        <v>76</v>
      </c>
      <c r="B514" s="1" t="str">
        <f t="shared" si="183"/>
        <v>Plasma protease C1 inhibitor</v>
      </c>
      <c r="C514" s="13" t="str">
        <f t="shared" si="202"/>
        <v>no</v>
      </c>
      <c r="D514" s="14">
        <f t="shared" si="184"/>
        <v>0.82189694925200396</v>
      </c>
      <c r="E514" s="14">
        <f t="shared" si="185"/>
        <v>-0.81794595668590997</v>
      </c>
      <c r="F514" s="14">
        <f t="shared" si="186"/>
        <v>0.79833775805990015</v>
      </c>
      <c r="G514" s="14" t="str">
        <f t="shared" si="187"/>
        <v/>
      </c>
      <c r="H514" s="14">
        <f t="shared" si="188"/>
        <v>0.30400737399012712</v>
      </c>
      <c r="I514" s="14">
        <f t="shared" si="189"/>
        <v>-0.7718740207151662</v>
      </c>
      <c r="J514" s="14">
        <f t="shared" si="190"/>
        <v>0.23908125004726358</v>
      </c>
      <c r="K514" s="14" t="str">
        <f t="shared" si="191"/>
        <v/>
      </c>
      <c r="L514" s="14">
        <f t="shared" si="192"/>
        <v>-0.59486346456764427</v>
      </c>
      <c r="M514" s="14">
        <f t="shared" si="193"/>
        <v>0.21137336978845403</v>
      </c>
      <c r="N514" s="14">
        <f t="shared" si="194"/>
        <v>-0.70632118167960167</v>
      </c>
      <c r="O514" s="14" t="str">
        <f t="shared" si="195"/>
        <v/>
      </c>
      <c r="P514" s="3">
        <f t="shared" si="196"/>
        <v>0</v>
      </c>
      <c r="Q514" s="3" t="str">
        <f t="shared" si="203"/>
        <v>Plasma protease C1 inhibitor</v>
      </c>
      <c r="R514" s="2">
        <f t="shared" si="197"/>
        <v>0.26742958354199803</v>
      </c>
      <c r="S514" s="2">
        <f t="shared" si="198"/>
        <v>-7.6261798892591839E-2</v>
      </c>
      <c r="T514" s="2">
        <f t="shared" si="208"/>
        <v>0.54273038314500566</v>
      </c>
      <c r="U514" s="2">
        <f t="shared" si="204"/>
        <v>0.34831074380705174</v>
      </c>
      <c r="V514" s="2">
        <f t="shared" si="199"/>
        <v>0.62688624341669086</v>
      </c>
      <c r="W514" s="3">
        <f t="shared" si="200"/>
        <v>0</v>
      </c>
      <c r="X514" s="3">
        <f t="shared" si="205"/>
        <v>0</v>
      </c>
      <c r="Y514" s="2">
        <f t="shared" si="201"/>
        <v>0.34369138243458985</v>
      </c>
      <c r="Z514" s="7">
        <f t="shared" si="206"/>
        <v>1</v>
      </c>
      <c r="AA514" s="7">
        <f t="shared" si="207"/>
        <v>0</v>
      </c>
      <c r="AC514" s="1" t="s">
        <v>363</v>
      </c>
      <c r="AD514" s="1" t="s">
        <v>2071</v>
      </c>
      <c r="AE514" s="1">
        <v>0.96480520000000003</v>
      </c>
      <c r="AF514" s="1">
        <v>-0.64579390000000003</v>
      </c>
      <c r="AG514" s="1">
        <v>1.3474390000000001</v>
      </c>
      <c r="AH514" s="1" t="s">
        <v>1082</v>
      </c>
      <c r="AI514" s="1">
        <v>0.458067</v>
      </c>
      <c r="AJ514" s="1">
        <v>-0.63170959999999998</v>
      </c>
      <c r="AK514" s="1">
        <v>0.40272219999999997</v>
      </c>
      <c r="AL514" s="1" t="s">
        <v>1082</v>
      </c>
      <c r="AM514" s="1">
        <v>-0.54573990000000006</v>
      </c>
      <c r="AN514" s="1">
        <v>0.24342530000000001</v>
      </c>
      <c r="AO514" s="1">
        <v>-0.99225909999999995</v>
      </c>
      <c r="AP514" s="1" t="s">
        <v>1082</v>
      </c>
    </row>
    <row r="515" spans="1:42" x14ac:dyDescent="0.2">
      <c r="A515" s="1" t="s">
        <v>405</v>
      </c>
      <c r="B515" s="1" t="str">
        <f t="shared" ref="B515:B578" si="209">VLOOKUP(A515,AC:AD,2,FALSE)</f>
        <v>Hemopexin</v>
      </c>
      <c r="C515" s="13" t="str">
        <f t="shared" si="202"/>
        <v>no</v>
      </c>
      <c r="D515" s="14">
        <f t="shared" ref="D515:D578" si="210">IF(LEN(AE515)&gt;0,AE515-AE$1,"")</f>
        <v>7.5934849252003916E-2</v>
      </c>
      <c r="E515" s="14">
        <f t="shared" ref="E515:E578" si="211">IF(LEN(AF515)&gt;0,AF515-AF$1,"")</f>
        <v>-0.28891605668590992</v>
      </c>
      <c r="F515" s="14">
        <f t="shared" ref="F515:F578" si="212">IF(LEN(AG515)&gt;0,AG515-AG$1,"")</f>
        <v>1.0157157580598999</v>
      </c>
      <c r="G515" s="14">
        <f t="shared" ref="G515:G578" si="213">IF(LEN(AH515)&gt;0,AH515-AH$1,"")</f>
        <v>-0.8244590317374012</v>
      </c>
      <c r="H515" s="14">
        <f t="shared" ref="H515:H578" si="214">IF(LEN(AI515)&gt;0,AI515-AI$1,"")</f>
        <v>0.17362777399012716</v>
      </c>
      <c r="I515" s="14">
        <f t="shared" ref="I515:I578" si="215">IF(LEN(AJ515)&gt;0,AJ515-AJ$1,"")</f>
        <v>-0.84024902071516627</v>
      </c>
      <c r="J515" s="14">
        <f t="shared" ref="J515:J578" si="216">IF(LEN(AK515)&gt;0,AK515-AK$1,"")</f>
        <v>0.46125535004726359</v>
      </c>
      <c r="K515" s="14">
        <f t="shared" ref="K515:K578" si="217">IF(LEN(AL515)&gt;0,AL515-AL$1,"")</f>
        <v>-0.87917371274311029</v>
      </c>
      <c r="L515" s="14">
        <f t="shared" ref="L515:L578" si="218">IF(LEN(AM515)&gt;0,AM515-AM$1,"")</f>
        <v>0.1242597354323558</v>
      </c>
      <c r="M515" s="14">
        <f t="shared" ref="M515:M578" si="219">IF(LEN(AN515)&gt;0,AN515-AN$1,"")</f>
        <v>-0.55387743021154601</v>
      </c>
      <c r="N515" s="14">
        <f t="shared" ref="N515:N578" si="220">IF(LEN(AO515)&gt;0,AO515-AO$1,"")</f>
        <v>-0.52834768167960178</v>
      </c>
      <c r="O515" s="14">
        <f t="shared" ref="O515:O578" si="221">IF(LEN(AP515)&gt;0,AP515-AP$1,"")</f>
        <v>-1.1358271500492123E-2</v>
      </c>
      <c r="P515" s="3">
        <f t="shared" ref="P515:P578" si="222">COUNTIF(AB:AB,A515)</f>
        <v>0</v>
      </c>
      <c r="Q515" s="3" t="str">
        <f t="shared" si="203"/>
        <v>Hemopexin</v>
      </c>
      <c r="R515" s="2">
        <f t="shared" ref="R515:R578" si="223">AVERAGE(D515:G515)</f>
        <v>-5.4311202778518364E-3</v>
      </c>
      <c r="S515" s="2">
        <f t="shared" ref="S515:S578" si="224">AVERAGE(H515:K515)</f>
        <v>-0.27113490235522142</v>
      </c>
      <c r="T515" s="2">
        <f t="shared" si="208"/>
        <v>0.38735554264961586</v>
      </c>
      <c r="U515" s="2">
        <f t="shared" si="204"/>
        <v>0.34494098465517609</v>
      </c>
      <c r="V515" s="2">
        <f t="shared" ref="V515:V578" si="225">_xlfn.T.TEST(D515:G515,H515:K515,2,3)</f>
        <v>0.62700246570672191</v>
      </c>
      <c r="W515" s="3">
        <f t="shared" ref="W515:W578" si="226">IF(ABS(R515-S515)&gt;0.57,1,0)</f>
        <v>0</v>
      </c>
      <c r="X515" s="3">
        <f t="shared" si="205"/>
        <v>0</v>
      </c>
      <c r="Y515" s="2">
        <f t="shared" ref="Y515:Y578" si="227">R515-S515</f>
        <v>0.26570378207736955</v>
      </c>
      <c r="Z515" s="7">
        <f t="shared" si="206"/>
        <v>1</v>
      </c>
      <c r="AA515" s="7">
        <f t="shared" si="207"/>
        <v>0</v>
      </c>
      <c r="AC515" s="1" t="s">
        <v>847</v>
      </c>
      <c r="AD515" s="1" t="s">
        <v>1853</v>
      </c>
      <c r="AE515" s="1">
        <v>0.21884310000000001</v>
      </c>
      <c r="AF515" s="1">
        <v>-0.11676400000000001</v>
      </c>
      <c r="AG515" s="1">
        <v>1.5648169999999999</v>
      </c>
      <c r="AH515" s="1">
        <v>-0.51621689999999998</v>
      </c>
      <c r="AI515" s="1">
        <v>0.32768740000000002</v>
      </c>
      <c r="AJ515" s="1">
        <v>-0.70008459999999995</v>
      </c>
      <c r="AK515" s="1">
        <v>0.62489629999999996</v>
      </c>
      <c r="AL515" s="1">
        <v>-0.47570750000000001</v>
      </c>
      <c r="AM515" s="1">
        <v>0.17338329999999999</v>
      </c>
      <c r="AN515" s="1">
        <v>-0.52182550000000005</v>
      </c>
      <c r="AO515" s="1">
        <v>-0.81428560000000005</v>
      </c>
      <c r="AP515" s="1">
        <v>0.15354599999999999</v>
      </c>
    </row>
    <row r="516" spans="1:42" x14ac:dyDescent="0.2">
      <c r="A516" s="1" t="s">
        <v>304</v>
      </c>
      <c r="B516" s="1" t="str">
        <f t="shared" si="209"/>
        <v>Ran-specific GTPase-activating protein</v>
      </c>
      <c r="C516" s="13" t="str">
        <f t="shared" ref="C516:C579" si="228">IF(P516=1, "yes","no")</f>
        <v>no</v>
      </c>
      <c r="D516" s="14">
        <f t="shared" si="210"/>
        <v>0.19976024925200389</v>
      </c>
      <c r="E516" s="14">
        <f t="shared" si="211"/>
        <v>-1.0943498566859098</v>
      </c>
      <c r="F516" s="14">
        <f t="shared" si="212"/>
        <v>0.26958575805990015</v>
      </c>
      <c r="G516" s="14">
        <f t="shared" si="213"/>
        <v>-0.71161893173740121</v>
      </c>
      <c r="H516" s="14">
        <f t="shared" si="214"/>
        <v>0.51551147399012709</v>
      </c>
      <c r="I516" s="14">
        <f t="shared" si="215"/>
        <v>-0.78540492071516632</v>
      </c>
      <c r="J516" s="14">
        <f t="shared" si="216"/>
        <v>0.35801295004726363</v>
      </c>
      <c r="K516" s="14">
        <f t="shared" si="217"/>
        <v>-0.47975159274311036</v>
      </c>
      <c r="L516" s="14">
        <f t="shared" si="218"/>
        <v>0.11050563543235581</v>
      </c>
      <c r="M516" s="14">
        <f t="shared" si="219"/>
        <v>0.19790496978845401</v>
      </c>
      <c r="N516" s="14">
        <f t="shared" si="220"/>
        <v>1.7138518320398255E-2</v>
      </c>
      <c r="O516" s="14">
        <f t="shared" si="221"/>
        <v>0.15794692849950789</v>
      </c>
      <c r="P516" s="3">
        <f t="shared" si="222"/>
        <v>0</v>
      </c>
      <c r="Q516" s="3" t="str">
        <f t="shared" ref="Q516:Q579" si="229">B516</f>
        <v>Ran-specific GTPase-activating protein</v>
      </c>
      <c r="R516" s="2">
        <f t="shared" si="223"/>
        <v>-0.33415569527785172</v>
      </c>
      <c r="S516" s="2">
        <f t="shared" si="224"/>
        <v>-9.7908022355221488E-2</v>
      </c>
      <c r="T516" s="2">
        <f t="shared" si="208"/>
        <v>0.33787863158968379</v>
      </c>
      <c r="U516" s="2">
        <f t="shared" ref="U516:U579" si="230">STDEV(H516:K516)/SQRT(COUNT(H516:K516))</f>
        <v>0.31657067524147531</v>
      </c>
      <c r="V516" s="2">
        <f t="shared" si="225"/>
        <v>0.62817782446160275</v>
      </c>
      <c r="W516" s="3">
        <f t="shared" si="226"/>
        <v>0</v>
      </c>
      <c r="X516" s="3">
        <f t="shared" ref="X516:X579" si="231">P516+W516</f>
        <v>0</v>
      </c>
      <c r="Y516" s="2">
        <f t="shared" si="227"/>
        <v>-0.23624767292263021</v>
      </c>
      <c r="Z516" s="7">
        <f t="shared" ref="Z516:Z579" si="232">IF(Y516&gt;0,1,0)</f>
        <v>0</v>
      </c>
      <c r="AA516" s="7">
        <f t="shared" ref="AA516:AA579" si="233">IF(Y516&lt;0,1,0)</f>
        <v>1</v>
      </c>
      <c r="AC516" s="1" t="s">
        <v>197</v>
      </c>
      <c r="AD516" s="1" t="s">
        <v>1477</v>
      </c>
      <c r="AE516" s="1">
        <v>0.34266849999999999</v>
      </c>
      <c r="AF516" s="1">
        <v>-0.92219779999999996</v>
      </c>
      <c r="AG516" s="1">
        <v>0.81868700000000005</v>
      </c>
      <c r="AH516" s="1">
        <v>-0.40337679999999998</v>
      </c>
      <c r="AI516" s="1">
        <v>0.66957109999999997</v>
      </c>
      <c r="AJ516" s="1">
        <v>-0.64524049999999999</v>
      </c>
      <c r="AK516" s="1">
        <v>0.5216539</v>
      </c>
      <c r="AL516" s="1">
        <v>-7.628538E-2</v>
      </c>
      <c r="AM516" s="1">
        <v>0.1596292</v>
      </c>
      <c r="AN516" s="1">
        <v>0.22995689999999999</v>
      </c>
      <c r="AO516" s="1">
        <v>-0.26879940000000002</v>
      </c>
      <c r="AP516" s="1">
        <v>0.3228512</v>
      </c>
    </row>
    <row r="517" spans="1:42" x14ac:dyDescent="0.2">
      <c r="A517" s="1" t="s">
        <v>144</v>
      </c>
      <c r="B517" s="1" t="str">
        <f t="shared" si="209"/>
        <v>Aldehyde dehydrogenase X, mitochondrial</v>
      </c>
      <c r="C517" s="13" t="str">
        <f t="shared" si="228"/>
        <v>no</v>
      </c>
      <c r="D517" s="14">
        <f t="shared" si="210"/>
        <v>0.51655964925200393</v>
      </c>
      <c r="E517" s="14">
        <f t="shared" si="211"/>
        <v>0.95758194331409008</v>
      </c>
      <c r="F517" s="14">
        <f t="shared" si="212"/>
        <v>0.32573505805990011</v>
      </c>
      <c r="G517" s="14">
        <f t="shared" si="213"/>
        <v>-0.61403753173740117</v>
      </c>
      <c r="H517" s="14">
        <f t="shared" si="214"/>
        <v>0.25476087399012715</v>
      </c>
      <c r="I517" s="14">
        <f t="shared" si="215"/>
        <v>0.27199057928483372</v>
      </c>
      <c r="J517" s="14">
        <f t="shared" si="216"/>
        <v>0.52851845004726361</v>
      </c>
      <c r="K517" s="14">
        <f t="shared" si="217"/>
        <v>-0.76006081274311033</v>
      </c>
      <c r="L517" s="14">
        <f t="shared" si="218"/>
        <v>-0.12031742456764419</v>
      </c>
      <c r="M517" s="14">
        <f t="shared" si="219"/>
        <v>-0.67791573021154594</v>
      </c>
      <c r="N517" s="14">
        <f t="shared" si="220"/>
        <v>1.7225418320398256E-2</v>
      </c>
      <c r="O517" s="14">
        <f t="shared" si="221"/>
        <v>-0.20489677150049213</v>
      </c>
      <c r="P517" s="3">
        <f t="shared" si="222"/>
        <v>0</v>
      </c>
      <c r="Q517" s="3" t="str">
        <f t="shared" si="229"/>
        <v>Aldehyde dehydrogenase X, mitochondrial</v>
      </c>
      <c r="R517" s="2">
        <f t="shared" si="223"/>
        <v>0.29645977972214821</v>
      </c>
      <c r="S517" s="2">
        <f t="shared" si="224"/>
        <v>7.3802272644778566E-2</v>
      </c>
      <c r="T517" s="2">
        <f t="shared" ref="T517:T580" si="234">STDEV(D517:G517)/SQRT(COUNT(D517:G517))</f>
        <v>0.33108267646419909</v>
      </c>
      <c r="U517" s="2">
        <f t="shared" si="230"/>
        <v>0.28491505568236991</v>
      </c>
      <c r="V517" s="2">
        <f t="shared" si="225"/>
        <v>0.62881912489236891</v>
      </c>
      <c r="W517" s="3">
        <f t="shared" si="226"/>
        <v>0</v>
      </c>
      <c r="X517" s="3">
        <f t="shared" si="231"/>
        <v>0</v>
      </c>
      <c r="Y517" s="2">
        <f t="shared" si="227"/>
        <v>0.22265750707736964</v>
      </c>
      <c r="Z517" s="7">
        <f t="shared" si="232"/>
        <v>1</v>
      </c>
      <c r="AA517" s="7">
        <f t="shared" si="233"/>
        <v>0</v>
      </c>
      <c r="AC517" s="1" t="s">
        <v>615</v>
      </c>
      <c r="AD517" s="1" t="s">
        <v>1972</v>
      </c>
      <c r="AE517" s="1">
        <v>0.6594679</v>
      </c>
      <c r="AF517" s="1">
        <v>1.129734</v>
      </c>
      <c r="AG517" s="1">
        <v>0.87483630000000001</v>
      </c>
      <c r="AH517" s="1">
        <v>-0.30579539999999999</v>
      </c>
      <c r="AI517" s="1">
        <v>0.40882049999999998</v>
      </c>
      <c r="AJ517" s="1">
        <v>0.41215499999999999</v>
      </c>
      <c r="AK517" s="1">
        <v>0.69215939999999998</v>
      </c>
      <c r="AL517" s="1">
        <v>-0.35659459999999998</v>
      </c>
      <c r="AM517" s="1">
        <v>-7.1193859999999998E-2</v>
      </c>
      <c r="AN517" s="1">
        <v>-0.64586379999999999</v>
      </c>
      <c r="AO517" s="1">
        <v>-0.26871250000000002</v>
      </c>
      <c r="AP517" s="1">
        <v>-3.99925E-2</v>
      </c>
    </row>
    <row r="518" spans="1:42" x14ac:dyDescent="0.2">
      <c r="A518" s="1" t="s">
        <v>896</v>
      </c>
      <c r="B518" s="1" t="str">
        <f t="shared" si="209"/>
        <v>Iron-sulfur cluster assembly 2 homolog, mitochondrial</v>
      </c>
      <c r="C518" s="13" t="str">
        <f t="shared" si="228"/>
        <v>no</v>
      </c>
      <c r="D518" s="14">
        <f t="shared" si="210"/>
        <v>-0.51750685074799607</v>
      </c>
      <c r="E518" s="14">
        <f t="shared" si="211"/>
        <v>-1.6714750566859098</v>
      </c>
      <c r="F518" s="14">
        <f t="shared" si="212"/>
        <v>-0.75564644194009989</v>
      </c>
      <c r="G518" s="14">
        <f t="shared" si="213"/>
        <v>-1.0859459317374012</v>
      </c>
      <c r="H518" s="14">
        <f t="shared" si="214"/>
        <v>-9.0418666009872861E-2</v>
      </c>
      <c r="I518" s="14">
        <f t="shared" si="215"/>
        <v>-1.4898124207151662</v>
      </c>
      <c r="J518" s="14">
        <f t="shared" si="216"/>
        <v>-1.8159149952736403E-2</v>
      </c>
      <c r="K518" s="14">
        <f t="shared" si="217"/>
        <v>-1.4465302127431103</v>
      </c>
      <c r="L518" s="14">
        <f t="shared" si="218"/>
        <v>0.3839427354323558</v>
      </c>
      <c r="M518" s="14">
        <f t="shared" si="219"/>
        <v>-5.2216830211545974E-2</v>
      </c>
      <c r="N518" s="14">
        <f t="shared" si="220"/>
        <v>0.72869571832039826</v>
      </c>
      <c r="O518" s="14">
        <f t="shared" si="221"/>
        <v>-0.3128095715004921</v>
      </c>
      <c r="P518" s="3">
        <f t="shared" si="222"/>
        <v>0</v>
      </c>
      <c r="Q518" s="3" t="str">
        <f t="shared" si="229"/>
        <v>Iron-sulfur cluster assembly 2 homolog, mitochondrial</v>
      </c>
      <c r="R518" s="2">
        <f t="shared" si="223"/>
        <v>-1.0076435702778519</v>
      </c>
      <c r="S518" s="2">
        <f t="shared" si="224"/>
        <v>-0.76123011235522142</v>
      </c>
      <c r="T518" s="2">
        <f t="shared" si="234"/>
        <v>0.25008999358211603</v>
      </c>
      <c r="U518" s="2">
        <f t="shared" si="230"/>
        <v>0.4085146732738465</v>
      </c>
      <c r="V518" s="2">
        <f t="shared" si="225"/>
        <v>0.62898329734312641</v>
      </c>
      <c r="W518" s="3">
        <f t="shared" si="226"/>
        <v>0</v>
      </c>
      <c r="X518" s="3">
        <f t="shared" si="231"/>
        <v>0</v>
      </c>
      <c r="Y518" s="2">
        <f t="shared" si="227"/>
        <v>-0.24641345792263047</v>
      </c>
      <c r="Z518" s="7">
        <f t="shared" si="232"/>
        <v>0</v>
      </c>
      <c r="AA518" s="7">
        <f t="shared" si="233"/>
        <v>1</v>
      </c>
      <c r="AC518" s="1" t="s">
        <v>777</v>
      </c>
      <c r="AD518" s="1" t="s">
        <v>1576</v>
      </c>
      <c r="AE518" s="1">
        <v>-0.3745986</v>
      </c>
      <c r="AF518" s="1">
        <v>-1.499323</v>
      </c>
      <c r="AG518" s="1">
        <v>-0.20654520000000001</v>
      </c>
      <c r="AH518" s="1">
        <v>-0.77770379999999995</v>
      </c>
      <c r="AI518" s="1">
        <v>6.3640959999999996E-2</v>
      </c>
      <c r="AJ518" s="1">
        <v>-1.349648</v>
      </c>
      <c r="AK518" s="1">
        <v>0.14548179999999999</v>
      </c>
      <c r="AL518" s="1">
        <v>-1.043064</v>
      </c>
      <c r="AM518" s="1">
        <v>0.43306630000000002</v>
      </c>
      <c r="AN518" s="1">
        <v>-2.0164899999999999E-2</v>
      </c>
      <c r="AO518" s="1">
        <v>0.44275779999999998</v>
      </c>
      <c r="AP518" s="1">
        <v>-0.14790529999999999</v>
      </c>
    </row>
    <row r="519" spans="1:42" x14ac:dyDescent="0.2">
      <c r="A519" s="1" t="s">
        <v>617</v>
      </c>
      <c r="B519" s="1" t="str">
        <f t="shared" si="209"/>
        <v>N-acetyl-D-glucosamine kinase</v>
      </c>
      <c r="C519" s="13" t="str">
        <f t="shared" si="228"/>
        <v>no</v>
      </c>
      <c r="D519" s="14">
        <f t="shared" si="210"/>
        <v>-0.16130395074799608</v>
      </c>
      <c r="E519" s="14">
        <f t="shared" si="211"/>
        <v>0.54454254331409002</v>
      </c>
      <c r="F519" s="14">
        <f t="shared" si="212"/>
        <v>-2.7145941940099894E-2</v>
      </c>
      <c r="G519" s="14">
        <f t="shared" si="213"/>
        <v>0.11580666826259878</v>
      </c>
      <c r="H519" s="14">
        <f t="shared" si="214"/>
        <v>0.14119317399012712</v>
      </c>
      <c r="I519" s="14">
        <f t="shared" si="215"/>
        <v>0.95516257928483372</v>
      </c>
      <c r="J519" s="14">
        <f t="shared" si="216"/>
        <v>-0.30203494995273639</v>
      </c>
      <c r="K519" s="14">
        <f t="shared" si="217"/>
        <v>0.29991778725688967</v>
      </c>
      <c r="L519" s="14">
        <f t="shared" si="218"/>
        <v>-1.4767044567644196E-2</v>
      </c>
      <c r="M519" s="14">
        <f t="shared" si="219"/>
        <v>0.15470216978845402</v>
      </c>
      <c r="N519" s="14">
        <f t="shared" si="220"/>
        <v>-0.27841218167960169</v>
      </c>
      <c r="O519" s="14">
        <f t="shared" si="221"/>
        <v>6.7142428499507883E-2</v>
      </c>
      <c r="P519" s="3">
        <f t="shared" si="222"/>
        <v>0</v>
      </c>
      <c r="Q519" s="3" t="str">
        <f t="shared" si="229"/>
        <v>N-acetyl-D-glucosamine kinase</v>
      </c>
      <c r="R519" s="2">
        <f t="shared" si="223"/>
        <v>0.11797482972214821</v>
      </c>
      <c r="S519" s="2">
        <f t="shared" si="224"/>
        <v>0.27355964764477853</v>
      </c>
      <c r="T519" s="2">
        <f t="shared" si="234"/>
        <v>0.15303087672969493</v>
      </c>
      <c r="U519" s="2">
        <f t="shared" si="230"/>
        <v>0.26046550188642098</v>
      </c>
      <c r="V519" s="2">
        <f t="shared" si="225"/>
        <v>0.62913717661506308</v>
      </c>
      <c r="W519" s="3">
        <f t="shared" si="226"/>
        <v>0</v>
      </c>
      <c r="X519" s="3">
        <f t="shared" si="231"/>
        <v>0</v>
      </c>
      <c r="Y519" s="2">
        <f t="shared" si="227"/>
        <v>-0.15558481792263032</v>
      </c>
      <c r="Z519" s="7">
        <f t="shared" si="232"/>
        <v>0</v>
      </c>
      <c r="AA519" s="7">
        <f t="shared" si="233"/>
        <v>1</v>
      </c>
      <c r="AC519" s="1" t="s">
        <v>872</v>
      </c>
      <c r="AD519" s="1" t="s">
        <v>1244</v>
      </c>
      <c r="AE519" s="1">
        <v>-1.8395700000000001E-2</v>
      </c>
      <c r="AF519" s="1">
        <v>0.71669459999999996</v>
      </c>
      <c r="AG519" s="1">
        <v>0.52195530000000001</v>
      </c>
      <c r="AH519" s="1">
        <v>0.4240488</v>
      </c>
      <c r="AI519" s="1">
        <v>0.29525279999999998</v>
      </c>
      <c r="AJ519" s="1">
        <v>1.0953269999999999</v>
      </c>
      <c r="AK519" s="1">
        <v>-0.13839399999999999</v>
      </c>
      <c r="AL519" s="1">
        <v>0.70338400000000001</v>
      </c>
      <c r="AM519" s="1">
        <v>3.4356520000000002E-2</v>
      </c>
      <c r="AN519" s="1">
        <v>0.18675410000000001</v>
      </c>
      <c r="AO519" s="1">
        <v>-0.56435009999999997</v>
      </c>
      <c r="AP519" s="1">
        <v>0.23204669999999999</v>
      </c>
    </row>
    <row r="520" spans="1:42" x14ac:dyDescent="0.2">
      <c r="A520" s="1" t="s">
        <v>784</v>
      </c>
      <c r="B520" s="1" t="str">
        <f t="shared" si="209"/>
        <v>Malonyl-CoA decarboxylase, mitochondrial</v>
      </c>
      <c r="C520" s="13" t="str">
        <f t="shared" si="228"/>
        <v>no</v>
      </c>
      <c r="D520" s="14">
        <f t="shared" si="210"/>
        <v>-0.34604475074799612</v>
      </c>
      <c r="E520" s="14">
        <f t="shared" si="211"/>
        <v>-3.0069356685909904E-2</v>
      </c>
      <c r="F520" s="14">
        <f t="shared" si="212"/>
        <v>-2.1158852419401</v>
      </c>
      <c r="G520" s="14">
        <f t="shared" si="213"/>
        <v>-0.56029433173740117</v>
      </c>
      <c r="H520" s="14">
        <f t="shared" si="214"/>
        <v>-0.44558092600987287</v>
      </c>
      <c r="I520" s="14">
        <f t="shared" si="215"/>
        <v>-5.1971020715166266E-2</v>
      </c>
      <c r="J520" s="14">
        <f t="shared" si="216"/>
        <v>-0.62695144995273644</v>
      </c>
      <c r="K520" s="14">
        <f t="shared" si="217"/>
        <v>-0.88858391274311033</v>
      </c>
      <c r="L520" s="14">
        <f t="shared" si="218"/>
        <v>-3.7627904567644199E-2</v>
      </c>
      <c r="M520" s="14">
        <f t="shared" si="219"/>
        <v>-1.9697800211545977E-2</v>
      </c>
      <c r="N520" s="14">
        <f t="shared" si="220"/>
        <v>1.4528459183203983</v>
      </c>
      <c r="O520" s="14">
        <f t="shared" si="221"/>
        <v>-0.27123137150049209</v>
      </c>
      <c r="P520" s="3">
        <f t="shared" si="222"/>
        <v>0</v>
      </c>
      <c r="Q520" s="3" t="str">
        <f t="shared" si="229"/>
        <v>Malonyl-CoA decarboxylase, mitochondrial</v>
      </c>
      <c r="R520" s="2">
        <f t="shared" si="223"/>
        <v>-0.76307342027785174</v>
      </c>
      <c r="S520" s="2">
        <f t="shared" si="224"/>
        <v>-0.50327182735522147</v>
      </c>
      <c r="T520" s="2">
        <f t="shared" si="234"/>
        <v>0.46389896996639324</v>
      </c>
      <c r="U520" s="2">
        <f t="shared" si="230"/>
        <v>0.17577511920155037</v>
      </c>
      <c r="V520" s="2">
        <f t="shared" si="225"/>
        <v>0.62921886828737772</v>
      </c>
      <c r="W520" s="3">
        <f t="shared" si="226"/>
        <v>0</v>
      </c>
      <c r="X520" s="3">
        <f t="shared" si="231"/>
        <v>0</v>
      </c>
      <c r="Y520" s="2">
        <f t="shared" si="227"/>
        <v>-0.25980159292263028</v>
      </c>
      <c r="Z520" s="7">
        <f t="shared" si="232"/>
        <v>0</v>
      </c>
      <c r="AA520" s="7">
        <f t="shared" si="233"/>
        <v>1</v>
      </c>
      <c r="AC520" s="1" t="s">
        <v>517</v>
      </c>
      <c r="AD520" s="1" t="s">
        <v>2074</v>
      </c>
      <c r="AE520" s="1">
        <v>-0.2031365</v>
      </c>
      <c r="AF520" s="1">
        <v>0.14208270000000001</v>
      </c>
      <c r="AG520" s="1">
        <v>-1.566784</v>
      </c>
      <c r="AH520" s="1">
        <v>-0.2520522</v>
      </c>
      <c r="AI520" s="1">
        <v>-0.29152129999999998</v>
      </c>
      <c r="AJ520" s="1">
        <v>8.8193400000000005E-2</v>
      </c>
      <c r="AK520" s="1">
        <v>-0.46331050000000001</v>
      </c>
      <c r="AL520" s="1">
        <v>-0.48511769999999999</v>
      </c>
      <c r="AM520" s="1">
        <v>1.149566E-2</v>
      </c>
      <c r="AN520" s="1">
        <v>1.235413E-2</v>
      </c>
      <c r="AO520" s="1">
        <v>1.1669080000000001</v>
      </c>
      <c r="AP520" s="1">
        <v>-0.10632709999999999</v>
      </c>
    </row>
    <row r="521" spans="1:42" x14ac:dyDescent="0.2">
      <c r="A521" s="1" t="s">
        <v>1006</v>
      </c>
      <c r="B521" s="1" t="str">
        <f t="shared" si="209"/>
        <v>Alpha-crystallin B chain</v>
      </c>
      <c r="C521" s="13" t="str">
        <f t="shared" si="228"/>
        <v>no</v>
      </c>
      <c r="D521" s="14">
        <f t="shared" si="210"/>
        <v>-1.3613392507479962</v>
      </c>
      <c r="E521" s="14">
        <f t="shared" si="211"/>
        <v>1.3418849433140903</v>
      </c>
      <c r="F521" s="14">
        <f t="shared" si="212"/>
        <v>-8.3492341940099912E-2</v>
      </c>
      <c r="G521" s="14">
        <f t="shared" si="213"/>
        <v>1.2318648682625986</v>
      </c>
      <c r="H521" s="14">
        <f t="shared" si="214"/>
        <v>-0.5487738260098729</v>
      </c>
      <c r="I521" s="14">
        <f t="shared" si="215"/>
        <v>0.12905207928483375</v>
      </c>
      <c r="J521" s="14">
        <f t="shared" si="216"/>
        <v>-0.16306406345273639</v>
      </c>
      <c r="K521" s="14">
        <f t="shared" si="217"/>
        <v>0.31491278725688965</v>
      </c>
      <c r="L521" s="14">
        <f t="shared" si="218"/>
        <v>0.84827173543235579</v>
      </c>
      <c r="M521" s="14">
        <f t="shared" si="219"/>
        <v>-1.113329930211546</v>
      </c>
      <c r="N521" s="14">
        <f t="shared" si="220"/>
        <v>0.20086980832039827</v>
      </c>
      <c r="O521" s="14">
        <f t="shared" si="221"/>
        <v>-0.88942047150049219</v>
      </c>
      <c r="P521" s="3">
        <f t="shared" si="222"/>
        <v>0</v>
      </c>
      <c r="Q521" s="3" t="str">
        <f t="shared" si="229"/>
        <v>Alpha-crystallin B chain</v>
      </c>
      <c r="R521" s="2">
        <f t="shared" si="223"/>
        <v>0.28222955472214817</v>
      </c>
      <c r="S521" s="2">
        <f t="shared" si="224"/>
        <v>-6.6968255730221471E-2</v>
      </c>
      <c r="T521" s="2">
        <f t="shared" si="234"/>
        <v>0.6363795837461973</v>
      </c>
      <c r="U521" s="2">
        <f t="shared" si="230"/>
        <v>0.18833217873097721</v>
      </c>
      <c r="V521" s="2">
        <f t="shared" si="225"/>
        <v>0.63014272666241555</v>
      </c>
      <c r="W521" s="3">
        <f t="shared" si="226"/>
        <v>0</v>
      </c>
      <c r="X521" s="3">
        <f t="shared" si="231"/>
        <v>0</v>
      </c>
      <c r="Y521" s="2">
        <f t="shared" si="227"/>
        <v>0.34919781045236964</v>
      </c>
      <c r="Z521" s="7">
        <f t="shared" si="232"/>
        <v>1</v>
      </c>
      <c r="AA521" s="7">
        <f t="shared" si="233"/>
        <v>0</v>
      </c>
      <c r="AB521" s="8" t="s">
        <v>18</v>
      </c>
      <c r="AC521" s="1" t="s">
        <v>997</v>
      </c>
      <c r="AD521" s="1" t="s">
        <v>1161</v>
      </c>
      <c r="AE521" s="1">
        <v>-1.218431</v>
      </c>
      <c r="AF521" s="1">
        <v>1.5140370000000001</v>
      </c>
      <c r="AG521" s="1">
        <v>0.46560889999999999</v>
      </c>
      <c r="AH521" s="1">
        <v>1.5401069999999999</v>
      </c>
      <c r="AI521" s="1">
        <v>-0.39471420000000002</v>
      </c>
      <c r="AJ521" s="1">
        <v>0.26921650000000003</v>
      </c>
      <c r="AK521" s="1">
        <v>5.7688650000000004E-4</v>
      </c>
      <c r="AL521" s="1">
        <v>0.71837899999999999</v>
      </c>
      <c r="AM521" s="1">
        <v>0.89739530000000001</v>
      </c>
      <c r="AN521" s="1">
        <v>-1.081278</v>
      </c>
      <c r="AO521" s="1">
        <v>-8.5068110000000002E-2</v>
      </c>
      <c r="AP521" s="1">
        <v>-0.72451620000000005</v>
      </c>
    </row>
    <row r="522" spans="1:42" x14ac:dyDescent="0.2">
      <c r="A522" s="1" t="s">
        <v>295</v>
      </c>
      <c r="B522" s="1" t="str">
        <f t="shared" si="209"/>
        <v>Destrin</v>
      </c>
      <c r="C522" s="13" t="str">
        <f t="shared" si="228"/>
        <v>no</v>
      </c>
      <c r="D522" s="14">
        <f t="shared" si="210"/>
        <v>0.21176954925200389</v>
      </c>
      <c r="E522" s="14">
        <f t="shared" si="211"/>
        <v>-8.5246356685909908E-2</v>
      </c>
      <c r="F522" s="14">
        <f t="shared" si="212"/>
        <v>0.52581475805990008</v>
      </c>
      <c r="G522" s="14">
        <f t="shared" si="213"/>
        <v>-0.16973703173740123</v>
      </c>
      <c r="H522" s="14">
        <f t="shared" si="214"/>
        <v>0.2634283739901272</v>
      </c>
      <c r="I522" s="14">
        <f t="shared" si="215"/>
        <v>-6.2773320715166267E-2</v>
      </c>
      <c r="J522" s="14">
        <f t="shared" si="216"/>
        <v>0.53626595004726363</v>
      </c>
      <c r="K522" s="14">
        <f t="shared" si="217"/>
        <v>0.15396708725688968</v>
      </c>
      <c r="L522" s="14">
        <f t="shared" si="218"/>
        <v>0.10947193543235581</v>
      </c>
      <c r="M522" s="14">
        <f t="shared" si="219"/>
        <v>0.25435606978845404</v>
      </c>
      <c r="N522" s="14">
        <f t="shared" si="220"/>
        <v>0.16501631832039826</v>
      </c>
      <c r="O522" s="14">
        <f t="shared" si="221"/>
        <v>0.39766782849950788</v>
      </c>
      <c r="P522" s="3">
        <f t="shared" si="222"/>
        <v>0</v>
      </c>
      <c r="Q522" s="3" t="str">
        <f t="shared" si="229"/>
        <v>Destrin</v>
      </c>
      <c r="R522" s="2">
        <f t="shared" si="223"/>
        <v>0.12065022972214821</v>
      </c>
      <c r="S522" s="2">
        <f t="shared" si="224"/>
        <v>0.22272202264477856</v>
      </c>
      <c r="T522" s="2">
        <f t="shared" si="234"/>
        <v>0.15789743277604942</v>
      </c>
      <c r="U522" s="2">
        <f t="shared" si="230"/>
        <v>0.12456645939391529</v>
      </c>
      <c r="V522" s="2">
        <f t="shared" si="225"/>
        <v>0.63084616393283022</v>
      </c>
      <c r="W522" s="3">
        <f t="shared" si="226"/>
        <v>0</v>
      </c>
      <c r="X522" s="3">
        <f t="shared" si="231"/>
        <v>0</v>
      </c>
      <c r="Y522" s="2">
        <f t="shared" si="227"/>
        <v>-0.10207179292263034</v>
      </c>
      <c r="Z522" s="7">
        <f t="shared" si="232"/>
        <v>0</v>
      </c>
      <c r="AA522" s="7">
        <f t="shared" si="233"/>
        <v>1</v>
      </c>
      <c r="AC522" s="1" t="s">
        <v>81</v>
      </c>
      <c r="AD522" s="1" t="s">
        <v>1347</v>
      </c>
      <c r="AE522" s="1">
        <v>0.35467779999999999</v>
      </c>
      <c r="AF522" s="1">
        <v>8.6905700000000002E-2</v>
      </c>
      <c r="AG522" s="1">
        <v>1.074916</v>
      </c>
      <c r="AH522" s="1">
        <v>0.13850509999999999</v>
      </c>
      <c r="AI522" s="1">
        <v>0.41748800000000003</v>
      </c>
      <c r="AJ522" s="1">
        <v>7.7391100000000004E-2</v>
      </c>
      <c r="AK522" s="1">
        <v>0.6999069</v>
      </c>
      <c r="AL522" s="1">
        <v>0.55743330000000002</v>
      </c>
      <c r="AM522" s="1">
        <v>0.1585955</v>
      </c>
      <c r="AN522" s="1">
        <v>0.286408</v>
      </c>
      <c r="AO522" s="1">
        <v>-0.1209216</v>
      </c>
      <c r="AP522" s="1">
        <v>0.56257210000000002</v>
      </c>
    </row>
    <row r="523" spans="1:42" x14ac:dyDescent="0.2">
      <c r="A523" s="1" t="s">
        <v>713</v>
      </c>
      <c r="B523" s="1" t="str">
        <f t="shared" si="209"/>
        <v>Protein phosphatase 1B</v>
      </c>
      <c r="C523" s="13" t="str">
        <f t="shared" si="228"/>
        <v>no</v>
      </c>
      <c r="D523" s="14">
        <f t="shared" si="210"/>
        <v>-0.25257825074799611</v>
      </c>
      <c r="E523" s="14">
        <f t="shared" si="211"/>
        <v>-0.27514605668590991</v>
      </c>
      <c r="F523" s="14">
        <f t="shared" si="212"/>
        <v>-0.26363994194009993</v>
      </c>
      <c r="G523" s="14">
        <f t="shared" si="213"/>
        <v>-0.86464703173740121</v>
      </c>
      <c r="H523" s="14">
        <f t="shared" si="214"/>
        <v>-0.29862802600987287</v>
      </c>
      <c r="I523" s="14">
        <f t="shared" si="215"/>
        <v>-0.37882912071516628</v>
      </c>
      <c r="J523" s="14">
        <f t="shared" si="216"/>
        <v>5.309325004726359E-2</v>
      </c>
      <c r="K523" s="14">
        <f t="shared" si="217"/>
        <v>-0.61945531274311039</v>
      </c>
      <c r="L523" s="14">
        <f t="shared" si="218"/>
        <v>-5.3602833567644198E-2</v>
      </c>
      <c r="M523" s="14">
        <f t="shared" si="219"/>
        <v>0.11121086978845401</v>
      </c>
      <c r="N523" s="14">
        <f t="shared" si="220"/>
        <v>0.31846193832039826</v>
      </c>
      <c r="O523" s="14">
        <f t="shared" si="221"/>
        <v>0.29116582849950789</v>
      </c>
      <c r="P523" s="3">
        <f t="shared" si="222"/>
        <v>0</v>
      </c>
      <c r="Q523" s="3" t="str">
        <f t="shared" si="229"/>
        <v>Protein phosphatase 1B</v>
      </c>
      <c r="R523" s="2">
        <f t="shared" si="223"/>
        <v>-0.41400282027785174</v>
      </c>
      <c r="S523" s="2">
        <f t="shared" si="224"/>
        <v>-0.31095480235522149</v>
      </c>
      <c r="T523" s="2">
        <f t="shared" si="234"/>
        <v>0.15028536548489468</v>
      </c>
      <c r="U523" s="2">
        <f t="shared" si="230"/>
        <v>0.13918285989886525</v>
      </c>
      <c r="V523" s="2">
        <f t="shared" si="225"/>
        <v>0.63294167732697026</v>
      </c>
      <c r="W523" s="3">
        <f t="shared" si="226"/>
        <v>0</v>
      </c>
      <c r="X523" s="3">
        <f t="shared" si="231"/>
        <v>0</v>
      </c>
      <c r="Y523" s="2">
        <f t="shared" si="227"/>
        <v>-0.10304801792263024</v>
      </c>
      <c r="Z523" s="7">
        <f t="shared" si="232"/>
        <v>0</v>
      </c>
      <c r="AA523" s="7">
        <f t="shared" si="233"/>
        <v>1</v>
      </c>
      <c r="AC523" s="1" t="s">
        <v>455</v>
      </c>
      <c r="AD523" s="1" t="s">
        <v>2069</v>
      </c>
      <c r="AE523" s="1">
        <v>-0.10967</v>
      </c>
      <c r="AF523" s="1">
        <v>-0.102994</v>
      </c>
      <c r="AG523" s="1">
        <v>0.28546129999999997</v>
      </c>
      <c r="AH523" s="1">
        <v>-0.55640489999999998</v>
      </c>
      <c r="AI523" s="1">
        <v>-0.14456840000000001</v>
      </c>
      <c r="AJ523" s="1">
        <v>-0.23866470000000001</v>
      </c>
      <c r="AK523" s="1">
        <v>0.21673419999999999</v>
      </c>
      <c r="AL523" s="1">
        <v>-0.21598909999999999</v>
      </c>
      <c r="AM523" s="1">
        <v>-4.4792690000000001E-3</v>
      </c>
      <c r="AN523" s="1">
        <v>0.1432628</v>
      </c>
      <c r="AO523" s="1">
        <v>3.2524020000000001E-2</v>
      </c>
      <c r="AP523" s="1">
        <v>0.45607009999999998</v>
      </c>
    </row>
    <row r="524" spans="1:42" x14ac:dyDescent="0.2">
      <c r="A524" s="1" t="s">
        <v>27</v>
      </c>
      <c r="B524" s="1" t="str">
        <f t="shared" si="209"/>
        <v>Myosin light polypeptide 6;Myosin light chain 6B</v>
      </c>
      <c r="C524" s="13" t="str">
        <f t="shared" si="228"/>
        <v>no</v>
      </c>
      <c r="D524" s="14">
        <f t="shared" si="210"/>
        <v>1.3470457492520038</v>
      </c>
      <c r="E524" s="14">
        <f t="shared" si="211"/>
        <v>-0.24775311668590991</v>
      </c>
      <c r="F524" s="14">
        <f t="shared" si="212"/>
        <v>2.1139247580599001</v>
      </c>
      <c r="G524" s="14">
        <f t="shared" si="213"/>
        <v>0.6563873682625988</v>
      </c>
      <c r="H524" s="14">
        <f t="shared" si="214"/>
        <v>1.0739283739901273</v>
      </c>
      <c r="I524" s="14">
        <f t="shared" si="215"/>
        <v>0.33364657928483371</v>
      </c>
      <c r="J524" s="14">
        <f t="shared" si="216"/>
        <v>0.34792835004726363</v>
      </c>
      <c r="K524" s="14">
        <f t="shared" si="217"/>
        <v>1.0025967872568897</v>
      </c>
      <c r="L524" s="14">
        <f t="shared" si="218"/>
        <v>-0.3291954645676442</v>
      </c>
      <c r="M524" s="14">
        <f t="shared" si="219"/>
        <v>0.51806076978845406</v>
      </c>
      <c r="N524" s="14">
        <f t="shared" si="220"/>
        <v>-2.1030220816796019</v>
      </c>
      <c r="O524" s="14">
        <f t="shared" si="221"/>
        <v>0.53571302849950786</v>
      </c>
      <c r="P524" s="3">
        <f t="shared" si="222"/>
        <v>0</v>
      </c>
      <c r="Q524" s="3" t="str">
        <f t="shared" si="229"/>
        <v>Myosin light polypeptide 6;Myosin light chain 6B</v>
      </c>
      <c r="R524" s="2">
        <f t="shared" si="223"/>
        <v>0.96740118972214817</v>
      </c>
      <c r="S524" s="2">
        <f t="shared" si="224"/>
        <v>0.68952502264477866</v>
      </c>
      <c r="T524" s="2">
        <f t="shared" si="234"/>
        <v>0.50265759302062596</v>
      </c>
      <c r="U524" s="2">
        <f t="shared" si="230"/>
        <v>0.20189056844011385</v>
      </c>
      <c r="V524" s="2">
        <f t="shared" si="225"/>
        <v>0.6353612005103435</v>
      </c>
      <c r="W524" s="3">
        <f t="shared" si="226"/>
        <v>0</v>
      </c>
      <c r="X524" s="3">
        <f t="shared" si="231"/>
        <v>0</v>
      </c>
      <c r="Y524" s="2">
        <f t="shared" si="227"/>
        <v>0.27787616707736951</v>
      </c>
      <c r="Z524" s="7">
        <f t="shared" si="232"/>
        <v>1</v>
      </c>
      <c r="AA524" s="7">
        <f t="shared" si="233"/>
        <v>0</v>
      </c>
      <c r="AB524" s="8" t="s">
        <v>219</v>
      </c>
      <c r="AC524" s="1" t="s">
        <v>248</v>
      </c>
      <c r="AD524" s="1" t="s">
        <v>1118</v>
      </c>
      <c r="AE524" s="1">
        <v>1.489954</v>
      </c>
      <c r="AF524" s="1">
        <v>-7.5601059999999998E-2</v>
      </c>
      <c r="AG524" s="1">
        <v>2.6630259999999999</v>
      </c>
      <c r="AH524" s="1">
        <v>0.96462950000000003</v>
      </c>
      <c r="AI524" s="1">
        <v>1.2279880000000001</v>
      </c>
      <c r="AJ524" s="1">
        <v>0.47381099999999998</v>
      </c>
      <c r="AK524" s="1">
        <v>0.5115693</v>
      </c>
      <c r="AL524" s="1">
        <v>1.4060630000000001</v>
      </c>
      <c r="AM524" s="1">
        <v>-0.28007189999999998</v>
      </c>
      <c r="AN524" s="1">
        <v>0.55011270000000001</v>
      </c>
      <c r="AO524" s="1">
        <v>-2.38896</v>
      </c>
      <c r="AP524" s="1">
        <v>0.7006173</v>
      </c>
    </row>
    <row r="525" spans="1:42" x14ac:dyDescent="0.2">
      <c r="A525" s="1" t="s">
        <v>622</v>
      </c>
      <c r="B525" s="1">
        <f t="shared" si="209"/>
        <v>0</v>
      </c>
      <c r="C525" s="13" t="str">
        <f t="shared" si="228"/>
        <v>no</v>
      </c>
      <c r="D525" s="14">
        <f t="shared" si="210"/>
        <v>-0.1634535707479961</v>
      </c>
      <c r="E525" s="14">
        <f t="shared" si="211"/>
        <v>-0.78020425668590998</v>
      </c>
      <c r="F525" s="14">
        <f t="shared" si="212"/>
        <v>0.7640287580599</v>
      </c>
      <c r="G525" s="14">
        <f t="shared" si="213"/>
        <v>-0.55750533173740124</v>
      </c>
      <c r="H525" s="14">
        <f t="shared" si="214"/>
        <v>0.33999757399012709</v>
      </c>
      <c r="I525" s="14">
        <f t="shared" si="215"/>
        <v>-0.29888922071516627</v>
      </c>
      <c r="J525" s="14">
        <f t="shared" si="216"/>
        <v>6.2127550047263613E-2</v>
      </c>
      <c r="K525" s="14">
        <f t="shared" si="217"/>
        <v>-8.9092412743110361E-2</v>
      </c>
      <c r="L525" s="14">
        <f t="shared" si="218"/>
        <v>0.47964773543235584</v>
      </c>
      <c r="M525" s="14">
        <f t="shared" si="219"/>
        <v>0.55684846978845404</v>
      </c>
      <c r="N525" s="14">
        <f t="shared" si="220"/>
        <v>-0.62918138167960169</v>
      </c>
      <c r="O525" s="14">
        <f t="shared" si="221"/>
        <v>0.48631972849950789</v>
      </c>
      <c r="P525" s="3">
        <f t="shared" si="222"/>
        <v>0</v>
      </c>
      <c r="Q525" s="3">
        <f t="shared" si="229"/>
        <v>0</v>
      </c>
      <c r="R525" s="2">
        <f t="shared" si="223"/>
        <v>-0.18428360027785182</v>
      </c>
      <c r="S525" s="2">
        <f t="shared" si="224"/>
        <v>3.5358726447785177E-3</v>
      </c>
      <c r="T525" s="2">
        <f t="shared" si="234"/>
        <v>0.34085017586834715</v>
      </c>
      <c r="U525" s="2">
        <f t="shared" si="230"/>
        <v>0.13437522014887857</v>
      </c>
      <c r="V525" s="2">
        <f t="shared" si="225"/>
        <v>0.63580193356428549</v>
      </c>
      <c r="W525" s="3">
        <f t="shared" si="226"/>
        <v>0</v>
      </c>
      <c r="X525" s="3">
        <f t="shared" si="231"/>
        <v>0</v>
      </c>
      <c r="Y525" s="2">
        <f t="shared" si="227"/>
        <v>-0.18781947292263035</v>
      </c>
      <c r="Z525" s="7">
        <f t="shared" si="232"/>
        <v>0</v>
      </c>
      <c r="AA525" s="7">
        <f t="shared" si="233"/>
        <v>1</v>
      </c>
      <c r="AC525" s="1" t="s">
        <v>59</v>
      </c>
      <c r="AD525" s="1"/>
      <c r="AE525" s="1">
        <v>-2.0545319999999999E-2</v>
      </c>
      <c r="AF525" s="1">
        <v>-0.60805220000000004</v>
      </c>
      <c r="AG525" s="1">
        <v>1.3131299999999999</v>
      </c>
      <c r="AH525" s="1">
        <v>-0.24926319999999999</v>
      </c>
      <c r="AI525" s="1">
        <v>0.49405719999999997</v>
      </c>
      <c r="AJ525" s="1">
        <v>-0.1587248</v>
      </c>
      <c r="AK525" s="1">
        <v>0.22576850000000001</v>
      </c>
      <c r="AL525" s="1">
        <v>0.31437379999999998</v>
      </c>
      <c r="AM525" s="1">
        <v>0.52877130000000006</v>
      </c>
      <c r="AN525" s="1">
        <v>0.58890039999999999</v>
      </c>
      <c r="AO525" s="1">
        <v>-0.91511929999999997</v>
      </c>
      <c r="AP525" s="1">
        <v>0.65122400000000003</v>
      </c>
    </row>
    <row r="526" spans="1:42" x14ac:dyDescent="0.2">
      <c r="A526" s="1" t="s">
        <v>389</v>
      </c>
      <c r="B526" s="1" t="str">
        <f t="shared" si="209"/>
        <v>Actin-related protein 2/3 complex subunit 4</v>
      </c>
      <c r="C526" s="13" t="str">
        <f t="shared" si="228"/>
        <v>no</v>
      </c>
      <c r="D526" s="14">
        <f t="shared" si="210"/>
        <v>0.1006389492520039</v>
      </c>
      <c r="E526" s="14">
        <f t="shared" si="211"/>
        <v>1.1168289433140901</v>
      </c>
      <c r="F526" s="14">
        <f t="shared" si="212"/>
        <v>0.89551275805990016</v>
      </c>
      <c r="G526" s="14">
        <f t="shared" si="213"/>
        <v>0.90851086826259875</v>
      </c>
      <c r="H526" s="14">
        <f t="shared" si="214"/>
        <v>0.34806727399012716</v>
      </c>
      <c r="I526" s="14">
        <f t="shared" si="215"/>
        <v>1.4255515792848339</v>
      </c>
      <c r="J526" s="14">
        <f t="shared" si="216"/>
        <v>0.55251585004726367</v>
      </c>
      <c r="K526" s="14">
        <f t="shared" si="217"/>
        <v>1.4181187872568897</v>
      </c>
      <c r="L526" s="14">
        <f t="shared" si="218"/>
        <v>0.17194913543235582</v>
      </c>
      <c r="M526" s="14">
        <f t="shared" si="219"/>
        <v>0.32025456978845407</v>
      </c>
      <c r="N526" s="14">
        <f t="shared" si="220"/>
        <v>-0.13015788167960174</v>
      </c>
      <c r="O526" s="14">
        <f t="shared" si="221"/>
        <v>0.43926192849950785</v>
      </c>
      <c r="P526" s="3">
        <f t="shared" si="222"/>
        <v>0</v>
      </c>
      <c r="Q526" s="3" t="str">
        <f t="shared" si="229"/>
        <v>Actin-related protein 2/3 complex subunit 4</v>
      </c>
      <c r="R526" s="2">
        <f t="shared" si="223"/>
        <v>0.75537287972214828</v>
      </c>
      <c r="S526" s="2">
        <f t="shared" si="224"/>
        <v>0.93606337264477857</v>
      </c>
      <c r="T526" s="2">
        <f t="shared" si="234"/>
        <v>0.22405680727793864</v>
      </c>
      <c r="U526" s="2">
        <f t="shared" si="230"/>
        <v>0.28355249974216029</v>
      </c>
      <c r="V526" s="2">
        <f t="shared" si="225"/>
        <v>0.63580822606627319</v>
      </c>
      <c r="W526" s="3">
        <f t="shared" si="226"/>
        <v>0</v>
      </c>
      <c r="X526" s="3">
        <f t="shared" si="231"/>
        <v>0</v>
      </c>
      <c r="Y526" s="2">
        <f t="shared" si="227"/>
        <v>-0.18069049292263029</v>
      </c>
      <c r="Z526" s="7">
        <f t="shared" si="232"/>
        <v>0</v>
      </c>
      <c r="AA526" s="7">
        <f t="shared" si="233"/>
        <v>1</v>
      </c>
      <c r="AC526" s="1" t="s">
        <v>954</v>
      </c>
      <c r="AD526" s="1" t="s">
        <v>1414</v>
      </c>
      <c r="AE526" s="1">
        <v>0.24354719999999999</v>
      </c>
      <c r="AF526" s="1">
        <v>1.2889809999999999</v>
      </c>
      <c r="AG526" s="1">
        <v>1.4446140000000001</v>
      </c>
      <c r="AH526" s="1">
        <v>1.216753</v>
      </c>
      <c r="AI526" s="1">
        <v>0.50212690000000004</v>
      </c>
      <c r="AJ526" s="1">
        <v>1.5657160000000001</v>
      </c>
      <c r="AK526" s="1">
        <v>0.71615680000000004</v>
      </c>
      <c r="AL526" s="1">
        <v>1.821585</v>
      </c>
      <c r="AM526" s="1">
        <v>0.22107270000000001</v>
      </c>
      <c r="AN526" s="1">
        <v>0.35230650000000002</v>
      </c>
      <c r="AO526" s="1">
        <v>-0.41609580000000002</v>
      </c>
      <c r="AP526" s="1">
        <v>0.60416619999999999</v>
      </c>
    </row>
    <row r="527" spans="1:42" x14ac:dyDescent="0.2">
      <c r="A527" s="1" t="s">
        <v>329</v>
      </c>
      <c r="B527" s="1" t="str">
        <f t="shared" si="209"/>
        <v>NADH dehydrogenase [ubiquinone] 1 beta subcomplex subunit 11, mitochondrial</v>
      </c>
      <c r="C527" s="13" t="str">
        <f t="shared" si="228"/>
        <v>no</v>
      </c>
      <c r="D527" s="14">
        <f t="shared" si="210"/>
        <v>0.16719914925200388</v>
      </c>
      <c r="E527" s="14">
        <f t="shared" si="211"/>
        <v>1.4702169433140901</v>
      </c>
      <c r="F527" s="14" t="str">
        <f t="shared" si="212"/>
        <v/>
      </c>
      <c r="G527" s="14">
        <f t="shared" si="213"/>
        <v>1.8769698682625986</v>
      </c>
      <c r="H527" s="14">
        <f t="shared" si="214"/>
        <v>1.8335523739901272</v>
      </c>
      <c r="I527" s="14">
        <f t="shared" si="215"/>
        <v>1.4351495792848339</v>
      </c>
      <c r="J527" s="14" t="str">
        <f t="shared" si="216"/>
        <v/>
      </c>
      <c r="K527" s="14">
        <f t="shared" si="217"/>
        <v>1.1304027872568896</v>
      </c>
      <c r="L527" s="14">
        <f t="shared" si="218"/>
        <v>1.6258344354323557</v>
      </c>
      <c r="M527" s="14">
        <f t="shared" si="219"/>
        <v>-3.5504137211545973E-2</v>
      </c>
      <c r="N527" s="14" t="str">
        <f t="shared" si="220"/>
        <v/>
      </c>
      <c r="O527" s="14">
        <f t="shared" si="221"/>
        <v>-0.74592637150049212</v>
      </c>
      <c r="P527" s="3">
        <f t="shared" si="222"/>
        <v>0</v>
      </c>
      <c r="Q527" s="3" t="str">
        <f t="shared" si="229"/>
        <v>NADH dehydrogenase [ubiquinone] 1 beta subcomplex subunit 11, mitochondrial</v>
      </c>
      <c r="R527" s="2">
        <f t="shared" si="223"/>
        <v>1.1714619869428977</v>
      </c>
      <c r="S527" s="2">
        <f t="shared" si="224"/>
        <v>1.4663682468439501</v>
      </c>
      <c r="T527" s="2">
        <f t="shared" si="234"/>
        <v>0.51567750609069818</v>
      </c>
      <c r="U527" s="2">
        <f t="shared" si="230"/>
        <v>0.20358109705463462</v>
      </c>
      <c r="V527" s="2">
        <f t="shared" si="225"/>
        <v>0.63669217038363457</v>
      </c>
      <c r="W527" s="3">
        <f t="shared" si="226"/>
        <v>0</v>
      </c>
      <c r="X527" s="3">
        <f t="shared" si="231"/>
        <v>0</v>
      </c>
      <c r="Y527" s="2">
        <f t="shared" si="227"/>
        <v>-0.29490625990105235</v>
      </c>
      <c r="Z527" s="7">
        <f t="shared" si="232"/>
        <v>0</v>
      </c>
      <c r="AA527" s="7">
        <f t="shared" si="233"/>
        <v>1</v>
      </c>
      <c r="AC527" s="1" t="s">
        <v>149</v>
      </c>
      <c r="AD527" s="1" t="s">
        <v>1733</v>
      </c>
      <c r="AE527" s="1">
        <v>0.31010739999999998</v>
      </c>
      <c r="AF527" s="1">
        <v>1.642369</v>
      </c>
      <c r="AG527" s="1" t="s">
        <v>1082</v>
      </c>
      <c r="AH527" s="1">
        <v>2.1852119999999999</v>
      </c>
      <c r="AI527" s="1">
        <v>1.9876119999999999</v>
      </c>
      <c r="AJ527" s="1">
        <v>1.5753140000000001</v>
      </c>
      <c r="AK527" s="1" t="s">
        <v>1082</v>
      </c>
      <c r="AL527" s="1">
        <v>1.5338689999999999</v>
      </c>
      <c r="AM527" s="1">
        <v>1.6749579999999999</v>
      </c>
      <c r="AN527" s="1">
        <v>-3.4522070000000001E-3</v>
      </c>
      <c r="AO527" s="1" t="s">
        <v>1082</v>
      </c>
      <c r="AP527" s="1">
        <v>-0.58102209999999999</v>
      </c>
    </row>
    <row r="528" spans="1:42" x14ac:dyDescent="0.2">
      <c r="A528" s="1" t="s">
        <v>400</v>
      </c>
      <c r="B528" s="1" t="str">
        <f t="shared" si="209"/>
        <v>40S ribosomal protein SA</v>
      </c>
      <c r="C528" s="13" t="str">
        <f t="shared" si="228"/>
        <v>no</v>
      </c>
      <c r="D528" s="14">
        <f t="shared" si="210"/>
        <v>8.5448649252003905E-2</v>
      </c>
      <c r="E528" s="14">
        <f t="shared" si="211"/>
        <v>0.25048434331409009</v>
      </c>
      <c r="F528" s="14">
        <f t="shared" si="212"/>
        <v>0.14109235805990006</v>
      </c>
      <c r="G528" s="14">
        <f t="shared" si="213"/>
        <v>0.29465596826259877</v>
      </c>
      <c r="H528" s="14">
        <f t="shared" si="214"/>
        <v>-1.0624478260098729</v>
      </c>
      <c r="I528" s="14">
        <f t="shared" si="215"/>
        <v>0.3603595792848337</v>
      </c>
      <c r="J528" s="14">
        <f t="shared" si="216"/>
        <v>0.2296654500472636</v>
      </c>
      <c r="K528" s="14">
        <f t="shared" si="217"/>
        <v>0.4897566872568897</v>
      </c>
      <c r="L528" s="14">
        <f t="shared" si="218"/>
        <v>-1.3542695645676441</v>
      </c>
      <c r="M528" s="14">
        <f t="shared" si="219"/>
        <v>-3.0609889211545973E-2</v>
      </c>
      <c r="N528" s="14">
        <f t="shared" si="220"/>
        <v>0.15065291832039829</v>
      </c>
      <c r="O528" s="14">
        <f t="shared" si="221"/>
        <v>0.22653352849950789</v>
      </c>
      <c r="P528" s="3">
        <f t="shared" si="222"/>
        <v>0</v>
      </c>
      <c r="Q528" s="3" t="str">
        <f t="shared" si="229"/>
        <v>40S ribosomal protein SA</v>
      </c>
      <c r="R528" s="2">
        <f t="shared" si="223"/>
        <v>0.1929203297221482</v>
      </c>
      <c r="S528" s="2">
        <f t="shared" si="224"/>
        <v>4.333472644778541E-3</v>
      </c>
      <c r="T528" s="2">
        <f t="shared" si="234"/>
        <v>4.8218302679710473E-2</v>
      </c>
      <c r="U528" s="2">
        <f t="shared" si="230"/>
        <v>0.35953524689208732</v>
      </c>
      <c r="V528" s="2">
        <f t="shared" si="225"/>
        <v>0.63791944443435367</v>
      </c>
      <c r="W528" s="3">
        <f t="shared" si="226"/>
        <v>0</v>
      </c>
      <c r="X528" s="3">
        <f t="shared" si="231"/>
        <v>0</v>
      </c>
      <c r="Y528" s="2">
        <f t="shared" si="227"/>
        <v>0.18858685707736966</v>
      </c>
      <c r="Z528" s="7">
        <f t="shared" si="232"/>
        <v>1</v>
      </c>
      <c r="AA528" s="7">
        <f t="shared" si="233"/>
        <v>0</v>
      </c>
      <c r="AC528" s="1" t="s">
        <v>608</v>
      </c>
      <c r="AD528" s="1" t="s">
        <v>1491</v>
      </c>
      <c r="AE528" s="1">
        <v>0.2283569</v>
      </c>
      <c r="AF528" s="1">
        <v>0.42263640000000002</v>
      </c>
      <c r="AG528" s="1">
        <v>0.69019359999999996</v>
      </c>
      <c r="AH528" s="1">
        <v>0.60289809999999999</v>
      </c>
      <c r="AI528" s="1">
        <v>-0.90838819999999998</v>
      </c>
      <c r="AJ528" s="1">
        <v>0.50052399999999997</v>
      </c>
      <c r="AK528" s="1">
        <v>0.3933064</v>
      </c>
      <c r="AL528" s="1">
        <v>0.89322290000000004</v>
      </c>
      <c r="AM528" s="1">
        <v>-1.3051459999999999</v>
      </c>
      <c r="AN528" s="1">
        <v>1.442041E-3</v>
      </c>
      <c r="AO528" s="1">
        <v>-0.13528499999999999</v>
      </c>
      <c r="AP528" s="1">
        <v>0.3914378</v>
      </c>
    </row>
    <row r="529" spans="1:42" x14ac:dyDescent="0.2">
      <c r="A529" s="1" t="s">
        <v>1066</v>
      </c>
      <c r="B529" s="1" t="str">
        <f t="shared" si="209"/>
        <v>Histamine N-methyltransferase</v>
      </c>
      <c r="C529" s="13" t="str">
        <f t="shared" si="228"/>
        <v>no</v>
      </c>
      <c r="D529" s="14" t="str">
        <f t="shared" si="210"/>
        <v/>
      </c>
      <c r="E529" s="14">
        <f t="shared" si="211"/>
        <v>5.4493043314090078E-2</v>
      </c>
      <c r="F529" s="14">
        <f t="shared" si="212"/>
        <v>-1.2233234419400998</v>
      </c>
      <c r="G529" s="14">
        <f t="shared" si="213"/>
        <v>-2.2113831737401224E-2</v>
      </c>
      <c r="H529" s="14" t="str">
        <f t="shared" si="214"/>
        <v/>
      </c>
      <c r="I529" s="14">
        <f t="shared" si="215"/>
        <v>-0.12352105071516627</v>
      </c>
      <c r="J529" s="14">
        <f t="shared" si="216"/>
        <v>-0.84948964995273635</v>
      </c>
      <c r="K529" s="14">
        <f t="shared" si="217"/>
        <v>-0.97810061274311033</v>
      </c>
      <c r="L529" s="14" t="str">
        <f t="shared" si="218"/>
        <v/>
      </c>
      <c r="M529" s="14">
        <f t="shared" si="219"/>
        <v>-0.26195873021154598</v>
      </c>
      <c r="N529" s="14">
        <f t="shared" si="220"/>
        <v>0.56154101832039827</v>
      </c>
      <c r="O529" s="14">
        <f t="shared" si="221"/>
        <v>-0.78488417150049217</v>
      </c>
      <c r="P529" s="3">
        <f t="shared" si="222"/>
        <v>0</v>
      </c>
      <c r="Q529" s="3" t="str">
        <f t="shared" si="229"/>
        <v>Histamine N-methyltransferase</v>
      </c>
      <c r="R529" s="2">
        <f t="shared" si="223"/>
        <v>-0.39698141012113702</v>
      </c>
      <c r="S529" s="2">
        <f t="shared" si="224"/>
        <v>-0.65037043780367099</v>
      </c>
      <c r="T529" s="2">
        <f t="shared" si="234"/>
        <v>0.41376241914465339</v>
      </c>
      <c r="U529" s="2">
        <f t="shared" si="230"/>
        <v>0.26602813287577726</v>
      </c>
      <c r="V529" s="2">
        <f t="shared" si="225"/>
        <v>0.63801094673820535</v>
      </c>
      <c r="W529" s="3">
        <f t="shared" si="226"/>
        <v>0</v>
      </c>
      <c r="X529" s="3">
        <f t="shared" si="231"/>
        <v>0</v>
      </c>
      <c r="Y529" s="2">
        <f t="shared" si="227"/>
        <v>0.25338902768253396</v>
      </c>
      <c r="Z529" s="7">
        <f t="shared" si="232"/>
        <v>1</v>
      </c>
      <c r="AA529" s="7">
        <f t="shared" si="233"/>
        <v>0</v>
      </c>
      <c r="AB529" s="8" t="s">
        <v>10</v>
      </c>
      <c r="AC529" s="1" t="s">
        <v>419</v>
      </c>
      <c r="AD529" s="1" t="s">
        <v>1137</v>
      </c>
      <c r="AE529" s="1" t="s">
        <v>1082</v>
      </c>
      <c r="AF529" s="1">
        <v>0.22664509999999999</v>
      </c>
      <c r="AG529" s="1">
        <v>-0.67422219999999999</v>
      </c>
      <c r="AH529" s="1">
        <v>0.2861283</v>
      </c>
      <c r="AI529" s="1" t="s">
        <v>1082</v>
      </c>
      <c r="AJ529" s="1">
        <v>1.6643370000000001E-2</v>
      </c>
      <c r="AK529" s="1">
        <v>-0.68584869999999998</v>
      </c>
      <c r="AL529" s="1">
        <v>-0.57463439999999999</v>
      </c>
      <c r="AM529" s="1" t="s">
        <v>1082</v>
      </c>
      <c r="AN529" s="1">
        <v>-0.22990679999999999</v>
      </c>
      <c r="AO529" s="1">
        <v>0.27560309999999999</v>
      </c>
      <c r="AP529" s="1">
        <v>-0.61997990000000003</v>
      </c>
    </row>
    <row r="530" spans="1:42" x14ac:dyDescent="0.2">
      <c r="A530" s="1" t="s">
        <v>98</v>
      </c>
      <c r="B530" s="1" t="str">
        <f t="shared" si="209"/>
        <v>Chloride intracellular channel protein 1</v>
      </c>
      <c r="C530" s="13" t="str">
        <f t="shared" si="228"/>
        <v>no</v>
      </c>
      <c r="D530" s="14">
        <f t="shared" si="210"/>
        <v>0.69374304925200392</v>
      </c>
      <c r="E530" s="14">
        <f t="shared" si="211"/>
        <v>1.1367779433140901</v>
      </c>
      <c r="F530" s="14">
        <f t="shared" si="212"/>
        <v>1.0373027580599001</v>
      </c>
      <c r="G530" s="14">
        <f t="shared" si="213"/>
        <v>0.54450326826259876</v>
      </c>
      <c r="H530" s="14">
        <f t="shared" si="214"/>
        <v>0.54406997399012713</v>
      </c>
      <c r="I530" s="14">
        <f t="shared" si="215"/>
        <v>1.1905905792848337</v>
      </c>
      <c r="J530" s="14">
        <f t="shared" si="216"/>
        <v>0.4551614500472636</v>
      </c>
      <c r="K530" s="14">
        <f t="shared" si="217"/>
        <v>0.79406778725688976</v>
      </c>
      <c r="L530" s="14">
        <f t="shared" si="218"/>
        <v>-0.12291155456764419</v>
      </c>
      <c r="M530" s="14">
        <f t="shared" si="219"/>
        <v>7.0673369788454038E-2</v>
      </c>
      <c r="N530" s="14">
        <f t="shared" si="220"/>
        <v>-0.54206098167960171</v>
      </c>
      <c r="O530" s="14">
        <f t="shared" si="221"/>
        <v>0.22565332849950789</v>
      </c>
      <c r="P530" s="3">
        <f t="shared" si="222"/>
        <v>0</v>
      </c>
      <c r="Q530" s="3" t="str">
        <f t="shared" si="229"/>
        <v>Chloride intracellular channel protein 1</v>
      </c>
      <c r="R530" s="2">
        <f t="shared" si="223"/>
        <v>0.85308175472214831</v>
      </c>
      <c r="S530" s="2">
        <f t="shared" si="224"/>
        <v>0.74597244764477866</v>
      </c>
      <c r="T530" s="2">
        <f t="shared" si="234"/>
        <v>0.13994951793978239</v>
      </c>
      <c r="U530" s="2">
        <f t="shared" si="230"/>
        <v>0.1646547119143133</v>
      </c>
      <c r="V530" s="2">
        <f t="shared" si="225"/>
        <v>0.63820675973697072</v>
      </c>
      <c r="W530" s="3">
        <f t="shared" si="226"/>
        <v>0</v>
      </c>
      <c r="X530" s="3">
        <f t="shared" si="231"/>
        <v>0</v>
      </c>
      <c r="Y530" s="2">
        <f t="shared" si="227"/>
        <v>0.10710930707736965</v>
      </c>
      <c r="Z530" s="7">
        <f t="shared" si="232"/>
        <v>1</v>
      </c>
      <c r="AA530" s="7">
        <f t="shared" si="233"/>
        <v>0</v>
      </c>
      <c r="AC530" s="1" t="s">
        <v>712</v>
      </c>
      <c r="AD530" s="1" t="s">
        <v>1939</v>
      </c>
      <c r="AE530" s="1">
        <v>0.83665129999999999</v>
      </c>
      <c r="AF530" s="1">
        <v>1.3089299999999999</v>
      </c>
      <c r="AG530" s="1">
        <v>1.5864039999999999</v>
      </c>
      <c r="AH530" s="1">
        <v>0.85274539999999999</v>
      </c>
      <c r="AI530" s="1">
        <v>0.69812960000000002</v>
      </c>
      <c r="AJ530" s="1">
        <v>1.3307549999999999</v>
      </c>
      <c r="AK530" s="1">
        <v>0.61880239999999997</v>
      </c>
      <c r="AL530" s="1">
        <v>1.1975340000000001</v>
      </c>
      <c r="AM530" s="1">
        <v>-7.3787989999999998E-2</v>
      </c>
      <c r="AN530" s="1">
        <v>0.10272530000000001</v>
      </c>
      <c r="AO530" s="1">
        <v>-0.82799889999999998</v>
      </c>
      <c r="AP530" s="1">
        <v>0.3905576</v>
      </c>
    </row>
    <row r="531" spans="1:42" x14ac:dyDescent="0.2">
      <c r="A531" s="1" t="s">
        <v>701</v>
      </c>
      <c r="B531" s="1" t="str">
        <f t="shared" si="209"/>
        <v>26S proteasome non-ATPase regulatory subunit 14</v>
      </c>
      <c r="C531" s="13" t="str">
        <f t="shared" si="228"/>
        <v>no</v>
      </c>
      <c r="D531" s="14">
        <f t="shared" si="210"/>
        <v>-0.2409196407479961</v>
      </c>
      <c r="E531" s="14">
        <f t="shared" si="211"/>
        <v>0.7296439433140901</v>
      </c>
      <c r="F531" s="14">
        <f t="shared" si="212"/>
        <v>0.54188775805990008</v>
      </c>
      <c r="G531" s="14">
        <f t="shared" si="213"/>
        <v>0.36246206826259875</v>
      </c>
      <c r="H531" s="14">
        <f t="shared" si="214"/>
        <v>0.58889507399012708</v>
      </c>
      <c r="I531" s="14">
        <f t="shared" si="215"/>
        <v>0.97608957928483386</v>
      </c>
      <c r="J531" s="14">
        <f t="shared" si="216"/>
        <v>0.12347665004726358</v>
      </c>
      <c r="K531" s="14">
        <f t="shared" si="217"/>
        <v>0.26439298725688964</v>
      </c>
      <c r="L531" s="14">
        <f t="shared" si="218"/>
        <v>0.68483813543235583</v>
      </c>
      <c r="M531" s="14">
        <f t="shared" si="219"/>
        <v>0.31504666978845403</v>
      </c>
      <c r="N531" s="14">
        <f t="shared" si="220"/>
        <v>-0.35144068167960174</v>
      </c>
      <c r="O531" s="14">
        <f t="shared" si="221"/>
        <v>5.5797128499507881E-2</v>
      </c>
      <c r="P531" s="3">
        <f t="shared" si="222"/>
        <v>0</v>
      </c>
      <c r="Q531" s="3" t="str">
        <f t="shared" si="229"/>
        <v>26S proteasome non-ATPase regulatory subunit 14</v>
      </c>
      <c r="R531" s="2">
        <f t="shared" si="223"/>
        <v>0.34826853222214821</v>
      </c>
      <c r="S531" s="2">
        <f t="shared" si="224"/>
        <v>0.48821357264477849</v>
      </c>
      <c r="T531" s="2">
        <f t="shared" si="234"/>
        <v>0.21021413059718938</v>
      </c>
      <c r="U531" s="2">
        <f t="shared" si="230"/>
        <v>0.18958033471272884</v>
      </c>
      <c r="V531" s="2">
        <f t="shared" si="225"/>
        <v>0.63879727073230341</v>
      </c>
      <c r="W531" s="3">
        <f t="shared" si="226"/>
        <v>0</v>
      </c>
      <c r="X531" s="3">
        <f t="shared" si="231"/>
        <v>0</v>
      </c>
      <c r="Y531" s="2">
        <f t="shared" si="227"/>
        <v>-0.13994504042263028</v>
      </c>
      <c r="Z531" s="7">
        <f t="shared" si="232"/>
        <v>0</v>
      </c>
      <c r="AA531" s="7">
        <f t="shared" si="233"/>
        <v>1</v>
      </c>
      <c r="AC531" s="1" t="s">
        <v>151</v>
      </c>
      <c r="AD531" s="1" t="s">
        <v>1308</v>
      </c>
      <c r="AE531" s="1">
        <v>-9.8011390000000004E-2</v>
      </c>
      <c r="AF531" s="1">
        <v>0.90179600000000004</v>
      </c>
      <c r="AG531" s="1">
        <v>1.090989</v>
      </c>
      <c r="AH531" s="1">
        <v>0.67070419999999997</v>
      </c>
      <c r="AI531" s="1">
        <v>0.74295469999999997</v>
      </c>
      <c r="AJ531" s="1">
        <v>1.1162540000000001</v>
      </c>
      <c r="AK531" s="1">
        <v>0.28711759999999997</v>
      </c>
      <c r="AL531" s="1">
        <v>0.66785919999999999</v>
      </c>
      <c r="AM531" s="1">
        <v>0.73396170000000005</v>
      </c>
      <c r="AN531" s="1">
        <v>0.34709859999999998</v>
      </c>
      <c r="AO531" s="1">
        <v>-0.63737860000000002</v>
      </c>
      <c r="AP531" s="1">
        <v>0.22070139999999999</v>
      </c>
    </row>
    <row r="532" spans="1:42" x14ac:dyDescent="0.2">
      <c r="A532" s="1" t="s">
        <v>341</v>
      </c>
      <c r="B532" s="1" t="str">
        <f t="shared" si="209"/>
        <v>Copine-1</v>
      </c>
      <c r="C532" s="13" t="str">
        <f t="shared" si="228"/>
        <v>no</v>
      </c>
      <c r="D532" s="14">
        <f t="shared" si="210"/>
        <v>0.1551635492520039</v>
      </c>
      <c r="E532" s="14">
        <f t="shared" si="211"/>
        <v>0.35733714331409006</v>
      </c>
      <c r="F532" s="14">
        <f t="shared" si="212"/>
        <v>0.60489875805990001</v>
      </c>
      <c r="G532" s="14">
        <f t="shared" si="213"/>
        <v>0.12364796826259877</v>
      </c>
      <c r="H532" s="14">
        <f t="shared" si="214"/>
        <v>0.4028356739901271</v>
      </c>
      <c r="I532" s="14">
        <f t="shared" si="215"/>
        <v>0.5180319792848338</v>
      </c>
      <c r="J532" s="14">
        <f t="shared" si="216"/>
        <v>0.23755265004726359</v>
      </c>
      <c r="K532" s="14">
        <f t="shared" si="217"/>
        <v>0.33429308725688966</v>
      </c>
      <c r="L532" s="14">
        <f t="shared" si="218"/>
        <v>0.3015999354323558</v>
      </c>
      <c r="M532" s="14">
        <f t="shared" si="219"/>
        <v>-9.2268730211545968E-2</v>
      </c>
      <c r="N532" s="14">
        <f t="shared" si="220"/>
        <v>-0.26619728167960177</v>
      </c>
      <c r="O532" s="14">
        <f t="shared" si="221"/>
        <v>8.156462849950788E-2</v>
      </c>
      <c r="P532" s="3">
        <f t="shared" si="222"/>
        <v>0</v>
      </c>
      <c r="Q532" s="3" t="str">
        <f t="shared" si="229"/>
        <v>Copine-1</v>
      </c>
      <c r="R532" s="2">
        <f t="shared" si="223"/>
        <v>0.31026185472214823</v>
      </c>
      <c r="S532" s="2">
        <f t="shared" si="224"/>
        <v>0.37317834764477853</v>
      </c>
      <c r="T532" s="2">
        <f t="shared" si="234"/>
        <v>0.11102072426042878</v>
      </c>
      <c r="U532" s="2">
        <f t="shared" si="230"/>
        <v>5.8997545803133399E-2</v>
      </c>
      <c r="V532" s="2">
        <f t="shared" si="225"/>
        <v>0.63992540379232865</v>
      </c>
      <c r="W532" s="3">
        <f t="shared" si="226"/>
        <v>0</v>
      </c>
      <c r="X532" s="3">
        <f t="shared" si="231"/>
        <v>0</v>
      </c>
      <c r="Y532" s="2">
        <f t="shared" si="227"/>
        <v>-6.2916492922630296E-2</v>
      </c>
      <c r="Z532" s="7">
        <f t="shared" si="232"/>
        <v>0</v>
      </c>
      <c r="AA532" s="7">
        <f t="shared" si="233"/>
        <v>1</v>
      </c>
      <c r="AC532" s="1" t="s">
        <v>0</v>
      </c>
      <c r="AD532" s="1" t="s">
        <v>1444</v>
      </c>
      <c r="AE532" s="1">
        <v>0.2980718</v>
      </c>
      <c r="AF532" s="1">
        <v>0.52948919999999999</v>
      </c>
      <c r="AG532" s="1">
        <v>1.1539999999999999</v>
      </c>
      <c r="AH532" s="1">
        <v>0.4318901</v>
      </c>
      <c r="AI532" s="1">
        <v>0.55689529999999998</v>
      </c>
      <c r="AJ532" s="1">
        <v>0.65819640000000001</v>
      </c>
      <c r="AK532" s="1">
        <v>0.40119359999999998</v>
      </c>
      <c r="AL532" s="1">
        <v>0.73775930000000001</v>
      </c>
      <c r="AM532" s="1">
        <v>0.35072350000000002</v>
      </c>
      <c r="AN532" s="1">
        <v>-6.0216800000000001E-2</v>
      </c>
      <c r="AO532" s="1">
        <v>-0.55213520000000005</v>
      </c>
      <c r="AP532" s="1">
        <v>0.24646889999999999</v>
      </c>
    </row>
    <row r="533" spans="1:42" x14ac:dyDescent="0.2">
      <c r="A533" s="1" t="s">
        <v>531</v>
      </c>
      <c r="B533" s="1" t="str">
        <f t="shared" si="209"/>
        <v>Ornithine aminotransferase, mitochondrial</v>
      </c>
      <c r="C533" s="13" t="str">
        <f t="shared" si="228"/>
        <v>no</v>
      </c>
      <c r="D533" s="14">
        <f t="shared" si="210"/>
        <v>-7.1969400747996098E-2</v>
      </c>
      <c r="E533" s="14">
        <f t="shared" si="211"/>
        <v>0.38589704331409003</v>
      </c>
      <c r="F533" s="14">
        <f t="shared" si="212"/>
        <v>-9.9883141940099895E-2</v>
      </c>
      <c r="G533" s="14">
        <f t="shared" si="213"/>
        <v>9.6235168262598758E-2</v>
      </c>
      <c r="H533" s="14">
        <f t="shared" si="214"/>
        <v>-0.35875812600987289</v>
      </c>
      <c r="I533" s="14">
        <f t="shared" si="215"/>
        <v>-8.413826071516628E-2</v>
      </c>
      <c r="J533" s="14">
        <f t="shared" si="216"/>
        <v>0.39893115004726365</v>
      </c>
      <c r="K533" s="14">
        <f t="shared" si="217"/>
        <v>-2.5384512743110321E-2</v>
      </c>
      <c r="L533" s="14">
        <f t="shared" si="218"/>
        <v>-0.37195366456764423</v>
      </c>
      <c r="M533" s="14">
        <f t="shared" si="219"/>
        <v>-0.40685623021154593</v>
      </c>
      <c r="N533" s="14">
        <f t="shared" si="220"/>
        <v>0.66111641832039836</v>
      </c>
      <c r="O533" s="14">
        <f t="shared" si="221"/>
        <v>-4.8273371500492115E-2</v>
      </c>
      <c r="P533" s="3">
        <f t="shared" si="222"/>
        <v>0</v>
      </c>
      <c r="Q533" s="3" t="str">
        <f t="shared" si="229"/>
        <v>Ornithine aminotransferase, mitochondrial</v>
      </c>
      <c r="R533" s="2">
        <f t="shared" si="223"/>
        <v>7.7569917222148205E-2</v>
      </c>
      <c r="S533" s="2">
        <f t="shared" si="224"/>
        <v>-1.7337437355221461E-2</v>
      </c>
      <c r="T533" s="2">
        <f t="shared" si="234"/>
        <v>0.11152936986340395</v>
      </c>
      <c r="U533" s="2">
        <f t="shared" si="230"/>
        <v>0.15662447896251236</v>
      </c>
      <c r="V533" s="2">
        <f t="shared" si="225"/>
        <v>0.64094316596158429</v>
      </c>
      <c r="W533" s="3">
        <f t="shared" si="226"/>
        <v>0</v>
      </c>
      <c r="X533" s="3">
        <f t="shared" si="231"/>
        <v>0</v>
      </c>
      <c r="Y533" s="2">
        <f t="shared" si="227"/>
        <v>9.4907354577369665E-2</v>
      </c>
      <c r="Z533" s="7">
        <f t="shared" si="232"/>
        <v>1</v>
      </c>
      <c r="AA533" s="7">
        <f t="shared" si="233"/>
        <v>0</v>
      </c>
      <c r="AC533" s="1" t="s">
        <v>129</v>
      </c>
      <c r="AD533" s="1" t="s">
        <v>1386</v>
      </c>
      <c r="AE533" s="1">
        <v>7.0938849999999998E-2</v>
      </c>
      <c r="AF533" s="1">
        <v>0.55804909999999996</v>
      </c>
      <c r="AG533" s="1">
        <v>0.44921810000000001</v>
      </c>
      <c r="AH533" s="1">
        <v>0.40447729999999998</v>
      </c>
      <c r="AI533" s="1">
        <v>-0.20469850000000001</v>
      </c>
      <c r="AJ533" s="1">
        <v>5.6026159999999998E-2</v>
      </c>
      <c r="AK533" s="1">
        <v>0.56257210000000002</v>
      </c>
      <c r="AL533" s="1">
        <v>0.37808170000000002</v>
      </c>
      <c r="AM533" s="1">
        <v>-0.32283010000000001</v>
      </c>
      <c r="AN533" s="1">
        <v>-0.37480429999999998</v>
      </c>
      <c r="AO533" s="1">
        <v>0.37517850000000003</v>
      </c>
      <c r="AP533" s="1">
        <v>0.1166309</v>
      </c>
    </row>
    <row r="534" spans="1:42" x14ac:dyDescent="0.2">
      <c r="A534" s="1" t="s">
        <v>694</v>
      </c>
      <c r="B534" s="1" t="str">
        <f t="shared" si="209"/>
        <v>Cytochrome b-c1 complex subunit 6, mitochondrial</v>
      </c>
      <c r="C534" s="13" t="str">
        <f t="shared" si="228"/>
        <v>no</v>
      </c>
      <c r="D534" s="14">
        <f t="shared" si="210"/>
        <v>-0.23242114074799608</v>
      </c>
      <c r="E534" s="14">
        <f t="shared" si="211"/>
        <v>-1.3375170566859098</v>
      </c>
      <c r="F534" s="14">
        <f t="shared" si="212"/>
        <v>0.48250575805990004</v>
      </c>
      <c r="G534" s="14">
        <f t="shared" si="213"/>
        <v>-0.83681343173740119</v>
      </c>
      <c r="H534" s="14">
        <f t="shared" si="214"/>
        <v>0.71754747399012708</v>
      </c>
      <c r="I534" s="14">
        <f t="shared" si="215"/>
        <v>-1.3923984207151663</v>
      </c>
      <c r="J534" s="14">
        <f t="shared" si="216"/>
        <v>0.30739045004726362</v>
      </c>
      <c r="K534" s="14">
        <f t="shared" si="217"/>
        <v>-0.37150532274311032</v>
      </c>
      <c r="L534" s="14">
        <f t="shared" si="218"/>
        <v>0.91183293543235577</v>
      </c>
      <c r="M534" s="14">
        <f t="shared" si="219"/>
        <v>-5.2641130211545969E-2</v>
      </c>
      <c r="N534" s="14">
        <f t="shared" si="220"/>
        <v>2.6994918320398298E-2</v>
      </c>
      <c r="O534" s="14">
        <f t="shared" si="221"/>
        <v>0.29368772849950786</v>
      </c>
      <c r="P534" s="3">
        <f t="shared" si="222"/>
        <v>0</v>
      </c>
      <c r="Q534" s="3" t="str">
        <f t="shared" si="229"/>
        <v>Cytochrome b-c1 complex subunit 6, mitochondrial</v>
      </c>
      <c r="R534" s="2">
        <f t="shared" si="223"/>
        <v>-0.48106146777785175</v>
      </c>
      <c r="S534" s="2">
        <f t="shared" si="224"/>
        <v>-0.18474145485522148</v>
      </c>
      <c r="T534" s="2">
        <f t="shared" si="234"/>
        <v>0.39267877526963224</v>
      </c>
      <c r="U534" s="2">
        <f t="shared" si="230"/>
        <v>0.46094424938365453</v>
      </c>
      <c r="V534" s="2">
        <f t="shared" si="225"/>
        <v>0.64238747631868298</v>
      </c>
      <c r="W534" s="3">
        <f t="shared" si="226"/>
        <v>0</v>
      </c>
      <c r="X534" s="3">
        <f t="shared" si="231"/>
        <v>0</v>
      </c>
      <c r="Y534" s="2">
        <f t="shared" si="227"/>
        <v>-0.29632001292263027</v>
      </c>
      <c r="Z534" s="7">
        <f t="shared" si="232"/>
        <v>0</v>
      </c>
      <c r="AA534" s="7">
        <f t="shared" si="233"/>
        <v>1</v>
      </c>
      <c r="AC534" s="1" t="s">
        <v>923</v>
      </c>
      <c r="AD534" s="1" t="s">
        <v>1994</v>
      </c>
      <c r="AE534" s="1">
        <v>-8.9512889999999998E-2</v>
      </c>
      <c r="AF534" s="1">
        <v>-1.165365</v>
      </c>
      <c r="AG534" s="1">
        <v>1.0316069999999999</v>
      </c>
      <c r="AH534" s="1">
        <v>-0.52857129999999997</v>
      </c>
      <c r="AI534" s="1">
        <v>0.87160709999999997</v>
      </c>
      <c r="AJ534" s="1">
        <v>-1.2522340000000001</v>
      </c>
      <c r="AK534" s="1">
        <v>0.47103139999999999</v>
      </c>
      <c r="AL534" s="1">
        <v>3.1960889999999999E-2</v>
      </c>
      <c r="AM534" s="1">
        <v>0.96095649999999999</v>
      </c>
      <c r="AN534" s="1">
        <v>-2.0589199999999998E-2</v>
      </c>
      <c r="AO534" s="1">
        <v>-0.25894299999999998</v>
      </c>
      <c r="AP534" s="1">
        <v>0.458592</v>
      </c>
    </row>
    <row r="535" spans="1:42" x14ac:dyDescent="0.2">
      <c r="A535" s="1" t="s">
        <v>100</v>
      </c>
      <c r="B535" s="1" t="str">
        <f t="shared" si="209"/>
        <v>UPF0556 protein C19orf10 homolog</v>
      </c>
      <c r="C535" s="13" t="str">
        <f t="shared" si="228"/>
        <v>no</v>
      </c>
      <c r="D535" s="14">
        <f t="shared" si="210"/>
        <v>0.66732914925200393</v>
      </c>
      <c r="E535" s="14">
        <f t="shared" si="211"/>
        <v>-0.10127643668590991</v>
      </c>
      <c r="F535" s="14">
        <f t="shared" si="212"/>
        <v>0.64100775805990018</v>
      </c>
      <c r="G535" s="14">
        <f t="shared" si="213"/>
        <v>0.30759756826259876</v>
      </c>
      <c r="H535" s="14">
        <f t="shared" si="214"/>
        <v>0.45048617399012714</v>
      </c>
      <c r="I535" s="14">
        <f t="shared" si="215"/>
        <v>6.0151379284833717E-2</v>
      </c>
      <c r="J535" s="14">
        <f t="shared" si="216"/>
        <v>0.37469845004726365</v>
      </c>
      <c r="K535" s="14">
        <f t="shared" si="217"/>
        <v>0.23238728725688962</v>
      </c>
      <c r="L535" s="14">
        <f t="shared" si="218"/>
        <v>-0.26090556456764419</v>
      </c>
      <c r="M535" s="14">
        <f t="shared" si="219"/>
        <v>0.19359316978845401</v>
      </c>
      <c r="N535" s="14">
        <f t="shared" si="220"/>
        <v>-0.27666398167960171</v>
      </c>
      <c r="O535" s="14">
        <f t="shared" si="221"/>
        <v>0.10388942849950791</v>
      </c>
      <c r="P535" s="3">
        <f t="shared" si="222"/>
        <v>0</v>
      </c>
      <c r="Q535" s="3" t="str">
        <f t="shared" si="229"/>
        <v>UPF0556 protein C19orf10 homolog</v>
      </c>
      <c r="R535" s="2">
        <f t="shared" si="223"/>
        <v>0.37866450972214827</v>
      </c>
      <c r="S535" s="2">
        <f t="shared" si="224"/>
        <v>0.27943082264477853</v>
      </c>
      <c r="T535" s="2">
        <f t="shared" si="234"/>
        <v>0.17970927361314779</v>
      </c>
      <c r="U535" s="2">
        <f t="shared" si="230"/>
        <v>8.5942045664902447E-2</v>
      </c>
      <c r="V535" s="2">
        <f t="shared" si="225"/>
        <v>0.64276314964428338</v>
      </c>
      <c r="W535" s="3">
        <f t="shared" si="226"/>
        <v>0</v>
      </c>
      <c r="X535" s="3">
        <f t="shared" si="231"/>
        <v>0</v>
      </c>
      <c r="Y535" s="2">
        <f t="shared" si="227"/>
        <v>9.9233687077369737E-2</v>
      </c>
      <c r="Z535" s="7">
        <f t="shared" si="232"/>
        <v>1</v>
      </c>
      <c r="AA535" s="7">
        <f t="shared" si="233"/>
        <v>0</v>
      </c>
      <c r="AB535" s="8" t="s">
        <v>972</v>
      </c>
      <c r="AC535" s="1" t="s">
        <v>865</v>
      </c>
      <c r="AD535" s="1" t="s">
        <v>1171</v>
      </c>
      <c r="AE535" s="1">
        <v>0.8102374</v>
      </c>
      <c r="AF535" s="1">
        <v>7.087562E-2</v>
      </c>
      <c r="AG535" s="1">
        <v>1.1901090000000001</v>
      </c>
      <c r="AH535" s="1">
        <v>0.61583969999999999</v>
      </c>
      <c r="AI535" s="1">
        <v>0.60454580000000002</v>
      </c>
      <c r="AJ535" s="1">
        <v>0.20031579999999999</v>
      </c>
      <c r="AK535" s="1">
        <v>0.53833940000000002</v>
      </c>
      <c r="AL535" s="1">
        <v>0.63585349999999996</v>
      </c>
      <c r="AM535" s="1">
        <v>-0.211782</v>
      </c>
      <c r="AN535" s="1">
        <v>0.22564509999999999</v>
      </c>
      <c r="AO535" s="1">
        <v>-0.56260189999999999</v>
      </c>
      <c r="AP535" s="1">
        <v>0.26879370000000002</v>
      </c>
    </row>
    <row r="536" spans="1:42" x14ac:dyDescent="0.2">
      <c r="A536" s="1" t="s">
        <v>611</v>
      </c>
      <c r="B536" s="1" t="str">
        <f t="shared" si="209"/>
        <v>Regulator of microtubule dynamics protein 1</v>
      </c>
      <c r="C536" s="13" t="str">
        <f t="shared" si="228"/>
        <v>no</v>
      </c>
      <c r="D536" s="14">
        <f t="shared" si="210"/>
        <v>-0.1581803707479961</v>
      </c>
      <c r="E536" s="14">
        <f t="shared" si="211"/>
        <v>-1.3466220566859097</v>
      </c>
      <c r="F536" s="14">
        <f t="shared" si="212"/>
        <v>-0.64830204194009988</v>
      </c>
      <c r="G536" s="14">
        <f t="shared" si="213"/>
        <v>-0.76914193173740131</v>
      </c>
      <c r="H536" s="14">
        <f t="shared" si="214"/>
        <v>-0.38935672600987287</v>
      </c>
      <c r="I536" s="14">
        <f t="shared" si="215"/>
        <v>-0.7083911207151663</v>
      </c>
      <c r="J536" s="14">
        <f t="shared" si="216"/>
        <v>-0.1829282599527364</v>
      </c>
      <c r="K536" s="14">
        <f t="shared" si="217"/>
        <v>-1.0394527127431104</v>
      </c>
      <c r="L536" s="14">
        <f t="shared" si="218"/>
        <v>-0.2229960645676442</v>
      </c>
      <c r="M536" s="14">
        <f t="shared" si="219"/>
        <v>7.8044069788454018E-2</v>
      </c>
      <c r="N536" s="14">
        <f t="shared" si="220"/>
        <v>0.6106334183203983</v>
      </c>
      <c r="O536" s="14">
        <f t="shared" si="221"/>
        <v>-0.32565417150049214</v>
      </c>
      <c r="P536" s="3">
        <f t="shared" si="222"/>
        <v>0</v>
      </c>
      <c r="Q536" s="3" t="str">
        <f t="shared" si="229"/>
        <v>Regulator of microtubule dynamics protein 1</v>
      </c>
      <c r="R536" s="2">
        <f t="shared" si="223"/>
        <v>-0.73056160027785177</v>
      </c>
      <c r="S536" s="2">
        <f t="shared" si="224"/>
        <v>-0.58003220485522156</v>
      </c>
      <c r="T536" s="2">
        <f t="shared" si="234"/>
        <v>0.24416624029222117</v>
      </c>
      <c r="U536" s="2">
        <f t="shared" si="230"/>
        <v>0.18743707736169418</v>
      </c>
      <c r="V536" s="2">
        <f t="shared" si="225"/>
        <v>0.64330274165972701</v>
      </c>
      <c r="W536" s="3">
        <f t="shared" si="226"/>
        <v>0</v>
      </c>
      <c r="X536" s="3">
        <f t="shared" si="231"/>
        <v>0</v>
      </c>
      <c r="Y536" s="2">
        <f t="shared" si="227"/>
        <v>-0.15052939542263022</v>
      </c>
      <c r="Z536" s="7">
        <f t="shared" si="232"/>
        <v>0</v>
      </c>
      <c r="AA536" s="7">
        <f t="shared" si="233"/>
        <v>1</v>
      </c>
      <c r="AC536" s="1" t="s">
        <v>196</v>
      </c>
      <c r="AD536" s="1" t="s">
        <v>1816</v>
      </c>
      <c r="AE536" s="1">
        <v>-1.527212E-2</v>
      </c>
      <c r="AF536" s="1">
        <v>-1.1744699999999999</v>
      </c>
      <c r="AG536" s="1">
        <v>-9.9200800000000006E-2</v>
      </c>
      <c r="AH536" s="1">
        <v>-0.46089980000000003</v>
      </c>
      <c r="AI536" s="1">
        <v>-0.23529710000000001</v>
      </c>
      <c r="AJ536" s="1">
        <v>-0.56822669999999997</v>
      </c>
      <c r="AK536" s="1">
        <v>-1.9287309999999998E-2</v>
      </c>
      <c r="AL536" s="1">
        <v>-0.63598650000000001</v>
      </c>
      <c r="AM536" s="1">
        <v>-0.17387250000000001</v>
      </c>
      <c r="AN536" s="1">
        <v>0.110096</v>
      </c>
      <c r="AO536" s="1">
        <v>0.32469550000000003</v>
      </c>
      <c r="AP536" s="1">
        <v>-0.1607499</v>
      </c>
    </row>
    <row r="537" spans="1:42" x14ac:dyDescent="0.2">
      <c r="A537" s="1" t="s">
        <v>805</v>
      </c>
      <c r="B537" s="1" t="str">
        <f t="shared" si="209"/>
        <v>26S protease regulatory subunit 7</v>
      </c>
      <c r="C537" s="13" t="str">
        <f t="shared" si="228"/>
        <v>no</v>
      </c>
      <c r="D537" s="14">
        <f t="shared" si="210"/>
        <v>-0.36769755074799609</v>
      </c>
      <c r="E537" s="14">
        <f t="shared" si="211"/>
        <v>0.46493484331409007</v>
      </c>
      <c r="F537" s="14">
        <f t="shared" si="212"/>
        <v>0.80704275805990011</v>
      </c>
      <c r="G537" s="14">
        <f t="shared" si="213"/>
        <v>0.64782546826259879</v>
      </c>
      <c r="H537" s="14">
        <f t="shared" si="214"/>
        <v>0.57381737399012711</v>
      </c>
      <c r="I537" s="14">
        <f t="shared" si="215"/>
        <v>0.4756088792848337</v>
      </c>
      <c r="J537" s="14">
        <f t="shared" si="216"/>
        <v>0.81879605004726363</v>
      </c>
      <c r="K537" s="14">
        <f t="shared" si="217"/>
        <v>0.25441148725688967</v>
      </c>
      <c r="L537" s="14">
        <f t="shared" si="218"/>
        <v>0.96423143543235579</v>
      </c>
      <c r="M537" s="14">
        <f t="shared" si="219"/>
        <v>0.12899736978845402</v>
      </c>
      <c r="N537" s="14">
        <f t="shared" si="220"/>
        <v>2.8840918320398257E-2</v>
      </c>
      <c r="O537" s="14">
        <f t="shared" si="221"/>
        <v>-0.63175957150049211</v>
      </c>
      <c r="P537" s="3">
        <f t="shared" si="222"/>
        <v>0</v>
      </c>
      <c r="Q537" s="3" t="str">
        <f t="shared" si="229"/>
        <v>26S protease regulatory subunit 7</v>
      </c>
      <c r="R537" s="2">
        <f t="shared" si="223"/>
        <v>0.38802637972214821</v>
      </c>
      <c r="S537" s="2">
        <f t="shared" si="224"/>
        <v>0.53065844764477854</v>
      </c>
      <c r="T537" s="2">
        <f t="shared" si="234"/>
        <v>0.26142300692221854</v>
      </c>
      <c r="U537" s="2">
        <f t="shared" si="230"/>
        <v>0.11698604223784557</v>
      </c>
      <c r="V537" s="2">
        <f t="shared" si="225"/>
        <v>0.64368781934010966</v>
      </c>
      <c r="W537" s="3">
        <f t="shared" si="226"/>
        <v>0</v>
      </c>
      <c r="X537" s="3">
        <f t="shared" si="231"/>
        <v>0</v>
      </c>
      <c r="Y537" s="2">
        <f t="shared" si="227"/>
        <v>-0.14263206792263033</v>
      </c>
      <c r="Z537" s="7">
        <f t="shared" si="232"/>
        <v>0</v>
      </c>
      <c r="AA537" s="7">
        <f t="shared" si="233"/>
        <v>1</v>
      </c>
      <c r="AC537" s="1" t="s">
        <v>709</v>
      </c>
      <c r="AD537" s="1" t="s">
        <v>1812</v>
      </c>
      <c r="AE537" s="1">
        <v>-0.2247893</v>
      </c>
      <c r="AF537" s="1">
        <v>0.63708690000000001</v>
      </c>
      <c r="AG537" s="1">
        <v>1.356144</v>
      </c>
      <c r="AH537" s="1">
        <v>0.95606760000000002</v>
      </c>
      <c r="AI537" s="1">
        <v>0.727877</v>
      </c>
      <c r="AJ537" s="1">
        <v>0.61577329999999997</v>
      </c>
      <c r="AK537" s="1">
        <v>0.982437</v>
      </c>
      <c r="AL537" s="1">
        <v>0.65787770000000001</v>
      </c>
      <c r="AM537" s="1">
        <v>1.013355</v>
      </c>
      <c r="AN537" s="1">
        <v>0.16104930000000001</v>
      </c>
      <c r="AO537" s="1">
        <v>-0.25709700000000002</v>
      </c>
      <c r="AP537" s="1">
        <v>-0.46685529999999997</v>
      </c>
    </row>
    <row r="538" spans="1:42" x14ac:dyDescent="0.2">
      <c r="A538" s="1" t="s">
        <v>197</v>
      </c>
      <c r="B538" s="1" t="str">
        <f t="shared" si="209"/>
        <v>Leukotriene A-4 hydrolase</v>
      </c>
      <c r="C538" s="13" t="str">
        <f t="shared" si="228"/>
        <v>no</v>
      </c>
      <c r="D538" s="14">
        <f t="shared" si="210"/>
        <v>0.38696264925200397</v>
      </c>
      <c r="E538" s="14">
        <f t="shared" si="211"/>
        <v>0.68338384331409008</v>
      </c>
      <c r="F538" s="14">
        <f t="shared" si="212"/>
        <v>0.88583375805990017</v>
      </c>
      <c r="G538" s="14">
        <f t="shared" si="213"/>
        <v>0.27877046826259877</v>
      </c>
      <c r="H538" s="14">
        <f t="shared" si="214"/>
        <v>0.14095797399012713</v>
      </c>
      <c r="I538" s="14">
        <f t="shared" si="215"/>
        <v>0.27375777928483375</v>
      </c>
      <c r="J538" s="14">
        <f t="shared" si="216"/>
        <v>1.2240520500472636</v>
      </c>
      <c r="K538" s="14">
        <f t="shared" si="217"/>
        <v>-2.3921212743110321E-2</v>
      </c>
      <c r="L538" s="14">
        <f t="shared" si="218"/>
        <v>-0.26244356456764423</v>
      </c>
      <c r="M538" s="14">
        <f t="shared" si="219"/>
        <v>-0.30005193021154597</v>
      </c>
      <c r="N538" s="14">
        <f t="shared" si="220"/>
        <v>0.12186191832039828</v>
      </c>
      <c r="O538" s="14">
        <f t="shared" si="221"/>
        <v>-0.16644881450049212</v>
      </c>
      <c r="P538" s="3">
        <f t="shared" si="222"/>
        <v>0</v>
      </c>
      <c r="Q538" s="3" t="str">
        <f t="shared" si="229"/>
        <v>Leukotriene A-4 hydrolase</v>
      </c>
      <c r="R538" s="2">
        <f t="shared" si="223"/>
        <v>0.55873767972214816</v>
      </c>
      <c r="S538" s="2">
        <f t="shared" si="224"/>
        <v>0.40371164764477852</v>
      </c>
      <c r="T538" s="2">
        <f t="shared" si="234"/>
        <v>0.13856911968027041</v>
      </c>
      <c r="U538" s="2">
        <f t="shared" si="230"/>
        <v>0.28014218711488392</v>
      </c>
      <c r="V538" s="2">
        <f t="shared" si="225"/>
        <v>0.64372302187953778</v>
      </c>
      <c r="W538" s="3">
        <f t="shared" si="226"/>
        <v>0</v>
      </c>
      <c r="X538" s="3">
        <f t="shared" si="231"/>
        <v>0</v>
      </c>
      <c r="Y538" s="2">
        <f t="shared" si="227"/>
        <v>0.15502603207736965</v>
      </c>
      <c r="Z538" s="7">
        <f t="shared" si="232"/>
        <v>1</v>
      </c>
      <c r="AA538" s="7">
        <f t="shared" si="233"/>
        <v>0</v>
      </c>
      <c r="AC538" s="1" t="s">
        <v>234</v>
      </c>
      <c r="AD538" s="1" t="s">
        <v>1421</v>
      </c>
      <c r="AE538" s="1">
        <v>0.52987090000000003</v>
      </c>
      <c r="AF538" s="1">
        <v>0.85553590000000002</v>
      </c>
      <c r="AG538" s="1">
        <v>1.4349350000000001</v>
      </c>
      <c r="AH538" s="1">
        <v>0.5870126</v>
      </c>
      <c r="AI538" s="1">
        <v>0.29501759999999999</v>
      </c>
      <c r="AJ538" s="1">
        <v>0.41392220000000002</v>
      </c>
      <c r="AK538" s="1">
        <v>1.3876930000000001</v>
      </c>
      <c r="AL538" s="1">
        <v>0.37954500000000002</v>
      </c>
      <c r="AM538" s="1">
        <v>-0.21332000000000001</v>
      </c>
      <c r="AN538" s="1">
        <v>-0.26800000000000002</v>
      </c>
      <c r="AO538" s="1">
        <v>-0.164076</v>
      </c>
      <c r="AP538" s="1">
        <v>-1.544543E-3</v>
      </c>
    </row>
    <row r="539" spans="1:42" x14ac:dyDescent="0.2">
      <c r="A539" s="1" t="s">
        <v>433</v>
      </c>
      <c r="B539" s="1" t="str">
        <f t="shared" si="209"/>
        <v>Coproporphyrinogen-III oxidase, mitochondrial</v>
      </c>
      <c r="C539" s="13" t="str">
        <f t="shared" si="228"/>
        <v>no</v>
      </c>
      <c r="D539" s="14">
        <f t="shared" si="210"/>
        <v>4.3085049252003904E-2</v>
      </c>
      <c r="E539" s="14">
        <f t="shared" si="211"/>
        <v>0.99396194331409016</v>
      </c>
      <c r="F539" s="14">
        <f t="shared" si="212"/>
        <v>-0.90266204194009991</v>
      </c>
      <c r="G539" s="14">
        <f t="shared" si="213"/>
        <v>0.39307596826259883</v>
      </c>
      <c r="H539" s="14">
        <f t="shared" si="214"/>
        <v>-5.7258106009872856E-2</v>
      </c>
      <c r="I539" s="14">
        <f t="shared" si="215"/>
        <v>0.40277717928483375</v>
      </c>
      <c r="J539" s="14">
        <f t="shared" si="216"/>
        <v>-0.56243884995273641</v>
      </c>
      <c r="K539" s="14">
        <f t="shared" si="217"/>
        <v>-0.13202241274311033</v>
      </c>
      <c r="L539" s="14">
        <f t="shared" si="218"/>
        <v>-0.26276136456764421</v>
      </c>
      <c r="M539" s="14">
        <f t="shared" si="219"/>
        <v>-0.75802293021154599</v>
      </c>
      <c r="N539" s="14">
        <f t="shared" si="220"/>
        <v>0.31280880832039826</v>
      </c>
      <c r="O539" s="14">
        <f t="shared" si="221"/>
        <v>-0.5951020715004921</v>
      </c>
      <c r="P539" s="3">
        <f t="shared" si="222"/>
        <v>0</v>
      </c>
      <c r="Q539" s="3" t="str">
        <f t="shared" si="229"/>
        <v>Coproporphyrinogen-III oxidase, mitochondrial</v>
      </c>
      <c r="R539" s="2">
        <f t="shared" si="223"/>
        <v>0.13186522972214826</v>
      </c>
      <c r="S539" s="2">
        <f t="shared" si="224"/>
        <v>-8.723554735522146E-2</v>
      </c>
      <c r="T539" s="2">
        <f t="shared" si="234"/>
        <v>0.39681758926196392</v>
      </c>
      <c r="U539" s="2">
        <f t="shared" si="230"/>
        <v>0.19766030653828248</v>
      </c>
      <c r="V539" s="2">
        <f t="shared" si="225"/>
        <v>0.64480306328139791</v>
      </c>
      <c r="W539" s="3">
        <f t="shared" si="226"/>
        <v>0</v>
      </c>
      <c r="X539" s="3">
        <f t="shared" si="231"/>
        <v>0</v>
      </c>
      <c r="Y539" s="2">
        <f t="shared" si="227"/>
        <v>0.21910077707736972</v>
      </c>
      <c r="Z539" s="7">
        <f t="shared" si="232"/>
        <v>1</v>
      </c>
      <c r="AA539" s="7">
        <f t="shared" si="233"/>
        <v>0</v>
      </c>
      <c r="AC539" s="1" t="s">
        <v>620</v>
      </c>
      <c r="AD539" s="1" t="s">
        <v>2136</v>
      </c>
      <c r="AE539" s="1">
        <v>0.1859933</v>
      </c>
      <c r="AF539" s="1">
        <v>1.1661140000000001</v>
      </c>
      <c r="AG539" s="1">
        <v>-0.35356080000000001</v>
      </c>
      <c r="AH539" s="1">
        <v>0.70131810000000006</v>
      </c>
      <c r="AI539" s="1">
        <v>9.6801520000000002E-2</v>
      </c>
      <c r="AJ539" s="1">
        <v>0.54294160000000002</v>
      </c>
      <c r="AK539" s="1">
        <v>-0.39879789999999998</v>
      </c>
      <c r="AL539" s="1">
        <v>0.27144380000000001</v>
      </c>
      <c r="AM539" s="1">
        <v>-0.21363779999999999</v>
      </c>
      <c r="AN539" s="1">
        <v>-0.72597100000000003</v>
      </c>
      <c r="AO539" s="1">
        <v>2.6870890000000001E-2</v>
      </c>
      <c r="AP539" s="1">
        <v>-0.43019780000000002</v>
      </c>
    </row>
    <row r="540" spans="1:42" x14ac:dyDescent="0.2">
      <c r="A540" s="1" t="s">
        <v>376</v>
      </c>
      <c r="B540" s="1" t="str">
        <f t="shared" si="209"/>
        <v>V-type proton ATPase subunit B, brain isoform</v>
      </c>
      <c r="C540" s="13" t="str">
        <f t="shared" si="228"/>
        <v>no</v>
      </c>
      <c r="D540" s="14">
        <f t="shared" si="210"/>
        <v>0.12048674925200389</v>
      </c>
      <c r="E540" s="14" t="str">
        <f t="shared" si="211"/>
        <v/>
      </c>
      <c r="F540" s="14">
        <f t="shared" si="212"/>
        <v>0.95866775805990001</v>
      </c>
      <c r="G540" s="14">
        <f t="shared" si="213"/>
        <v>0.70710286826259872</v>
      </c>
      <c r="H540" s="14">
        <f t="shared" si="214"/>
        <v>0.58042237399012708</v>
      </c>
      <c r="I540" s="14" t="str">
        <f t="shared" si="215"/>
        <v/>
      </c>
      <c r="J540" s="14">
        <f t="shared" si="216"/>
        <v>0.26149605004726362</v>
      </c>
      <c r="K540" s="14">
        <f t="shared" si="217"/>
        <v>0.52928058725688965</v>
      </c>
      <c r="L540" s="14">
        <f t="shared" si="218"/>
        <v>0.36338693543235578</v>
      </c>
      <c r="M540" s="14" t="str">
        <f t="shared" si="219"/>
        <v/>
      </c>
      <c r="N540" s="14">
        <f t="shared" si="220"/>
        <v>-0.5064439816796017</v>
      </c>
      <c r="O540" s="14">
        <f t="shared" si="221"/>
        <v>-0.21258559150049211</v>
      </c>
      <c r="P540" s="3">
        <f t="shared" si="222"/>
        <v>0</v>
      </c>
      <c r="Q540" s="3" t="str">
        <f t="shared" si="229"/>
        <v>V-type proton ATPase subunit B, brain isoform</v>
      </c>
      <c r="R540" s="2">
        <f t="shared" si="223"/>
        <v>0.59541912519150086</v>
      </c>
      <c r="S540" s="2">
        <f t="shared" si="224"/>
        <v>0.45706633709809347</v>
      </c>
      <c r="T540" s="2">
        <f t="shared" si="234"/>
        <v>0.24832223335237483</v>
      </c>
      <c r="U540" s="2">
        <f t="shared" si="230"/>
        <v>9.8893332216122204E-2</v>
      </c>
      <c r="V540" s="2">
        <f t="shared" si="225"/>
        <v>0.64522537847947958</v>
      </c>
      <c r="W540" s="3">
        <f t="shared" si="226"/>
        <v>0</v>
      </c>
      <c r="X540" s="3">
        <f t="shared" si="231"/>
        <v>0</v>
      </c>
      <c r="Y540" s="2">
        <f t="shared" si="227"/>
        <v>0.1383527880934074</v>
      </c>
      <c r="Z540" s="7">
        <f t="shared" si="232"/>
        <v>1</v>
      </c>
      <c r="AA540" s="7">
        <f t="shared" si="233"/>
        <v>0</v>
      </c>
      <c r="AC540" s="1" t="s">
        <v>352</v>
      </c>
      <c r="AD540" s="1" t="s">
        <v>1486</v>
      </c>
      <c r="AE540" s="1">
        <v>0.26339499999999999</v>
      </c>
      <c r="AF540" s="1" t="s">
        <v>1082</v>
      </c>
      <c r="AG540" s="1">
        <v>1.5077689999999999</v>
      </c>
      <c r="AH540" s="1">
        <v>1.0153449999999999</v>
      </c>
      <c r="AI540" s="1">
        <v>0.73448199999999997</v>
      </c>
      <c r="AJ540" s="1" t="s">
        <v>1082</v>
      </c>
      <c r="AK540" s="1">
        <v>0.42513699999999999</v>
      </c>
      <c r="AL540" s="1">
        <v>0.93274679999999999</v>
      </c>
      <c r="AM540" s="1">
        <v>0.4125105</v>
      </c>
      <c r="AN540" s="1" t="s">
        <v>1082</v>
      </c>
      <c r="AO540" s="1">
        <v>-0.79238189999999997</v>
      </c>
      <c r="AP540" s="1">
        <v>-4.7681319999999999E-2</v>
      </c>
    </row>
    <row r="541" spans="1:42" x14ac:dyDescent="0.2">
      <c r="A541" s="1" t="s">
        <v>477</v>
      </c>
      <c r="B541" s="1" t="str">
        <f t="shared" si="209"/>
        <v>T-complex protein 1 subunit epsilon</v>
      </c>
      <c r="C541" s="13" t="str">
        <f t="shared" si="228"/>
        <v>no</v>
      </c>
      <c r="D541" s="14">
        <f t="shared" si="210"/>
        <v>-9.0816507479961062E-3</v>
      </c>
      <c r="E541" s="14">
        <f t="shared" si="211"/>
        <v>0.4140589433140901</v>
      </c>
      <c r="F541" s="14">
        <f t="shared" si="212"/>
        <v>0.10670855805990009</v>
      </c>
      <c r="G541" s="14">
        <f t="shared" si="213"/>
        <v>-0.22867268173740124</v>
      </c>
      <c r="H541" s="14">
        <f t="shared" si="214"/>
        <v>-0.25874142600987288</v>
      </c>
      <c r="I541" s="14">
        <f t="shared" si="215"/>
        <v>0.34968377928483374</v>
      </c>
      <c r="J541" s="14">
        <f t="shared" si="216"/>
        <v>6.8037250047263603E-2</v>
      </c>
      <c r="K541" s="14">
        <f t="shared" si="217"/>
        <v>-0.25656761274311035</v>
      </c>
      <c r="L541" s="14">
        <f t="shared" si="218"/>
        <v>-0.36755736456764421</v>
      </c>
      <c r="M541" s="14">
        <f t="shared" si="219"/>
        <v>-0.31821543021154597</v>
      </c>
      <c r="N541" s="14">
        <f t="shared" si="220"/>
        <v>-2.2045581679601745E-2</v>
      </c>
      <c r="O541" s="14">
        <f t="shared" si="221"/>
        <v>-0.24278258150049212</v>
      </c>
      <c r="P541" s="3">
        <f t="shared" si="222"/>
        <v>0</v>
      </c>
      <c r="Q541" s="3" t="str">
        <f t="shared" si="229"/>
        <v>T-complex protein 1 subunit epsilon</v>
      </c>
      <c r="R541" s="2">
        <f t="shared" si="223"/>
        <v>7.0753292222148198E-2</v>
      </c>
      <c r="S541" s="2">
        <f t="shared" si="224"/>
        <v>-2.4397002355221471E-2</v>
      </c>
      <c r="T541" s="2">
        <f t="shared" si="234"/>
        <v>0.13390951024659542</v>
      </c>
      <c r="U541" s="2">
        <f t="shared" si="230"/>
        <v>0.14643002408305153</v>
      </c>
      <c r="V541" s="2">
        <f t="shared" si="225"/>
        <v>0.6486762943310439</v>
      </c>
      <c r="W541" s="3">
        <f t="shared" si="226"/>
        <v>0</v>
      </c>
      <c r="X541" s="3">
        <f t="shared" si="231"/>
        <v>0</v>
      </c>
      <c r="Y541" s="2">
        <f t="shared" si="227"/>
        <v>9.5150294577369676E-2</v>
      </c>
      <c r="Z541" s="7">
        <f t="shared" si="232"/>
        <v>1</v>
      </c>
      <c r="AA541" s="7">
        <f t="shared" si="233"/>
        <v>0</v>
      </c>
      <c r="AC541" s="1" t="s">
        <v>1029</v>
      </c>
      <c r="AD541" s="1" t="s">
        <v>1943</v>
      </c>
      <c r="AE541" s="1">
        <v>0.13382659999999999</v>
      </c>
      <c r="AF541" s="1">
        <v>0.58621100000000004</v>
      </c>
      <c r="AG541" s="1">
        <v>0.6558098</v>
      </c>
      <c r="AH541" s="1">
        <v>7.956945E-2</v>
      </c>
      <c r="AI541" s="1">
        <v>-0.10468180000000001</v>
      </c>
      <c r="AJ541" s="1">
        <v>0.48984820000000001</v>
      </c>
      <c r="AK541" s="1">
        <v>0.2316782</v>
      </c>
      <c r="AL541" s="1">
        <v>0.14689859999999999</v>
      </c>
      <c r="AM541" s="1">
        <v>-0.31843379999999999</v>
      </c>
      <c r="AN541" s="1">
        <v>-0.28616350000000002</v>
      </c>
      <c r="AO541" s="1">
        <v>-0.30798350000000002</v>
      </c>
      <c r="AP541" s="1">
        <v>-7.7878310000000006E-2</v>
      </c>
    </row>
    <row r="542" spans="1:42" x14ac:dyDescent="0.2">
      <c r="A542" s="1" t="s">
        <v>111</v>
      </c>
      <c r="B542" s="1" t="str">
        <f t="shared" si="209"/>
        <v>Protein MEMO1</v>
      </c>
      <c r="C542" s="13" t="str">
        <f t="shared" si="228"/>
        <v>no</v>
      </c>
      <c r="D542" s="14">
        <f t="shared" si="210"/>
        <v>0.62296584925200393</v>
      </c>
      <c r="E542" s="14">
        <f t="shared" si="211"/>
        <v>1.1653329433140902</v>
      </c>
      <c r="F542" s="14" t="str">
        <f t="shared" si="212"/>
        <v/>
      </c>
      <c r="G542" s="14">
        <f t="shared" si="213"/>
        <v>0.27591266826259875</v>
      </c>
      <c r="H542" s="14">
        <f t="shared" si="214"/>
        <v>0.43071047399012707</v>
      </c>
      <c r="I542" s="14">
        <f t="shared" si="215"/>
        <v>1.3904075792848338</v>
      </c>
      <c r="J542" s="14" t="str">
        <f t="shared" si="216"/>
        <v/>
      </c>
      <c r="K542" s="14">
        <f t="shared" si="217"/>
        <v>0.8046947872568897</v>
      </c>
      <c r="L542" s="14">
        <f t="shared" si="218"/>
        <v>-0.3660649645676442</v>
      </c>
      <c r="M542" s="14">
        <f t="shared" si="219"/>
        <v>9.6901269788454009E-2</v>
      </c>
      <c r="N542" s="14" t="str">
        <f t="shared" si="220"/>
        <v/>
      </c>
      <c r="O542" s="14">
        <f t="shared" si="221"/>
        <v>0.6597414284995079</v>
      </c>
      <c r="P542" s="3">
        <f t="shared" si="222"/>
        <v>0</v>
      </c>
      <c r="Q542" s="3" t="str">
        <f t="shared" si="229"/>
        <v>Protein MEMO1</v>
      </c>
      <c r="R542" s="2">
        <f t="shared" si="223"/>
        <v>0.68807048694289763</v>
      </c>
      <c r="S542" s="2">
        <f t="shared" si="224"/>
        <v>0.87527094684395024</v>
      </c>
      <c r="T542" s="2">
        <f t="shared" si="234"/>
        <v>0.25880885276255833</v>
      </c>
      <c r="U542" s="2">
        <f t="shared" si="230"/>
        <v>0.27927905948728277</v>
      </c>
      <c r="V542" s="2">
        <f t="shared" si="225"/>
        <v>0.64886669444218037</v>
      </c>
      <c r="W542" s="3">
        <f t="shared" si="226"/>
        <v>0</v>
      </c>
      <c r="X542" s="3">
        <f t="shared" si="231"/>
        <v>0</v>
      </c>
      <c r="Y542" s="2">
        <f t="shared" si="227"/>
        <v>-0.18720045990105261</v>
      </c>
      <c r="Z542" s="7">
        <f t="shared" si="232"/>
        <v>0</v>
      </c>
      <c r="AA542" s="7">
        <f t="shared" si="233"/>
        <v>1</v>
      </c>
      <c r="AC542" s="1" t="s">
        <v>745</v>
      </c>
      <c r="AD542" s="1" t="s">
        <v>2050</v>
      </c>
      <c r="AE542" s="1">
        <v>0.7658741</v>
      </c>
      <c r="AF542" s="1">
        <v>1.337485</v>
      </c>
      <c r="AG542" s="1" t="s">
        <v>1082</v>
      </c>
      <c r="AH542" s="1">
        <v>0.58415479999999997</v>
      </c>
      <c r="AI542" s="1">
        <v>0.58477009999999996</v>
      </c>
      <c r="AJ542" s="1">
        <v>1.530572</v>
      </c>
      <c r="AK542" s="1" t="s">
        <v>1082</v>
      </c>
      <c r="AL542" s="1">
        <v>1.208161</v>
      </c>
      <c r="AM542" s="1">
        <v>-0.31694139999999998</v>
      </c>
      <c r="AN542" s="1">
        <v>0.12895319999999999</v>
      </c>
      <c r="AO542" s="1" t="s">
        <v>1082</v>
      </c>
      <c r="AP542" s="1">
        <v>0.82464570000000004</v>
      </c>
    </row>
    <row r="543" spans="1:42" x14ac:dyDescent="0.2">
      <c r="A543" s="1" t="s">
        <v>359</v>
      </c>
      <c r="B543" s="1" t="str">
        <f t="shared" si="209"/>
        <v>Reticulon-4-interacting protein 1, mitochondrial</v>
      </c>
      <c r="C543" s="13" t="str">
        <f t="shared" si="228"/>
        <v>no</v>
      </c>
      <c r="D543" s="14">
        <f t="shared" si="210"/>
        <v>0.12911494925200392</v>
      </c>
      <c r="E543" s="14">
        <f t="shared" si="211"/>
        <v>1.1093399433140902</v>
      </c>
      <c r="F543" s="14">
        <f t="shared" si="212"/>
        <v>-0.48836211194009993</v>
      </c>
      <c r="G543" s="14">
        <f t="shared" si="213"/>
        <v>1.1914448682625989</v>
      </c>
      <c r="H543" s="14">
        <f t="shared" si="214"/>
        <v>-0.13827657600987286</v>
      </c>
      <c r="I543" s="14">
        <f t="shared" si="215"/>
        <v>0.93919157928483377</v>
      </c>
      <c r="J543" s="14">
        <f t="shared" si="216"/>
        <v>-0.44320484995273635</v>
      </c>
      <c r="K543" s="14">
        <f t="shared" si="217"/>
        <v>0.59373768725688969</v>
      </c>
      <c r="L543" s="14">
        <f t="shared" si="218"/>
        <v>-0.32360056456764424</v>
      </c>
      <c r="M543" s="14">
        <f t="shared" si="219"/>
        <v>-0.23791473021154599</v>
      </c>
      <c r="N543" s="14">
        <f t="shared" si="220"/>
        <v>3.4107118320398255E-2</v>
      </c>
      <c r="O543" s="14">
        <f t="shared" si="221"/>
        <v>-0.59345077150049208</v>
      </c>
      <c r="P543" s="3">
        <f t="shared" si="222"/>
        <v>0</v>
      </c>
      <c r="Q543" s="3" t="str">
        <f t="shared" si="229"/>
        <v>Reticulon-4-interacting protein 1, mitochondrial</v>
      </c>
      <c r="R543" s="2">
        <f t="shared" si="223"/>
        <v>0.48538441222214823</v>
      </c>
      <c r="S543" s="2">
        <f t="shared" si="224"/>
        <v>0.23786196014477856</v>
      </c>
      <c r="T543" s="2">
        <f t="shared" si="234"/>
        <v>0.40444942987632082</v>
      </c>
      <c r="U543" s="2">
        <f t="shared" si="230"/>
        <v>0.31935390061128072</v>
      </c>
      <c r="V543" s="2">
        <f t="shared" si="225"/>
        <v>0.64889550329314938</v>
      </c>
      <c r="W543" s="3">
        <f t="shared" si="226"/>
        <v>0</v>
      </c>
      <c r="X543" s="3">
        <f t="shared" si="231"/>
        <v>0</v>
      </c>
      <c r="Y543" s="2">
        <f t="shared" si="227"/>
        <v>0.24752245207736967</v>
      </c>
      <c r="Z543" s="7">
        <f t="shared" si="232"/>
        <v>1</v>
      </c>
      <c r="AA543" s="7">
        <f t="shared" si="233"/>
        <v>0</v>
      </c>
      <c r="AC543" s="1" t="s">
        <v>715</v>
      </c>
      <c r="AD543" s="1" t="s">
        <v>1863</v>
      </c>
      <c r="AE543" s="1">
        <v>0.27202320000000002</v>
      </c>
      <c r="AF543" s="1">
        <v>1.2814920000000001</v>
      </c>
      <c r="AG543" s="1">
        <v>6.0739130000000002E-2</v>
      </c>
      <c r="AH543" s="1">
        <v>1.499687</v>
      </c>
      <c r="AI543" s="1">
        <v>1.578305E-2</v>
      </c>
      <c r="AJ543" s="1">
        <v>1.079356</v>
      </c>
      <c r="AK543" s="1">
        <v>-0.27956389999999998</v>
      </c>
      <c r="AL543" s="1">
        <v>0.99720390000000003</v>
      </c>
      <c r="AM543" s="1">
        <v>-0.27447700000000003</v>
      </c>
      <c r="AN543" s="1">
        <v>-0.20586280000000001</v>
      </c>
      <c r="AO543" s="1">
        <v>-0.25183080000000002</v>
      </c>
      <c r="AP543" s="1">
        <v>-0.4285465</v>
      </c>
    </row>
    <row r="544" spans="1:42" x14ac:dyDescent="0.2">
      <c r="A544" s="1" t="s">
        <v>711</v>
      </c>
      <c r="B544" s="1" t="str">
        <f t="shared" si="209"/>
        <v>Antithrombin-III</v>
      </c>
      <c r="C544" s="13" t="str">
        <f t="shared" si="228"/>
        <v>no</v>
      </c>
      <c r="D544" s="14">
        <f t="shared" si="210"/>
        <v>-0.24861425074799609</v>
      </c>
      <c r="E544" s="14">
        <f t="shared" si="211"/>
        <v>-0.82732075668590999</v>
      </c>
      <c r="F544" s="14">
        <f t="shared" si="212"/>
        <v>0.27448505805990009</v>
      </c>
      <c r="G544" s="14">
        <f t="shared" si="213"/>
        <v>-5.148993173740124E-2</v>
      </c>
      <c r="H544" s="14">
        <f t="shared" si="214"/>
        <v>-0.14342293600987285</v>
      </c>
      <c r="I544" s="14">
        <f t="shared" si="215"/>
        <v>-0.91002082071516632</v>
      </c>
      <c r="J544" s="14">
        <f t="shared" si="216"/>
        <v>-5.0207149952736396E-2</v>
      </c>
      <c r="K544" s="14">
        <f t="shared" si="217"/>
        <v>-0.32418633274311037</v>
      </c>
      <c r="L544" s="14">
        <f t="shared" si="218"/>
        <v>0.1250270354323558</v>
      </c>
      <c r="M544" s="14">
        <f t="shared" si="219"/>
        <v>0.12822286978845401</v>
      </c>
      <c r="N544" s="14">
        <f t="shared" si="220"/>
        <v>-0.4308751816796017</v>
      </c>
      <c r="O544" s="14">
        <f t="shared" si="221"/>
        <v>-0.3096320715004921</v>
      </c>
      <c r="P544" s="3">
        <f t="shared" si="222"/>
        <v>0</v>
      </c>
      <c r="Q544" s="3" t="str">
        <f t="shared" si="229"/>
        <v>Antithrombin-III</v>
      </c>
      <c r="R544" s="2">
        <f t="shared" si="223"/>
        <v>-0.21323497027785179</v>
      </c>
      <c r="S544" s="2">
        <f t="shared" si="224"/>
        <v>-0.35695930985522151</v>
      </c>
      <c r="T544" s="2">
        <f t="shared" si="234"/>
        <v>0.23137007334737167</v>
      </c>
      <c r="U544" s="2">
        <f t="shared" si="230"/>
        <v>0.19292610273179212</v>
      </c>
      <c r="V544" s="2">
        <f t="shared" si="225"/>
        <v>0.65070522588355617</v>
      </c>
      <c r="W544" s="3">
        <f t="shared" si="226"/>
        <v>0</v>
      </c>
      <c r="X544" s="3">
        <f t="shared" si="231"/>
        <v>0</v>
      </c>
      <c r="Y544" s="2">
        <f t="shared" si="227"/>
        <v>0.14372433957736971</v>
      </c>
      <c r="Z544" s="7">
        <f t="shared" si="232"/>
        <v>1</v>
      </c>
      <c r="AA544" s="7">
        <f t="shared" si="233"/>
        <v>0</v>
      </c>
      <c r="AC544" s="1" t="s">
        <v>443</v>
      </c>
      <c r="AD544" s="1" t="s">
        <v>1603</v>
      </c>
      <c r="AE544" s="1">
        <v>-0.10570599999999999</v>
      </c>
      <c r="AF544" s="1">
        <v>-0.65516870000000005</v>
      </c>
      <c r="AG544" s="1">
        <v>0.82358629999999999</v>
      </c>
      <c r="AH544" s="1">
        <v>0.25675219999999999</v>
      </c>
      <c r="AI544" s="1">
        <v>1.0636690000000001E-2</v>
      </c>
      <c r="AJ544" s="1">
        <v>-0.7698564</v>
      </c>
      <c r="AK544" s="1">
        <v>0.1134338</v>
      </c>
      <c r="AL544" s="1">
        <v>7.9279879999999997E-2</v>
      </c>
      <c r="AM544" s="1">
        <v>0.17415059999999999</v>
      </c>
      <c r="AN544" s="1">
        <v>0.1602748</v>
      </c>
      <c r="AO544" s="1">
        <v>-0.71681309999999998</v>
      </c>
      <c r="AP544" s="1">
        <v>-0.14472779999999999</v>
      </c>
    </row>
    <row r="545" spans="1:42" x14ac:dyDescent="0.2">
      <c r="A545" s="1" t="s">
        <v>534</v>
      </c>
      <c r="B545" s="1" t="str">
        <f t="shared" si="209"/>
        <v>CAP-Gly domain-containing linker protein 1</v>
      </c>
      <c r="C545" s="13" t="str">
        <f t="shared" si="228"/>
        <v>no</v>
      </c>
      <c r="D545" s="14">
        <f t="shared" si="210"/>
        <v>-7.4031100747996098E-2</v>
      </c>
      <c r="E545" s="14">
        <f t="shared" si="211"/>
        <v>-1.2403410566859099</v>
      </c>
      <c r="F545" s="14">
        <f t="shared" si="212"/>
        <v>-0.54233653894009992</v>
      </c>
      <c r="G545" s="14">
        <f t="shared" si="213"/>
        <v>-0.50270743173740118</v>
      </c>
      <c r="H545" s="14">
        <f t="shared" si="214"/>
        <v>0.24100327399012714</v>
      </c>
      <c r="I545" s="14">
        <f t="shared" si="215"/>
        <v>-1.1574454207151663</v>
      </c>
      <c r="J545" s="14">
        <f t="shared" si="216"/>
        <v>2.6025450047263615E-2</v>
      </c>
      <c r="K545" s="14">
        <f t="shared" si="217"/>
        <v>-0.70071641274311036</v>
      </c>
      <c r="L545" s="14">
        <f t="shared" si="218"/>
        <v>0.37987633543235577</v>
      </c>
      <c r="M545" s="14">
        <f t="shared" si="219"/>
        <v>-6.4794800211545975E-2</v>
      </c>
      <c r="N545" s="14">
        <f t="shared" si="220"/>
        <v>0.47737411832039828</v>
      </c>
      <c r="O545" s="14">
        <f t="shared" si="221"/>
        <v>-4.3623571500492106E-2</v>
      </c>
      <c r="P545" s="3">
        <f t="shared" si="222"/>
        <v>0</v>
      </c>
      <c r="Q545" s="3" t="str">
        <f t="shared" si="229"/>
        <v>CAP-Gly domain-containing linker protein 1</v>
      </c>
      <c r="R545" s="2">
        <f t="shared" si="223"/>
        <v>-0.5898540320278518</v>
      </c>
      <c r="S545" s="2">
        <f t="shared" si="224"/>
        <v>-0.39778327735522145</v>
      </c>
      <c r="T545" s="2">
        <f t="shared" si="234"/>
        <v>0.24136057185846863</v>
      </c>
      <c r="U545" s="2">
        <f t="shared" si="230"/>
        <v>0.3235888791059266</v>
      </c>
      <c r="V545" s="2">
        <f t="shared" si="225"/>
        <v>0.65237228179711138</v>
      </c>
      <c r="W545" s="3">
        <f t="shared" si="226"/>
        <v>0</v>
      </c>
      <c r="X545" s="3">
        <f t="shared" si="231"/>
        <v>0</v>
      </c>
      <c r="Y545" s="2">
        <f t="shared" si="227"/>
        <v>-0.19207075467263035</v>
      </c>
      <c r="Z545" s="7">
        <f t="shared" si="232"/>
        <v>0</v>
      </c>
      <c r="AA545" s="7">
        <f t="shared" si="233"/>
        <v>1</v>
      </c>
      <c r="AC545" s="1" t="s">
        <v>204</v>
      </c>
      <c r="AD545" s="1" t="s">
        <v>1932</v>
      </c>
      <c r="AE545" s="1">
        <v>6.8877149999999998E-2</v>
      </c>
      <c r="AF545" s="1">
        <v>-1.0681890000000001</v>
      </c>
      <c r="AG545" s="1">
        <v>6.7647030000000004E-3</v>
      </c>
      <c r="AH545" s="1">
        <v>-0.19446530000000001</v>
      </c>
      <c r="AI545" s="1">
        <v>0.39506289999999999</v>
      </c>
      <c r="AJ545" s="1">
        <v>-1.0172810000000001</v>
      </c>
      <c r="AK545" s="1">
        <v>0.18966640000000001</v>
      </c>
      <c r="AL545" s="1">
        <v>-0.29725020000000002</v>
      </c>
      <c r="AM545" s="1">
        <v>0.42899989999999999</v>
      </c>
      <c r="AN545" s="1">
        <v>-3.274287E-2</v>
      </c>
      <c r="AO545" s="1">
        <v>0.1914362</v>
      </c>
      <c r="AP545" s="1">
        <v>0.12128070000000001</v>
      </c>
    </row>
    <row r="546" spans="1:42" x14ac:dyDescent="0.2">
      <c r="A546" s="1" t="s">
        <v>593</v>
      </c>
      <c r="B546" s="1" t="str">
        <f t="shared" si="209"/>
        <v>Low molecular weight phosphotyrosine protein phosphatase</v>
      </c>
      <c r="C546" s="13" t="str">
        <f t="shared" si="228"/>
        <v>no</v>
      </c>
      <c r="D546" s="14">
        <f t="shared" si="210"/>
        <v>-0.1352820937479961</v>
      </c>
      <c r="E546" s="14">
        <f t="shared" si="211"/>
        <v>1.0961543314090078E-2</v>
      </c>
      <c r="F546" s="14">
        <f t="shared" si="212"/>
        <v>-0.11710394194009993</v>
      </c>
      <c r="G546" s="14" t="str">
        <f t="shared" si="213"/>
        <v/>
      </c>
      <c r="H546" s="14">
        <f t="shared" si="214"/>
        <v>-9.4150636009872862E-2</v>
      </c>
      <c r="I546" s="14">
        <f t="shared" si="215"/>
        <v>0.94215157928483384</v>
      </c>
      <c r="J546" s="14">
        <f t="shared" si="216"/>
        <v>-0.43698404995273643</v>
      </c>
      <c r="K546" s="14" t="str">
        <f t="shared" si="217"/>
        <v/>
      </c>
      <c r="L546" s="14">
        <f t="shared" si="218"/>
        <v>7.1891835432355805E-2</v>
      </c>
      <c r="M546" s="14">
        <f t="shared" si="219"/>
        <v>0.97672206978845411</v>
      </c>
      <c r="N546" s="14">
        <f t="shared" si="220"/>
        <v>-0.18219408167960172</v>
      </c>
      <c r="O546" s="14" t="str">
        <f t="shared" si="221"/>
        <v/>
      </c>
      <c r="P546" s="3">
        <f t="shared" si="222"/>
        <v>0</v>
      </c>
      <c r="Q546" s="3" t="str">
        <f t="shared" si="229"/>
        <v>Low molecular weight phosphotyrosine protein phosphatase</v>
      </c>
      <c r="R546" s="2">
        <f t="shared" si="223"/>
        <v>-8.0474830791335314E-2</v>
      </c>
      <c r="S546" s="2">
        <f t="shared" si="224"/>
        <v>0.13700563110740818</v>
      </c>
      <c r="T546" s="2">
        <f t="shared" si="234"/>
        <v>4.601836293969401E-2</v>
      </c>
      <c r="U546" s="2">
        <f t="shared" si="230"/>
        <v>0.41455947937894438</v>
      </c>
      <c r="V546" s="2">
        <f t="shared" si="225"/>
        <v>0.65297130563528594</v>
      </c>
      <c r="W546" s="3">
        <f t="shared" si="226"/>
        <v>0</v>
      </c>
      <c r="X546" s="3">
        <f t="shared" si="231"/>
        <v>0</v>
      </c>
      <c r="Y546" s="2">
        <f t="shared" si="227"/>
        <v>-0.21748046189874348</v>
      </c>
      <c r="Z546" s="7">
        <f t="shared" si="232"/>
        <v>0</v>
      </c>
      <c r="AA546" s="7">
        <f t="shared" si="233"/>
        <v>1</v>
      </c>
      <c r="AC546" s="1" t="s">
        <v>780</v>
      </c>
      <c r="AD546" s="1" t="s">
        <v>1374</v>
      </c>
      <c r="AE546" s="1">
        <v>7.6261569999999997E-3</v>
      </c>
      <c r="AF546" s="1">
        <v>0.18311359999999999</v>
      </c>
      <c r="AG546" s="1">
        <v>0.43199729999999997</v>
      </c>
      <c r="AH546" s="1" t="s">
        <v>1082</v>
      </c>
      <c r="AI546" s="1">
        <v>5.9908990000000002E-2</v>
      </c>
      <c r="AJ546" s="1">
        <v>1.0823160000000001</v>
      </c>
      <c r="AK546" s="1">
        <v>-0.27334310000000001</v>
      </c>
      <c r="AL546" s="1" t="s">
        <v>1082</v>
      </c>
      <c r="AM546" s="1">
        <v>0.1210154</v>
      </c>
      <c r="AN546" s="1">
        <v>1.0087740000000001</v>
      </c>
      <c r="AO546" s="1">
        <v>-0.46813199999999999</v>
      </c>
      <c r="AP546" s="1" t="s">
        <v>1082</v>
      </c>
    </row>
    <row r="547" spans="1:42" x14ac:dyDescent="0.2">
      <c r="A547" s="1" t="s">
        <v>397</v>
      </c>
      <c r="B547" s="1" t="str">
        <f t="shared" si="209"/>
        <v>Heterogeneous nuclear ribonucleoprotein K</v>
      </c>
      <c r="C547" s="13" t="str">
        <f t="shared" si="228"/>
        <v>no</v>
      </c>
      <c r="D547" s="14">
        <f t="shared" si="210"/>
        <v>8.7540749252003891E-2</v>
      </c>
      <c r="E547" s="14">
        <f t="shared" si="211"/>
        <v>-0.6943082566859099</v>
      </c>
      <c r="F547" s="14">
        <f t="shared" si="212"/>
        <v>0.50727375805990016</v>
      </c>
      <c r="G547" s="14">
        <f t="shared" si="213"/>
        <v>-0.25121071173740123</v>
      </c>
      <c r="H547" s="14">
        <f t="shared" si="214"/>
        <v>-0.30385232600987289</v>
      </c>
      <c r="I547" s="14">
        <f t="shared" si="215"/>
        <v>-0.36778232071516626</v>
      </c>
      <c r="J547" s="14">
        <f t="shared" si="216"/>
        <v>-0.2060977299527364</v>
      </c>
      <c r="K547" s="14">
        <f t="shared" si="217"/>
        <v>6.2335872568896611E-3</v>
      </c>
      <c r="L547" s="14">
        <f t="shared" si="218"/>
        <v>-0.41142986456764424</v>
      </c>
      <c r="M547" s="14">
        <f t="shared" si="219"/>
        <v>0.15178396978845402</v>
      </c>
      <c r="N547" s="14">
        <f t="shared" si="220"/>
        <v>-0.53259058167960172</v>
      </c>
      <c r="O547" s="14">
        <f t="shared" si="221"/>
        <v>0.11486412849950786</v>
      </c>
      <c r="P547" s="3">
        <f t="shared" si="222"/>
        <v>0</v>
      </c>
      <c r="Q547" s="3" t="str">
        <f t="shared" si="229"/>
        <v>Heterogeneous nuclear ribonucleoprotein K</v>
      </c>
      <c r="R547" s="2">
        <f t="shared" si="223"/>
        <v>-8.7676115277851782E-2</v>
      </c>
      <c r="S547" s="2">
        <f t="shared" si="224"/>
        <v>-0.21787469735522147</v>
      </c>
      <c r="T547" s="2">
        <f t="shared" si="234"/>
        <v>0.25485492942534893</v>
      </c>
      <c r="U547" s="2">
        <f t="shared" si="230"/>
        <v>8.1765757076483619E-2</v>
      </c>
      <c r="V547" s="2">
        <f t="shared" si="225"/>
        <v>0.65467655446758033</v>
      </c>
      <c r="W547" s="3">
        <f t="shared" si="226"/>
        <v>0</v>
      </c>
      <c r="X547" s="3">
        <f t="shared" si="231"/>
        <v>0</v>
      </c>
      <c r="Y547" s="2">
        <f t="shared" si="227"/>
        <v>0.13019858207736967</v>
      </c>
      <c r="Z547" s="7">
        <f t="shared" si="232"/>
        <v>1</v>
      </c>
      <c r="AA547" s="7">
        <f t="shared" si="233"/>
        <v>0</v>
      </c>
      <c r="AC547" s="1" t="s">
        <v>315</v>
      </c>
      <c r="AD547" s="1" t="s">
        <v>1367</v>
      </c>
      <c r="AE547" s="1">
        <v>0.23044899999999999</v>
      </c>
      <c r="AF547" s="1">
        <v>-0.52215619999999996</v>
      </c>
      <c r="AG547" s="1">
        <v>1.0563750000000001</v>
      </c>
      <c r="AH547" s="1">
        <v>5.7031419999999999E-2</v>
      </c>
      <c r="AI547" s="1">
        <v>-0.1497927</v>
      </c>
      <c r="AJ547" s="1">
        <v>-0.22761790000000001</v>
      </c>
      <c r="AK547" s="1">
        <v>-4.245678E-2</v>
      </c>
      <c r="AL547" s="1">
        <v>0.4096998</v>
      </c>
      <c r="AM547" s="1">
        <v>-0.36230630000000003</v>
      </c>
      <c r="AN547" s="1">
        <v>0.1838359</v>
      </c>
      <c r="AO547" s="1">
        <v>-0.81852849999999999</v>
      </c>
      <c r="AP547" s="1">
        <v>0.27976839999999997</v>
      </c>
    </row>
    <row r="548" spans="1:42" x14ac:dyDescent="0.2">
      <c r="A548" s="1" t="s">
        <v>888</v>
      </c>
      <c r="B548" s="1" t="str">
        <f t="shared" si="209"/>
        <v>Glutathione S-transferase kappa 1</v>
      </c>
      <c r="C548" s="13" t="str">
        <f t="shared" si="228"/>
        <v>no</v>
      </c>
      <c r="D548" s="14">
        <f t="shared" si="210"/>
        <v>-0.49269515074799608</v>
      </c>
      <c r="E548" s="14">
        <f t="shared" si="211"/>
        <v>-3.8498256685909921E-2</v>
      </c>
      <c r="F548" s="14">
        <f t="shared" si="212"/>
        <v>-1.3815635419400998</v>
      </c>
      <c r="G548" s="14">
        <f t="shared" si="213"/>
        <v>-8.1833431737401235E-2</v>
      </c>
      <c r="H548" s="14">
        <f t="shared" si="214"/>
        <v>-0.7183457260098729</v>
      </c>
      <c r="I548" s="14">
        <f t="shared" si="215"/>
        <v>-0.44642672071516626</v>
      </c>
      <c r="J548" s="14">
        <f t="shared" si="216"/>
        <v>-0.68575644995273632</v>
      </c>
      <c r="K548" s="14">
        <f t="shared" si="217"/>
        <v>-0.76927071274311032</v>
      </c>
      <c r="L548" s="14">
        <f t="shared" si="218"/>
        <v>-0.2013190645676442</v>
      </c>
      <c r="M548" s="14">
        <f t="shared" si="219"/>
        <v>-0.35277223021154597</v>
      </c>
      <c r="N548" s="14">
        <f t="shared" si="220"/>
        <v>0.81320851832039831</v>
      </c>
      <c r="O548" s="14">
        <f t="shared" si="221"/>
        <v>-0.7082452715004921</v>
      </c>
      <c r="P548" s="3">
        <f t="shared" si="222"/>
        <v>0</v>
      </c>
      <c r="Q548" s="3" t="str">
        <f t="shared" si="229"/>
        <v>Glutathione S-transferase kappa 1</v>
      </c>
      <c r="R548" s="2">
        <f t="shared" si="223"/>
        <v>-0.49864759527785174</v>
      </c>
      <c r="S548" s="2">
        <f t="shared" si="224"/>
        <v>-0.65494990235522144</v>
      </c>
      <c r="T548" s="2">
        <f t="shared" si="234"/>
        <v>0.31158833167082572</v>
      </c>
      <c r="U548" s="2">
        <f t="shared" si="230"/>
        <v>7.1600301908560898E-2</v>
      </c>
      <c r="V548" s="2">
        <f t="shared" si="225"/>
        <v>0.65545260976846553</v>
      </c>
      <c r="W548" s="3">
        <f t="shared" si="226"/>
        <v>0</v>
      </c>
      <c r="X548" s="3">
        <f t="shared" si="231"/>
        <v>0</v>
      </c>
      <c r="Y548" s="2">
        <f t="shared" si="227"/>
        <v>0.1563023070773697</v>
      </c>
      <c r="Z548" s="7">
        <f t="shared" si="232"/>
        <v>1</v>
      </c>
      <c r="AA548" s="7">
        <f t="shared" si="233"/>
        <v>0</v>
      </c>
      <c r="AB548" s="8" t="s">
        <v>17</v>
      </c>
      <c r="AC548" s="1" t="s">
        <v>764</v>
      </c>
      <c r="AD548" s="1" t="s">
        <v>1148</v>
      </c>
      <c r="AE548" s="1">
        <v>-0.34978690000000001</v>
      </c>
      <c r="AF548" s="1">
        <v>0.13365379999999999</v>
      </c>
      <c r="AG548" s="1">
        <v>-0.83246229999999999</v>
      </c>
      <c r="AH548" s="1">
        <v>0.22640869999999999</v>
      </c>
      <c r="AI548" s="1">
        <v>-0.56428610000000001</v>
      </c>
      <c r="AJ548" s="1">
        <v>-0.30626229999999999</v>
      </c>
      <c r="AK548" s="1">
        <v>-0.52211549999999995</v>
      </c>
      <c r="AL548" s="1">
        <v>-0.36580449999999998</v>
      </c>
      <c r="AM548" s="1">
        <v>-0.15219550000000001</v>
      </c>
      <c r="AN548" s="1">
        <v>-0.32072030000000001</v>
      </c>
      <c r="AO548" s="1">
        <v>0.52727060000000003</v>
      </c>
      <c r="AP548" s="1">
        <v>-0.54334099999999996</v>
      </c>
    </row>
    <row r="549" spans="1:42" x14ac:dyDescent="0.2">
      <c r="A549" s="1" t="s">
        <v>214</v>
      </c>
      <c r="B549" s="1" t="str">
        <f t="shared" si="209"/>
        <v>Hemoglobin subunit alpha</v>
      </c>
      <c r="C549" s="13" t="str">
        <f t="shared" si="228"/>
        <v>no</v>
      </c>
      <c r="D549" s="14">
        <f t="shared" si="210"/>
        <v>0.37027924925200395</v>
      </c>
      <c r="E549" s="14">
        <f t="shared" si="211"/>
        <v>-0.57934165668590987</v>
      </c>
      <c r="F549" s="14">
        <f t="shared" si="212"/>
        <v>0.29440025805990011</v>
      </c>
      <c r="G549" s="14">
        <f t="shared" si="213"/>
        <v>0.42471346826259881</v>
      </c>
      <c r="H549" s="14">
        <f t="shared" si="214"/>
        <v>0.13293987399012716</v>
      </c>
      <c r="I549" s="14">
        <f t="shared" si="215"/>
        <v>-1.7421820715166278E-2</v>
      </c>
      <c r="J549" s="14">
        <f t="shared" si="216"/>
        <v>-0.37275214995273642</v>
      </c>
      <c r="K549" s="14">
        <f t="shared" si="217"/>
        <v>0.24945768725688966</v>
      </c>
      <c r="L549" s="14">
        <f t="shared" si="218"/>
        <v>-0.2478986645676442</v>
      </c>
      <c r="M549" s="14">
        <f t="shared" si="219"/>
        <v>0.74590426978845403</v>
      </c>
      <c r="N549" s="14">
        <f t="shared" si="220"/>
        <v>-0.54157458167960171</v>
      </c>
      <c r="O549" s="14">
        <f t="shared" si="221"/>
        <v>-0.11374098150049211</v>
      </c>
      <c r="P549" s="3">
        <f t="shared" si="222"/>
        <v>0</v>
      </c>
      <c r="Q549" s="3" t="str">
        <f t="shared" si="229"/>
        <v>Hemoglobin subunit alpha</v>
      </c>
      <c r="R549" s="2">
        <f t="shared" si="223"/>
        <v>0.12751282972214825</v>
      </c>
      <c r="S549" s="2">
        <f t="shared" si="224"/>
        <v>-1.9441023552214665E-3</v>
      </c>
      <c r="T549" s="2">
        <f t="shared" si="234"/>
        <v>0.2371283816649723</v>
      </c>
      <c r="U549" s="2">
        <f t="shared" si="230"/>
        <v>0.13513410463425318</v>
      </c>
      <c r="V549" s="2">
        <f t="shared" si="225"/>
        <v>0.65621582820060742</v>
      </c>
      <c r="W549" s="3">
        <f t="shared" si="226"/>
        <v>0</v>
      </c>
      <c r="X549" s="3">
        <f t="shared" si="231"/>
        <v>0</v>
      </c>
      <c r="Y549" s="2">
        <f t="shared" si="227"/>
        <v>0.12945693207736972</v>
      </c>
      <c r="Z549" s="7">
        <f t="shared" si="232"/>
        <v>1</v>
      </c>
      <c r="AA549" s="7">
        <f t="shared" si="233"/>
        <v>0</v>
      </c>
      <c r="AC549" s="1" t="s">
        <v>167</v>
      </c>
      <c r="AD549" s="1" t="s">
        <v>1311</v>
      </c>
      <c r="AE549" s="1">
        <v>0.51318750000000002</v>
      </c>
      <c r="AF549" s="1">
        <v>-0.40718959999999998</v>
      </c>
      <c r="AG549" s="1">
        <v>0.84350150000000002</v>
      </c>
      <c r="AH549" s="1">
        <v>0.73295560000000004</v>
      </c>
      <c r="AI549" s="1">
        <v>0.28699950000000002</v>
      </c>
      <c r="AJ549" s="1">
        <v>0.12274259999999999</v>
      </c>
      <c r="AK549" s="1">
        <v>-0.2091112</v>
      </c>
      <c r="AL549" s="1">
        <v>0.6529239</v>
      </c>
      <c r="AM549" s="1">
        <v>-0.19877510000000001</v>
      </c>
      <c r="AN549" s="1">
        <v>0.77795619999999999</v>
      </c>
      <c r="AO549" s="1">
        <v>-0.82751249999999998</v>
      </c>
      <c r="AP549" s="1">
        <v>5.116329E-2</v>
      </c>
    </row>
    <row r="550" spans="1:42" x14ac:dyDescent="0.2">
      <c r="A550" s="1" t="s">
        <v>513</v>
      </c>
      <c r="B550" s="1" t="str">
        <f t="shared" si="209"/>
        <v>Sodium/potassium-transporting ATPase subunit alpha-1</v>
      </c>
      <c r="C550" s="13" t="str">
        <f t="shared" si="228"/>
        <v>no</v>
      </c>
      <c r="D550" s="14">
        <f t="shared" si="210"/>
        <v>-5.368134074799609E-2</v>
      </c>
      <c r="E550" s="14">
        <f t="shared" si="211"/>
        <v>0.53254814331409006</v>
      </c>
      <c r="F550" s="14">
        <f t="shared" si="212"/>
        <v>1.5272527580599</v>
      </c>
      <c r="G550" s="14">
        <f t="shared" si="213"/>
        <v>0.99192186826259887</v>
      </c>
      <c r="H550" s="14">
        <f t="shared" si="214"/>
        <v>0.72462647399012714</v>
      </c>
      <c r="I550" s="14">
        <f t="shared" si="215"/>
        <v>0.66602597928483376</v>
      </c>
      <c r="J550" s="14">
        <f t="shared" si="216"/>
        <v>1.0077580500472636</v>
      </c>
      <c r="K550" s="14">
        <f t="shared" si="217"/>
        <v>1.3021517872568897</v>
      </c>
      <c r="L550" s="14">
        <f t="shared" si="218"/>
        <v>0.73981273543235582</v>
      </c>
      <c r="M550" s="14">
        <f t="shared" si="219"/>
        <v>0.16619076978845401</v>
      </c>
      <c r="N550" s="14">
        <f t="shared" si="220"/>
        <v>-0.45013828167960168</v>
      </c>
      <c r="O550" s="14">
        <f t="shared" si="221"/>
        <v>0.33895322849950782</v>
      </c>
      <c r="P550" s="3">
        <f t="shared" si="222"/>
        <v>0</v>
      </c>
      <c r="Q550" s="3" t="str">
        <f t="shared" si="229"/>
        <v>Sodium/potassium-transporting ATPase subunit alpha-1</v>
      </c>
      <c r="R550" s="2">
        <f t="shared" si="223"/>
        <v>0.7495103572221482</v>
      </c>
      <c r="S550" s="2">
        <f t="shared" si="224"/>
        <v>0.92514057264477856</v>
      </c>
      <c r="T550" s="2">
        <f t="shared" si="234"/>
        <v>0.33613440871892236</v>
      </c>
      <c r="U550" s="2">
        <f t="shared" si="230"/>
        <v>0.14614757945510257</v>
      </c>
      <c r="V550" s="2">
        <f t="shared" si="225"/>
        <v>0.6562870644386225</v>
      </c>
      <c r="W550" s="3">
        <f t="shared" si="226"/>
        <v>0</v>
      </c>
      <c r="X550" s="3">
        <f t="shared" si="231"/>
        <v>0</v>
      </c>
      <c r="Y550" s="2">
        <f t="shared" si="227"/>
        <v>-0.17563021542263035</v>
      </c>
      <c r="Z550" s="7">
        <f t="shared" si="232"/>
        <v>0</v>
      </c>
      <c r="AA550" s="7">
        <f t="shared" si="233"/>
        <v>1</v>
      </c>
      <c r="AC550" s="1" t="s">
        <v>610</v>
      </c>
      <c r="AD550" s="1" t="s">
        <v>1886</v>
      </c>
      <c r="AE550" s="1">
        <v>8.9226910000000006E-2</v>
      </c>
      <c r="AF550" s="1">
        <v>0.7047002</v>
      </c>
      <c r="AG550" s="1">
        <v>2.0763539999999998</v>
      </c>
      <c r="AH550" s="1">
        <v>1.3001640000000001</v>
      </c>
      <c r="AI550" s="1">
        <v>0.87868610000000003</v>
      </c>
      <c r="AJ550" s="1">
        <v>0.80619039999999997</v>
      </c>
      <c r="AK550" s="1">
        <v>1.1713990000000001</v>
      </c>
      <c r="AL550" s="1">
        <v>1.7056180000000001</v>
      </c>
      <c r="AM550" s="1">
        <v>0.78893630000000003</v>
      </c>
      <c r="AN550" s="1">
        <v>0.19824269999999999</v>
      </c>
      <c r="AO550" s="1">
        <v>-0.73607619999999996</v>
      </c>
      <c r="AP550" s="1">
        <v>0.50385749999999996</v>
      </c>
    </row>
    <row r="551" spans="1:42" x14ac:dyDescent="0.2">
      <c r="A551" s="1" t="s">
        <v>633</v>
      </c>
      <c r="B551" s="1" t="str">
        <f t="shared" si="209"/>
        <v>Adenosine kinase</v>
      </c>
      <c r="C551" s="13" t="str">
        <f t="shared" si="228"/>
        <v>no</v>
      </c>
      <c r="D551" s="14">
        <f t="shared" si="210"/>
        <v>-0.1808997707479961</v>
      </c>
      <c r="E551" s="14">
        <f t="shared" si="211"/>
        <v>-2.2967456685909909E-2</v>
      </c>
      <c r="F551" s="14">
        <f t="shared" si="212"/>
        <v>-0.60026119194009986</v>
      </c>
      <c r="G551" s="14">
        <f t="shared" si="213"/>
        <v>-0.63466453173740123</v>
      </c>
      <c r="H551" s="14">
        <f t="shared" si="214"/>
        <v>-0.35583482600987282</v>
      </c>
      <c r="I551" s="14">
        <f t="shared" si="215"/>
        <v>-0.21480685071516625</v>
      </c>
      <c r="J551" s="14">
        <f t="shared" si="216"/>
        <v>-0.39315864995273642</v>
      </c>
      <c r="K551" s="14">
        <f t="shared" si="217"/>
        <v>-0.86163821274311037</v>
      </c>
      <c r="L551" s="14">
        <f t="shared" si="218"/>
        <v>-0.1729975645676442</v>
      </c>
      <c r="M551" s="14">
        <f t="shared" si="219"/>
        <v>-9.5250020211545966E-2</v>
      </c>
      <c r="N551" s="14">
        <f t="shared" si="220"/>
        <v>0.1673206183203983</v>
      </c>
      <c r="O551" s="14">
        <f t="shared" si="221"/>
        <v>-0.16072650450049211</v>
      </c>
      <c r="P551" s="3">
        <f t="shared" si="222"/>
        <v>0</v>
      </c>
      <c r="Q551" s="3" t="str">
        <f t="shared" si="229"/>
        <v>Adenosine kinase</v>
      </c>
      <c r="R551" s="2">
        <f t="shared" si="223"/>
        <v>-0.35969823777785181</v>
      </c>
      <c r="S551" s="2">
        <f t="shared" si="224"/>
        <v>-0.45635963485522146</v>
      </c>
      <c r="T551" s="2">
        <f t="shared" si="234"/>
        <v>0.15243400442927554</v>
      </c>
      <c r="U551" s="2">
        <f t="shared" si="230"/>
        <v>0.14044514792457816</v>
      </c>
      <c r="V551" s="2">
        <f t="shared" si="225"/>
        <v>0.65751918758553574</v>
      </c>
      <c r="W551" s="3">
        <f t="shared" si="226"/>
        <v>0</v>
      </c>
      <c r="X551" s="3">
        <f t="shared" si="231"/>
        <v>0</v>
      </c>
      <c r="Y551" s="2">
        <f t="shared" si="227"/>
        <v>9.6661397077369648E-2</v>
      </c>
      <c r="Z551" s="7">
        <f t="shared" si="232"/>
        <v>1</v>
      </c>
      <c r="AA551" s="7">
        <f t="shared" si="233"/>
        <v>0</v>
      </c>
      <c r="AC551" s="1" t="s">
        <v>324</v>
      </c>
      <c r="AD551" s="1" t="s">
        <v>1350</v>
      </c>
      <c r="AE551" s="1">
        <v>-3.7991520000000001E-2</v>
      </c>
      <c r="AF551" s="1">
        <v>0.1491846</v>
      </c>
      <c r="AG551" s="1">
        <v>-5.1159950000000003E-2</v>
      </c>
      <c r="AH551" s="1">
        <v>-0.3264224</v>
      </c>
      <c r="AI551" s="1">
        <v>-0.20177519999999999</v>
      </c>
      <c r="AJ551" s="1">
        <v>-7.4642429999999996E-2</v>
      </c>
      <c r="AK551" s="1">
        <v>-0.22951769999999999</v>
      </c>
      <c r="AL551" s="1">
        <v>-0.45817200000000002</v>
      </c>
      <c r="AM551" s="1">
        <v>-0.123874</v>
      </c>
      <c r="AN551" s="1">
        <v>-6.3198089999999998E-2</v>
      </c>
      <c r="AO551" s="1">
        <v>-0.11861729999999999</v>
      </c>
      <c r="AP551" s="1">
        <v>4.1777669999999998E-3</v>
      </c>
    </row>
    <row r="552" spans="1:42" x14ac:dyDescent="0.2">
      <c r="A552" s="1" t="s">
        <v>311</v>
      </c>
      <c r="B552" s="1" t="str">
        <f t="shared" si="209"/>
        <v>S-formylglutathione hydrolase</v>
      </c>
      <c r="C552" s="13" t="str">
        <f t="shared" si="228"/>
        <v>no</v>
      </c>
      <c r="D552" s="14">
        <f t="shared" si="210"/>
        <v>0.18661724925200393</v>
      </c>
      <c r="E552" s="14">
        <f t="shared" si="211"/>
        <v>1.4373119433140902</v>
      </c>
      <c r="F552" s="14">
        <f t="shared" si="212"/>
        <v>-0.1357238419400999</v>
      </c>
      <c r="G552" s="14">
        <f t="shared" si="213"/>
        <v>1.2895598682625988</v>
      </c>
      <c r="H552" s="14">
        <f t="shared" si="214"/>
        <v>-8.3169260098728548E-3</v>
      </c>
      <c r="I552" s="14">
        <f t="shared" si="215"/>
        <v>1.3355305792848338</v>
      </c>
      <c r="J552" s="14">
        <f t="shared" si="216"/>
        <v>-0.76474334995273641</v>
      </c>
      <c r="K552" s="14">
        <f t="shared" si="217"/>
        <v>1.0564667872568896</v>
      </c>
      <c r="L552" s="14">
        <f t="shared" si="218"/>
        <v>-0.22080066456764419</v>
      </c>
      <c r="M552" s="14">
        <f t="shared" si="219"/>
        <v>-0.15353843021154598</v>
      </c>
      <c r="N552" s="14">
        <f t="shared" si="220"/>
        <v>-0.52852528167960178</v>
      </c>
      <c r="O552" s="14">
        <f t="shared" si="221"/>
        <v>-0.31319317150049208</v>
      </c>
      <c r="P552" s="3">
        <f t="shared" si="222"/>
        <v>0</v>
      </c>
      <c r="Q552" s="3" t="str">
        <f t="shared" si="229"/>
        <v>S-formylglutathione hydrolase</v>
      </c>
      <c r="R552" s="2">
        <f t="shared" si="223"/>
        <v>0.69444130472214827</v>
      </c>
      <c r="S552" s="2">
        <f t="shared" si="224"/>
        <v>0.40473427264477857</v>
      </c>
      <c r="T552" s="2">
        <f t="shared" si="234"/>
        <v>0.39296759115726765</v>
      </c>
      <c r="U552" s="2">
        <f t="shared" si="230"/>
        <v>0.485577511622653</v>
      </c>
      <c r="V552" s="2">
        <f t="shared" si="225"/>
        <v>0.65984175066772177</v>
      </c>
      <c r="W552" s="3">
        <f t="shared" si="226"/>
        <v>0</v>
      </c>
      <c r="X552" s="3">
        <f t="shared" si="231"/>
        <v>0</v>
      </c>
      <c r="Y552" s="2">
        <f t="shared" si="227"/>
        <v>0.2897070320773697</v>
      </c>
      <c r="Z552" s="7">
        <f t="shared" si="232"/>
        <v>1</v>
      </c>
      <c r="AA552" s="7">
        <f t="shared" si="233"/>
        <v>0</v>
      </c>
      <c r="AC552" s="1" t="s">
        <v>645</v>
      </c>
      <c r="AD552" s="1" t="s">
        <v>1770</v>
      </c>
      <c r="AE552" s="1">
        <v>0.32952550000000003</v>
      </c>
      <c r="AF552" s="1">
        <v>1.609464</v>
      </c>
      <c r="AG552" s="1">
        <v>0.41337740000000001</v>
      </c>
      <c r="AH552" s="1">
        <v>1.5978019999999999</v>
      </c>
      <c r="AI552" s="1">
        <v>0.1457427</v>
      </c>
      <c r="AJ552" s="1">
        <v>1.475695</v>
      </c>
      <c r="AK552" s="1">
        <v>-0.60110240000000004</v>
      </c>
      <c r="AL552" s="1">
        <v>1.4599329999999999</v>
      </c>
      <c r="AM552" s="1">
        <v>-0.1716771</v>
      </c>
      <c r="AN552" s="1">
        <v>-0.1214865</v>
      </c>
      <c r="AO552" s="1">
        <v>-0.81446320000000005</v>
      </c>
      <c r="AP552" s="1">
        <v>-0.1482889</v>
      </c>
    </row>
    <row r="553" spans="1:42" x14ac:dyDescent="0.2">
      <c r="A553" s="1" t="s">
        <v>51</v>
      </c>
      <c r="B553" s="1" t="str">
        <f t="shared" si="209"/>
        <v>14-3-3 protein eta</v>
      </c>
      <c r="C553" s="13" t="str">
        <f t="shared" si="228"/>
        <v>no</v>
      </c>
      <c r="D553" s="14">
        <f t="shared" si="210"/>
        <v>0.97498674925200401</v>
      </c>
      <c r="E553" s="14">
        <f t="shared" si="211"/>
        <v>-0.68098625668590995</v>
      </c>
      <c r="F553" s="14">
        <f t="shared" si="212"/>
        <v>0.48877275805990006</v>
      </c>
      <c r="G553" s="14">
        <f t="shared" si="213"/>
        <v>-0.45124363173740123</v>
      </c>
      <c r="H553" s="14">
        <f t="shared" si="214"/>
        <v>5.0581973990127149E-2</v>
      </c>
      <c r="I553" s="14">
        <f t="shared" si="215"/>
        <v>-0.70615142071516623</v>
      </c>
      <c r="J553" s="14">
        <f t="shared" si="216"/>
        <v>0.1429712500472636</v>
      </c>
      <c r="K553" s="14">
        <f t="shared" si="217"/>
        <v>2.1318287256889668E-2</v>
      </c>
      <c r="L553" s="14">
        <f t="shared" si="218"/>
        <v>-0.95456326456764418</v>
      </c>
      <c r="M553" s="14">
        <f t="shared" si="219"/>
        <v>0.20746836978845401</v>
      </c>
      <c r="N553" s="14">
        <f t="shared" si="220"/>
        <v>-0.22170648167960172</v>
      </c>
      <c r="O553" s="14">
        <f t="shared" si="221"/>
        <v>0.43184012849950781</v>
      </c>
      <c r="P553" s="3">
        <f t="shared" si="222"/>
        <v>0</v>
      </c>
      <c r="Q553" s="3" t="str">
        <f t="shared" si="229"/>
        <v>14-3-3 protein eta</v>
      </c>
      <c r="R553" s="2">
        <f t="shared" si="223"/>
        <v>8.2882404722148223E-2</v>
      </c>
      <c r="S553" s="2">
        <f t="shared" si="224"/>
        <v>-0.12281997735522143</v>
      </c>
      <c r="T553" s="2">
        <f t="shared" si="234"/>
        <v>0.39044665610543772</v>
      </c>
      <c r="U553" s="2">
        <f t="shared" si="230"/>
        <v>0.19616417984099477</v>
      </c>
      <c r="V553" s="2">
        <f t="shared" si="225"/>
        <v>0.66009463070571783</v>
      </c>
      <c r="W553" s="3">
        <f t="shared" si="226"/>
        <v>0</v>
      </c>
      <c r="X553" s="3">
        <f t="shared" si="231"/>
        <v>0</v>
      </c>
      <c r="Y553" s="2">
        <f t="shared" si="227"/>
        <v>0.20570238207736966</v>
      </c>
      <c r="Z553" s="7">
        <f t="shared" si="232"/>
        <v>1</v>
      </c>
      <c r="AA553" s="7">
        <f t="shared" si="233"/>
        <v>0</v>
      </c>
      <c r="AC553" s="1" t="s">
        <v>388</v>
      </c>
      <c r="AD553" s="1" t="s">
        <v>1236</v>
      </c>
      <c r="AE553" s="1">
        <v>1.1178950000000001</v>
      </c>
      <c r="AF553" s="1">
        <v>-0.50883420000000001</v>
      </c>
      <c r="AG553" s="1">
        <v>1.037874</v>
      </c>
      <c r="AH553" s="1">
        <v>-0.1430015</v>
      </c>
      <c r="AI553" s="1">
        <v>0.20464160000000001</v>
      </c>
      <c r="AJ553" s="1">
        <v>-0.56598700000000002</v>
      </c>
      <c r="AK553" s="1">
        <v>0.3066122</v>
      </c>
      <c r="AL553" s="1">
        <v>0.42478450000000001</v>
      </c>
      <c r="AM553" s="1">
        <v>-0.90543969999999996</v>
      </c>
      <c r="AN553" s="1">
        <v>0.23952029999999999</v>
      </c>
      <c r="AO553" s="1">
        <v>-0.5076444</v>
      </c>
      <c r="AP553" s="1">
        <v>0.59674439999999995</v>
      </c>
    </row>
    <row r="554" spans="1:42" x14ac:dyDescent="0.2">
      <c r="A554" s="1" t="s">
        <v>950</v>
      </c>
      <c r="B554" s="1" t="str">
        <f t="shared" si="209"/>
        <v>Ras GTPase-activating protein-binding protein 2</v>
      </c>
      <c r="C554" s="13" t="str">
        <f t="shared" si="228"/>
        <v>no</v>
      </c>
      <c r="D554" s="14">
        <f t="shared" si="210"/>
        <v>-0.71770685074799612</v>
      </c>
      <c r="E554" s="14">
        <f t="shared" si="211"/>
        <v>-0.80069235668590999</v>
      </c>
      <c r="F554" s="14">
        <f t="shared" si="212"/>
        <v>-0.14845404194009992</v>
      </c>
      <c r="G554" s="14" t="str">
        <f t="shared" si="213"/>
        <v/>
      </c>
      <c r="H554" s="14">
        <f t="shared" si="214"/>
        <v>-1.0578787260098728</v>
      </c>
      <c r="I554" s="14">
        <f t="shared" si="215"/>
        <v>-0.58631482071516627</v>
      </c>
      <c r="J554" s="14">
        <f t="shared" si="216"/>
        <v>-0.42022074995273639</v>
      </c>
      <c r="K554" s="14" t="str">
        <f t="shared" si="217"/>
        <v/>
      </c>
      <c r="L554" s="14">
        <f t="shared" si="218"/>
        <v>-0.28933706456764419</v>
      </c>
      <c r="M554" s="14">
        <f t="shared" si="219"/>
        <v>0.34401606978845406</v>
      </c>
      <c r="N554" s="14">
        <f t="shared" si="220"/>
        <v>-0.3937506816796017</v>
      </c>
      <c r="O554" s="14" t="str">
        <f t="shared" si="221"/>
        <v/>
      </c>
      <c r="P554" s="3">
        <f t="shared" si="222"/>
        <v>0</v>
      </c>
      <c r="Q554" s="3" t="str">
        <f t="shared" si="229"/>
        <v>Ras GTPase-activating protein-binding protein 2</v>
      </c>
      <c r="R554" s="2">
        <f t="shared" si="223"/>
        <v>-0.55561774979133538</v>
      </c>
      <c r="S554" s="2">
        <f t="shared" si="224"/>
        <v>-0.68813809889259181</v>
      </c>
      <c r="T554" s="2">
        <f t="shared" si="234"/>
        <v>0.20498647296209377</v>
      </c>
      <c r="U554" s="2">
        <f t="shared" si="230"/>
        <v>0.19098683077760367</v>
      </c>
      <c r="V554" s="2">
        <f t="shared" si="225"/>
        <v>0.66098579827511572</v>
      </c>
      <c r="W554" s="3">
        <f t="shared" si="226"/>
        <v>0</v>
      </c>
      <c r="X554" s="3">
        <f t="shared" si="231"/>
        <v>0</v>
      </c>
      <c r="Y554" s="2">
        <f t="shared" si="227"/>
        <v>0.13252034910125643</v>
      </c>
      <c r="Z554" s="7">
        <f t="shared" si="232"/>
        <v>1</v>
      </c>
      <c r="AA554" s="7">
        <f t="shared" si="233"/>
        <v>0</v>
      </c>
      <c r="AC554" s="1" t="s">
        <v>723</v>
      </c>
      <c r="AD554" s="1" t="s">
        <v>1758</v>
      </c>
      <c r="AE554" s="1">
        <v>-0.57479860000000005</v>
      </c>
      <c r="AF554" s="1">
        <v>-0.62854030000000005</v>
      </c>
      <c r="AG554" s="1">
        <v>0.40064719999999998</v>
      </c>
      <c r="AH554" s="1" t="s">
        <v>1082</v>
      </c>
      <c r="AI554" s="1">
        <v>-0.90381909999999999</v>
      </c>
      <c r="AJ554" s="1">
        <v>-0.4461504</v>
      </c>
      <c r="AK554" s="1">
        <v>-0.25657980000000002</v>
      </c>
      <c r="AL554" s="1" t="s">
        <v>1082</v>
      </c>
      <c r="AM554" s="1">
        <v>-0.2402135</v>
      </c>
      <c r="AN554" s="1">
        <v>0.37606800000000001</v>
      </c>
      <c r="AO554" s="1">
        <v>-0.67968859999999998</v>
      </c>
      <c r="AP554" s="1" t="s">
        <v>1082</v>
      </c>
    </row>
    <row r="555" spans="1:42" x14ac:dyDescent="0.2">
      <c r="A555" s="1" t="s">
        <v>871</v>
      </c>
      <c r="B555" s="1" t="str">
        <f t="shared" si="209"/>
        <v>NADH dehydrogenase [ubiquinone] iron-sulfur protein 6, mitochondrial</v>
      </c>
      <c r="C555" s="13" t="str">
        <f t="shared" si="228"/>
        <v>no</v>
      </c>
      <c r="D555" s="14">
        <f t="shared" si="210"/>
        <v>-0.46510695074799613</v>
      </c>
      <c r="E555" s="14">
        <f t="shared" si="211"/>
        <v>-1.9272960566859099</v>
      </c>
      <c r="F555" s="14">
        <f t="shared" si="212"/>
        <v>-1.0822183419400999</v>
      </c>
      <c r="G555" s="14">
        <f t="shared" si="213"/>
        <v>-1.1166683317374013</v>
      </c>
      <c r="H555" s="14">
        <f t="shared" si="214"/>
        <v>3.3074673990127146E-2</v>
      </c>
      <c r="I555" s="14">
        <f t="shared" si="215"/>
        <v>-2.1396954207151664</v>
      </c>
      <c r="J555" s="14">
        <f t="shared" si="216"/>
        <v>-0.1920808199527364</v>
      </c>
      <c r="K555" s="14">
        <f t="shared" si="217"/>
        <v>-1.2196973127431103</v>
      </c>
      <c r="L555" s="14">
        <f t="shared" si="218"/>
        <v>0.86475193543235573</v>
      </c>
      <c r="M555" s="14">
        <f t="shared" si="219"/>
        <v>-3.7182600211545971E-2</v>
      </c>
      <c r="N555" s="14">
        <f t="shared" si="220"/>
        <v>0.99302091832039829</v>
      </c>
      <c r="O555" s="14">
        <f t="shared" si="221"/>
        <v>-3.5970715004920994E-3</v>
      </c>
      <c r="P555" s="3">
        <f t="shared" si="222"/>
        <v>0</v>
      </c>
      <c r="Q555" s="3" t="str">
        <f t="shared" si="229"/>
        <v>NADH dehydrogenase [ubiquinone] iron-sulfur protein 6, mitochondrial</v>
      </c>
      <c r="R555" s="2">
        <f t="shared" si="223"/>
        <v>-1.1478224202778518</v>
      </c>
      <c r="S555" s="2">
        <f t="shared" si="224"/>
        <v>-0.87959971985522145</v>
      </c>
      <c r="T555" s="2">
        <f t="shared" si="234"/>
        <v>0.29985469182559982</v>
      </c>
      <c r="U555" s="2">
        <f t="shared" si="230"/>
        <v>0.50076311223621073</v>
      </c>
      <c r="V555" s="2">
        <f t="shared" si="225"/>
        <v>0.66548824009039187</v>
      </c>
      <c r="W555" s="3">
        <f t="shared" si="226"/>
        <v>0</v>
      </c>
      <c r="X555" s="3">
        <f t="shared" si="231"/>
        <v>0</v>
      </c>
      <c r="Y555" s="2">
        <f t="shared" si="227"/>
        <v>-0.2682227004226303</v>
      </c>
      <c r="Z555" s="7">
        <f t="shared" si="232"/>
        <v>0</v>
      </c>
      <c r="AA555" s="7">
        <f t="shared" si="233"/>
        <v>1</v>
      </c>
      <c r="AC555" s="1" t="s">
        <v>871</v>
      </c>
      <c r="AD555" s="1" t="s">
        <v>1566</v>
      </c>
      <c r="AE555" s="1">
        <v>-0.3221987</v>
      </c>
      <c r="AF555" s="1">
        <v>-1.755144</v>
      </c>
      <c r="AG555" s="1">
        <v>-0.53311710000000001</v>
      </c>
      <c r="AH555" s="1">
        <v>-0.80842619999999998</v>
      </c>
      <c r="AI555" s="1">
        <v>0.1871343</v>
      </c>
      <c r="AJ555" s="1">
        <v>-1.9995309999999999</v>
      </c>
      <c r="AK555" s="1">
        <v>-2.8439869999999999E-2</v>
      </c>
      <c r="AL555" s="1">
        <v>-0.81623109999999999</v>
      </c>
      <c r="AM555" s="1">
        <v>0.91387549999999995</v>
      </c>
      <c r="AN555" s="1">
        <v>-5.1306700000000004E-3</v>
      </c>
      <c r="AO555" s="1">
        <v>0.70708300000000002</v>
      </c>
      <c r="AP555" s="1">
        <v>0.16130720000000001</v>
      </c>
    </row>
    <row r="556" spans="1:42" x14ac:dyDescent="0.2">
      <c r="A556" s="1" t="s">
        <v>828</v>
      </c>
      <c r="B556" s="1" t="str">
        <f t="shared" si="209"/>
        <v>Mitochondrial import inner membrane translocase subunit Tim8 A;Putative mitochondrial import inner membrane translocase subunit Tim8 A-B</v>
      </c>
      <c r="C556" s="13" t="str">
        <f t="shared" si="228"/>
        <v>no</v>
      </c>
      <c r="D556" s="14">
        <f t="shared" si="210"/>
        <v>-0.40880785074799608</v>
      </c>
      <c r="E556" s="14">
        <f t="shared" si="211"/>
        <v>-1.5607270566859097</v>
      </c>
      <c r="F556" s="14">
        <f t="shared" si="212"/>
        <v>-0.36869864194009994</v>
      </c>
      <c r="G556" s="14">
        <f t="shared" si="213"/>
        <v>-0.43653563173740123</v>
      </c>
      <c r="H556" s="14">
        <f t="shared" si="214"/>
        <v>-0.64285472600987281</v>
      </c>
      <c r="I556" s="14">
        <f t="shared" si="215"/>
        <v>-1.1793734207151663</v>
      </c>
      <c r="J556" s="14">
        <f t="shared" si="216"/>
        <v>0.33430345004726358</v>
      </c>
      <c r="K556" s="14">
        <f t="shared" si="217"/>
        <v>-0.51382941274311034</v>
      </c>
      <c r="L556" s="14">
        <f t="shared" si="218"/>
        <v>-0.1596811645676442</v>
      </c>
      <c r="M556" s="14">
        <f t="shared" si="219"/>
        <v>0.24390876978845402</v>
      </c>
      <c r="N556" s="14">
        <f t="shared" si="220"/>
        <v>0.74148211832039834</v>
      </c>
      <c r="O556" s="14">
        <f t="shared" si="221"/>
        <v>1.6643528499507898E-2</v>
      </c>
      <c r="P556" s="3">
        <f t="shared" si="222"/>
        <v>0</v>
      </c>
      <c r="Q556" s="3" t="str">
        <f t="shared" si="229"/>
        <v>Mitochondrial import inner membrane translocase subunit Tim8 A;Putative mitochondrial import inner membrane translocase subunit Tim8 A-B</v>
      </c>
      <c r="R556" s="2">
        <f t="shared" si="223"/>
        <v>-0.6936922952778517</v>
      </c>
      <c r="S556" s="2">
        <f t="shared" si="224"/>
        <v>-0.50043852735522143</v>
      </c>
      <c r="T556" s="2">
        <f t="shared" si="234"/>
        <v>0.28934680007131125</v>
      </c>
      <c r="U556" s="2">
        <f t="shared" si="230"/>
        <v>0.31334332178807262</v>
      </c>
      <c r="V556" s="2">
        <f t="shared" si="225"/>
        <v>0.66649051906003076</v>
      </c>
      <c r="W556" s="3">
        <f t="shared" si="226"/>
        <v>0</v>
      </c>
      <c r="X556" s="3">
        <f t="shared" si="231"/>
        <v>0</v>
      </c>
      <c r="Y556" s="2">
        <f t="shared" si="227"/>
        <v>-0.19325376792263027</v>
      </c>
      <c r="Z556" s="7">
        <f t="shared" si="232"/>
        <v>0</v>
      </c>
      <c r="AA556" s="7">
        <f t="shared" si="233"/>
        <v>1</v>
      </c>
      <c r="AC556" s="1" t="s">
        <v>874</v>
      </c>
      <c r="AD556" s="1" t="s">
        <v>1708</v>
      </c>
      <c r="AE556" s="1">
        <v>-0.26589960000000001</v>
      </c>
      <c r="AF556" s="1">
        <v>-1.3885749999999999</v>
      </c>
      <c r="AG556" s="1">
        <v>0.1804026</v>
      </c>
      <c r="AH556" s="1">
        <v>-0.1282935</v>
      </c>
      <c r="AI556" s="1">
        <v>-0.48879509999999998</v>
      </c>
      <c r="AJ556" s="1">
        <v>-1.039209</v>
      </c>
      <c r="AK556" s="1">
        <v>0.49794440000000001</v>
      </c>
      <c r="AL556" s="1">
        <v>-0.11036319999999999</v>
      </c>
      <c r="AM556" s="1">
        <v>-0.11055760000000001</v>
      </c>
      <c r="AN556" s="1">
        <v>0.2759607</v>
      </c>
      <c r="AO556" s="1">
        <v>0.45554420000000001</v>
      </c>
      <c r="AP556" s="1">
        <v>0.18154780000000001</v>
      </c>
    </row>
    <row r="557" spans="1:42" x14ac:dyDescent="0.2">
      <c r="A557" s="1" t="s">
        <v>121</v>
      </c>
      <c r="B557" s="1" t="str">
        <f t="shared" si="209"/>
        <v>Dipeptidyl peptidase 3</v>
      </c>
      <c r="C557" s="13" t="str">
        <f t="shared" si="228"/>
        <v>no</v>
      </c>
      <c r="D557" s="14">
        <f t="shared" si="210"/>
        <v>0.59070634925200394</v>
      </c>
      <c r="E557" s="14">
        <f t="shared" si="211"/>
        <v>1.2219549433140902</v>
      </c>
      <c r="F557" s="14">
        <f t="shared" si="212"/>
        <v>0.58136875805990018</v>
      </c>
      <c r="G557" s="14">
        <f t="shared" si="213"/>
        <v>1.0128208682625988</v>
      </c>
      <c r="H557" s="14">
        <f t="shared" si="214"/>
        <v>0.80474587399012709</v>
      </c>
      <c r="I557" s="14">
        <f t="shared" si="215"/>
        <v>1.2093655792848337</v>
      </c>
      <c r="J557" s="14">
        <f t="shared" si="216"/>
        <v>0.18084675004726361</v>
      </c>
      <c r="K557" s="14">
        <f t="shared" si="217"/>
        <v>0.73037778725688973</v>
      </c>
      <c r="L557" s="14">
        <f t="shared" si="218"/>
        <v>0.11540533543235582</v>
      </c>
      <c r="M557" s="14">
        <f t="shared" si="219"/>
        <v>-3.9675044211545975E-2</v>
      </c>
      <c r="N557" s="14">
        <f t="shared" si="220"/>
        <v>-0.55588018167960174</v>
      </c>
      <c r="O557" s="14">
        <f t="shared" si="221"/>
        <v>-0.18370920150049211</v>
      </c>
      <c r="P557" s="3">
        <f t="shared" si="222"/>
        <v>0</v>
      </c>
      <c r="Q557" s="3" t="str">
        <f t="shared" si="229"/>
        <v>Dipeptidyl peptidase 3</v>
      </c>
      <c r="R557" s="2">
        <f t="shared" si="223"/>
        <v>0.85171272972214829</v>
      </c>
      <c r="S557" s="2">
        <f t="shared" si="224"/>
        <v>0.73133399764477858</v>
      </c>
      <c r="T557" s="2">
        <f t="shared" si="234"/>
        <v>0.1592286936792679</v>
      </c>
      <c r="U557" s="2">
        <f t="shared" si="230"/>
        <v>0.21153026196812258</v>
      </c>
      <c r="V557" s="2">
        <f t="shared" si="225"/>
        <v>0.66651523606129159</v>
      </c>
      <c r="W557" s="3">
        <f t="shared" si="226"/>
        <v>0</v>
      </c>
      <c r="X557" s="3">
        <f t="shared" si="231"/>
        <v>0</v>
      </c>
      <c r="Y557" s="2">
        <f t="shared" si="227"/>
        <v>0.12037873207736971</v>
      </c>
      <c r="Z557" s="7">
        <f t="shared" si="232"/>
        <v>1</v>
      </c>
      <c r="AA557" s="7">
        <f t="shared" si="233"/>
        <v>0</v>
      </c>
      <c r="AC557" s="1" t="s">
        <v>602</v>
      </c>
      <c r="AD557" s="1" t="s">
        <v>1233</v>
      </c>
      <c r="AE557" s="1">
        <v>0.73361460000000001</v>
      </c>
      <c r="AF557" s="1">
        <v>1.394107</v>
      </c>
      <c r="AG557" s="1">
        <v>1.1304700000000001</v>
      </c>
      <c r="AH557" s="1">
        <v>1.3210630000000001</v>
      </c>
      <c r="AI557" s="1">
        <v>0.95880549999999998</v>
      </c>
      <c r="AJ557" s="1">
        <v>1.3495299999999999</v>
      </c>
      <c r="AK557" s="1">
        <v>0.34448770000000001</v>
      </c>
      <c r="AL557" s="1">
        <v>1.1338440000000001</v>
      </c>
      <c r="AM557" s="1">
        <v>0.16452890000000001</v>
      </c>
      <c r="AN557" s="1">
        <v>-7.6231140000000003E-3</v>
      </c>
      <c r="AO557" s="1">
        <v>-0.84181810000000001</v>
      </c>
      <c r="AP557" s="1">
        <v>-1.8804930000000001E-2</v>
      </c>
    </row>
    <row r="558" spans="1:42" x14ac:dyDescent="0.2">
      <c r="A558" s="1" t="s">
        <v>414</v>
      </c>
      <c r="B558" s="1" t="str">
        <f t="shared" si="209"/>
        <v>Coronin-1B</v>
      </c>
      <c r="C558" s="13" t="str">
        <f t="shared" si="228"/>
        <v>no</v>
      </c>
      <c r="D558" s="14">
        <f t="shared" si="210"/>
        <v>6.1482849252003896E-2</v>
      </c>
      <c r="E558" s="14">
        <f t="shared" si="211"/>
        <v>1.6875139433140902</v>
      </c>
      <c r="F558" s="14">
        <f t="shared" si="212"/>
        <v>0.81345275805990014</v>
      </c>
      <c r="G558" s="14">
        <f t="shared" si="213"/>
        <v>1.1116898682625989</v>
      </c>
      <c r="H558" s="14">
        <f t="shared" si="214"/>
        <v>-1.8238916260098728</v>
      </c>
      <c r="I558" s="14">
        <f t="shared" si="215"/>
        <v>1.9240285792848337</v>
      </c>
      <c r="J558" s="14">
        <f t="shared" si="216"/>
        <v>0.44403265004726367</v>
      </c>
      <c r="K558" s="14">
        <f t="shared" si="217"/>
        <v>1.4584007872568896</v>
      </c>
      <c r="L558" s="14">
        <f t="shared" si="218"/>
        <v>-1.8143525645676442</v>
      </c>
      <c r="M558" s="14">
        <f t="shared" si="219"/>
        <v>0.38349036978845402</v>
      </c>
      <c r="N558" s="14">
        <f t="shared" si="220"/>
        <v>-0.39091108167960176</v>
      </c>
      <c r="O558" s="14">
        <f t="shared" si="221"/>
        <v>0.22201702849950791</v>
      </c>
      <c r="P558" s="3">
        <f t="shared" si="222"/>
        <v>0</v>
      </c>
      <c r="Q558" s="3" t="str">
        <f t="shared" si="229"/>
        <v>Coronin-1B</v>
      </c>
      <c r="R558" s="2">
        <f t="shared" si="223"/>
        <v>0.91853485472214824</v>
      </c>
      <c r="S558" s="2">
        <f t="shared" si="224"/>
        <v>0.50064259764477859</v>
      </c>
      <c r="T558" s="2">
        <f t="shared" si="234"/>
        <v>0.33840533943123541</v>
      </c>
      <c r="U558" s="2">
        <f t="shared" si="230"/>
        <v>0.83416587307357615</v>
      </c>
      <c r="V558" s="2">
        <f t="shared" si="225"/>
        <v>0.666850087855826</v>
      </c>
      <c r="W558" s="3">
        <f t="shared" si="226"/>
        <v>0</v>
      </c>
      <c r="X558" s="3">
        <f t="shared" si="231"/>
        <v>0</v>
      </c>
      <c r="Y558" s="2">
        <f t="shared" si="227"/>
        <v>0.41789225707736966</v>
      </c>
      <c r="Z558" s="7">
        <f t="shared" si="232"/>
        <v>1</v>
      </c>
      <c r="AA558" s="7">
        <f t="shared" si="233"/>
        <v>0</v>
      </c>
      <c r="AC558" s="1" t="s">
        <v>1008</v>
      </c>
      <c r="AD558" s="1" t="s">
        <v>1675</v>
      </c>
      <c r="AE558" s="1">
        <v>0.20439109999999999</v>
      </c>
      <c r="AF558" s="1">
        <v>1.859666</v>
      </c>
      <c r="AG558" s="1">
        <v>1.362554</v>
      </c>
      <c r="AH558" s="1">
        <v>1.419932</v>
      </c>
      <c r="AI558" s="1">
        <v>-1.669832</v>
      </c>
      <c r="AJ558" s="1">
        <v>2.0641929999999999</v>
      </c>
      <c r="AK558" s="1">
        <v>0.60767360000000004</v>
      </c>
      <c r="AL558" s="1">
        <v>1.8618669999999999</v>
      </c>
      <c r="AM558" s="1">
        <v>-1.7652289999999999</v>
      </c>
      <c r="AN558" s="1">
        <v>0.41554229999999998</v>
      </c>
      <c r="AO558" s="1">
        <v>-0.67684900000000003</v>
      </c>
      <c r="AP558" s="1">
        <v>0.38692130000000002</v>
      </c>
    </row>
    <row r="559" spans="1:42" x14ac:dyDescent="0.2">
      <c r="A559" s="1" t="s">
        <v>367</v>
      </c>
      <c r="B559" s="1" t="str">
        <f t="shared" si="209"/>
        <v>Serine/threonine-protein phosphatase 2B catalytic subunit alpha isoform</v>
      </c>
      <c r="C559" s="13" t="str">
        <f t="shared" si="228"/>
        <v>no</v>
      </c>
      <c r="D559" s="14">
        <f t="shared" si="210"/>
        <v>0.12408814925200393</v>
      </c>
      <c r="E559" s="14">
        <f t="shared" si="211"/>
        <v>0.72660124331409004</v>
      </c>
      <c r="F559" s="14" t="str">
        <f t="shared" si="212"/>
        <v/>
      </c>
      <c r="G559" s="14">
        <f t="shared" si="213"/>
        <v>0.44864936826259882</v>
      </c>
      <c r="H559" s="14">
        <f t="shared" si="214"/>
        <v>-0.30883852600987283</v>
      </c>
      <c r="I559" s="14">
        <f t="shared" si="215"/>
        <v>0.45138457928483372</v>
      </c>
      <c r="J559" s="14" t="str">
        <f t="shared" si="216"/>
        <v/>
      </c>
      <c r="K559" s="14">
        <f t="shared" si="217"/>
        <v>0.67056478725688962</v>
      </c>
      <c r="L559" s="14">
        <f t="shared" si="218"/>
        <v>-0.23597646456764418</v>
      </c>
      <c r="M559" s="14">
        <f t="shared" si="219"/>
        <v>-6.1581050211545973E-2</v>
      </c>
      <c r="N559" s="14" t="str">
        <f t="shared" si="220"/>
        <v/>
      </c>
      <c r="O559" s="14">
        <f t="shared" si="221"/>
        <v>1.3587328499507889E-2</v>
      </c>
      <c r="P559" s="3">
        <f t="shared" si="222"/>
        <v>0</v>
      </c>
      <c r="Q559" s="3" t="str">
        <f t="shared" si="229"/>
        <v>Serine/threonine-protein phosphatase 2B catalytic subunit alpha isoform</v>
      </c>
      <c r="R559" s="2">
        <f t="shared" si="223"/>
        <v>0.43311292027623094</v>
      </c>
      <c r="S559" s="2">
        <f t="shared" si="224"/>
        <v>0.27103694684395019</v>
      </c>
      <c r="T559" s="2">
        <f t="shared" si="234"/>
        <v>0.17410393738711741</v>
      </c>
      <c r="U559" s="2">
        <f t="shared" si="230"/>
        <v>0.2967612193356538</v>
      </c>
      <c r="V559" s="2">
        <f t="shared" si="225"/>
        <v>0.66759196966849932</v>
      </c>
      <c r="W559" s="3">
        <f t="shared" si="226"/>
        <v>0</v>
      </c>
      <c r="X559" s="3">
        <f t="shared" si="231"/>
        <v>0</v>
      </c>
      <c r="Y559" s="2">
        <f t="shared" si="227"/>
        <v>0.16207597343228075</v>
      </c>
      <c r="Z559" s="7">
        <f t="shared" si="232"/>
        <v>1</v>
      </c>
      <c r="AA559" s="7">
        <f t="shared" si="233"/>
        <v>0</v>
      </c>
      <c r="AC559" s="1" t="s">
        <v>543</v>
      </c>
      <c r="AD559" s="1" t="s">
        <v>1845</v>
      </c>
      <c r="AE559" s="1">
        <v>0.26699640000000002</v>
      </c>
      <c r="AF559" s="1">
        <v>0.89875329999999998</v>
      </c>
      <c r="AG559" s="1" t="s">
        <v>1082</v>
      </c>
      <c r="AH559" s="1">
        <v>0.75689150000000005</v>
      </c>
      <c r="AI559" s="1">
        <v>-0.1547789</v>
      </c>
      <c r="AJ559" s="1">
        <v>0.59154899999999999</v>
      </c>
      <c r="AK559" s="1" t="s">
        <v>1082</v>
      </c>
      <c r="AL559" s="1">
        <v>1.074031</v>
      </c>
      <c r="AM559" s="1">
        <v>-0.18685289999999999</v>
      </c>
      <c r="AN559" s="1">
        <v>-2.9529119999999999E-2</v>
      </c>
      <c r="AO559" s="1" t="s">
        <v>1082</v>
      </c>
      <c r="AP559" s="1">
        <v>0.1784916</v>
      </c>
    </row>
    <row r="560" spans="1:42" x14ac:dyDescent="0.2">
      <c r="A560" s="1" t="s">
        <v>202</v>
      </c>
      <c r="B560" s="1" t="str">
        <f t="shared" si="209"/>
        <v>Sorbitol dehydrogenase</v>
      </c>
      <c r="C560" s="13" t="str">
        <f t="shared" si="228"/>
        <v>no</v>
      </c>
      <c r="D560" s="14">
        <f t="shared" si="210"/>
        <v>0.38306044925200389</v>
      </c>
      <c r="E560" s="14">
        <f t="shared" si="211"/>
        <v>-0.34361505668590991</v>
      </c>
      <c r="F560" s="14">
        <f t="shared" si="212"/>
        <v>-5.8941841940099882E-2</v>
      </c>
      <c r="G560" s="14">
        <f t="shared" si="213"/>
        <v>-0.53450403173740124</v>
      </c>
      <c r="H560" s="14">
        <f t="shared" si="214"/>
        <v>-0.13115917600987287</v>
      </c>
      <c r="I560" s="14">
        <f t="shared" si="215"/>
        <v>0.1494511792848337</v>
      </c>
      <c r="J560" s="14">
        <f t="shared" si="216"/>
        <v>-0.19146299995273641</v>
      </c>
      <c r="K560" s="14">
        <f t="shared" si="217"/>
        <v>-0.92773051274311036</v>
      </c>
      <c r="L560" s="14">
        <f t="shared" si="218"/>
        <v>-0.1315161145676442</v>
      </c>
      <c r="M560" s="14">
        <f t="shared" si="219"/>
        <v>0.14222656978845402</v>
      </c>
      <c r="N560" s="14">
        <f t="shared" si="220"/>
        <v>6.1384618320398265E-2</v>
      </c>
      <c r="O560" s="14">
        <f t="shared" si="221"/>
        <v>-0.4203814715004921</v>
      </c>
      <c r="P560" s="3">
        <f t="shared" si="222"/>
        <v>0</v>
      </c>
      <c r="Q560" s="3" t="str">
        <f t="shared" si="229"/>
        <v>Sorbitol dehydrogenase</v>
      </c>
      <c r="R560" s="2">
        <f t="shared" si="223"/>
        <v>-0.1385001202778518</v>
      </c>
      <c r="S560" s="2">
        <f t="shared" si="224"/>
        <v>-0.27522537735522146</v>
      </c>
      <c r="T560" s="2">
        <f t="shared" si="234"/>
        <v>0.19942546276101067</v>
      </c>
      <c r="U560" s="2">
        <f t="shared" si="230"/>
        <v>0.22983405892538644</v>
      </c>
      <c r="V560" s="2">
        <f t="shared" si="225"/>
        <v>0.66927783202593671</v>
      </c>
      <c r="W560" s="3">
        <f t="shared" si="226"/>
        <v>0</v>
      </c>
      <c r="X560" s="3">
        <f t="shared" si="231"/>
        <v>0</v>
      </c>
      <c r="Y560" s="2">
        <f t="shared" si="227"/>
        <v>0.13672525707736966</v>
      </c>
      <c r="Z560" s="7">
        <f t="shared" si="232"/>
        <v>1</v>
      </c>
      <c r="AA560" s="7">
        <f t="shared" si="233"/>
        <v>0</v>
      </c>
      <c r="AC560" s="1" t="s">
        <v>884</v>
      </c>
      <c r="AD560" s="1" t="s">
        <v>1261</v>
      </c>
      <c r="AE560" s="1">
        <v>0.52596869999999996</v>
      </c>
      <c r="AF560" s="1">
        <v>-0.171463</v>
      </c>
      <c r="AG560" s="1">
        <v>0.49015940000000002</v>
      </c>
      <c r="AH560" s="1">
        <v>-0.22626189999999999</v>
      </c>
      <c r="AI560" s="1">
        <v>2.2900449999999999E-2</v>
      </c>
      <c r="AJ560" s="1">
        <v>0.28961559999999997</v>
      </c>
      <c r="AK560" s="1">
        <v>-2.7822050000000001E-2</v>
      </c>
      <c r="AL560" s="1">
        <v>-0.52426430000000002</v>
      </c>
      <c r="AM560" s="1">
        <v>-8.2392549999999995E-2</v>
      </c>
      <c r="AN560" s="1">
        <v>0.1742785</v>
      </c>
      <c r="AO560" s="1">
        <v>-0.22455330000000001</v>
      </c>
      <c r="AP560" s="1">
        <v>-0.25547720000000002</v>
      </c>
    </row>
    <row r="561" spans="1:42" x14ac:dyDescent="0.2">
      <c r="A561" s="1" t="s">
        <v>819</v>
      </c>
      <c r="B561" s="1" t="str">
        <f t="shared" si="209"/>
        <v>Alpha-1-antitrypsin 1-4</v>
      </c>
      <c r="C561" s="13" t="str">
        <f t="shared" si="228"/>
        <v>no</v>
      </c>
      <c r="D561" s="14">
        <f t="shared" si="210"/>
        <v>-0.3963203507479961</v>
      </c>
      <c r="E561" s="14">
        <f t="shared" si="211"/>
        <v>-0.63577445668590993</v>
      </c>
      <c r="F561" s="14">
        <f t="shared" si="212"/>
        <v>0.55113675805990014</v>
      </c>
      <c r="G561" s="14">
        <f t="shared" si="213"/>
        <v>0.12965466826259875</v>
      </c>
      <c r="H561" s="14">
        <f t="shared" si="214"/>
        <v>-0.35190772600987286</v>
      </c>
      <c r="I561" s="14">
        <f t="shared" si="215"/>
        <v>-0.55592312071516625</v>
      </c>
      <c r="J561" s="14">
        <f t="shared" si="216"/>
        <v>0.14518595004726362</v>
      </c>
      <c r="K561" s="14">
        <f t="shared" si="217"/>
        <v>-0.14381531274311032</v>
      </c>
      <c r="L561" s="14">
        <f t="shared" si="218"/>
        <v>-5.8212265567644195E-2</v>
      </c>
      <c r="M561" s="14">
        <f t="shared" si="219"/>
        <v>8.8698069788454015E-2</v>
      </c>
      <c r="N561" s="14">
        <f t="shared" si="220"/>
        <v>-0.42784328167960173</v>
      </c>
      <c r="O561" s="14">
        <f t="shared" si="221"/>
        <v>-0.20023211150049211</v>
      </c>
      <c r="P561" s="3">
        <f t="shared" si="222"/>
        <v>0</v>
      </c>
      <c r="Q561" s="3" t="str">
        <f t="shared" si="229"/>
        <v>Alpha-1-antitrypsin 1-4</v>
      </c>
      <c r="R561" s="2">
        <f t="shared" si="223"/>
        <v>-8.7825845277851783E-2</v>
      </c>
      <c r="S561" s="2">
        <f t="shared" si="224"/>
        <v>-0.22661505235522145</v>
      </c>
      <c r="T561" s="2">
        <f t="shared" si="234"/>
        <v>0.26629988153759782</v>
      </c>
      <c r="U561" s="2">
        <f t="shared" si="230"/>
        <v>0.14978702664834251</v>
      </c>
      <c r="V561" s="2">
        <f t="shared" si="225"/>
        <v>0.66974728339403744</v>
      </c>
      <c r="W561" s="3">
        <f t="shared" si="226"/>
        <v>0</v>
      </c>
      <c r="X561" s="3">
        <f t="shared" si="231"/>
        <v>0</v>
      </c>
      <c r="Y561" s="2">
        <f t="shared" si="227"/>
        <v>0.13878920707736966</v>
      </c>
      <c r="Z561" s="7">
        <f t="shared" si="232"/>
        <v>1</v>
      </c>
      <c r="AA561" s="7">
        <f t="shared" si="233"/>
        <v>0</v>
      </c>
      <c r="AC561" s="1" t="s">
        <v>528</v>
      </c>
      <c r="AD561" s="1" t="s">
        <v>1940</v>
      </c>
      <c r="AE561" s="1">
        <v>-0.25341209999999997</v>
      </c>
      <c r="AF561" s="1">
        <v>-0.46362239999999999</v>
      </c>
      <c r="AG561" s="1">
        <v>1.100238</v>
      </c>
      <c r="AH561" s="1">
        <v>0.43789679999999997</v>
      </c>
      <c r="AI561" s="1">
        <v>-0.1978481</v>
      </c>
      <c r="AJ561" s="1">
        <v>-0.41575869999999998</v>
      </c>
      <c r="AK561" s="1">
        <v>0.30882690000000002</v>
      </c>
      <c r="AL561" s="1">
        <v>0.25965090000000002</v>
      </c>
      <c r="AM561" s="1">
        <v>-9.0887009999999994E-3</v>
      </c>
      <c r="AN561" s="1">
        <v>0.12075</v>
      </c>
      <c r="AO561" s="1">
        <v>-0.7137812</v>
      </c>
      <c r="AP561" s="1">
        <v>-3.5327839999999999E-2</v>
      </c>
    </row>
    <row r="562" spans="1:42" x14ac:dyDescent="0.2">
      <c r="A562" s="1" t="s">
        <v>456</v>
      </c>
      <c r="B562" s="1" t="str">
        <f t="shared" si="209"/>
        <v>Secernin-3</v>
      </c>
      <c r="C562" s="13" t="str">
        <f t="shared" si="228"/>
        <v>no</v>
      </c>
      <c r="D562" s="14">
        <f t="shared" si="210"/>
        <v>9.0803492520039053E-3</v>
      </c>
      <c r="E562" s="14">
        <f t="shared" si="211"/>
        <v>0.33612824331409008</v>
      </c>
      <c r="F562" s="14">
        <f t="shared" si="212"/>
        <v>-0.8030120419400999</v>
      </c>
      <c r="G562" s="14">
        <f t="shared" si="213"/>
        <v>0.12723336826259879</v>
      </c>
      <c r="H562" s="14">
        <f t="shared" si="214"/>
        <v>-0.13400188600987287</v>
      </c>
      <c r="I562" s="14">
        <f t="shared" si="215"/>
        <v>0.18497727928483371</v>
      </c>
      <c r="J562" s="14">
        <f t="shared" si="216"/>
        <v>-0.36006674995273641</v>
      </c>
      <c r="K562" s="14">
        <f t="shared" si="217"/>
        <v>-0.55181461274311028</v>
      </c>
      <c r="L562" s="14">
        <f t="shared" si="218"/>
        <v>-8.5146424567644194E-2</v>
      </c>
      <c r="M562" s="14">
        <f t="shared" si="219"/>
        <v>-0.10476224021154598</v>
      </c>
      <c r="N562" s="14">
        <f t="shared" si="220"/>
        <v>0.3592096783203983</v>
      </c>
      <c r="O562" s="14">
        <f t="shared" si="221"/>
        <v>-0.40808597150049208</v>
      </c>
      <c r="P562" s="3">
        <f t="shared" si="222"/>
        <v>0</v>
      </c>
      <c r="Q562" s="3" t="str">
        <f t="shared" si="229"/>
        <v>Secernin-3</v>
      </c>
      <c r="R562" s="2">
        <f t="shared" si="223"/>
        <v>-8.264252027785178E-2</v>
      </c>
      <c r="S562" s="2">
        <f t="shared" si="224"/>
        <v>-0.21522649235522145</v>
      </c>
      <c r="T562" s="2">
        <f t="shared" si="234"/>
        <v>0.2494597785824248</v>
      </c>
      <c r="U562" s="2">
        <f t="shared" si="230"/>
        <v>0.1583852788082615</v>
      </c>
      <c r="V562" s="2">
        <f t="shared" si="225"/>
        <v>0.67214784020082841</v>
      </c>
      <c r="W562" s="3">
        <f t="shared" si="226"/>
        <v>0</v>
      </c>
      <c r="X562" s="3">
        <f t="shared" si="231"/>
        <v>0</v>
      </c>
      <c r="Y562" s="2">
        <f t="shared" si="227"/>
        <v>0.13258397207736966</v>
      </c>
      <c r="Z562" s="7">
        <f t="shared" si="232"/>
        <v>1</v>
      </c>
      <c r="AA562" s="7">
        <f t="shared" si="233"/>
        <v>0</v>
      </c>
      <c r="AC562" s="1" t="s">
        <v>299</v>
      </c>
      <c r="AD562" s="1" t="s">
        <v>1337</v>
      </c>
      <c r="AE562" s="1">
        <v>0.1519886</v>
      </c>
      <c r="AF562" s="1">
        <v>0.50828030000000002</v>
      </c>
      <c r="AG562" s="1">
        <v>-0.25391079999999999</v>
      </c>
      <c r="AH562" s="1">
        <v>0.43547550000000002</v>
      </c>
      <c r="AI562" s="1">
        <v>2.0057740000000001E-2</v>
      </c>
      <c r="AJ562" s="1">
        <v>0.32514169999999998</v>
      </c>
      <c r="AK562" s="1">
        <v>-0.19642580000000001</v>
      </c>
      <c r="AL562" s="1">
        <v>-0.14834839999999999</v>
      </c>
      <c r="AM562" s="1">
        <v>-3.6022859999999997E-2</v>
      </c>
      <c r="AN562" s="1">
        <v>-7.271031E-2</v>
      </c>
      <c r="AO562" s="1">
        <v>7.3271760000000005E-2</v>
      </c>
      <c r="AP562" s="1">
        <v>-0.2431817</v>
      </c>
    </row>
    <row r="563" spans="1:42" x14ac:dyDescent="0.2">
      <c r="A563" s="1" t="s">
        <v>872</v>
      </c>
      <c r="B563" s="1" t="str">
        <f t="shared" si="209"/>
        <v>Hydroxyacylglutathione hydrolase, mitochondrial</v>
      </c>
      <c r="C563" s="13" t="str">
        <f t="shared" si="228"/>
        <v>no</v>
      </c>
      <c r="D563" s="14">
        <f t="shared" si="210"/>
        <v>-0.4653413507479961</v>
      </c>
      <c r="E563" s="14">
        <f t="shared" si="211"/>
        <v>0.43903024331409002</v>
      </c>
      <c r="F563" s="14">
        <f t="shared" si="212"/>
        <v>-0.11400604194009989</v>
      </c>
      <c r="G563" s="14">
        <f t="shared" si="213"/>
        <v>8.4349468262598759E-2</v>
      </c>
      <c r="H563" s="14">
        <f t="shared" si="214"/>
        <v>-0.24901689600987287</v>
      </c>
      <c r="I563" s="14">
        <f t="shared" si="215"/>
        <v>0.15148057928483372</v>
      </c>
      <c r="J563" s="14">
        <f t="shared" si="216"/>
        <v>-2.2077449952736389E-2</v>
      </c>
      <c r="K563" s="14">
        <f t="shared" si="217"/>
        <v>-0.32823505274311032</v>
      </c>
      <c r="L563" s="14">
        <f t="shared" si="218"/>
        <v>0.1868485354323558</v>
      </c>
      <c r="M563" s="14">
        <f t="shared" si="219"/>
        <v>-0.46963613021154593</v>
      </c>
      <c r="N563" s="14">
        <f t="shared" si="220"/>
        <v>0.16067981832039827</v>
      </c>
      <c r="O563" s="14">
        <f t="shared" si="221"/>
        <v>-0.39959017150049214</v>
      </c>
      <c r="P563" s="3">
        <f t="shared" si="222"/>
        <v>0</v>
      </c>
      <c r="Q563" s="3" t="str">
        <f t="shared" si="229"/>
        <v>Hydroxyacylglutathione hydrolase, mitochondrial</v>
      </c>
      <c r="R563" s="2">
        <f t="shared" si="223"/>
        <v>-1.3991920277851802E-2</v>
      </c>
      <c r="S563" s="2">
        <f t="shared" si="224"/>
        <v>-0.11196220485522146</v>
      </c>
      <c r="T563" s="2">
        <f t="shared" si="234"/>
        <v>0.1889927781519668</v>
      </c>
      <c r="U563" s="2">
        <f t="shared" si="230"/>
        <v>0.10917848642642404</v>
      </c>
      <c r="V563" s="2">
        <f t="shared" si="225"/>
        <v>0.67305738818533822</v>
      </c>
      <c r="W563" s="3">
        <f t="shared" si="226"/>
        <v>0</v>
      </c>
      <c r="X563" s="3">
        <f t="shared" si="231"/>
        <v>0</v>
      </c>
      <c r="Y563" s="2">
        <f t="shared" si="227"/>
        <v>9.7970284577369657E-2</v>
      </c>
      <c r="Z563" s="7">
        <f t="shared" si="232"/>
        <v>1</v>
      </c>
      <c r="AA563" s="7">
        <f t="shared" si="233"/>
        <v>0</v>
      </c>
      <c r="AC563" s="1" t="s">
        <v>648</v>
      </c>
      <c r="AD563" s="1"/>
      <c r="AE563" s="1">
        <v>-0.32243309999999997</v>
      </c>
      <c r="AF563" s="1">
        <v>0.61118229999999996</v>
      </c>
      <c r="AG563" s="1">
        <v>0.43509520000000002</v>
      </c>
      <c r="AH563" s="1">
        <v>0.39259159999999999</v>
      </c>
      <c r="AI563" s="1">
        <v>-9.4957269999999996E-2</v>
      </c>
      <c r="AJ563" s="1">
        <v>0.29164499999999999</v>
      </c>
      <c r="AK563" s="1">
        <v>0.14156350000000001</v>
      </c>
      <c r="AL563" s="1">
        <v>7.5231160000000005E-2</v>
      </c>
      <c r="AM563" s="1">
        <v>0.23597209999999999</v>
      </c>
      <c r="AN563" s="1">
        <v>-0.43758419999999998</v>
      </c>
      <c r="AO563" s="1">
        <v>-0.12525810000000001</v>
      </c>
      <c r="AP563" s="1">
        <v>-0.2346859</v>
      </c>
    </row>
    <row r="564" spans="1:42" x14ac:dyDescent="0.2">
      <c r="A564" s="1" t="s">
        <v>169</v>
      </c>
      <c r="B564" s="1">
        <f t="shared" si="209"/>
        <v>0</v>
      </c>
      <c r="C564" s="13" t="str">
        <f t="shared" si="228"/>
        <v>no</v>
      </c>
      <c r="D564" s="14">
        <f t="shared" si="210"/>
        <v>0.44819664925200398</v>
      </c>
      <c r="E564" s="14" t="str">
        <f t="shared" si="211"/>
        <v/>
      </c>
      <c r="F564" s="14">
        <f t="shared" si="212"/>
        <v>1.0224297580599</v>
      </c>
      <c r="G564" s="14">
        <f t="shared" si="213"/>
        <v>-0.13399523173740122</v>
      </c>
      <c r="H564" s="14">
        <f t="shared" si="214"/>
        <v>9.8961473990127141E-2</v>
      </c>
      <c r="I564" s="14" t="str">
        <f t="shared" si="215"/>
        <v/>
      </c>
      <c r="J564" s="14">
        <f t="shared" si="216"/>
        <v>0.24670015004726362</v>
      </c>
      <c r="K564" s="14">
        <f t="shared" si="217"/>
        <v>0.48745408725688966</v>
      </c>
      <c r="L564" s="14">
        <f t="shared" si="218"/>
        <v>-0.28974616456764418</v>
      </c>
      <c r="M564" s="14" t="str">
        <f t="shared" si="219"/>
        <v/>
      </c>
      <c r="N564" s="14">
        <f t="shared" si="220"/>
        <v>-0.70193678167960172</v>
      </c>
      <c r="O564" s="14">
        <f t="shared" si="221"/>
        <v>0.67529712849950785</v>
      </c>
      <c r="P564" s="3">
        <f t="shared" si="222"/>
        <v>0</v>
      </c>
      <c r="Q564" s="3">
        <f t="shared" si="229"/>
        <v>0</v>
      </c>
      <c r="R564" s="2">
        <f t="shared" si="223"/>
        <v>0.44554372519150093</v>
      </c>
      <c r="S564" s="2">
        <f t="shared" si="224"/>
        <v>0.27770523709809347</v>
      </c>
      <c r="T564" s="2">
        <f t="shared" si="234"/>
        <v>0.33383377488478461</v>
      </c>
      <c r="U564" s="2">
        <f t="shared" si="230"/>
        <v>0.11321456650682035</v>
      </c>
      <c r="V564" s="2">
        <f t="shared" si="225"/>
        <v>0.67308232885533292</v>
      </c>
      <c r="W564" s="3">
        <f t="shared" si="226"/>
        <v>0</v>
      </c>
      <c r="X564" s="3">
        <f t="shared" si="231"/>
        <v>0</v>
      </c>
      <c r="Y564" s="2">
        <f t="shared" si="227"/>
        <v>0.16783848809340746</v>
      </c>
      <c r="Z564" s="7">
        <f t="shared" si="232"/>
        <v>1</v>
      </c>
      <c r="AA564" s="7">
        <f t="shared" si="233"/>
        <v>0</v>
      </c>
      <c r="AC564" s="1" t="s">
        <v>243</v>
      </c>
      <c r="AD564" s="1" t="s">
        <v>1348</v>
      </c>
      <c r="AE564" s="1">
        <v>0.59110490000000004</v>
      </c>
      <c r="AF564" s="1" t="s">
        <v>1082</v>
      </c>
      <c r="AG564" s="1">
        <v>1.571531</v>
      </c>
      <c r="AH564" s="1">
        <v>0.17424690000000001</v>
      </c>
      <c r="AI564" s="1">
        <v>0.2530211</v>
      </c>
      <c r="AJ564" s="1" t="s">
        <v>1082</v>
      </c>
      <c r="AK564" s="1">
        <v>0.41034110000000001</v>
      </c>
      <c r="AL564" s="1">
        <v>0.8909203</v>
      </c>
      <c r="AM564" s="1">
        <v>-0.24062259999999999</v>
      </c>
      <c r="AN564" s="1" t="s">
        <v>1082</v>
      </c>
      <c r="AO564" s="1">
        <v>-0.98787469999999999</v>
      </c>
      <c r="AP564" s="1">
        <v>0.84020139999999999</v>
      </c>
    </row>
    <row r="565" spans="1:42" x14ac:dyDescent="0.2">
      <c r="A565" s="1" t="s">
        <v>454</v>
      </c>
      <c r="B565" s="1" t="str">
        <f t="shared" si="209"/>
        <v>6-phosphogluconolactonase</v>
      </c>
      <c r="C565" s="13" t="str">
        <f t="shared" si="228"/>
        <v>no</v>
      </c>
      <c r="D565" s="14">
        <f t="shared" si="210"/>
        <v>1.4135449252003912E-2</v>
      </c>
      <c r="E565" s="14">
        <f t="shared" si="211"/>
        <v>0.3054907433140901</v>
      </c>
      <c r="F565" s="14">
        <f t="shared" si="212"/>
        <v>0.10707475805990008</v>
      </c>
      <c r="G565" s="14">
        <f t="shared" si="213"/>
        <v>-0.18538953173740122</v>
      </c>
      <c r="H565" s="14">
        <f t="shared" si="214"/>
        <v>0.10089717399012713</v>
      </c>
      <c r="I565" s="14">
        <f t="shared" si="215"/>
        <v>7.3874979284833719E-2</v>
      </c>
      <c r="J565" s="14">
        <f t="shared" si="216"/>
        <v>0.14192115004726361</v>
      </c>
      <c r="K565" s="14">
        <f t="shared" si="217"/>
        <v>-0.34590939274311033</v>
      </c>
      <c r="L565" s="14">
        <f t="shared" si="218"/>
        <v>0.25737203543235576</v>
      </c>
      <c r="M565" s="14">
        <f t="shared" si="219"/>
        <v>-0.22023573021154599</v>
      </c>
      <c r="N565" s="14">
        <f t="shared" si="220"/>
        <v>4.3097818320398273E-2</v>
      </c>
      <c r="O565" s="14">
        <f t="shared" si="221"/>
        <v>-7.866404150049211E-2</v>
      </c>
      <c r="P565" s="3">
        <f t="shared" si="222"/>
        <v>0</v>
      </c>
      <c r="Q565" s="3" t="str">
        <f t="shared" si="229"/>
        <v>6-phosphogluconolactonase</v>
      </c>
      <c r="R565" s="2">
        <f t="shared" si="223"/>
        <v>6.0327854722148223E-2</v>
      </c>
      <c r="S565" s="2">
        <f t="shared" si="224"/>
        <v>-7.3040223552214706E-3</v>
      </c>
      <c r="T565" s="2">
        <f t="shared" si="234"/>
        <v>0.10198075277801354</v>
      </c>
      <c r="U565" s="2">
        <f t="shared" si="230"/>
        <v>0.11373187699289045</v>
      </c>
      <c r="V565" s="2">
        <f t="shared" si="225"/>
        <v>0.67364678368790076</v>
      </c>
      <c r="W565" s="3">
        <f t="shared" si="226"/>
        <v>0</v>
      </c>
      <c r="X565" s="3">
        <f t="shared" si="231"/>
        <v>0</v>
      </c>
      <c r="Y565" s="2">
        <f t="shared" si="227"/>
        <v>6.7631877077369701E-2</v>
      </c>
      <c r="Z565" s="7">
        <f t="shared" si="232"/>
        <v>1</v>
      </c>
      <c r="AA565" s="7">
        <f t="shared" si="233"/>
        <v>0</v>
      </c>
      <c r="AC565" s="1" t="s">
        <v>945</v>
      </c>
      <c r="AD565" s="1" t="s">
        <v>1619</v>
      </c>
      <c r="AE565" s="1">
        <v>0.15704370000000001</v>
      </c>
      <c r="AF565" s="1">
        <v>0.47764279999999998</v>
      </c>
      <c r="AG565" s="1">
        <v>0.65617599999999998</v>
      </c>
      <c r="AH565" s="1">
        <v>0.12285260000000001</v>
      </c>
      <c r="AI565" s="1">
        <v>0.25495679999999998</v>
      </c>
      <c r="AJ565" s="1">
        <v>0.21403939999999999</v>
      </c>
      <c r="AK565" s="1">
        <v>0.3055621</v>
      </c>
      <c r="AL565" s="1">
        <v>5.7556820000000002E-2</v>
      </c>
      <c r="AM565" s="1">
        <v>0.30649559999999998</v>
      </c>
      <c r="AN565" s="1">
        <v>-0.18818380000000001</v>
      </c>
      <c r="AO565" s="1">
        <v>-0.2428401</v>
      </c>
      <c r="AP565" s="1">
        <v>8.6240230000000001E-2</v>
      </c>
    </row>
    <row r="566" spans="1:42" x14ac:dyDescent="0.2">
      <c r="A566" s="1" t="s">
        <v>929</v>
      </c>
      <c r="B566" s="1" t="str">
        <f t="shared" si="209"/>
        <v>26S protease regulatory subunit 6B</v>
      </c>
      <c r="C566" s="13" t="str">
        <f t="shared" si="228"/>
        <v>no</v>
      </c>
      <c r="D566" s="14">
        <f t="shared" si="210"/>
        <v>-0.60296035074799614</v>
      </c>
      <c r="E566" s="14">
        <f t="shared" si="211"/>
        <v>0.70911604331409006</v>
      </c>
      <c r="F566" s="14" t="str">
        <f t="shared" si="212"/>
        <v/>
      </c>
      <c r="G566" s="14">
        <f t="shared" si="213"/>
        <v>0.89074786826259877</v>
      </c>
      <c r="H566" s="14">
        <f t="shared" si="214"/>
        <v>0.7611935739901271</v>
      </c>
      <c r="I566" s="14">
        <f t="shared" si="215"/>
        <v>0.49371757928483367</v>
      </c>
      <c r="J566" s="14" t="str">
        <f t="shared" si="216"/>
        <v/>
      </c>
      <c r="K566" s="14">
        <f t="shared" si="217"/>
        <v>0.43783488725688968</v>
      </c>
      <c r="L566" s="14">
        <f t="shared" si="218"/>
        <v>1.4578334354323559</v>
      </c>
      <c r="M566" s="14">
        <f t="shared" si="219"/>
        <v>0.30868116978845406</v>
      </c>
      <c r="N566" s="14" t="str">
        <f t="shared" si="220"/>
        <v/>
      </c>
      <c r="O566" s="14">
        <f t="shared" si="221"/>
        <v>-0.61563917150049208</v>
      </c>
      <c r="P566" s="3">
        <f t="shared" si="222"/>
        <v>0</v>
      </c>
      <c r="Q566" s="3" t="str">
        <f t="shared" si="229"/>
        <v>26S protease regulatory subunit 6B</v>
      </c>
      <c r="R566" s="2">
        <f t="shared" si="223"/>
        <v>0.33230118694289756</v>
      </c>
      <c r="S566" s="2">
        <f t="shared" si="224"/>
        <v>0.56424868017728347</v>
      </c>
      <c r="T566" s="2">
        <f t="shared" si="234"/>
        <v>0.47056106152531108</v>
      </c>
      <c r="U566" s="2">
        <f t="shared" si="230"/>
        <v>9.9785081076426016E-2</v>
      </c>
      <c r="V566" s="2">
        <f t="shared" si="225"/>
        <v>0.6737882136998854</v>
      </c>
      <c r="W566" s="3">
        <f t="shared" si="226"/>
        <v>0</v>
      </c>
      <c r="X566" s="3">
        <f t="shared" si="231"/>
        <v>0</v>
      </c>
      <c r="Y566" s="2">
        <f t="shared" si="227"/>
        <v>-0.2319474932343859</v>
      </c>
      <c r="Z566" s="7">
        <f t="shared" si="232"/>
        <v>0</v>
      </c>
      <c r="AA566" s="7">
        <f t="shared" si="233"/>
        <v>1</v>
      </c>
      <c r="AC566" s="1" t="s">
        <v>512</v>
      </c>
      <c r="AD566" s="1" t="s">
        <v>1775</v>
      </c>
      <c r="AE566" s="1">
        <v>-0.46005210000000002</v>
      </c>
      <c r="AF566" s="1">
        <v>0.8812681</v>
      </c>
      <c r="AG566" s="1" t="s">
        <v>1082</v>
      </c>
      <c r="AH566" s="1">
        <v>1.19899</v>
      </c>
      <c r="AI566" s="1">
        <v>0.91525319999999999</v>
      </c>
      <c r="AJ566" s="1">
        <v>0.63388199999999995</v>
      </c>
      <c r="AK566" s="1" t="s">
        <v>1082</v>
      </c>
      <c r="AL566" s="1">
        <v>0.84130110000000002</v>
      </c>
      <c r="AM566" s="1">
        <v>1.5069570000000001</v>
      </c>
      <c r="AN566" s="1">
        <v>0.34073310000000001</v>
      </c>
      <c r="AO566" s="1" t="s">
        <v>1082</v>
      </c>
      <c r="AP566" s="1">
        <v>-0.45073489999999999</v>
      </c>
    </row>
    <row r="567" spans="1:42" x14ac:dyDescent="0.2">
      <c r="A567" s="1" t="s">
        <v>899</v>
      </c>
      <c r="B567" s="1" t="str">
        <f t="shared" si="209"/>
        <v>2,4-dienoyl-CoA reductase, mitochondrial</v>
      </c>
      <c r="C567" s="13" t="str">
        <f t="shared" si="228"/>
        <v>no</v>
      </c>
      <c r="D567" s="14">
        <f t="shared" si="210"/>
        <v>-0.52014655074799609</v>
      </c>
      <c r="E567" s="14">
        <f t="shared" si="211"/>
        <v>-0.1567049866859099</v>
      </c>
      <c r="F567" s="14">
        <f t="shared" si="212"/>
        <v>-1.7019062419401001</v>
      </c>
      <c r="G567" s="14">
        <f t="shared" si="213"/>
        <v>-0.5935852317374013</v>
      </c>
      <c r="H567" s="14">
        <f t="shared" si="214"/>
        <v>-0.95999772600987288</v>
      </c>
      <c r="I567" s="14">
        <f t="shared" si="215"/>
        <v>-0.59907132071516633</v>
      </c>
      <c r="J567" s="14">
        <f t="shared" si="216"/>
        <v>-0.9044588499527364</v>
      </c>
      <c r="K567" s="14">
        <f t="shared" si="217"/>
        <v>-1.1516698127431102</v>
      </c>
      <c r="L567" s="14">
        <f t="shared" si="218"/>
        <v>-0.4558749645676442</v>
      </c>
      <c r="M567" s="14">
        <f t="shared" si="219"/>
        <v>-0.33383353021154594</v>
      </c>
      <c r="N567" s="14">
        <f t="shared" si="220"/>
        <v>0.73557851832039822</v>
      </c>
      <c r="O567" s="14">
        <f t="shared" si="221"/>
        <v>-0.59253837150049216</v>
      </c>
      <c r="P567" s="3">
        <f t="shared" si="222"/>
        <v>0</v>
      </c>
      <c r="Q567" s="3" t="str">
        <f t="shared" si="229"/>
        <v>2,4-dienoyl-CoA reductase, mitochondrial</v>
      </c>
      <c r="R567" s="2">
        <f t="shared" si="223"/>
        <v>-0.74308575277785183</v>
      </c>
      <c r="S567" s="2">
        <f t="shared" si="224"/>
        <v>-0.90379942735522145</v>
      </c>
      <c r="T567" s="2">
        <f t="shared" si="234"/>
        <v>0.33357051064617266</v>
      </c>
      <c r="U567" s="2">
        <f t="shared" si="230"/>
        <v>0.11454898171328748</v>
      </c>
      <c r="V567" s="2">
        <f t="shared" si="225"/>
        <v>0.67408373000948418</v>
      </c>
      <c r="W567" s="3">
        <f t="shared" si="226"/>
        <v>0</v>
      </c>
      <c r="X567" s="3">
        <f t="shared" si="231"/>
        <v>0</v>
      </c>
      <c r="Y567" s="2">
        <f t="shared" si="227"/>
        <v>0.16071367457736963</v>
      </c>
      <c r="Z567" s="7">
        <f t="shared" si="232"/>
        <v>1</v>
      </c>
      <c r="AA567" s="7">
        <f t="shared" si="233"/>
        <v>0</v>
      </c>
      <c r="AC567" s="1" t="s">
        <v>501</v>
      </c>
      <c r="AD567" s="1" t="s">
        <v>1465</v>
      </c>
      <c r="AE567" s="1">
        <v>-0.37723830000000003</v>
      </c>
      <c r="AF567" s="1">
        <v>1.544707E-2</v>
      </c>
      <c r="AG567" s="1">
        <v>-1.1528050000000001</v>
      </c>
      <c r="AH567" s="1">
        <v>-0.28534310000000002</v>
      </c>
      <c r="AI567" s="1">
        <v>-0.80593809999999999</v>
      </c>
      <c r="AJ567" s="1">
        <v>-0.45890690000000001</v>
      </c>
      <c r="AK567" s="1">
        <v>-0.74081790000000003</v>
      </c>
      <c r="AL567" s="1">
        <v>-0.74820359999999997</v>
      </c>
      <c r="AM567" s="1">
        <v>-0.40675139999999999</v>
      </c>
      <c r="AN567" s="1">
        <v>-0.30178159999999998</v>
      </c>
      <c r="AO567" s="1">
        <v>0.4496406</v>
      </c>
      <c r="AP567" s="1">
        <v>-0.42763410000000002</v>
      </c>
    </row>
    <row r="568" spans="1:42" x14ac:dyDescent="0.2">
      <c r="A568" s="1" t="s">
        <v>164</v>
      </c>
      <c r="B568" s="1" t="str">
        <f t="shared" si="209"/>
        <v>Eukaryotic translation initiation factor 3 subunit B</v>
      </c>
      <c r="C568" s="13" t="str">
        <f t="shared" si="228"/>
        <v>no</v>
      </c>
      <c r="D568" s="14">
        <f t="shared" si="210"/>
        <v>0.47382584925200388</v>
      </c>
      <c r="E568" s="14" t="str">
        <f t="shared" si="211"/>
        <v/>
      </c>
      <c r="F568" s="14">
        <f t="shared" si="212"/>
        <v>-0.68782864194009985</v>
      </c>
      <c r="G568" s="14">
        <f t="shared" si="213"/>
        <v>0.69233486826259882</v>
      </c>
      <c r="H568" s="14">
        <f t="shared" si="214"/>
        <v>-0.5847629260098729</v>
      </c>
      <c r="I568" s="14" t="str">
        <f t="shared" si="215"/>
        <v/>
      </c>
      <c r="J568" s="14">
        <f t="shared" si="216"/>
        <v>0.12324025004726361</v>
      </c>
      <c r="K568" s="14">
        <f t="shared" si="217"/>
        <v>2.2790447872568897</v>
      </c>
      <c r="L568" s="14">
        <f t="shared" si="218"/>
        <v>-1.0876635645676442</v>
      </c>
      <c r="M568" s="14" t="str">
        <f t="shared" si="219"/>
        <v/>
      </c>
      <c r="N568" s="14">
        <f t="shared" si="220"/>
        <v>0.66345041832039819</v>
      </c>
      <c r="O568" s="14">
        <f t="shared" si="221"/>
        <v>1.2661837284995079</v>
      </c>
      <c r="P568" s="3">
        <f t="shared" si="222"/>
        <v>0</v>
      </c>
      <c r="Q568" s="3" t="str">
        <f t="shared" si="229"/>
        <v>Eukaryotic translation initiation factor 3 subunit B</v>
      </c>
      <c r="R568" s="2">
        <f t="shared" si="223"/>
        <v>0.15944402519150094</v>
      </c>
      <c r="S568" s="2">
        <f t="shared" si="224"/>
        <v>0.60584070376476007</v>
      </c>
      <c r="T568" s="2">
        <f t="shared" si="234"/>
        <v>0.42830665696377929</v>
      </c>
      <c r="U568" s="2">
        <f t="shared" si="230"/>
        <v>0.86120575417798229</v>
      </c>
      <c r="V568" s="2">
        <f t="shared" si="225"/>
        <v>0.67484673384608396</v>
      </c>
      <c r="W568" s="3">
        <f t="shared" si="226"/>
        <v>0</v>
      </c>
      <c r="X568" s="3">
        <f t="shared" si="231"/>
        <v>0</v>
      </c>
      <c r="Y568" s="2">
        <f t="shared" si="227"/>
        <v>-0.44639667857325915</v>
      </c>
      <c r="Z568" s="7">
        <f t="shared" si="232"/>
        <v>0</v>
      </c>
      <c r="AA568" s="7">
        <f t="shared" si="233"/>
        <v>1</v>
      </c>
      <c r="AC568" s="1" t="s">
        <v>306</v>
      </c>
      <c r="AD568" s="1" t="s">
        <v>1462</v>
      </c>
      <c r="AE568" s="1">
        <v>0.61673409999999995</v>
      </c>
      <c r="AF568" s="1" t="s">
        <v>1082</v>
      </c>
      <c r="AG568" s="1">
        <v>-0.1387274</v>
      </c>
      <c r="AH568" s="1">
        <v>1.000577</v>
      </c>
      <c r="AI568" s="1">
        <v>-0.43070330000000001</v>
      </c>
      <c r="AJ568" s="1" t="s">
        <v>1082</v>
      </c>
      <c r="AK568" s="1">
        <v>0.2868812</v>
      </c>
      <c r="AL568" s="1">
        <v>2.6825109999999999</v>
      </c>
      <c r="AM568" s="1">
        <v>-1.03854</v>
      </c>
      <c r="AN568" s="1" t="s">
        <v>1082</v>
      </c>
      <c r="AO568" s="1">
        <v>0.37751249999999997</v>
      </c>
      <c r="AP568" s="1">
        <v>1.4310879999999999</v>
      </c>
    </row>
    <row r="569" spans="1:42" x14ac:dyDescent="0.2">
      <c r="A569" s="1" t="s">
        <v>670</v>
      </c>
      <c r="B569" s="1" t="str">
        <f t="shared" si="209"/>
        <v>3(2),5-bisphosphate nucleotidase 1</v>
      </c>
      <c r="C569" s="13" t="str">
        <f t="shared" si="228"/>
        <v>no</v>
      </c>
      <c r="D569" s="14">
        <f t="shared" si="210"/>
        <v>-0.21835223074799609</v>
      </c>
      <c r="E569" s="14">
        <f t="shared" si="211"/>
        <v>5.8431643314090093E-2</v>
      </c>
      <c r="F569" s="14">
        <f t="shared" si="212"/>
        <v>-0.38663334194009991</v>
      </c>
      <c r="G569" s="14">
        <f t="shared" si="213"/>
        <v>-0.12810643173740122</v>
      </c>
      <c r="H569" s="14">
        <f t="shared" si="214"/>
        <v>-0.19874681600987287</v>
      </c>
      <c r="I569" s="14">
        <f t="shared" si="215"/>
        <v>-0.26330082071516625</v>
      </c>
      <c r="J569" s="14">
        <f t="shared" si="216"/>
        <v>-0.1495714299527364</v>
      </c>
      <c r="K569" s="14">
        <f t="shared" si="217"/>
        <v>-0.23863031274311033</v>
      </c>
      <c r="L569" s="14">
        <f t="shared" si="218"/>
        <v>0.12617743543235582</v>
      </c>
      <c r="M569" s="14">
        <f t="shared" si="219"/>
        <v>-0.25026423021154598</v>
      </c>
      <c r="N569" s="14">
        <f t="shared" si="220"/>
        <v>0.28665903332039827</v>
      </c>
      <c r="O569" s="14">
        <f t="shared" si="221"/>
        <v>0.11391312849950788</v>
      </c>
      <c r="P569" s="3">
        <f t="shared" si="222"/>
        <v>0</v>
      </c>
      <c r="Q569" s="3" t="str">
        <f t="shared" si="229"/>
        <v>3(2),5-bisphosphate nucleotidase 1</v>
      </c>
      <c r="R569" s="2">
        <f t="shared" si="223"/>
        <v>-0.16866509027785179</v>
      </c>
      <c r="S569" s="2">
        <f t="shared" si="224"/>
        <v>-0.21256234485522146</v>
      </c>
      <c r="T569" s="2">
        <f t="shared" si="234"/>
        <v>9.2734792936419522E-2</v>
      </c>
      <c r="U569" s="2">
        <f t="shared" si="230"/>
        <v>2.485400048269058E-2</v>
      </c>
      <c r="V569" s="2">
        <f t="shared" si="225"/>
        <v>0.67494900198339636</v>
      </c>
      <c r="W569" s="3">
        <f t="shared" si="226"/>
        <v>0</v>
      </c>
      <c r="X569" s="3">
        <f t="shared" si="231"/>
        <v>0</v>
      </c>
      <c r="Y569" s="2">
        <f t="shared" si="227"/>
        <v>4.3897254577369677E-2</v>
      </c>
      <c r="Z569" s="7">
        <f t="shared" si="232"/>
        <v>1</v>
      </c>
      <c r="AA569" s="7">
        <f t="shared" si="233"/>
        <v>0</v>
      </c>
      <c r="AC569" s="1" t="s">
        <v>782</v>
      </c>
      <c r="AD569" s="1" t="s">
        <v>1981</v>
      </c>
      <c r="AE569" s="1">
        <v>-7.5443979999999994E-2</v>
      </c>
      <c r="AF569" s="1">
        <v>0.2305837</v>
      </c>
      <c r="AG569" s="1">
        <v>0.1624679</v>
      </c>
      <c r="AH569" s="1">
        <v>0.18013570000000001</v>
      </c>
      <c r="AI569" s="1">
        <v>-4.4687190000000002E-2</v>
      </c>
      <c r="AJ569" s="1">
        <v>-0.12313639999999999</v>
      </c>
      <c r="AK569" s="1">
        <v>1.406952E-2</v>
      </c>
      <c r="AL569" s="1">
        <v>0.16483590000000001</v>
      </c>
      <c r="AM569" s="1">
        <v>0.17530100000000001</v>
      </c>
      <c r="AN569" s="1">
        <v>-0.2182123</v>
      </c>
      <c r="AO569" s="1">
        <v>7.2111500000000004E-4</v>
      </c>
      <c r="AP569" s="1">
        <v>0.27881739999999999</v>
      </c>
    </row>
    <row r="570" spans="1:42" x14ac:dyDescent="0.2">
      <c r="A570" s="1" t="s">
        <v>413</v>
      </c>
      <c r="B570" s="1" t="str">
        <f t="shared" si="209"/>
        <v>Importin-5</v>
      </c>
      <c r="C570" s="13" t="str">
        <f t="shared" si="228"/>
        <v>no</v>
      </c>
      <c r="D570" s="14">
        <f t="shared" si="210"/>
        <v>6.2484249252003909E-2</v>
      </c>
      <c r="E570" s="14">
        <f t="shared" si="211"/>
        <v>-0.34579125668590993</v>
      </c>
      <c r="F570" s="14">
        <f t="shared" si="212"/>
        <v>0.54871175805990002</v>
      </c>
      <c r="G570" s="14">
        <f t="shared" si="213"/>
        <v>0.47122986826259883</v>
      </c>
      <c r="H570" s="14">
        <f t="shared" si="214"/>
        <v>0.20995237399012714</v>
      </c>
      <c r="I570" s="14">
        <f t="shared" si="215"/>
        <v>-0.34367882071516631</v>
      </c>
      <c r="J570" s="14">
        <f t="shared" si="216"/>
        <v>-0.83908374995273638</v>
      </c>
      <c r="K570" s="14">
        <f t="shared" si="217"/>
        <v>0.93533178725688959</v>
      </c>
      <c r="L570" s="14">
        <f t="shared" si="218"/>
        <v>0.12041663543235581</v>
      </c>
      <c r="M570" s="14">
        <f t="shared" si="219"/>
        <v>6.7983769788454024E-2</v>
      </c>
      <c r="N570" s="14">
        <f t="shared" si="220"/>
        <v>-0.98159308167960169</v>
      </c>
      <c r="O570" s="14">
        <f t="shared" si="221"/>
        <v>0.24239412849950789</v>
      </c>
      <c r="P570" s="3">
        <f t="shared" si="222"/>
        <v>0</v>
      </c>
      <c r="Q570" s="3" t="str">
        <f t="shared" si="229"/>
        <v>Importin-5</v>
      </c>
      <c r="R570" s="2">
        <f t="shared" si="223"/>
        <v>0.18415865472214821</v>
      </c>
      <c r="S570" s="2">
        <f t="shared" si="224"/>
        <v>-9.3696023552214958E-3</v>
      </c>
      <c r="T570" s="2">
        <f t="shared" si="234"/>
        <v>0.20634930262879786</v>
      </c>
      <c r="U570" s="2">
        <f t="shared" si="230"/>
        <v>0.38087082948673812</v>
      </c>
      <c r="V570" s="2">
        <f t="shared" si="225"/>
        <v>0.6751960133810746</v>
      </c>
      <c r="W570" s="3">
        <f t="shared" si="226"/>
        <v>0</v>
      </c>
      <c r="X570" s="3">
        <f t="shared" si="231"/>
        <v>0</v>
      </c>
      <c r="Y570" s="2">
        <f t="shared" si="227"/>
        <v>0.1935282570773697</v>
      </c>
      <c r="Z570" s="7">
        <f t="shared" si="232"/>
        <v>1</v>
      </c>
      <c r="AA570" s="7">
        <f t="shared" si="233"/>
        <v>0</v>
      </c>
      <c r="AC570" s="1" t="s">
        <v>732</v>
      </c>
      <c r="AD570" s="1" t="s">
        <v>1557</v>
      </c>
      <c r="AE570" s="1">
        <v>0.20539250000000001</v>
      </c>
      <c r="AF570" s="1">
        <v>-0.17363919999999999</v>
      </c>
      <c r="AG570" s="1">
        <v>1.0978129999999999</v>
      </c>
      <c r="AH570" s="1">
        <v>0.77947200000000005</v>
      </c>
      <c r="AI570" s="1">
        <v>0.364012</v>
      </c>
      <c r="AJ570" s="1">
        <v>-0.20351440000000001</v>
      </c>
      <c r="AK570" s="1">
        <v>-0.67544280000000001</v>
      </c>
      <c r="AL570" s="1">
        <v>1.3387979999999999</v>
      </c>
      <c r="AM570" s="1">
        <v>0.1695402</v>
      </c>
      <c r="AN570" s="1">
        <v>0.10003570000000001</v>
      </c>
      <c r="AO570" s="1">
        <v>-1.267531</v>
      </c>
      <c r="AP570" s="1">
        <v>0.4072984</v>
      </c>
    </row>
    <row r="571" spans="1:42" x14ac:dyDescent="0.2">
      <c r="A571" s="1" t="s">
        <v>315</v>
      </c>
      <c r="B571" s="1" t="str">
        <f t="shared" si="209"/>
        <v>Proteasome subunit alpha type-3</v>
      </c>
      <c r="C571" s="13" t="str">
        <f t="shared" si="228"/>
        <v>no</v>
      </c>
      <c r="D571" s="14">
        <f t="shared" si="210"/>
        <v>0.18213264925200393</v>
      </c>
      <c r="E571" s="14">
        <f t="shared" si="211"/>
        <v>0.59270914331409008</v>
      </c>
      <c r="F571" s="14">
        <f t="shared" si="212"/>
        <v>0.13616615805990007</v>
      </c>
      <c r="G571" s="14">
        <f t="shared" si="213"/>
        <v>0.10433526826259876</v>
      </c>
      <c r="H571" s="14">
        <f t="shared" si="214"/>
        <v>0.20467417399012713</v>
      </c>
      <c r="I571" s="14">
        <f t="shared" si="215"/>
        <v>0.68901317928483374</v>
      </c>
      <c r="J571" s="14">
        <f t="shared" si="216"/>
        <v>5.2845050047263614E-2</v>
      </c>
      <c r="K571" s="14">
        <f t="shared" si="217"/>
        <v>0.38034598725688962</v>
      </c>
      <c r="L571" s="14">
        <f t="shared" si="218"/>
        <v>8.4965835432355807E-2</v>
      </c>
      <c r="M571" s="14">
        <f t="shared" si="219"/>
        <v>8.9759169788454024E-2</v>
      </c>
      <c r="N571" s="14">
        <f t="shared" si="220"/>
        <v>-4.4636081679601702E-2</v>
      </c>
      <c r="O571" s="14">
        <f t="shared" si="221"/>
        <v>0.16714482849950787</v>
      </c>
      <c r="P571" s="3">
        <f t="shared" si="222"/>
        <v>0</v>
      </c>
      <c r="Q571" s="3" t="str">
        <f t="shared" si="229"/>
        <v>Proteasome subunit alpha type-3</v>
      </c>
      <c r="R571" s="2">
        <f t="shared" si="223"/>
        <v>0.25383580472214817</v>
      </c>
      <c r="S571" s="2">
        <f t="shared" si="224"/>
        <v>0.33171959764477854</v>
      </c>
      <c r="T571" s="2">
        <f t="shared" si="234"/>
        <v>0.11408076023156288</v>
      </c>
      <c r="U571" s="2">
        <f t="shared" si="230"/>
        <v>0.13660611937769482</v>
      </c>
      <c r="V571" s="2">
        <f t="shared" si="225"/>
        <v>0.67745479843178513</v>
      </c>
      <c r="W571" s="3">
        <f t="shared" si="226"/>
        <v>0</v>
      </c>
      <c r="X571" s="3">
        <f t="shared" si="231"/>
        <v>0</v>
      </c>
      <c r="Y571" s="2">
        <f t="shared" si="227"/>
        <v>-7.7883792922630368E-2</v>
      </c>
      <c r="Z571" s="7">
        <f t="shared" si="232"/>
        <v>0</v>
      </c>
      <c r="AA571" s="7">
        <f t="shared" si="233"/>
        <v>1</v>
      </c>
      <c r="AC571" s="1" t="s">
        <v>270</v>
      </c>
      <c r="AD571" s="1" t="s">
        <v>1830</v>
      </c>
      <c r="AE571" s="1">
        <v>0.32504090000000002</v>
      </c>
      <c r="AF571" s="1">
        <v>0.76486120000000002</v>
      </c>
      <c r="AG571" s="1">
        <v>0.68526739999999997</v>
      </c>
      <c r="AH571" s="1">
        <v>0.41257739999999998</v>
      </c>
      <c r="AI571" s="1">
        <v>0.35873379999999999</v>
      </c>
      <c r="AJ571" s="1">
        <v>0.82917759999999996</v>
      </c>
      <c r="AK571" s="1">
        <v>0.21648600000000001</v>
      </c>
      <c r="AL571" s="1">
        <v>0.78381219999999996</v>
      </c>
      <c r="AM571" s="1">
        <v>0.1340894</v>
      </c>
      <c r="AN571" s="1">
        <v>0.12181110000000001</v>
      </c>
      <c r="AO571" s="1">
        <v>-0.33057399999999998</v>
      </c>
      <c r="AP571" s="1">
        <v>0.33204909999999999</v>
      </c>
    </row>
    <row r="572" spans="1:42" x14ac:dyDescent="0.2">
      <c r="A572" s="1" t="s">
        <v>926</v>
      </c>
      <c r="B572" s="1" t="str">
        <f t="shared" si="209"/>
        <v>COP9 signalosome complex subunit 7a</v>
      </c>
      <c r="C572" s="13" t="str">
        <f t="shared" si="228"/>
        <v>no</v>
      </c>
      <c r="D572" s="14">
        <f t="shared" si="210"/>
        <v>-0.59589275074799608</v>
      </c>
      <c r="E572" s="14" t="str">
        <f t="shared" si="211"/>
        <v/>
      </c>
      <c r="F572" s="14">
        <f t="shared" si="212"/>
        <v>9.1241958059900097E-2</v>
      </c>
      <c r="G572" s="14">
        <f t="shared" si="213"/>
        <v>-0.53549043173740118</v>
      </c>
      <c r="H572" s="14">
        <f t="shared" si="214"/>
        <v>-0.71960482600987286</v>
      </c>
      <c r="I572" s="14" t="str">
        <f t="shared" si="215"/>
        <v/>
      </c>
      <c r="J572" s="14">
        <f t="shared" si="216"/>
        <v>-0.3636916499527364</v>
      </c>
      <c r="K572" s="14">
        <f t="shared" si="217"/>
        <v>-0.30110931274311037</v>
      </c>
      <c r="L572" s="14">
        <f t="shared" si="218"/>
        <v>-0.10890416456764421</v>
      </c>
      <c r="M572" s="14" t="str">
        <f t="shared" si="219"/>
        <v/>
      </c>
      <c r="N572" s="14">
        <f t="shared" si="220"/>
        <v>-0.19048008167960173</v>
      </c>
      <c r="O572" s="14">
        <f t="shared" si="221"/>
        <v>0.17981062849950788</v>
      </c>
      <c r="P572" s="3">
        <f t="shared" si="222"/>
        <v>0</v>
      </c>
      <c r="Q572" s="3" t="str">
        <f t="shared" si="229"/>
        <v>COP9 signalosome complex subunit 7a</v>
      </c>
      <c r="R572" s="2">
        <f t="shared" si="223"/>
        <v>-0.3467137414751657</v>
      </c>
      <c r="S572" s="2">
        <f t="shared" si="224"/>
        <v>-0.46146859623523984</v>
      </c>
      <c r="T572" s="2">
        <f t="shared" si="234"/>
        <v>0.21967097069776964</v>
      </c>
      <c r="U572" s="2">
        <f t="shared" si="230"/>
        <v>0.13032634943907992</v>
      </c>
      <c r="V572" s="2">
        <f t="shared" si="225"/>
        <v>0.68149829477375223</v>
      </c>
      <c r="W572" s="3">
        <f t="shared" si="226"/>
        <v>0</v>
      </c>
      <c r="X572" s="3">
        <f t="shared" si="231"/>
        <v>0</v>
      </c>
      <c r="Y572" s="2">
        <f t="shared" si="227"/>
        <v>0.11475485476007413</v>
      </c>
      <c r="Z572" s="7">
        <f t="shared" si="232"/>
        <v>1</v>
      </c>
      <c r="AA572" s="7">
        <f t="shared" si="233"/>
        <v>0</v>
      </c>
      <c r="AC572" s="1" t="s">
        <v>328</v>
      </c>
      <c r="AD572" s="1" t="s">
        <v>1622</v>
      </c>
      <c r="AE572" s="1">
        <v>-0.45298450000000001</v>
      </c>
      <c r="AF572" s="1" t="s">
        <v>1082</v>
      </c>
      <c r="AG572" s="1">
        <v>0.6403432</v>
      </c>
      <c r="AH572" s="1">
        <v>-0.22724829999999999</v>
      </c>
      <c r="AI572" s="1">
        <v>-0.56554519999999997</v>
      </c>
      <c r="AJ572" s="1" t="s">
        <v>1082</v>
      </c>
      <c r="AK572" s="1">
        <v>-0.2000507</v>
      </c>
      <c r="AL572" s="1">
        <v>0.1023569</v>
      </c>
      <c r="AM572" s="1">
        <v>-5.9780600000000003E-2</v>
      </c>
      <c r="AN572" s="1" t="s">
        <v>1082</v>
      </c>
      <c r="AO572" s="1">
        <v>-0.47641800000000001</v>
      </c>
      <c r="AP572" s="1">
        <v>0.34471489999999999</v>
      </c>
    </row>
    <row r="573" spans="1:42" x14ac:dyDescent="0.2">
      <c r="A573" s="1" t="s">
        <v>208</v>
      </c>
      <c r="B573" s="1" t="str">
        <f t="shared" si="209"/>
        <v>Xanthine dehydrogenase/oxidase;Xanthine dehydrogenase;Xanthine oxidase</v>
      </c>
      <c r="C573" s="13" t="str">
        <f t="shared" si="228"/>
        <v>no</v>
      </c>
      <c r="D573" s="14">
        <f t="shared" si="210"/>
        <v>0.37552614925200389</v>
      </c>
      <c r="E573" s="14">
        <f t="shared" si="211"/>
        <v>-1.0601451566859099</v>
      </c>
      <c r="F573" s="14">
        <f t="shared" si="212"/>
        <v>0.43610765805990015</v>
      </c>
      <c r="G573" s="14">
        <f t="shared" si="213"/>
        <v>0.44923456826259878</v>
      </c>
      <c r="H573" s="14">
        <f t="shared" si="214"/>
        <v>-0.11043519600987287</v>
      </c>
      <c r="I573" s="14">
        <f t="shared" si="215"/>
        <v>-0.85500332071516638</v>
      </c>
      <c r="J573" s="14">
        <f t="shared" si="216"/>
        <v>0.28081415004726362</v>
      </c>
      <c r="K573" s="14">
        <f t="shared" si="217"/>
        <v>0.11308688725688965</v>
      </c>
      <c r="L573" s="14">
        <f t="shared" si="218"/>
        <v>-0.54862736456764416</v>
      </c>
      <c r="M573" s="14">
        <f t="shared" si="219"/>
        <v>-0.22983393021154599</v>
      </c>
      <c r="N573" s="14">
        <f t="shared" si="220"/>
        <v>-6.4271881679601739E-2</v>
      </c>
      <c r="O573" s="14">
        <f t="shared" si="221"/>
        <v>-0.2424932715004921</v>
      </c>
      <c r="P573" s="3">
        <f t="shared" si="222"/>
        <v>0</v>
      </c>
      <c r="Q573" s="3" t="str">
        <f t="shared" si="229"/>
        <v>Xanthine dehydrogenase/oxidase;Xanthine dehydrogenase;Xanthine oxidase</v>
      </c>
      <c r="R573" s="2">
        <f t="shared" si="223"/>
        <v>5.0180804722148226E-2</v>
      </c>
      <c r="S573" s="2">
        <f t="shared" si="224"/>
        <v>-0.14288436985522149</v>
      </c>
      <c r="T573" s="2">
        <f t="shared" si="234"/>
        <v>0.37045656246796277</v>
      </c>
      <c r="U573" s="2">
        <f t="shared" si="230"/>
        <v>0.25053410767335743</v>
      </c>
      <c r="V573" s="2">
        <f t="shared" si="225"/>
        <v>0.68305481360229492</v>
      </c>
      <c r="W573" s="3">
        <f t="shared" si="226"/>
        <v>0</v>
      </c>
      <c r="X573" s="3">
        <f t="shared" si="231"/>
        <v>0</v>
      </c>
      <c r="Y573" s="2">
        <f t="shared" si="227"/>
        <v>0.19306517457736971</v>
      </c>
      <c r="Z573" s="7">
        <f t="shared" si="232"/>
        <v>1</v>
      </c>
      <c r="AA573" s="7">
        <f t="shared" si="233"/>
        <v>0</v>
      </c>
      <c r="AC573" s="1" t="s">
        <v>4</v>
      </c>
      <c r="AD573" s="1" t="s">
        <v>1458</v>
      </c>
      <c r="AE573" s="1">
        <v>0.51843439999999996</v>
      </c>
      <c r="AF573" s="1">
        <v>-0.88799309999999998</v>
      </c>
      <c r="AG573" s="1">
        <v>0.98520890000000005</v>
      </c>
      <c r="AH573" s="1">
        <v>0.7574767</v>
      </c>
      <c r="AI573" s="1">
        <v>4.3624429999999999E-2</v>
      </c>
      <c r="AJ573" s="1">
        <v>-0.71483890000000005</v>
      </c>
      <c r="AK573" s="1">
        <v>0.44445509999999999</v>
      </c>
      <c r="AL573" s="1">
        <v>0.51655309999999999</v>
      </c>
      <c r="AM573" s="1">
        <v>-0.4995038</v>
      </c>
      <c r="AN573" s="1">
        <v>-0.19778200000000001</v>
      </c>
      <c r="AO573" s="1">
        <v>-0.35020980000000002</v>
      </c>
      <c r="AP573" s="1">
        <v>-7.7589000000000005E-2</v>
      </c>
    </row>
    <row r="574" spans="1:42" x14ac:dyDescent="0.2">
      <c r="A574" s="1" t="s">
        <v>586</v>
      </c>
      <c r="B574" s="1" t="str">
        <f t="shared" si="209"/>
        <v>Peroxiredoxin-4</v>
      </c>
      <c r="C574" s="13" t="str">
        <f t="shared" si="228"/>
        <v>no</v>
      </c>
      <c r="D574" s="14">
        <f t="shared" si="210"/>
        <v>-0.12726793074799608</v>
      </c>
      <c r="E574" s="14">
        <f t="shared" si="211"/>
        <v>-0.37428765668590991</v>
      </c>
      <c r="F574" s="14">
        <f t="shared" si="212"/>
        <v>3.9031658059900054E-2</v>
      </c>
      <c r="G574" s="14" t="str">
        <f t="shared" si="213"/>
        <v/>
      </c>
      <c r="H574" s="14">
        <f t="shared" si="214"/>
        <v>4.5440073990127144E-2</v>
      </c>
      <c r="I574" s="14">
        <f t="shared" si="215"/>
        <v>-0.29694932071516628</v>
      </c>
      <c r="J574" s="14">
        <f t="shared" si="216"/>
        <v>1.2739500472636056E-3</v>
      </c>
      <c r="K574" s="14" t="str">
        <f t="shared" si="217"/>
        <v/>
      </c>
      <c r="L574" s="14">
        <f t="shared" si="218"/>
        <v>0.15276123543235581</v>
      </c>
      <c r="M574" s="14">
        <f t="shared" si="219"/>
        <v>0.25837256978845402</v>
      </c>
      <c r="N574" s="14">
        <f t="shared" si="220"/>
        <v>-6.1203881679601724E-2</v>
      </c>
      <c r="O574" s="14" t="str">
        <f t="shared" si="221"/>
        <v/>
      </c>
      <c r="P574" s="3">
        <f t="shared" si="222"/>
        <v>0</v>
      </c>
      <c r="Q574" s="3" t="str">
        <f t="shared" si="229"/>
        <v>Peroxiredoxin-4</v>
      </c>
      <c r="R574" s="2">
        <f t="shared" si="223"/>
        <v>-0.15417464312466864</v>
      </c>
      <c r="S574" s="2">
        <f t="shared" si="224"/>
        <v>-8.3411765559258513E-2</v>
      </c>
      <c r="T574" s="2">
        <f t="shared" si="234"/>
        <v>0.12007107945390406</v>
      </c>
      <c r="U574" s="2">
        <f t="shared" si="230"/>
        <v>0.10752732555418315</v>
      </c>
      <c r="V574" s="2">
        <f t="shared" si="225"/>
        <v>0.68357398676269077</v>
      </c>
      <c r="W574" s="3">
        <f t="shared" si="226"/>
        <v>0</v>
      </c>
      <c r="X574" s="3">
        <f t="shared" si="231"/>
        <v>0</v>
      </c>
      <c r="Y574" s="2">
        <f t="shared" si="227"/>
        <v>-7.0762877565410123E-2</v>
      </c>
      <c r="Z574" s="7">
        <f t="shared" si="232"/>
        <v>0</v>
      </c>
      <c r="AA574" s="7">
        <f t="shared" si="233"/>
        <v>1</v>
      </c>
      <c r="AC574" s="1" t="s">
        <v>817</v>
      </c>
      <c r="AD574" s="1" t="s">
        <v>2046</v>
      </c>
      <c r="AE574" s="1">
        <v>1.5640319999999999E-2</v>
      </c>
      <c r="AF574" s="1">
        <v>-0.2021356</v>
      </c>
      <c r="AG574" s="1">
        <v>0.58813289999999996</v>
      </c>
      <c r="AH574" s="1" t="s">
        <v>1082</v>
      </c>
      <c r="AI574" s="1">
        <v>0.1994997</v>
      </c>
      <c r="AJ574" s="1">
        <v>-0.1567849</v>
      </c>
      <c r="AK574" s="1">
        <v>0.1649149</v>
      </c>
      <c r="AL574" s="1" t="s">
        <v>1082</v>
      </c>
      <c r="AM574" s="1">
        <v>0.2018848</v>
      </c>
      <c r="AN574" s="1">
        <v>0.29042449999999997</v>
      </c>
      <c r="AO574" s="1">
        <v>-0.3471418</v>
      </c>
      <c r="AP574" s="1" t="s">
        <v>1082</v>
      </c>
    </row>
    <row r="575" spans="1:42" x14ac:dyDescent="0.2">
      <c r="A575" s="1" t="s">
        <v>253</v>
      </c>
      <c r="B575" s="1" t="str">
        <f t="shared" si="209"/>
        <v>Heat shock protein HSP 90-alpha</v>
      </c>
      <c r="C575" s="13" t="str">
        <f t="shared" si="228"/>
        <v>no</v>
      </c>
      <c r="D575" s="14">
        <f t="shared" si="210"/>
        <v>0.29037164925200387</v>
      </c>
      <c r="E575" s="14">
        <f t="shared" si="211"/>
        <v>0.18652394331409008</v>
      </c>
      <c r="F575" s="14">
        <f t="shared" si="212"/>
        <v>0.78569575805990011</v>
      </c>
      <c r="G575" s="14">
        <f t="shared" si="213"/>
        <v>-2.6066631737401202E-2</v>
      </c>
      <c r="H575" s="14">
        <f t="shared" si="214"/>
        <v>-1.4218260098728674E-3</v>
      </c>
      <c r="I575" s="14">
        <f t="shared" si="215"/>
        <v>0.19458837928483375</v>
      </c>
      <c r="J575" s="14">
        <f t="shared" si="216"/>
        <v>0.39266585004726362</v>
      </c>
      <c r="K575" s="14">
        <f t="shared" si="217"/>
        <v>0.31781158725688963</v>
      </c>
      <c r="L575" s="14">
        <f t="shared" si="218"/>
        <v>-0.28087576456764418</v>
      </c>
      <c r="M575" s="14">
        <f t="shared" si="219"/>
        <v>6.7445339788454017E-2</v>
      </c>
      <c r="N575" s="14">
        <f t="shared" si="220"/>
        <v>-9.5954981679601703E-2</v>
      </c>
      <c r="O575" s="14">
        <f t="shared" si="221"/>
        <v>0.22950012849950788</v>
      </c>
      <c r="P575" s="3">
        <f t="shared" si="222"/>
        <v>0</v>
      </c>
      <c r="Q575" s="3" t="str">
        <f t="shared" si="229"/>
        <v>Heat shock protein HSP 90-alpha</v>
      </c>
      <c r="R575" s="2">
        <f t="shared" si="223"/>
        <v>0.30913117972214821</v>
      </c>
      <c r="S575" s="2">
        <f t="shared" si="224"/>
        <v>0.22591099764477854</v>
      </c>
      <c r="T575" s="2">
        <f t="shared" si="234"/>
        <v>0.17196313183756198</v>
      </c>
      <c r="U575" s="2">
        <f t="shared" si="230"/>
        <v>8.6078558258598767E-2</v>
      </c>
      <c r="V575" s="2">
        <f t="shared" si="225"/>
        <v>0.68550752691192929</v>
      </c>
      <c r="W575" s="3">
        <f t="shared" si="226"/>
        <v>0</v>
      </c>
      <c r="X575" s="3">
        <f t="shared" si="231"/>
        <v>0</v>
      </c>
      <c r="Y575" s="2">
        <f t="shared" si="227"/>
        <v>8.322018207736967E-2</v>
      </c>
      <c r="Z575" s="7">
        <f t="shared" si="232"/>
        <v>1</v>
      </c>
      <c r="AA575" s="7">
        <f t="shared" si="233"/>
        <v>0</v>
      </c>
      <c r="AC575" s="1" t="s">
        <v>494</v>
      </c>
      <c r="AD575" s="1" t="s">
        <v>1866</v>
      </c>
      <c r="AE575" s="1">
        <v>0.4332799</v>
      </c>
      <c r="AF575" s="1">
        <v>0.35867599999999999</v>
      </c>
      <c r="AG575" s="1">
        <v>1.334797</v>
      </c>
      <c r="AH575" s="1">
        <v>0.28217550000000002</v>
      </c>
      <c r="AI575" s="1">
        <v>0.15263779999999999</v>
      </c>
      <c r="AJ575" s="1">
        <v>0.33475280000000002</v>
      </c>
      <c r="AK575" s="1">
        <v>0.55630679999999999</v>
      </c>
      <c r="AL575" s="1">
        <v>0.72127779999999997</v>
      </c>
      <c r="AM575" s="1">
        <v>-0.23175219999999999</v>
      </c>
      <c r="AN575" s="1">
        <v>9.9497269999999999E-2</v>
      </c>
      <c r="AO575" s="1">
        <v>-0.38189289999999998</v>
      </c>
      <c r="AP575" s="1">
        <v>0.39440439999999999</v>
      </c>
    </row>
    <row r="576" spans="1:42" x14ac:dyDescent="0.2">
      <c r="A576" s="1" t="s">
        <v>1026</v>
      </c>
      <c r="B576" s="1" t="str">
        <f t="shared" si="209"/>
        <v>Septin-8</v>
      </c>
      <c r="C576" s="13" t="str">
        <f t="shared" si="228"/>
        <v>no</v>
      </c>
      <c r="D576" s="14" t="str">
        <f t="shared" si="210"/>
        <v/>
      </c>
      <c r="E576" s="14">
        <f t="shared" si="211"/>
        <v>0.41230564331409003</v>
      </c>
      <c r="F576" s="14">
        <f t="shared" si="212"/>
        <v>1.4362167580599001</v>
      </c>
      <c r="G576" s="14">
        <f t="shared" si="213"/>
        <v>0.16921996826259877</v>
      </c>
      <c r="H576" s="14" t="str">
        <f t="shared" si="214"/>
        <v/>
      </c>
      <c r="I576" s="14">
        <f t="shared" si="215"/>
        <v>0.8370204792848337</v>
      </c>
      <c r="J576" s="14">
        <f t="shared" si="216"/>
        <v>0.68907705004726361</v>
      </c>
      <c r="K576" s="14">
        <f t="shared" si="217"/>
        <v>1.0460267872568896</v>
      </c>
      <c r="L576" s="14" t="str">
        <f t="shared" si="218"/>
        <v/>
      </c>
      <c r="M576" s="14">
        <f t="shared" si="219"/>
        <v>0.55502496978845406</v>
      </c>
      <c r="N576" s="14">
        <f t="shared" si="220"/>
        <v>-0.5721061816796017</v>
      </c>
      <c r="O576" s="14">
        <f t="shared" si="221"/>
        <v>1.010268728499508</v>
      </c>
      <c r="P576" s="3">
        <f t="shared" si="222"/>
        <v>0</v>
      </c>
      <c r="Q576" s="3" t="str">
        <f t="shared" si="229"/>
        <v>Septin-8</v>
      </c>
      <c r="R576" s="2">
        <f t="shared" si="223"/>
        <v>0.67258078987886305</v>
      </c>
      <c r="S576" s="2">
        <f t="shared" si="224"/>
        <v>0.85737477219632885</v>
      </c>
      <c r="T576" s="2">
        <f t="shared" si="234"/>
        <v>0.38821281976026678</v>
      </c>
      <c r="U576" s="2">
        <f t="shared" si="230"/>
        <v>0.10354387420066687</v>
      </c>
      <c r="V576" s="2">
        <f t="shared" si="225"/>
        <v>0.68570400229143247</v>
      </c>
      <c r="W576" s="3">
        <f t="shared" si="226"/>
        <v>0</v>
      </c>
      <c r="X576" s="3">
        <f t="shared" si="231"/>
        <v>0</v>
      </c>
      <c r="Y576" s="2">
        <f t="shared" si="227"/>
        <v>-0.1847939823174658</v>
      </c>
      <c r="Z576" s="7">
        <f t="shared" si="232"/>
        <v>0</v>
      </c>
      <c r="AA576" s="7">
        <f t="shared" si="233"/>
        <v>1</v>
      </c>
      <c r="AC576" s="1" t="s">
        <v>533</v>
      </c>
      <c r="AD576" s="1" t="s">
        <v>1217</v>
      </c>
      <c r="AE576" s="1" t="s">
        <v>1082</v>
      </c>
      <c r="AF576" s="1">
        <v>0.58445769999999997</v>
      </c>
      <c r="AG576" s="1">
        <v>1.9853179999999999</v>
      </c>
      <c r="AH576" s="1">
        <v>0.4774621</v>
      </c>
      <c r="AI576" s="1" t="s">
        <v>1082</v>
      </c>
      <c r="AJ576" s="1">
        <v>0.97718490000000002</v>
      </c>
      <c r="AK576" s="1">
        <v>0.85271799999999998</v>
      </c>
      <c r="AL576" s="1">
        <v>1.4494929999999999</v>
      </c>
      <c r="AM576" s="1" t="s">
        <v>1082</v>
      </c>
      <c r="AN576" s="1">
        <v>0.58707690000000001</v>
      </c>
      <c r="AO576" s="1">
        <v>-0.85804409999999998</v>
      </c>
      <c r="AP576" s="1">
        <v>1.175173</v>
      </c>
    </row>
    <row r="577" spans="1:42" x14ac:dyDescent="0.2">
      <c r="A577" s="1" t="s">
        <v>158</v>
      </c>
      <c r="B577" s="1" t="str">
        <f t="shared" si="209"/>
        <v>Cofilin-1</v>
      </c>
      <c r="C577" s="13" t="str">
        <f t="shared" si="228"/>
        <v>no</v>
      </c>
      <c r="D577" s="14">
        <f t="shared" si="210"/>
        <v>0.4804904492520039</v>
      </c>
      <c r="E577" s="14">
        <f t="shared" si="211"/>
        <v>-0.37942025668590995</v>
      </c>
      <c r="F577" s="14">
        <f t="shared" si="212"/>
        <v>0.68944075805990013</v>
      </c>
      <c r="G577" s="14">
        <f t="shared" si="213"/>
        <v>-3.3259031737401246E-2</v>
      </c>
      <c r="H577" s="14">
        <f t="shared" si="214"/>
        <v>0.17902047399012713</v>
      </c>
      <c r="I577" s="14">
        <f t="shared" si="215"/>
        <v>-0.12018970071516627</v>
      </c>
      <c r="J577" s="14">
        <f t="shared" si="216"/>
        <v>0.31807125004726355</v>
      </c>
      <c r="K577" s="14">
        <f t="shared" si="217"/>
        <v>-7.9661312743110335E-2</v>
      </c>
      <c r="L577" s="14">
        <f t="shared" si="218"/>
        <v>-0.34117486456764423</v>
      </c>
      <c r="M577" s="14">
        <f t="shared" si="219"/>
        <v>0.18107746978845402</v>
      </c>
      <c r="N577" s="14">
        <f t="shared" si="220"/>
        <v>-0.27219618167960169</v>
      </c>
      <c r="O577" s="14">
        <f t="shared" si="221"/>
        <v>-0.1301251215004921</v>
      </c>
      <c r="P577" s="3">
        <f t="shared" si="222"/>
        <v>0</v>
      </c>
      <c r="Q577" s="3" t="str">
        <f t="shared" si="229"/>
        <v>Cofilin-1</v>
      </c>
      <c r="R577" s="2">
        <f t="shared" si="223"/>
        <v>0.18931297972214822</v>
      </c>
      <c r="S577" s="2">
        <f t="shared" si="224"/>
        <v>7.4310177644778527E-2</v>
      </c>
      <c r="T577" s="2">
        <f t="shared" si="234"/>
        <v>0.24288335813499715</v>
      </c>
      <c r="U577" s="2">
        <f t="shared" si="230"/>
        <v>0.104849546618731</v>
      </c>
      <c r="V577" s="2">
        <f t="shared" si="225"/>
        <v>0.68577401002881389</v>
      </c>
      <c r="W577" s="3">
        <f t="shared" si="226"/>
        <v>0</v>
      </c>
      <c r="X577" s="3">
        <f t="shared" si="231"/>
        <v>0</v>
      </c>
      <c r="Y577" s="2">
        <f t="shared" si="227"/>
        <v>0.1150028020773697</v>
      </c>
      <c r="Z577" s="7">
        <f t="shared" si="232"/>
        <v>1</v>
      </c>
      <c r="AA577" s="7">
        <f t="shared" si="233"/>
        <v>0</v>
      </c>
      <c r="AC577" s="1" t="s">
        <v>396</v>
      </c>
      <c r="AD577" s="1"/>
      <c r="AE577" s="1">
        <v>0.62339869999999997</v>
      </c>
      <c r="AF577" s="1">
        <v>-0.20726820000000001</v>
      </c>
      <c r="AG577" s="1">
        <v>1.238542</v>
      </c>
      <c r="AH577" s="1">
        <v>0.27498309999999998</v>
      </c>
      <c r="AI577" s="1">
        <v>0.33308009999999999</v>
      </c>
      <c r="AJ577" s="1">
        <v>1.9974720000000001E-2</v>
      </c>
      <c r="AK577" s="1">
        <v>0.48171219999999998</v>
      </c>
      <c r="AL577" s="1">
        <v>0.32380490000000001</v>
      </c>
      <c r="AM577" s="1">
        <v>-0.29205130000000001</v>
      </c>
      <c r="AN577" s="1">
        <v>0.2131294</v>
      </c>
      <c r="AO577" s="1">
        <v>-0.55813409999999997</v>
      </c>
      <c r="AP577" s="1">
        <v>3.4779150000000002E-2</v>
      </c>
    </row>
    <row r="578" spans="1:42" x14ac:dyDescent="0.2">
      <c r="A578" s="1" t="s">
        <v>1053</v>
      </c>
      <c r="B578" s="1" t="str">
        <f t="shared" si="209"/>
        <v>SUMO-conjugating enzyme UBC9</v>
      </c>
      <c r="C578" s="13" t="str">
        <f t="shared" si="228"/>
        <v>no</v>
      </c>
      <c r="D578" s="14" t="str">
        <f t="shared" si="210"/>
        <v/>
      </c>
      <c r="E578" s="14">
        <f t="shared" si="211"/>
        <v>1.4828829433140902</v>
      </c>
      <c r="F578" s="14">
        <f t="shared" si="212"/>
        <v>0.84596175805990004</v>
      </c>
      <c r="G578" s="14">
        <f t="shared" si="213"/>
        <v>1.011163868262599</v>
      </c>
      <c r="H578" s="14" t="str">
        <f t="shared" si="214"/>
        <v/>
      </c>
      <c r="I578" s="14">
        <f t="shared" si="215"/>
        <v>1.3266115792848339</v>
      </c>
      <c r="J578" s="14">
        <f t="shared" si="216"/>
        <v>0.46629845004726367</v>
      </c>
      <c r="K578" s="14">
        <f t="shared" si="217"/>
        <v>1.1235677872568897</v>
      </c>
      <c r="L578" s="14" t="str">
        <f t="shared" si="218"/>
        <v/>
      </c>
      <c r="M578" s="14">
        <f t="shared" si="219"/>
        <v>-0.24158013021154598</v>
      </c>
      <c r="N578" s="14">
        <f t="shared" si="220"/>
        <v>-0.45912948167960177</v>
      </c>
      <c r="O578" s="14">
        <f t="shared" si="221"/>
        <v>7.6935928499507894E-2</v>
      </c>
      <c r="P578" s="3">
        <f t="shared" si="222"/>
        <v>0</v>
      </c>
      <c r="Q578" s="3" t="str">
        <f t="shared" si="229"/>
        <v>SUMO-conjugating enzyme UBC9</v>
      </c>
      <c r="R578" s="2">
        <f t="shared" si="223"/>
        <v>1.113336189878863</v>
      </c>
      <c r="S578" s="2">
        <f t="shared" si="224"/>
        <v>0.97215927219632903</v>
      </c>
      <c r="T578" s="2">
        <f t="shared" si="234"/>
        <v>0.19082848890626344</v>
      </c>
      <c r="U578" s="2">
        <f t="shared" si="230"/>
        <v>0.25963312186575127</v>
      </c>
      <c r="V578" s="2">
        <f t="shared" si="225"/>
        <v>0.68580845039763583</v>
      </c>
      <c r="W578" s="3">
        <f t="shared" si="226"/>
        <v>0</v>
      </c>
      <c r="X578" s="3">
        <f t="shared" si="231"/>
        <v>0</v>
      </c>
      <c r="Y578" s="2">
        <f t="shared" si="227"/>
        <v>0.14117691768253393</v>
      </c>
      <c r="Z578" s="7">
        <f t="shared" si="232"/>
        <v>1</v>
      </c>
      <c r="AA578" s="7">
        <f t="shared" si="233"/>
        <v>0</v>
      </c>
      <c r="AC578" s="1" t="s">
        <v>793</v>
      </c>
      <c r="AD578" s="1" t="s">
        <v>1891</v>
      </c>
      <c r="AE578" s="1" t="s">
        <v>1082</v>
      </c>
      <c r="AF578" s="1">
        <v>1.655035</v>
      </c>
      <c r="AG578" s="1">
        <v>1.3950629999999999</v>
      </c>
      <c r="AH578" s="1">
        <v>1.3194060000000001</v>
      </c>
      <c r="AI578" s="1" t="s">
        <v>1082</v>
      </c>
      <c r="AJ578" s="1">
        <v>1.4667760000000001</v>
      </c>
      <c r="AK578" s="1">
        <v>0.62993940000000004</v>
      </c>
      <c r="AL578" s="1">
        <v>1.527034</v>
      </c>
      <c r="AM578" s="1" t="s">
        <v>1082</v>
      </c>
      <c r="AN578" s="1">
        <v>-0.2095282</v>
      </c>
      <c r="AO578" s="1">
        <v>-0.74506740000000005</v>
      </c>
      <c r="AP578" s="1">
        <v>0.24184020000000001</v>
      </c>
    </row>
    <row r="579" spans="1:42" x14ac:dyDescent="0.2">
      <c r="A579" s="1" t="s">
        <v>982</v>
      </c>
      <c r="B579" s="1" t="str">
        <f t="shared" ref="B579:B642" si="235">VLOOKUP(A579,AC:AD,2,FALSE)</f>
        <v>DnaJ homolog subfamily A member 2</v>
      </c>
      <c r="C579" s="13" t="str">
        <f t="shared" si="228"/>
        <v>no</v>
      </c>
      <c r="D579" s="14">
        <f t="shared" ref="D579:D642" si="236">IF(LEN(AE579)&gt;0,AE579-AE$1,"")</f>
        <v>-1.0827501507479962</v>
      </c>
      <c r="E579" s="14">
        <f t="shared" ref="E579:E642" si="237">IF(LEN(AF579)&gt;0,AF579-AF$1,"")</f>
        <v>-0.11611087668590991</v>
      </c>
      <c r="F579" s="14" t="str">
        <f t="shared" ref="F579:F642" si="238">IF(LEN(AG579)&gt;0,AG579-AG$1,"")</f>
        <v/>
      </c>
      <c r="G579" s="14">
        <f t="shared" ref="G579:G642" si="239">IF(LEN(AH579)&gt;0,AH579-AH$1,"")</f>
        <v>0.11842216826259877</v>
      </c>
      <c r="H579" s="14">
        <f t="shared" ref="H579:H642" si="240">IF(LEN(AI579)&gt;0,AI579-AI$1,"")</f>
        <v>-0.52869562600987285</v>
      </c>
      <c r="I579" s="14">
        <f t="shared" ref="I579:I642" si="241">IF(LEN(AJ579)&gt;0,AJ579-AJ$1,"")</f>
        <v>9.4419679284833719E-2</v>
      </c>
      <c r="J579" s="14" t="str">
        <f t="shared" ref="J579:J642" si="242">IF(LEN(AK579)&gt;0,AK579-AK$1,"")</f>
        <v/>
      </c>
      <c r="K579" s="14">
        <f t="shared" ref="K579:K642" si="243">IF(LEN(AL579)&gt;0,AL579-AL$1,"")</f>
        <v>-9.532191274311036E-2</v>
      </c>
      <c r="L579" s="14">
        <f t="shared" ref="L579:L642" si="244">IF(LEN(AM579)&gt;0,AM579-AM$1,"")</f>
        <v>0.67805633543235577</v>
      </c>
      <c r="M579" s="14">
        <f t="shared" ref="M579:M642" si="245">IF(LEN(AN579)&gt;0,AN579-AN$1,"")</f>
        <v>-6.9451090211545968E-2</v>
      </c>
      <c r="N579" s="14" t="str">
        <f t="shared" ref="N579:N642" si="246">IF(LEN(AO579)&gt;0,AO579-AO$1,"")</f>
        <v/>
      </c>
      <c r="O579" s="14">
        <f t="shared" ref="O579:O642" si="247">IF(LEN(AP579)&gt;0,AP579-AP$1,"")</f>
        <v>-2.6089871500492107E-2</v>
      </c>
      <c r="P579" s="3">
        <f t="shared" ref="P579:P642" si="248">COUNTIF(AB:AB,A579)</f>
        <v>0</v>
      </c>
      <c r="Q579" s="3" t="str">
        <f t="shared" si="229"/>
        <v>DnaJ homolog subfamily A member 2</v>
      </c>
      <c r="R579" s="2">
        <f t="shared" ref="R579:R642" si="249">AVERAGE(D579:G579)</f>
        <v>-0.36014628639043583</v>
      </c>
      <c r="S579" s="2">
        <f t="shared" ref="S579:S642" si="250">AVERAGE(H579:K579)</f>
        <v>-0.17653261982271648</v>
      </c>
      <c r="T579" s="2">
        <f t="shared" si="234"/>
        <v>0.36759066721992301</v>
      </c>
      <c r="U579" s="2">
        <f t="shared" si="230"/>
        <v>0.1844040447237226</v>
      </c>
      <c r="V579" s="2">
        <f t="shared" ref="V579:V642" si="251">_xlfn.T.TEST(D579:G579,H579:K579,2,3)</f>
        <v>0.68602117490379655</v>
      </c>
      <c r="W579" s="3">
        <f t="shared" ref="W579:W642" si="252">IF(ABS(R579-S579)&gt;0.57,1,0)</f>
        <v>0</v>
      </c>
      <c r="X579" s="3">
        <f t="shared" si="231"/>
        <v>0</v>
      </c>
      <c r="Y579" s="2">
        <f t="shared" ref="Y579:Y642" si="253">R579-S579</f>
        <v>-0.18361366656771935</v>
      </c>
      <c r="Z579" s="7">
        <f t="shared" si="232"/>
        <v>0</v>
      </c>
      <c r="AA579" s="7">
        <f t="shared" si="233"/>
        <v>1</v>
      </c>
      <c r="AC579" s="1" t="s">
        <v>140</v>
      </c>
      <c r="AD579" s="1" t="s">
        <v>1650</v>
      </c>
      <c r="AE579" s="1">
        <v>-0.93984190000000001</v>
      </c>
      <c r="AF579" s="1">
        <v>5.6041180000000003E-2</v>
      </c>
      <c r="AG579" s="1" t="s">
        <v>1082</v>
      </c>
      <c r="AH579" s="1">
        <v>0.4266643</v>
      </c>
      <c r="AI579" s="1">
        <v>-0.37463600000000002</v>
      </c>
      <c r="AJ579" s="1">
        <v>0.23458409999999999</v>
      </c>
      <c r="AK579" s="1" t="s">
        <v>1082</v>
      </c>
      <c r="AL579" s="1">
        <v>0.30814429999999998</v>
      </c>
      <c r="AM579" s="1">
        <v>0.72717989999999999</v>
      </c>
      <c r="AN579" s="1">
        <v>-3.7399160000000001E-2</v>
      </c>
      <c r="AO579" s="1" t="s">
        <v>1082</v>
      </c>
      <c r="AP579" s="1">
        <v>0.1388144</v>
      </c>
    </row>
    <row r="580" spans="1:42" x14ac:dyDescent="0.2">
      <c r="A580" s="1" t="s">
        <v>549</v>
      </c>
      <c r="B580" s="1" t="str">
        <f t="shared" si="235"/>
        <v>Succinyl-CoA ligase [ADP/GDP-forming] subunit alpha, mitochondrial</v>
      </c>
      <c r="C580" s="13" t="str">
        <f t="shared" ref="C580:C643" si="254">IF(P580=1, "yes","no")</f>
        <v>no</v>
      </c>
      <c r="D580" s="14">
        <f t="shared" si="236"/>
        <v>-9.0770590747996094E-2</v>
      </c>
      <c r="E580" s="14">
        <f t="shared" si="237"/>
        <v>0.72198214331409005</v>
      </c>
      <c r="F580" s="14">
        <f t="shared" si="238"/>
        <v>-1.2075252419400999</v>
      </c>
      <c r="G580" s="14">
        <f t="shared" si="239"/>
        <v>2.0213528682625985</v>
      </c>
      <c r="H580" s="14">
        <f t="shared" si="240"/>
        <v>-0.10819733600987286</v>
      </c>
      <c r="I580" s="14">
        <f t="shared" si="241"/>
        <v>0.12476407928483374</v>
      </c>
      <c r="J580" s="14">
        <f t="shared" si="242"/>
        <v>0.10227595004726361</v>
      </c>
      <c r="K580" s="14">
        <f t="shared" si="243"/>
        <v>0.11333458725688961</v>
      </c>
      <c r="L580" s="14">
        <f t="shared" si="244"/>
        <v>3.0169145432355805E-2</v>
      </c>
      <c r="M580" s="14">
        <f t="shared" si="245"/>
        <v>-0.61408873021154597</v>
      </c>
      <c r="N580" s="14">
        <f t="shared" si="246"/>
        <v>1.4218009183203983</v>
      </c>
      <c r="O580" s="14">
        <f t="shared" si="247"/>
        <v>-1.9323422715004921</v>
      </c>
      <c r="P580" s="3">
        <f t="shared" si="248"/>
        <v>0</v>
      </c>
      <c r="Q580" s="3" t="str">
        <f t="shared" ref="Q580:Q643" si="255">B580</f>
        <v>Succinyl-CoA ligase [ADP/GDP-forming] subunit alpha, mitochondrial</v>
      </c>
      <c r="R580" s="2">
        <f t="shared" si="249"/>
        <v>0.36125979472214814</v>
      </c>
      <c r="S580" s="2">
        <f t="shared" si="250"/>
        <v>5.8044320144778526E-2</v>
      </c>
      <c r="T580" s="2">
        <f t="shared" si="234"/>
        <v>0.68016221020150303</v>
      </c>
      <c r="U580" s="2">
        <f t="shared" ref="U580:U643" si="256">STDEV(H580:K580)/SQRT(COUNT(H580:K580))</f>
        <v>5.5603705828169495E-2</v>
      </c>
      <c r="V580" s="2">
        <f t="shared" si="251"/>
        <v>0.6865427318344195</v>
      </c>
      <c r="W580" s="3">
        <f t="shared" si="252"/>
        <v>0</v>
      </c>
      <c r="X580" s="3">
        <f t="shared" ref="X580:X643" si="257">P580+W580</f>
        <v>0</v>
      </c>
      <c r="Y580" s="2">
        <f t="shared" si="253"/>
        <v>0.30321547457736964</v>
      </c>
      <c r="Z580" s="7">
        <f t="shared" ref="Z580:Z643" si="258">IF(Y580&gt;0,1,0)</f>
        <v>1</v>
      </c>
      <c r="AA580" s="7">
        <f t="shared" ref="AA580:AA643" si="259">IF(Y580&lt;0,1,0)</f>
        <v>0</v>
      </c>
      <c r="AC580" s="1" t="s">
        <v>924</v>
      </c>
      <c r="AD580" s="1" t="s">
        <v>1330</v>
      </c>
      <c r="AE580" s="1">
        <v>5.2137660000000002E-2</v>
      </c>
      <c r="AF580" s="1">
        <v>0.89413419999999999</v>
      </c>
      <c r="AG580" s="1">
        <v>-0.65842400000000001</v>
      </c>
      <c r="AH580" s="1">
        <v>2.3295949999999999</v>
      </c>
      <c r="AI580" s="1">
        <v>4.586229E-2</v>
      </c>
      <c r="AJ580" s="1">
        <v>0.26492850000000001</v>
      </c>
      <c r="AK580" s="1">
        <v>0.26591690000000001</v>
      </c>
      <c r="AL580" s="1">
        <v>0.51680079999999995</v>
      </c>
      <c r="AM580" s="1">
        <v>7.9292710000000002E-2</v>
      </c>
      <c r="AN580" s="1">
        <v>-0.58203680000000002</v>
      </c>
      <c r="AO580" s="1">
        <v>1.1358630000000001</v>
      </c>
      <c r="AP580" s="1">
        <v>-1.7674380000000001</v>
      </c>
    </row>
    <row r="581" spans="1:42" x14ac:dyDescent="0.2">
      <c r="A581" s="1" t="s">
        <v>458</v>
      </c>
      <c r="B581" s="1" t="str">
        <f t="shared" si="235"/>
        <v>Vacuolar protein sorting-associated protein 29</v>
      </c>
      <c r="C581" s="13" t="str">
        <f t="shared" si="254"/>
        <v>no</v>
      </c>
      <c r="D581" s="14">
        <f t="shared" si="236"/>
        <v>5.960849252003908E-3</v>
      </c>
      <c r="E581" s="14">
        <f t="shared" si="237"/>
        <v>0.64307254331409003</v>
      </c>
      <c r="F581" s="14">
        <f t="shared" si="238"/>
        <v>0.12851965805990007</v>
      </c>
      <c r="G581" s="14">
        <f t="shared" si="239"/>
        <v>0.21120326826259872</v>
      </c>
      <c r="H581" s="14">
        <f t="shared" si="240"/>
        <v>-0.32205272600987289</v>
      </c>
      <c r="I581" s="14">
        <f t="shared" si="241"/>
        <v>0.65051947928483367</v>
      </c>
      <c r="J581" s="14">
        <f t="shared" si="242"/>
        <v>0.2585920500472636</v>
      </c>
      <c r="K581" s="14">
        <f t="shared" si="243"/>
        <v>0.92239878725688973</v>
      </c>
      <c r="L581" s="14">
        <f t="shared" si="244"/>
        <v>-0.31152336456764423</v>
      </c>
      <c r="M581" s="14">
        <f t="shared" si="245"/>
        <v>0.19531946978845402</v>
      </c>
      <c r="N581" s="14">
        <f t="shared" si="246"/>
        <v>0.10203791832039827</v>
      </c>
      <c r="O581" s="14">
        <f t="shared" si="247"/>
        <v>0.53562422849950786</v>
      </c>
      <c r="P581" s="3">
        <f t="shared" si="248"/>
        <v>0</v>
      </c>
      <c r="Q581" s="3" t="str">
        <f t="shared" si="255"/>
        <v>Vacuolar protein sorting-associated protein 29</v>
      </c>
      <c r="R581" s="2">
        <f t="shared" si="249"/>
        <v>0.24718907972214818</v>
      </c>
      <c r="S581" s="2">
        <f t="shared" si="250"/>
        <v>0.37736439764477853</v>
      </c>
      <c r="T581" s="2">
        <f t="shared" ref="T581:T644" si="260">STDEV(D581:G581)/SQRT(COUNT(D581:G581))</f>
        <v>0.13853164084586236</v>
      </c>
      <c r="U581" s="2">
        <f t="shared" si="256"/>
        <v>0.27002582714449169</v>
      </c>
      <c r="V581" s="2">
        <f t="shared" si="251"/>
        <v>0.68781926296439966</v>
      </c>
      <c r="W581" s="3">
        <f t="shared" si="252"/>
        <v>0</v>
      </c>
      <c r="X581" s="3">
        <f t="shared" si="257"/>
        <v>0</v>
      </c>
      <c r="Y581" s="2">
        <f t="shared" si="253"/>
        <v>-0.13017531792263035</v>
      </c>
      <c r="Z581" s="7">
        <f t="shared" si="258"/>
        <v>0</v>
      </c>
      <c r="AA581" s="7">
        <f t="shared" si="259"/>
        <v>1</v>
      </c>
      <c r="AB581" s="8" t="s">
        <v>44</v>
      </c>
      <c r="AC581" s="1" t="s">
        <v>575</v>
      </c>
      <c r="AD581" s="1" t="s">
        <v>1143</v>
      </c>
      <c r="AE581" s="1">
        <v>0.1488691</v>
      </c>
      <c r="AF581" s="1">
        <v>0.81522459999999997</v>
      </c>
      <c r="AG581" s="1">
        <v>0.67762089999999997</v>
      </c>
      <c r="AH581" s="1">
        <v>0.51944539999999995</v>
      </c>
      <c r="AI581" s="1">
        <v>-0.16799310000000001</v>
      </c>
      <c r="AJ581" s="1">
        <v>0.7906839</v>
      </c>
      <c r="AK581" s="1">
        <v>0.42223300000000002</v>
      </c>
      <c r="AL581" s="1">
        <v>1.3258650000000001</v>
      </c>
      <c r="AM581" s="1">
        <v>-0.26239980000000002</v>
      </c>
      <c r="AN581" s="1">
        <v>0.2273714</v>
      </c>
      <c r="AO581" s="1">
        <v>-0.18390000000000001</v>
      </c>
      <c r="AP581" s="1">
        <v>0.7005285</v>
      </c>
    </row>
    <row r="582" spans="1:42" x14ac:dyDescent="0.2">
      <c r="A582" s="1" t="s">
        <v>981</v>
      </c>
      <c r="B582" s="1" t="str">
        <f t="shared" si="235"/>
        <v>Heat shock protein beta-6</v>
      </c>
      <c r="C582" s="13" t="str">
        <f t="shared" si="254"/>
        <v>no</v>
      </c>
      <c r="D582" s="14">
        <f t="shared" si="236"/>
        <v>-1.0663491507479961</v>
      </c>
      <c r="E582" s="14">
        <f t="shared" si="237"/>
        <v>-0.73823645668590998</v>
      </c>
      <c r="F582" s="14">
        <f t="shared" si="238"/>
        <v>-0.35526644194009993</v>
      </c>
      <c r="G582" s="14">
        <f t="shared" si="239"/>
        <v>0.72908286826259883</v>
      </c>
      <c r="H582" s="14">
        <f t="shared" si="240"/>
        <v>-0.55327602600987291</v>
      </c>
      <c r="I582" s="14">
        <f t="shared" si="241"/>
        <v>-1.3385954207151662</v>
      </c>
      <c r="J582" s="14">
        <f t="shared" si="242"/>
        <v>-3.5479549952736389E-2</v>
      </c>
      <c r="K582" s="14">
        <f t="shared" si="243"/>
        <v>-0.31539548274311036</v>
      </c>
      <c r="L582" s="14">
        <f t="shared" si="244"/>
        <v>0.48812273543235574</v>
      </c>
      <c r="M582" s="14">
        <f t="shared" si="245"/>
        <v>-0.68071753021154591</v>
      </c>
      <c r="N582" s="14">
        <f t="shared" si="246"/>
        <v>0.16463971832039828</v>
      </c>
      <c r="O582" s="14">
        <f t="shared" si="247"/>
        <v>-1.1373820715004921</v>
      </c>
      <c r="P582" s="3">
        <f t="shared" si="248"/>
        <v>0</v>
      </c>
      <c r="Q582" s="3" t="str">
        <f t="shared" si="255"/>
        <v>Heat shock protein beta-6</v>
      </c>
      <c r="R582" s="2">
        <f t="shared" si="249"/>
        <v>-0.35769229527785185</v>
      </c>
      <c r="S582" s="2">
        <f t="shared" si="250"/>
        <v>-0.5606866198552215</v>
      </c>
      <c r="T582" s="2">
        <f t="shared" si="260"/>
        <v>0.39030912305071142</v>
      </c>
      <c r="U582" s="2">
        <f t="shared" si="256"/>
        <v>0.28006059278571072</v>
      </c>
      <c r="V582" s="2">
        <f t="shared" si="251"/>
        <v>0.68879744695439182</v>
      </c>
      <c r="W582" s="3">
        <f t="shared" si="252"/>
        <v>0</v>
      </c>
      <c r="X582" s="3">
        <f t="shared" si="257"/>
        <v>0</v>
      </c>
      <c r="Y582" s="2">
        <f t="shared" si="253"/>
        <v>0.20299432457736966</v>
      </c>
      <c r="Z582" s="7">
        <f t="shared" si="258"/>
        <v>1</v>
      </c>
      <c r="AA582" s="7">
        <f t="shared" si="259"/>
        <v>0</v>
      </c>
      <c r="AC582" s="1" t="s">
        <v>1063</v>
      </c>
      <c r="AD582" s="1" t="s">
        <v>1843</v>
      </c>
      <c r="AE582" s="1">
        <v>-0.92344090000000001</v>
      </c>
      <c r="AF582" s="1">
        <v>-0.56608440000000004</v>
      </c>
      <c r="AG582" s="1">
        <v>0.1938348</v>
      </c>
      <c r="AH582" s="1">
        <v>1.0373250000000001</v>
      </c>
      <c r="AI582" s="1">
        <v>-0.39921640000000003</v>
      </c>
      <c r="AJ582" s="1">
        <v>-1.198431</v>
      </c>
      <c r="AK582" s="1">
        <v>0.12816140000000001</v>
      </c>
      <c r="AL582" s="1">
        <v>8.807073E-2</v>
      </c>
      <c r="AM582" s="1">
        <v>0.53724629999999995</v>
      </c>
      <c r="AN582" s="1">
        <v>-0.64866559999999995</v>
      </c>
      <c r="AO582" s="1">
        <v>-0.12129819999999999</v>
      </c>
      <c r="AP582" s="1">
        <v>-0.97247779999999995</v>
      </c>
    </row>
    <row r="583" spans="1:42" x14ac:dyDescent="0.2">
      <c r="A583" s="1" t="s">
        <v>83</v>
      </c>
      <c r="B583" s="1" t="str">
        <f t="shared" si="235"/>
        <v>Elongation factor 2</v>
      </c>
      <c r="C583" s="13" t="str">
        <f t="shared" si="254"/>
        <v>no</v>
      </c>
      <c r="D583" s="14">
        <f t="shared" si="236"/>
        <v>0.77563064925200398</v>
      </c>
      <c r="E583" s="14">
        <f t="shared" si="237"/>
        <v>0.96647994331409015</v>
      </c>
      <c r="F583" s="14">
        <f t="shared" si="238"/>
        <v>-0.2953540419400999</v>
      </c>
      <c r="G583" s="14">
        <f t="shared" si="239"/>
        <v>0.34012946826259882</v>
      </c>
      <c r="H583" s="14">
        <f t="shared" si="240"/>
        <v>-0.11365818600987286</v>
      </c>
      <c r="I583" s="14">
        <f t="shared" si="241"/>
        <v>0.59250347928483382</v>
      </c>
      <c r="J583" s="14">
        <f t="shared" si="242"/>
        <v>0.63561225004726363</v>
      </c>
      <c r="K583" s="14">
        <f t="shared" si="243"/>
        <v>1.3594107872568897</v>
      </c>
      <c r="L583" s="14">
        <f t="shared" si="244"/>
        <v>-0.86902666456764421</v>
      </c>
      <c r="M583" s="14">
        <f t="shared" si="245"/>
        <v>-0.13800643021154596</v>
      </c>
      <c r="N583" s="14">
        <f t="shared" si="246"/>
        <v>0.84449951832039827</v>
      </c>
      <c r="O583" s="14">
        <f t="shared" si="247"/>
        <v>1.022103728499508</v>
      </c>
      <c r="P583" s="3">
        <f t="shared" si="248"/>
        <v>0</v>
      </c>
      <c r="Q583" s="3" t="str">
        <f t="shared" si="255"/>
        <v>Elongation factor 2</v>
      </c>
      <c r="R583" s="2">
        <f t="shared" si="249"/>
        <v>0.44672150472214828</v>
      </c>
      <c r="S583" s="2">
        <f t="shared" si="250"/>
        <v>0.61846708264477857</v>
      </c>
      <c r="T583" s="2">
        <f t="shared" si="260"/>
        <v>0.27993571271418183</v>
      </c>
      <c r="U583" s="2">
        <f t="shared" si="256"/>
        <v>0.30082844611057763</v>
      </c>
      <c r="V583" s="2">
        <f t="shared" si="251"/>
        <v>0.69060456583491048</v>
      </c>
      <c r="W583" s="3">
        <f t="shared" si="252"/>
        <v>0</v>
      </c>
      <c r="X583" s="3">
        <f t="shared" si="257"/>
        <v>0</v>
      </c>
      <c r="Y583" s="2">
        <f t="shared" si="253"/>
        <v>-0.17174557792263029</v>
      </c>
      <c r="Z583" s="7">
        <f t="shared" si="258"/>
        <v>0</v>
      </c>
      <c r="AA583" s="7">
        <f t="shared" si="259"/>
        <v>1</v>
      </c>
      <c r="AC583" s="1" t="s">
        <v>766</v>
      </c>
      <c r="AD583" s="1" t="s">
        <v>1450</v>
      </c>
      <c r="AE583" s="1">
        <v>0.91853890000000005</v>
      </c>
      <c r="AF583" s="1">
        <v>1.1386320000000001</v>
      </c>
      <c r="AG583" s="1">
        <v>0.25374720000000001</v>
      </c>
      <c r="AH583" s="1">
        <v>0.64837160000000005</v>
      </c>
      <c r="AI583" s="1">
        <v>4.0401439999999997E-2</v>
      </c>
      <c r="AJ583" s="1">
        <v>0.73266790000000004</v>
      </c>
      <c r="AK583" s="1">
        <v>0.7992532</v>
      </c>
      <c r="AL583" s="1">
        <v>1.762877</v>
      </c>
      <c r="AM583" s="1">
        <v>-0.8199031</v>
      </c>
      <c r="AN583" s="1">
        <v>-0.10595449999999999</v>
      </c>
      <c r="AO583" s="1">
        <v>0.55856159999999999</v>
      </c>
      <c r="AP583" s="1">
        <v>1.1870080000000001</v>
      </c>
    </row>
    <row r="584" spans="1:42" x14ac:dyDescent="0.2">
      <c r="A584" s="1" t="s">
        <v>116</v>
      </c>
      <c r="B584" s="1" t="str">
        <f t="shared" si="235"/>
        <v>Cellular nucleic acid-binding protein</v>
      </c>
      <c r="C584" s="13" t="str">
        <f t="shared" si="254"/>
        <v>no</v>
      </c>
      <c r="D584" s="14">
        <f t="shared" si="236"/>
        <v>0.60812694925200395</v>
      </c>
      <c r="E584" s="14">
        <f t="shared" si="237"/>
        <v>-1.7586040566859098</v>
      </c>
      <c r="F584" s="14">
        <f t="shared" si="238"/>
        <v>-0.67487874194009989</v>
      </c>
      <c r="G584" s="14" t="str">
        <f t="shared" si="239"/>
        <v/>
      </c>
      <c r="H584" s="14">
        <f t="shared" si="240"/>
        <v>0.66421827399012712</v>
      </c>
      <c r="I584" s="14">
        <f t="shared" si="241"/>
        <v>-1.7763834207151663</v>
      </c>
      <c r="J584" s="14">
        <f t="shared" si="242"/>
        <v>0.65168845004726361</v>
      </c>
      <c r="K584" s="14" t="str">
        <f t="shared" si="243"/>
        <v/>
      </c>
      <c r="L584" s="14">
        <f t="shared" si="244"/>
        <v>-0.10192870456764419</v>
      </c>
      <c r="M584" s="14">
        <f t="shared" si="245"/>
        <v>0.21709006978845402</v>
      </c>
      <c r="N584" s="14">
        <f t="shared" si="246"/>
        <v>1.5375059183203983</v>
      </c>
      <c r="O584" s="14" t="str">
        <f t="shared" si="247"/>
        <v/>
      </c>
      <c r="P584" s="3">
        <f t="shared" si="248"/>
        <v>0</v>
      </c>
      <c r="Q584" s="3" t="str">
        <f t="shared" si="255"/>
        <v>Cellular nucleic acid-binding protein</v>
      </c>
      <c r="R584" s="2">
        <f t="shared" si="249"/>
        <v>-0.60845194979133521</v>
      </c>
      <c r="S584" s="2">
        <f t="shared" si="250"/>
        <v>-0.15349223222592523</v>
      </c>
      <c r="T584" s="2">
        <f t="shared" si="260"/>
        <v>0.68402322149991224</v>
      </c>
      <c r="U584" s="2">
        <f t="shared" si="256"/>
        <v>0.81145365576826101</v>
      </c>
      <c r="V584" s="2">
        <f t="shared" si="251"/>
        <v>0.69082868027094047</v>
      </c>
      <c r="W584" s="3">
        <f t="shared" si="252"/>
        <v>0</v>
      </c>
      <c r="X584" s="3">
        <f t="shared" si="257"/>
        <v>0</v>
      </c>
      <c r="Y584" s="2">
        <f t="shared" si="253"/>
        <v>-0.45495971756540998</v>
      </c>
      <c r="Z584" s="7">
        <f t="shared" si="258"/>
        <v>0</v>
      </c>
      <c r="AA584" s="7">
        <f t="shared" si="259"/>
        <v>1</v>
      </c>
      <c r="AC584" s="1" t="s">
        <v>137</v>
      </c>
      <c r="AD584" s="1" t="s">
        <v>1441</v>
      </c>
      <c r="AE584" s="1">
        <v>0.75103520000000001</v>
      </c>
      <c r="AF584" s="1">
        <v>-1.586452</v>
      </c>
      <c r="AG584" s="1">
        <v>-0.12577749999999999</v>
      </c>
      <c r="AH584" s="1" t="s">
        <v>1082</v>
      </c>
      <c r="AI584" s="1">
        <v>0.8182779</v>
      </c>
      <c r="AJ584" s="1">
        <v>-1.6362190000000001</v>
      </c>
      <c r="AK584" s="1">
        <v>0.81532939999999998</v>
      </c>
      <c r="AL584" s="1" t="s">
        <v>1082</v>
      </c>
      <c r="AM584" s="1">
        <v>-5.280514E-2</v>
      </c>
      <c r="AN584" s="1">
        <v>0.249142</v>
      </c>
      <c r="AO584" s="1">
        <v>1.251568</v>
      </c>
      <c r="AP584" s="1" t="s">
        <v>1082</v>
      </c>
    </row>
    <row r="585" spans="1:42" x14ac:dyDescent="0.2">
      <c r="A585" s="1" t="s">
        <v>1045</v>
      </c>
      <c r="B585" s="1" t="str">
        <f t="shared" si="235"/>
        <v>Prothrombin;Activation peptide fragment 1;Activation peptide fragment 2;Thrombin light chain;Thrombin heavy chain</v>
      </c>
      <c r="C585" s="13" t="str">
        <f t="shared" si="254"/>
        <v>no</v>
      </c>
      <c r="D585" s="14" t="str">
        <f t="shared" si="236"/>
        <v/>
      </c>
      <c r="E585" s="14">
        <f t="shared" si="237"/>
        <v>0.14903694331409009</v>
      </c>
      <c r="F585" s="14">
        <f t="shared" si="238"/>
        <v>0.74967475805990003</v>
      </c>
      <c r="G585" s="14">
        <f t="shared" si="239"/>
        <v>0.42476146826259875</v>
      </c>
      <c r="H585" s="14" t="str">
        <f t="shared" si="240"/>
        <v/>
      </c>
      <c r="I585" s="14">
        <f t="shared" si="241"/>
        <v>0.39443567928483375</v>
      </c>
      <c r="J585" s="14">
        <f t="shared" si="242"/>
        <v>0.54538495004726362</v>
      </c>
      <c r="K585" s="14">
        <f t="shared" si="243"/>
        <v>0.63282278725688967</v>
      </c>
      <c r="L585" s="14" t="str">
        <f t="shared" si="244"/>
        <v/>
      </c>
      <c r="M585" s="14">
        <f t="shared" si="245"/>
        <v>0.11499426978845401</v>
      </c>
      <c r="N585" s="14">
        <f t="shared" si="246"/>
        <v>-2.0635281679601714E-2</v>
      </c>
      <c r="O585" s="14">
        <f t="shared" si="247"/>
        <v>7.49825284995079E-2</v>
      </c>
      <c r="P585" s="3">
        <f t="shared" si="248"/>
        <v>0</v>
      </c>
      <c r="Q585" s="3" t="str">
        <f t="shared" si="255"/>
        <v>Prothrombin;Activation peptide fragment 1;Activation peptide fragment 2;Thrombin light chain;Thrombin heavy chain</v>
      </c>
      <c r="R585" s="2">
        <f t="shared" si="249"/>
        <v>0.44115772321219632</v>
      </c>
      <c r="S585" s="2">
        <f t="shared" si="250"/>
        <v>0.524214472196329</v>
      </c>
      <c r="T585" s="2">
        <f t="shared" si="260"/>
        <v>0.173582904311777</v>
      </c>
      <c r="U585" s="2">
        <f t="shared" si="256"/>
        <v>6.9625773870379964E-2</v>
      </c>
      <c r="V585" s="2">
        <f t="shared" si="251"/>
        <v>0.69096227409997513</v>
      </c>
      <c r="W585" s="3">
        <f t="shared" si="252"/>
        <v>0</v>
      </c>
      <c r="X585" s="3">
        <f t="shared" si="257"/>
        <v>0</v>
      </c>
      <c r="Y585" s="2">
        <f t="shared" si="253"/>
        <v>-8.3056748984132678E-2</v>
      </c>
      <c r="Z585" s="7">
        <f t="shared" si="258"/>
        <v>0</v>
      </c>
      <c r="AA585" s="7">
        <f t="shared" si="259"/>
        <v>1</v>
      </c>
      <c r="AC585" s="1" t="s">
        <v>408</v>
      </c>
      <c r="AD585" s="1" t="s">
        <v>1625</v>
      </c>
      <c r="AE585" s="1" t="s">
        <v>1082</v>
      </c>
      <c r="AF585" s="1">
        <v>0.321189</v>
      </c>
      <c r="AG585" s="1">
        <v>1.2987759999999999</v>
      </c>
      <c r="AH585" s="1">
        <v>0.73300359999999998</v>
      </c>
      <c r="AI585" s="1" t="s">
        <v>1082</v>
      </c>
      <c r="AJ585" s="1">
        <v>0.53460010000000002</v>
      </c>
      <c r="AK585" s="1">
        <v>0.70902589999999999</v>
      </c>
      <c r="AL585" s="1">
        <v>1.036289</v>
      </c>
      <c r="AM585" s="1" t="s">
        <v>1082</v>
      </c>
      <c r="AN585" s="1">
        <v>0.14704619999999999</v>
      </c>
      <c r="AO585" s="1">
        <v>-0.30657319999999999</v>
      </c>
      <c r="AP585" s="1">
        <v>0.23988680000000001</v>
      </c>
    </row>
    <row r="586" spans="1:42" x14ac:dyDescent="0.2">
      <c r="A586" s="1" t="s">
        <v>898</v>
      </c>
      <c r="B586" s="1" t="str">
        <f t="shared" si="235"/>
        <v>Protein FAM136A</v>
      </c>
      <c r="C586" s="13" t="str">
        <f t="shared" si="254"/>
        <v>no</v>
      </c>
      <c r="D586" s="14">
        <f t="shared" si="236"/>
        <v>-0.51906015074799605</v>
      </c>
      <c r="E586" s="14">
        <f t="shared" si="237"/>
        <v>-2.1273900566859099</v>
      </c>
      <c r="F586" s="14">
        <f t="shared" si="238"/>
        <v>-1.0485439419400999</v>
      </c>
      <c r="G586" s="14">
        <f t="shared" si="239"/>
        <v>-1.4736721317374011</v>
      </c>
      <c r="H586" s="14">
        <f t="shared" si="240"/>
        <v>-0.58369382600987285</v>
      </c>
      <c r="I586" s="14">
        <f t="shared" si="241"/>
        <v>-2.1429024207151661</v>
      </c>
      <c r="J586" s="14">
        <f t="shared" si="242"/>
        <v>-0.26957984995273643</v>
      </c>
      <c r="K586" s="14">
        <f t="shared" si="243"/>
        <v>-1.2751522127431103</v>
      </c>
      <c r="L586" s="14">
        <f t="shared" si="244"/>
        <v>7.7056435432355797E-2</v>
      </c>
      <c r="M586" s="14">
        <f t="shared" si="245"/>
        <v>2.7857059788454028E-2</v>
      </c>
      <c r="N586" s="14">
        <f t="shared" si="246"/>
        <v>0.76589281832039835</v>
      </c>
      <c r="O586" s="14">
        <f t="shared" si="247"/>
        <v>0.23147452849950786</v>
      </c>
      <c r="P586" s="3">
        <f t="shared" si="248"/>
        <v>0</v>
      </c>
      <c r="Q586" s="3" t="str">
        <f t="shared" si="255"/>
        <v>Protein FAM136A</v>
      </c>
      <c r="R586" s="2">
        <f t="shared" si="249"/>
        <v>-1.2921665702778518</v>
      </c>
      <c r="S586" s="2">
        <f t="shared" si="250"/>
        <v>-1.0678320773552215</v>
      </c>
      <c r="T586" s="2">
        <f t="shared" si="260"/>
        <v>0.34004755329767777</v>
      </c>
      <c r="U586" s="2">
        <f t="shared" si="256"/>
        <v>0.41536674023065456</v>
      </c>
      <c r="V586" s="2">
        <f t="shared" si="251"/>
        <v>0.69110830271449963</v>
      </c>
      <c r="W586" s="3">
        <f t="shared" si="252"/>
        <v>0</v>
      </c>
      <c r="X586" s="3">
        <f t="shared" si="257"/>
        <v>0</v>
      </c>
      <c r="Y586" s="2">
        <f t="shared" si="253"/>
        <v>-0.2243344929226303</v>
      </c>
      <c r="Z586" s="7">
        <f t="shared" si="258"/>
        <v>0</v>
      </c>
      <c r="AA586" s="7">
        <f t="shared" si="259"/>
        <v>1</v>
      </c>
      <c r="AC586" s="1" t="s">
        <v>808</v>
      </c>
      <c r="AD586" s="1" t="s">
        <v>2075</v>
      </c>
      <c r="AE586" s="1">
        <v>-0.37615189999999998</v>
      </c>
      <c r="AF586" s="1">
        <v>-1.955238</v>
      </c>
      <c r="AG586" s="1">
        <v>-0.49944270000000002</v>
      </c>
      <c r="AH586" s="1">
        <v>-1.16543</v>
      </c>
      <c r="AI586" s="1">
        <v>-0.42963420000000002</v>
      </c>
      <c r="AJ586" s="1">
        <v>-2.0027379999999999</v>
      </c>
      <c r="AK586" s="1">
        <v>-0.1059389</v>
      </c>
      <c r="AL586" s="1">
        <v>-0.87168599999999996</v>
      </c>
      <c r="AM586" s="1">
        <v>0.12617999999999999</v>
      </c>
      <c r="AN586" s="1">
        <v>5.9908990000000002E-2</v>
      </c>
      <c r="AO586" s="1">
        <v>0.47995490000000002</v>
      </c>
      <c r="AP586" s="1">
        <v>0.39637879999999998</v>
      </c>
    </row>
    <row r="587" spans="1:42" x14ac:dyDescent="0.2">
      <c r="A587" s="1" t="s">
        <v>109</v>
      </c>
      <c r="B587" s="1" t="str">
        <f t="shared" si="235"/>
        <v>Calreticulin</v>
      </c>
      <c r="C587" s="13" t="str">
        <f t="shared" si="254"/>
        <v>no</v>
      </c>
      <c r="D587" s="14">
        <f t="shared" si="236"/>
        <v>0.6319315492520039</v>
      </c>
      <c r="E587" s="14">
        <f t="shared" si="237"/>
        <v>-0.50282515668590988</v>
      </c>
      <c r="F587" s="14">
        <f t="shared" si="238"/>
        <v>0.89662575805990008</v>
      </c>
      <c r="G587" s="14">
        <f t="shared" si="239"/>
        <v>-6.1281831737401232E-2</v>
      </c>
      <c r="H587" s="14">
        <f t="shared" si="240"/>
        <v>0.21889237399012715</v>
      </c>
      <c r="I587" s="14">
        <f t="shared" si="241"/>
        <v>-0.76093852071516621</v>
      </c>
      <c r="J587" s="14">
        <f t="shared" si="242"/>
        <v>0.51650335004726367</v>
      </c>
      <c r="K587" s="14">
        <f t="shared" si="243"/>
        <v>0.27973918725688962</v>
      </c>
      <c r="L587" s="14">
        <f t="shared" si="244"/>
        <v>-0.43940646456764421</v>
      </c>
      <c r="M587" s="14">
        <f t="shared" si="245"/>
        <v>-7.3290900211545967E-2</v>
      </c>
      <c r="N587" s="14">
        <f t="shared" si="246"/>
        <v>-0.48248228167960172</v>
      </c>
      <c r="O587" s="14">
        <f t="shared" si="247"/>
        <v>0.32175872849950793</v>
      </c>
      <c r="P587" s="3">
        <f t="shared" si="248"/>
        <v>0</v>
      </c>
      <c r="Q587" s="3" t="str">
        <f t="shared" si="255"/>
        <v>Calreticulin</v>
      </c>
      <c r="R587" s="2">
        <f t="shared" si="249"/>
        <v>0.2411125797221482</v>
      </c>
      <c r="S587" s="2">
        <f t="shared" si="250"/>
        <v>6.3549097644778563E-2</v>
      </c>
      <c r="T587" s="2">
        <f t="shared" si="260"/>
        <v>0.31980758924348462</v>
      </c>
      <c r="U587" s="2">
        <f t="shared" si="256"/>
        <v>0.28222583686806385</v>
      </c>
      <c r="V587" s="2">
        <f t="shared" si="251"/>
        <v>0.69189041116513628</v>
      </c>
      <c r="W587" s="3">
        <f t="shared" si="252"/>
        <v>0</v>
      </c>
      <c r="X587" s="3">
        <f t="shared" si="257"/>
        <v>0</v>
      </c>
      <c r="Y587" s="2">
        <f t="shared" si="253"/>
        <v>0.17756348207736963</v>
      </c>
      <c r="Z587" s="7">
        <f t="shared" si="258"/>
        <v>1</v>
      </c>
      <c r="AA587" s="7">
        <f t="shared" si="259"/>
        <v>0</v>
      </c>
      <c r="AB587" s="8" t="s">
        <v>127</v>
      </c>
      <c r="AC587" s="1" t="s">
        <v>583</v>
      </c>
      <c r="AD587" s="1" t="s">
        <v>1104</v>
      </c>
      <c r="AE587" s="1">
        <v>0.77483979999999997</v>
      </c>
      <c r="AF587" s="1">
        <v>-0.3306731</v>
      </c>
      <c r="AG587" s="1">
        <v>1.445727</v>
      </c>
      <c r="AH587" s="1">
        <v>0.24696029999999999</v>
      </c>
      <c r="AI587" s="1">
        <v>0.37295200000000001</v>
      </c>
      <c r="AJ587" s="1">
        <v>-0.6207741</v>
      </c>
      <c r="AK587" s="1">
        <v>0.68014430000000003</v>
      </c>
      <c r="AL587" s="1">
        <v>0.68320539999999996</v>
      </c>
      <c r="AM587" s="1">
        <v>-0.39028289999999999</v>
      </c>
      <c r="AN587" s="1">
        <v>-4.123897E-2</v>
      </c>
      <c r="AO587" s="1">
        <v>-0.7684202</v>
      </c>
      <c r="AP587" s="1">
        <v>0.48666300000000001</v>
      </c>
    </row>
    <row r="588" spans="1:42" x14ac:dyDescent="0.2">
      <c r="A588" s="1" t="s">
        <v>664</v>
      </c>
      <c r="B588" s="1" t="str">
        <f t="shared" si="235"/>
        <v>Haloacid dehalogenase-like hydrolase domain-containing protein 2</v>
      </c>
      <c r="C588" s="13" t="str">
        <f t="shared" si="254"/>
        <v>no</v>
      </c>
      <c r="D588" s="14">
        <f t="shared" si="236"/>
        <v>-0.20956220074799609</v>
      </c>
      <c r="E588" s="14">
        <f t="shared" si="237"/>
        <v>-6.7671856685909915E-2</v>
      </c>
      <c r="F588" s="14">
        <f t="shared" si="238"/>
        <v>-0.36463054194009992</v>
      </c>
      <c r="G588" s="14">
        <f t="shared" si="239"/>
        <v>0.11995486826259877</v>
      </c>
      <c r="H588" s="14">
        <f t="shared" si="240"/>
        <v>-0.17461960600987286</v>
      </c>
      <c r="I588" s="14">
        <f t="shared" si="241"/>
        <v>-0.22626873071516629</v>
      </c>
      <c r="J588" s="14">
        <f t="shared" si="242"/>
        <v>0.16059355004726358</v>
      </c>
      <c r="K588" s="14">
        <f t="shared" si="243"/>
        <v>-0.59237341274311039</v>
      </c>
      <c r="L588" s="14">
        <f t="shared" si="244"/>
        <v>-7.1308774567644201E-2</v>
      </c>
      <c r="M588" s="14">
        <f t="shared" si="245"/>
        <v>-0.33825053021154594</v>
      </c>
      <c r="N588" s="14">
        <f t="shared" si="246"/>
        <v>0.4299843183203983</v>
      </c>
      <c r="O588" s="14">
        <f t="shared" si="247"/>
        <v>-0.58663217150049207</v>
      </c>
      <c r="P588" s="3">
        <f t="shared" si="248"/>
        <v>0</v>
      </c>
      <c r="Q588" s="3" t="str">
        <f t="shared" si="255"/>
        <v>Haloacid dehalogenase-like hydrolase domain-containing protein 2</v>
      </c>
      <c r="R588" s="2">
        <f t="shared" si="249"/>
        <v>-0.13047743277785179</v>
      </c>
      <c r="S588" s="2">
        <f t="shared" si="250"/>
        <v>-0.2081670498552215</v>
      </c>
      <c r="T588" s="2">
        <f t="shared" si="260"/>
        <v>0.1031758033842782</v>
      </c>
      <c r="U588" s="2">
        <f t="shared" si="256"/>
        <v>0.15412441164053498</v>
      </c>
      <c r="V588" s="2">
        <f t="shared" si="251"/>
        <v>0.69192767531899779</v>
      </c>
      <c r="W588" s="3">
        <f t="shared" si="252"/>
        <v>0</v>
      </c>
      <c r="X588" s="3">
        <f t="shared" si="257"/>
        <v>0</v>
      </c>
      <c r="Y588" s="2">
        <f t="shared" si="253"/>
        <v>7.768961707736971E-2</v>
      </c>
      <c r="Z588" s="7">
        <f t="shared" si="258"/>
        <v>1</v>
      </c>
      <c r="AA588" s="7">
        <f t="shared" si="259"/>
        <v>0</v>
      </c>
      <c r="AC588" s="1" t="s">
        <v>110</v>
      </c>
      <c r="AD588" s="1" t="s">
        <v>1604</v>
      </c>
      <c r="AE588" s="1">
        <v>-6.6653950000000003E-2</v>
      </c>
      <c r="AF588" s="1">
        <v>0.1044802</v>
      </c>
      <c r="AG588" s="1">
        <v>0.18447069999999999</v>
      </c>
      <c r="AH588" s="1">
        <v>0.42819699999999999</v>
      </c>
      <c r="AI588" s="1">
        <v>-2.0559979999999999E-2</v>
      </c>
      <c r="AJ588" s="1">
        <v>-8.6104310000000003E-2</v>
      </c>
      <c r="AK588" s="1">
        <v>0.32423449999999998</v>
      </c>
      <c r="AL588" s="1">
        <v>-0.1889072</v>
      </c>
      <c r="AM588" s="1">
        <v>-2.218521E-2</v>
      </c>
      <c r="AN588" s="1">
        <v>-0.30619859999999999</v>
      </c>
      <c r="AO588" s="1">
        <v>0.14404639999999999</v>
      </c>
      <c r="AP588" s="1">
        <v>-0.42172789999999999</v>
      </c>
    </row>
    <row r="589" spans="1:42" x14ac:dyDescent="0.2">
      <c r="A589" s="1" t="s">
        <v>509</v>
      </c>
      <c r="B589" s="1" t="str">
        <f t="shared" si="235"/>
        <v>Paralemmin-1</v>
      </c>
      <c r="C589" s="13" t="str">
        <f t="shared" si="254"/>
        <v>no</v>
      </c>
      <c r="D589" s="14">
        <f t="shared" si="236"/>
        <v>-4.637646074799609E-2</v>
      </c>
      <c r="E589" s="14">
        <f t="shared" si="237"/>
        <v>-0.56028645668590993</v>
      </c>
      <c r="F589" s="14" t="str">
        <f t="shared" si="238"/>
        <v/>
      </c>
      <c r="G589" s="14">
        <f t="shared" si="239"/>
        <v>-0.15436233173740121</v>
      </c>
      <c r="H589" s="14">
        <f t="shared" si="240"/>
        <v>0.38398187399012706</v>
      </c>
      <c r="I589" s="14">
        <f t="shared" si="241"/>
        <v>-0.45642602071516625</v>
      </c>
      <c r="J589" s="14" t="str">
        <f t="shared" si="242"/>
        <v/>
      </c>
      <c r="K589" s="14">
        <f t="shared" si="243"/>
        <v>-0.29926521274311035</v>
      </c>
      <c r="L589" s="14">
        <f t="shared" si="244"/>
        <v>0.35468943543235576</v>
      </c>
      <c r="M589" s="14">
        <f t="shared" si="245"/>
        <v>0.32589406978845403</v>
      </c>
      <c r="N589" s="14" t="str">
        <f t="shared" si="246"/>
        <v/>
      </c>
      <c r="O589" s="14">
        <f t="shared" si="247"/>
        <v>-5.6625715004920973E-3</v>
      </c>
      <c r="P589" s="3">
        <f t="shared" si="248"/>
        <v>0</v>
      </c>
      <c r="Q589" s="3" t="str">
        <f t="shared" si="255"/>
        <v>Paralemmin-1</v>
      </c>
      <c r="R589" s="2">
        <f t="shared" si="249"/>
        <v>-0.2536750830571024</v>
      </c>
      <c r="S589" s="2">
        <f t="shared" si="250"/>
        <v>-0.12390311982271651</v>
      </c>
      <c r="T589" s="2">
        <f t="shared" si="260"/>
        <v>0.15644289470628281</v>
      </c>
      <c r="U589" s="2">
        <f t="shared" si="256"/>
        <v>0.25796334048065273</v>
      </c>
      <c r="V589" s="2">
        <f t="shared" si="251"/>
        <v>0.6936851739814649</v>
      </c>
      <c r="W589" s="3">
        <f t="shared" si="252"/>
        <v>0</v>
      </c>
      <c r="X589" s="3">
        <f t="shared" si="257"/>
        <v>0</v>
      </c>
      <c r="Y589" s="2">
        <f t="shared" si="253"/>
        <v>-0.12977196323438589</v>
      </c>
      <c r="Z589" s="7">
        <f t="shared" si="258"/>
        <v>0</v>
      </c>
      <c r="AA589" s="7">
        <f t="shared" si="259"/>
        <v>1</v>
      </c>
      <c r="AC589" s="1" t="s">
        <v>797</v>
      </c>
      <c r="AD589" s="1" t="s">
        <v>1523</v>
      </c>
      <c r="AE589" s="1">
        <v>9.6531790000000006E-2</v>
      </c>
      <c r="AF589" s="1">
        <v>-0.38813439999999999</v>
      </c>
      <c r="AG589" s="1" t="s">
        <v>1082</v>
      </c>
      <c r="AH589" s="1">
        <v>0.15387980000000001</v>
      </c>
      <c r="AI589" s="1">
        <v>0.53804149999999995</v>
      </c>
      <c r="AJ589" s="1">
        <v>-0.31626159999999998</v>
      </c>
      <c r="AK589" s="1" t="s">
        <v>1082</v>
      </c>
      <c r="AL589" s="1">
        <v>0.104201</v>
      </c>
      <c r="AM589" s="1">
        <v>0.40381299999999998</v>
      </c>
      <c r="AN589" s="1">
        <v>0.35794599999999999</v>
      </c>
      <c r="AO589" s="1" t="s">
        <v>1082</v>
      </c>
      <c r="AP589" s="1">
        <v>0.15924170000000001</v>
      </c>
    </row>
    <row r="590" spans="1:42" x14ac:dyDescent="0.2">
      <c r="A590" s="1" t="s">
        <v>606</v>
      </c>
      <c r="B590" s="1" t="str">
        <f t="shared" si="235"/>
        <v>Zyxin</v>
      </c>
      <c r="C590" s="13" t="str">
        <f t="shared" si="254"/>
        <v>no</v>
      </c>
      <c r="D590" s="14">
        <f t="shared" si="236"/>
        <v>-0.15288281974799608</v>
      </c>
      <c r="E590" s="14">
        <f t="shared" si="237"/>
        <v>8.4996643314090098E-2</v>
      </c>
      <c r="F590" s="14" t="str">
        <f t="shared" si="238"/>
        <v/>
      </c>
      <c r="G590" s="14">
        <f t="shared" si="239"/>
        <v>2.5335238682625985</v>
      </c>
      <c r="H590" s="14">
        <f t="shared" si="240"/>
        <v>0.99116137399012716</v>
      </c>
      <c r="I590" s="14">
        <f t="shared" si="241"/>
        <v>-0.15309051071516627</v>
      </c>
      <c r="J590" s="14" t="str">
        <f t="shared" si="242"/>
        <v/>
      </c>
      <c r="K590" s="14">
        <f t="shared" si="243"/>
        <v>0.41373978725688965</v>
      </c>
      <c r="L590" s="14">
        <f t="shared" si="244"/>
        <v>0.85159833543235575</v>
      </c>
      <c r="M590" s="14">
        <f t="shared" si="245"/>
        <v>6.4209929788454023E-2</v>
      </c>
      <c r="N590" s="14" t="str">
        <f t="shared" si="246"/>
        <v/>
      </c>
      <c r="O590" s="14">
        <f t="shared" si="247"/>
        <v>-1.9647262715004921</v>
      </c>
      <c r="P590" s="3">
        <f t="shared" si="248"/>
        <v>0</v>
      </c>
      <c r="Q590" s="3" t="str">
        <f t="shared" si="255"/>
        <v>Zyxin</v>
      </c>
      <c r="R590" s="2">
        <f t="shared" si="249"/>
        <v>0.82187923060956425</v>
      </c>
      <c r="S590" s="2">
        <f t="shared" si="250"/>
        <v>0.41727021684395016</v>
      </c>
      <c r="T590" s="2">
        <f t="shared" si="260"/>
        <v>0.85857288254821773</v>
      </c>
      <c r="U590" s="2">
        <f t="shared" si="256"/>
        <v>0.33032178344896063</v>
      </c>
      <c r="V590" s="2">
        <f t="shared" si="251"/>
        <v>0.69425312609895373</v>
      </c>
      <c r="W590" s="3">
        <f t="shared" si="252"/>
        <v>0</v>
      </c>
      <c r="X590" s="3">
        <f t="shared" si="257"/>
        <v>0</v>
      </c>
      <c r="Y590" s="2">
        <f t="shared" si="253"/>
        <v>0.40460901376561409</v>
      </c>
      <c r="Z590" s="7">
        <f t="shared" si="258"/>
        <v>1</v>
      </c>
      <c r="AA590" s="7">
        <f t="shared" si="259"/>
        <v>0</v>
      </c>
      <c r="AB590" s="8" t="s">
        <v>58</v>
      </c>
      <c r="AC590" s="1" t="s">
        <v>535</v>
      </c>
      <c r="AD590" s="1" t="s">
        <v>1123</v>
      </c>
      <c r="AE590" s="1">
        <v>-9.9745690000000008E-3</v>
      </c>
      <c r="AF590" s="1">
        <v>0.25714870000000001</v>
      </c>
      <c r="AG590" s="1" t="s">
        <v>1082</v>
      </c>
      <c r="AH590" s="1">
        <v>2.8417659999999998</v>
      </c>
      <c r="AI590" s="1">
        <v>1.145221</v>
      </c>
      <c r="AJ590" s="1">
        <v>-1.2926089999999999E-2</v>
      </c>
      <c r="AK590" s="1" t="s">
        <v>1082</v>
      </c>
      <c r="AL590" s="1">
        <v>0.81720599999999999</v>
      </c>
      <c r="AM590" s="1">
        <v>0.90072189999999996</v>
      </c>
      <c r="AN590" s="1">
        <v>9.6261860000000005E-2</v>
      </c>
      <c r="AO590" s="1" t="s">
        <v>1082</v>
      </c>
      <c r="AP590" s="1">
        <v>-1.799822</v>
      </c>
    </row>
    <row r="591" spans="1:42" x14ac:dyDescent="0.2">
      <c r="A591" s="1" t="s">
        <v>498</v>
      </c>
      <c r="B591" s="1" t="str">
        <f t="shared" si="235"/>
        <v>Fibroblast growth factor 1</v>
      </c>
      <c r="C591" s="13" t="str">
        <f t="shared" si="254"/>
        <v>no</v>
      </c>
      <c r="D591" s="14">
        <f t="shared" si="236"/>
        <v>-3.7230250747996102E-2</v>
      </c>
      <c r="E591" s="14">
        <f t="shared" si="237"/>
        <v>-0.59223025668590989</v>
      </c>
      <c r="F591" s="14">
        <f t="shared" si="238"/>
        <v>-1.2870049419401</v>
      </c>
      <c r="G591" s="14">
        <f t="shared" si="239"/>
        <v>-0.83461143173740127</v>
      </c>
      <c r="H591" s="14">
        <f t="shared" si="240"/>
        <v>-0.16203081700987285</v>
      </c>
      <c r="I591" s="14">
        <f t="shared" si="241"/>
        <v>-0.74110022071516624</v>
      </c>
      <c r="J591" s="14">
        <f t="shared" si="242"/>
        <v>-0.54867674995273641</v>
      </c>
      <c r="K591" s="14">
        <f t="shared" si="243"/>
        <v>-0.80291081274311038</v>
      </c>
      <c r="L591" s="14">
        <f t="shared" si="244"/>
        <v>-0.17879436456764419</v>
      </c>
      <c r="M591" s="14">
        <f t="shared" si="245"/>
        <v>-0.38666383021154593</v>
      </c>
      <c r="N591" s="14">
        <f t="shared" si="246"/>
        <v>0.7832692183203982</v>
      </c>
      <c r="O591" s="14">
        <f t="shared" si="247"/>
        <v>-5.2137371500492108E-2</v>
      </c>
      <c r="P591" s="3">
        <f t="shared" si="248"/>
        <v>0</v>
      </c>
      <c r="Q591" s="3" t="str">
        <f t="shared" si="255"/>
        <v>Fibroblast growth factor 1</v>
      </c>
      <c r="R591" s="2">
        <f t="shared" si="249"/>
        <v>-0.68776922027785181</v>
      </c>
      <c r="S591" s="2">
        <f t="shared" si="250"/>
        <v>-0.56367965010522147</v>
      </c>
      <c r="T591" s="2">
        <f t="shared" si="260"/>
        <v>0.26028425641075487</v>
      </c>
      <c r="U591" s="2">
        <f t="shared" si="256"/>
        <v>0.14441158777157131</v>
      </c>
      <c r="V591" s="2">
        <f t="shared" si="251"/>
        <v>0.6951646891374178</v>
      </c>
      <c r="W591" s="3">
        <f t="shared" si="252"/>
        <v>0</v>
      </c>
      <c r="X591" s="3">
        <f t="shared" si="257"/>
        <v>0</v>
      </c>
      <c r="Y591" s="2">
        <f t="shared" si="253"/>
        <v>-0.12408957017263034</v>
      </c>
      <c r="Z591" s="7">
        <f t="shared" si="258"/>
        <v>0</v>
      </c>
      <c r="AA591" s="7">
        <f t="shared" si="259"/>
        <v>1</v>
      </c>
      <c r="AC591" s="1" t="s">
        <v>228</v>
      </c>
      <c r="AD591" s="1" t="s">
        <v>1847</v>
      </c>
      <c r="AE591" s="1">
        <v>0.10567799999999999</v>
      </c>
      <c r="AF591" s="1">
        <v>-0.42007820000000001</v>
      </c>
      <c r="AG591" s="1">
        <v>-0.73790370000000005</v>
      </c>
      <c r="AH591" s="1">
        <v>-0.52636930000000004</v>
      </c>
      <c r="AI591" s="1">
        <v>-7.9711910000000007E-3</v>
      </c>
      <c r="AJ591" s="1">
        <v>-0.60093580000000002</v>
      </c>
      <c r="AK591" s="1">
        <v>-0.38503579999999998</v>
      </c>
      <c r="AL591" s="1">
        <v>-0.39944459999999998</v>
      </c>
      <c r="AM591" s="1">
        <v>-0.1296708</v>
      </c>
      <c r="AN591" s="1">
        <v>-0.35461189999999998</v>
      </c>
      <c r="AO591" s="1">
        <v>0.49733129999999998</v>
      </c>
      <c r="AP591" s="1">
        <v>0.1127669</v>
      </c>
    </row>
    <row r="592" spans="1:42" x14ac:dyDescent="0.2">
      <c r="A592" s="1" t="s">
        <v>764</v>
      </c>
      <c r="B592" s="1" t="str">
        <f t="shared" si="235"/>
        <v>UPF0587 protein C1orf123 homolog</v>
      </c>
      <c r="C592" s="13" t="str">
        <f t="shared" si="254"/>
        <v>no</v>
      </c>
      <c r="D592" s="14">
        <f t="shared" si="236"/>
        <v>-0.30444855074799609</v>
      </c>
      <c r="E592" s="14">
        <f t="shared" si="237"/>
        <v>-0.57148725668590994</v>
      </c>
      <c r="F592" s="14">
        <f t="shared" si="238"/>
        <v>-0.66262134194009992</v>
      </c>
      <c r="G592" s="14">
        <f t="shared" si="239"/>
        <v>-0.38862688173740123</v>
      </c>
      <c r="H592" s="14">
        <f t="shared" si="240"/>
        <v>-0.41138072600987285</v>
      </c>
      <c r="I592" s="14">
        <f t="shared" si="241"/>
        <v>-0.45839442071516628</v>
      </c>
      <c r="J592" s="14">
        <f t="shared" si="242"/>
        <v>-0.25281616995273637</v>
      </c>
      <c r="K592" s="14">
        <f t="shared" si="243"/>
        <v>-0.62181351274311036</v>
      </c>
      <c r="L592" s="14">
        <f t="shared" si="244"/>
        <v>0.30137363543235579</v>
      </c>
      <c r="M592" s="14">
        <f t="shared" si="245"/>
        <v>4.6147909788454032E-2</v>
      </c>
      <c r="N592" s="14">
        <f t="shared" si="246"/>
        <v>0.22738981832039828</v>
      </c>
      <c r="O592" s="14">
        <f t="shared" si="247"/>
        <v>-0.27759737150049213</v>
      </c>
      <c r="P592" s="3">
        <f t="shared" si="248"/>
        <v>0</v>
      </c>
      <c r="Q592" s="3" t="str">
        <f t="shared" si="255"/>
        <v>UPF0587 protein C1orf123 homolog</v>
      </c>
      <c r="R592" s="2">
        <f t="shared" si="249"/>
        <v>-0.48179600777785181</v>
      </c>
      <c r="S592" s="2">
        <f t="shared" si="250"/>
        <v>-0.43610120735522145</v>
      </c>
      <c r="T592" s="2">
        <f t="shared" si="260"/>
        <v>8.2094928876917453E-2</v>
      </c>
      <c r="U592" s="2">
        <f t="shared" si="256"/>
        <v>7.5933389048106259E-2</v>
      </c>
      <c r="V592" s="2">
        <f t="shared" si="251"/>
        <v>0.69708738527470326</v>
      </c>
      <c r="W592" s="3">
        <f t="shared" si="252"/>
        <v>0</v>
      </c>
      <c r="X592" s="3">
        <f t="shared" si="257"/>
        <v>0</v>
      </c>
      <c r="Y592" s="2">
        <f t="shared" si="253"/>
        <v>-4.5694800422630355E-2</v>
      </c>
      <c r="Z592" s="7">
        <f t="shared" si="258"/>
        <v>0</v>
      </c>
      <c r="AA592" s="7">
        <f t="shared" si="259"/>
        <v>1</v>
      </c>
      <c r="AC592" s="1" t="s">
        <v>690</v>
      </c>
      <c r="AD592" s="1" t="s">
        <v>1798</v>
      </c>
      <c r="AE592" s="1">
        <v>-0.1615403</v>
      </c>
      <c r="AF592" s="1">
        <v>-0.3993352</v>
      </c>
      <c r="AG592" s="1">
        <v>-0.1135201</v>
      </c>
      <c r="AH592" s="1">
        <v>-8.0384750000000005E-2</v>
      </c>
      <c r="AI592" s="1">
        <v>-0.25732110000000002</v>
      </c>
      <c r="AJ592" s="1">
        <v>-0.31823000000000001</v>
      </c>
      <c r="AK592" s="1">
        <v>-8.9175219999999999E-2</v>
      </c>
      <c r="AL592" s="1">
        <v>-0.21834729999999999</v>
      </c>
      <c r="AM592" s="1">
        <v>0.35049720000000001</v>
      </c>
      <c r="AN592" s="1">
        <v>7.8199840000000007E-2</v>
      </c>
      <c r="AO592" s="1">
        <v>-5.8548099999999999E-2</v>
      </c>
      <c r="AP592" s="1">
        <v>-0.1126931</v>
      </c>
    </row>
    <row r="593" spans="1:42" x14ac:dyDescent="0.2">
      <c r="A593" s="1" t="s">
        <v>422</v>
      </c>
      <c r="B593" s="1" t="str">
        <f t="shared" si="235"/>
        <v>Endoplasmic reticulum resident protein 44</v>
      </c>
      <c r="C593" s="13" t="str">
        <f t="shared" si="254"/>
        <v>no</v>
      </c>
      <c r="D593" s="14">
        <f t="shared" si="236"/>
        <v>5.5837249252003895E-2</v>
      </c>
      <c r="E593" s="14">
        <f t="shared" si="237"/>
        <v>0.49825354331409011</v>
      </c>
      <c r="F593" s="14">
        <f t="shared" si="238"/>
        <v>0.76478275805990015</v>
      </c>
      <c r="G593" s="14">
        <f t="shared" si="239"/>
        <v>6.2713668262598776E-2</v>
      </c>
      <c r="H593" s="14">
        <f t="shared" si="240"/>
        <v>-0.13813385600987285</v>
      </c>
      <c r="I593" s="14">
        <f t="shared" si="241"/>
        <v>0.44297427928483374</v>
      </c>
      <c r="J593" s="14">
        <f t="shared" si="242"/>
        <v>0.38775205004726365</v>
      </c>
      <c r="K593" s="14">
        <f t="shared" si="243"/>
        <v>0.32992108725688962</v>
      </c>
      <c r="L593" s="14">
        <f t="shared" si="244"/>
        <v>-0.11221618456764421</v>
      </c>
      <c r="M593" s="14">
        <f t="shared" si="245"/>
        <v>0.16102596978845402</v>
      </c>
      <c r="N593" s="14">
        <f t="shared" si="246"/>
        <v>-0.34090948167960178</v>
      </c>
      <c r="O593" s="14">
        <f t="shared" si="247"/>
        <v>0.17069322849950788</v>
      </c>
      <c r="P593" s="3">
        <f t="shared" si="248"/>
        <v>0</v>
      </c>
      <c r="Q593" s="3" t="str">
        <f t="shared" si="255"/>
        <v>Endoplasmic reticulum resident protein 44</v>
      </c>
      <c r="R593" s="2">
        <f t="shared" si="249"/>
        <v>0.34539680472214823</v>
      </c>
      <c r="S593" s="2">
        <f t="shared" si="250"/>
        <v>0.25562839014477856</v>
      </c>
      <c r="T593" s="2">
        <f t="shared" si="260"/>
        <v>0.17392628998914458</v>
      </c>
      <c r="U593" s="2">
        <f t="shared" si="256"/>
        <v>0.13326766769195916</v>
      </c>
      <c r="V593" s="2">
        <f t="shared" si="251"/>
        <v>0.69718923573746894</v>
      </c>
      <c r="W593" s="3">
        <f t="shared" si="252"/>
        <v>0</v>
      </c>
      <c r="X593" s="3">
        <f t="shared" si="257"/>
        <v>0</v>
      </c>
      <c r="Y593" s="2">
        <f t="shared" si="253"/>
        <v>8.9768414577369671E-2</v>
      </c>
      <c r="Z593" s="7">
        <f t="shared" si="258"/>
        <v>1</v>
      </c>
      <c r="AA593" s="7">
        <f t="shared" si="259"/>
        <v>0</v>
      </c>
      <c r="AB593" s="8" t="s">
        <v>106</v>
      </c>
      <c r="AC593" s="1" t="s">
        <v>294</v>
      </c>
      <c r="AD593" s="1" t="s">
        <v>1106</v>
      </c>
      <c r="AE593" s="1">
        <v>0.19874549999999999</v>
      </c>
      <c r="AF593" s="1">
        <v>0.67040560000000005</v>
      </c>
      <c r="AG593" s="1">
        <v>1.3138840000000001</v>
      </c>
      <c r="AH593" s="1">
        <v>0.3709558</v>
      </c>
      <c r="AI593" s="1">
        <v>1.5925769999999999E-2</v>
      </c>
      <c r="AJ593" s="1">
        <v>0.58313870000000001</v>
      </c>
      <c r="AK593" s="1">
        <v>0.55139300000000002</v>
      </c>
      <c r="AL593" s="1">
        <v>0.73338729999999996</v>
      </c>
      <c r="AM593" s="1">
        <v>-6.3092620000000002E-2</v>
      </c>
      <c r="AN593" s="1">
        <v>0.1930779</v>
      </c>
      <c r="AO593" s="1">
        <v>-0.62684740000000005</v>
      </c>
      <c r="AP593" s="1">
        <v>0.33559749999999999</v>
      </c>
    </row>
    <row r="594" spans="1:42" x14ac:dyDescent="0.2">
      <c r="A594" s="1" t="s">
        <v>937</v>
      </c>
      <c r="B594" s="1" t="str">
        <f t="shared" si="235"/>
        <v>Acyl-coenzyme A thioesterase 1</v>
      </c>
      <c r="C594" s="13" t="str">
        <f t="shared" si="254"/>
        <v>no</v>
      </c>
      <c r="D594" s="14">
        <f t="shared" si="236"/>
        <v>-0.64913795074799607</v>
      </c>
      <c r="E594" s="14">
        <f t="shared" si="237"/>
        <v>-0.25907173668590988</v>
      </c>
      <c r="F594" s="14">
        <f t="shared" si="238"/>
        <v>-2.6906902419401</v>
      </c>
      <c r="G594" s="14">
        <f t="shared" si="239"/>
        <v>-1.3421761317374012</v>
      </c>
      <c r="H594" s="14">
        <f t="shared" si="240"/>
        <v>-0.82738422600987294</v>
      </c>
      <c r="I594" s="14">
        <f t="shared" si="241"/>
        <v>-1.0953284207151663</v>
      </c>
      <c r="J594" s="14">
        <f t="shared" si="242"/>
        <v>-1.7385259499527366</v>
      </c>
      <c r="K594" s="14">
        <f t="shared" si="243"/>
        <v>-2.3140842127431105</v>
      </c>
      <c r="L594" s="14">
        <f t="shared" si="244"/>
        <v>-0.25227666456764419</v>
      </c>
      <c r="M594" s="14">
        <f t="shared" si="245"/>
        <v>-0.45817333021154594</v>
      </c>
      <c r="N594" s="14">
        <f t="shared" si="246"/>
        <v>0.92192441832039829</v>
      </c>
      <c r="O594" s="14">
        <f t="shared" si="247"/>
        <v>-1.067913771500492</v>
      </c>
      <c r="P594" s="3">
        <f t="shared" si="248"/>
        <v>0</v>
      </c>
      <c r="Q594" s="3" t="str">
        <f t="shared" si="255"/>
        <v>Acyl-coenzyme A thioesterase 1</v>
      </c>
      <c r="R594" s="2">
        <f t="shared" si="249"/>
        <v>-1.2352690152778518</v>
      </c>
      <c r="S594" s="2">
        <f t="shared" si="250"/>
        <v>-1.4938307023552215</v>
      </c>
      <c r="T594" s="2">
        <f t="shared" si="260"/>
        <v>0.5343368811048228</v>
      </c>
      <c r="U594" s="2">
        <f t="shared" si="256"/>
        <v>0.33362236133662748</v>
      </c>
      <c r="V594" s="2">
        <f t="shared" si="251"/>
        <v>0.69836880333001816</v>
      </c>
      <c r="W594" s="3">
        <f t="shared" si="252"/>
        <v>0</v>
      </c>
      <c r="X594" s="3">
        <f t="shared" si="257"/>
        <v>0</v>
      </c>
      <c r="Y594" s="2">
        <f t="shared" si="253"/>
        <v>0.25856168707736971</v>
      </c>
      <c r="Z594" s="7">
        <f t="shared" si="258"/>
        <v>1</v>
      </c>
      <c r="AA594" s="7">
        <f t="shared" si="259"/>
        <v>0</v>
      </c>
      <c r="AC594" s="1" t="s">
        <v>164</v>
      </c>
      <c r="AD594" s="1" t="s">
        <v>1240</v>
      </c>
      <c r="AE594" s="1">
        <v>-0.5062297</v>
      </c>
      <c r="AF594" s="1">
        <v>-8.6919679999999999E-2</v>
      </c>
      <c r="AG594" s="1">
        <v>-2.1415890000000002</v>
      </c>
      <c r="AH594" s="1">
        <v>-1.0339339999999999</v>
      </c>
      <c r="AI594" s="1">
        <v>-0.67332460000000005</v>
      </c>
      <c r="AJ594" s="1">
        <v>-0.95516400000000001</v>
      </c>
      <c r="AK594" s="1">
        <v>-1.5748850000000001</v>
      </c>
      <c r="AL594" s="1">
        <v>-1.9106179999999999</v>
      </c>
      <c r="AM594" s="1">
        <v>-0.2031531</v>
      </c>
      <c r="AN594" s="1">
        <v>-0.42612139999999998</v>
      </c>
      <c r="AO594" s="1">
        <v>0.63598650000000001</v>
      </c>
      <c r="AP594" s="1">
        <v>-0.90300950000000002</v>
      </c>
    </row>
    <row r="595" spans="1:42" x14ac:dyDescent="0.2">
      <c r="A595" s="1" t="s">
        <v>1071</v>
      </c>
      <c r="B595" s="1" t="str">
        <f t="shared" si="235"/>
        <v>Glycine cleavage system H protein, mitochondrial</v>
      </c>
      <c r="C595" s="13" t="str">
        <f t="shared" si="254"/>
        <v>no</v>
      </c>
      <c r="D595" s="14" t="str">
        <f t="shared" si="236"/>
        <v/>
      </c>
      <c r="E595" s="14">
        <f t="shared" si="237"/>
        <v>-2.1426010566859097</v>
      </c>
      <c r="F595" s="14">
        <f t="shared" si="238"/>
        <v>-1.1829384419400999</v>
      </c>
      <c r="G595" s="14">
        <f t="shared" si="239"/>
        <v>-1.2593823317374011</v>
      </c>
      <c r="H595" s="14" t="str">
        <f t="shared" si="240"/>
        <v/>
      </c>
      <c r="I595" s="14">
        <f t="shared" si="241"/>
        <v>-2.0329444207151663</v>
      </c>
      <c r="J595" s="14">
        <f t="shared" si="242"/>
        <v>-9.5864579952736395E-2</v>
      </c>
      <c r="K595" s="14">
        <f t="shared" si="243"/>
        <v>-1.6074812127431104</v>
      </c>
      <c r="L595" s="14" t="str">
        <f t="shared" si="244"/>
        <v/>
      </c>
      <c r="M595" s="14">
        <f t="shared" si="245"/>
        <v>6.0155489788454024E-2</v>
      </c>
      <c r="N595" s="14">
        <f t="shared" si="246"/>
        <v>1.1771237183203982</v>
      </c>
      <c r="O595" s="14">
        <f t="shared" si="247"/>
        <v>-0.20405157150049211</v>
      </c>
      <c r="P595" s="3">
        <f t="shared" si="248"/>
        <v>0</v>
      </c>
      <c r="Q595" s="3" t="str">
        <f t="shared" si="255"/>
        <v>Glycine cleavage system H protein, mitochondrial</v>
      </c>
      <c r="R595" s="2">
        <f t="shared" si="249"/>
        <v>-1.5283072767878039</v>
      </c>
      <c r="S595" s="2">
        <f t="shared" si="250"/>
        <v>-1.2454300711370043</v>
      </c>
      <c r="T595" s="2">
        <f t="shared" si="260"/>
        <v>0.30793860485923774</v>
      </c>
      <c r="U595" s="2">
        <f t="shared" si="256"/>
        <v>0.58775855281619516</v>
      </c>
      <c r="V595" s="2">
        <f t="shared" si="251"/>
        <v>0.69843261169237825</v>
      </c>
      <c r="W595" s="3">
        <f t="shared" si="252"/>
        <v>0</v>
      </c>
      <c r="X595" s="3">
        <f t="shared" si="257"/>
        <v>0</v>
      </c>
      <c r="Y595" s="2">
        <f t="shared" si="253"/>
        <v>-0.28287720565079955</v>
      </c>
      <c r="Z595" s="7">
        <f t="shared" si="258"/>
        <v>0</v>
      </c>
      <c r="AA595" s="7">
        <f t="shared" si="259"/>
        <v>1</v>
      </c>
      <c r="AC595" s="1" t="s">
        <v>947</v>
      </c>
      <c r="AD595" s="1" t="s">
        <v>1397</v>
      </c>
      <c r="AE595" s="1" t="s">
        <v>1082</v>
      </c>
      <c r="AF595" s="1">
        <v>-1.9704489999999999</v>
      </c>
      <c r="AG595" s="1">
        <v>-0.63383719999999999</v>
      </c>
      <c r="AH595" s="1">
        <v>-0.95114019999999999</v>
      </c>
      <c r="AI595" s="1" t="s">
        <v>1082</v>
      </c>
      <c r="AJ595" s="1">
        <v>-1.8927799999999999</v>
      </c>
      <c r="AK595" s="1">
        <v>6.7776370000000002E-2</v>
      </c>
      <c r="AL595" s="1">
        <v>-1.2040150000000001</v>
      </c>
      <c r="AM595" s="1" t="s">
        <v>1082</v>
      </c>
      <c r="AN595" s="1">
        <v>9.2207419999999998E-2</v>
      </c>
      <c r="AO595" s="1">
        <v>0.89118580000000003</v>
      </c>
      <c r="AP595" s="1">
        <v>-3.9147300000000003E-2</v>
      </c>
    </row>
    <row r="596" spans="1:42" x14ac:dyDescent="0.2">
      <c r="A596" s="1" t="s">
        <v>322</v>
      </c>
      <c r="B596" s="1" t="str">
        <f t="shared" si="235"/>
        <v>Cytochrome b-c1 complex subunit 7</v>
      </c>
      <c r="C596" s="13" t="str">
        <f t="shared" si="254"/>
        <v>no</v>
      </c>
      <c r="D596" s="14">
        <f t="shared" si="236"/>
        <v>0.17451154925200388</v>
      </c>
      <c r="E596" s="14">
        <f t="shared" si="237"/>
        <v>-0.27917035668590989</v>
      </c>
      <c r="F596" s="14">
        <f t="shared" si="238"/>
        <v>0.12626305805990012</v>
      </c>
      <c r="G596" s="14">
        <f t="shared" si="239"/>
        <v>2.8604568262598773E-2</v>
      </c>
      <c r="H596" s="14">
        <f t="shared" si="240"/>
        <v>1.3297173739901271</v>
      </c>
      <c r="I596" s="14">
        <f t="shared" si="241"/>
        <v>-0.21590241071516628</v>
      </c>
      <c r="J596" s="14">
        <f t="shared" si="242"/>
        <v>-0.57366654995273636</v>
      </c>
      <c r="K596" s="14">
        <f t="shared" si="243"/>
        <v>0.22753078725688969</v>
      </c>
      <c r="L596" s="14">
        <f t="shared" si="244"/>
        <v>1.1683554354323558</v>
      </c>
      <c r="M596" s="14">
        <f t="shared" si="245"/>
        <v>0.27537656978845404</v>
      </c>
      <c r="N596" s="14">
        <f t="shared" si="246"/>
        <v>-0.75818408167960172</v>
      </c>
      <c r="O596" s="14">
        <f t="shared" si="247"/>
        <v>0.1703503284995079</v>
      </c>
      <c r="P596" s="3">
        <f t="shared" si="248"/>
        <v>0</v>
      </c>
      <c r="Q596" s="3" t="str">
        <f t="shared" si="255"/>
        <v>Cytochrome b-c1 complex subunit 7</v>
      </c>
      <c r="R596" s="2">
        <f t="shared" si="249"/>
        <v>1.2552204722148221E-2</v>
      </c>
      <c r="S596" s="2">
        <f t="shared" si="250"/>
        <v>0.19191980014477852</v>
      </c>
      <c r="T596" s="2">
        <f t="shared" si="260"/>
        <v>0.10186621890869631</v>
      </c>
      <c r="U596" s="2">
        <f t="shared" si="256"/>
        <v>0.4131477617610303</v>
      </c>
      <c r="V596" s="2">
        <f t="shared" si="251"/>
        <v>0.69888403131632537</v>
      </c>
      <c r="W596" s="3">
        <f t="shared" si="252"/>
        <v>0</v>
      </c>
      <c r="X596" s="3">
        <f t="shared" si="257"/>
        <v>0</v>
      </c>
      <c r="Y596" s="2">
        <f t="shared" si="253"/>
        <v>-0.17936759542263031</v>
      </c>
      <c r="Z596" s="7">
        <f t="shared" si="258"/>
        <v>0</v>
      </c>
      <c r="AA596" s="7">
        <f t="shared" si="259"/>
        <v>1</v>
      </c>
      <c r="AB596" s="8" t="s">
        <v>19</v>
      </c>
      <c r="AC596" s="1" t="s">
        <v>325</v>
      </c>
      <c r="AD596" s="1" t="s">
        <v>1154</v>
      </c>
      <c r="AE596" s="1">
        <v>0.31741979999999997</v>
      </c>
      <c r="AF596" s="1">
        <v>-0.1070183</v>
      </c>
      <c r="AG596" s="1">
        <v>0.67536430000000003</v>
      </c>
      <c r="AH596" s="1">
        <v>0.3368467</v>
      </c>
      <c r="AI596" s="1">
        <v>1.4837769999999999</v>
      </c>
      <c r="AJ596" s="1">
        <v>-7.5737990000000005E-2</v>
      </c>
      <c r="AK596" s="1">
        <v>-0.41002559999999999</v>
      </c>
      <c r="AL596" s="1">
        <v>0.63099700000000003</v>
      </c>
      <c r="AM596" s="1">
        <v>1.217479</v>
      </c>
      <c r="AN596" s="1">
        <v>0.30742849999999999</v>
      </c>
      <c r="AO596" s="1">
        <v>-1.044122</v>
      </c>
      <c r="AP596" s="1">
        <v>0.33525460000000001</v>
      </c>
    </row>
    <row r="597" spans="1:42" x14ac:dyDescent="0.2">
      <c r="A597" s="1" t="s">
        <v>909</v>
      </c>
      <c r="B597" s="1" t="str">
        <f t="shared" si="235"/>
        <v>Nucleoside diphosphate kinase;Nucleoside diphosphate kinase B</v>
      </c>
      <c r="C597" s="13" t="str">
        <f t="shared" si="254"/>
        <v>no</v>
      </c>
      <c r="D597" s="14">
        <f t="shared" si="236"/>
        <v>-0.54965965074799605</v>
      </c>
      <c r="E597" s="14">
        <f t="shared" si="237"/>
        <v>-1.2522640566859098</v>
      </c>
      <c r="F597" s="14">
        <f t="shared" si="238"/>
        <v>-0.53918089994009988</v>
      </c>
      <c r="G597" s="14">
        <f t="shared" si="239"/>
        <v>-0.91515813173740124</v>
      </c>
      <c r="H597" s="14">
        <f t="shared" si="240"/>
        <v>-0.3758678260098729</v>
      </c>
      <c r="I597" s="14">
        <f t="shared" si="241"/>
        <v>-1.2259974207151663</v>
      </c>
      <c r="J597" s="14">
        <f t="shared" si="242"/>
        <v>-0.11889715995273639</v>
      </c>
      <c r="K597" s="14">
        <f t="shared" si="243"/>
        <v>-1.0278947127431104</v>
      </c>
      <c r="L597" s="14">
        <f t="shared" si="244"/>
        <v>0.14597193543235581</v>
      </c>
      <c r="M597" s="14">
        <f t="shared" si="245"/>
        <v>0.12680206978845401</v>
      </c>
      <c r="N597" s="14">
        <f t="shared" si="246"/>
        <v>0.39710291832039829</v>
      </c>
      <c r="O597" s="14">
        <f t="shared" si="247"/>
        <v>-7.6626991500492111E-2</v>
      </c>
      <c r="P597" s="3">
        <f t="shared" si="248"/>
        <v>0</v>
      </c>
      <c r="Q597" s="3" t="str">
        <f t="shared" si="255"/>
        <v>Nucleoside diphosphate kinase;Nucleoside diphosphate kinase B</v>
      </c>
      <c r="R597" s="2">
        <f t="shared" si="249"/>
        <v>-0.81406568477785179</v>
      </c>
      <c r="S597" s="2">
        <f t="shared" si="250"/>
        <v>-0.68716427985522155</v>
      </c>
      <c r="T597" s="2">
        <f t="shared" si="260"/>
        <v>0.17022281763956623</v>
      </c>
      <c r="U597" s="2">
        <f t="shared" si="256"/>
        <v>0.26240417033714669</v>
      </c>
      <c r="V597" s="2">
        <f t="shared" si="251"/>
        <v>0.7012720692586587</v>
      </c>
      <c r="W597" s="3">
        <f t="shared" si="252"/>
        <v>0</v>
      </c>
      <c r="X597" s="3">
        <f t="shared" si="257"/>
        <v>0</v>
      </c>
      <c r="Y597" s="2">
        <f t="shared" si="253"/>
        <v>-0.12690140492263025</v>
      </c>
      <c r="Z597" s="7">
        <f t="shared" si="258"/>
        <v>0</v>
      </c>
      <c r="AA597" s="7">
        <f t="shared" si="259"/>
        <v>1</v>
      </c>
      <c r="AC597" s="1" t="s">
        <v>414</v>
      </c>
      <c r="AD597" s="1" t="s">
        <v>1197</v>
      </c>
      <c r="AE597" s="1">
        <v>-0.40675139999999999</v>
      </c>
      <c r="AF597" s="1">
        <v>-1.080112</v>
      </c>
      <c r="AG597" s="1">
        <v>9.9203420000000004E-3</v>
      </c>
      <c r="AH597" s="1">
        <v>-0.60691600000000001</v>
      </c>
      <c r="AI597" s="1">
        <v>-0.22180820000000001</v>
      </c>
      <c r="AJ597" s="1">
        <v>-1.085833</v>
      </c>
      <c r="AK597" s="1">
        <v>4.4743789999999999E-2</v>
      </c>
      <c r="AL597" s="1">
        <v>-0.62442850000000005</v>
      </c>
      <c r="AM597" s="1">
        <v>0.19509550000000001</v>
      </c>
      <c r="AN597" s="1">
        <v>0.158854</v>
      </c>
      <c r="AO597" s="1">
        <v>0.111165</v>
      </c>
      <c r="AP597" s="1">
        <v>8.827728E-2</v>
      </c>
    </row>
    <row r="598" spans="1:42" x14ac:dyDescent="0.2">
      <c r="A598" s="1" t="s">
        <v>886</v>
      </c>
      <c r="B598" s="1" t="str">
        <f t="shared" si="235"/>
        <v>10 kDa heat shock protein, mitochondrial</v>
      </c>
      <c r="C598" s="13" t="str">
        <f t="shared" si="254"/>
        <v>no</v>
      </c>
      <c r="D598" s="14">
        <f t="shared" si="236"/>
        <v>-0.49140875074799606</v>
      </c>
      <c r="E598" s="14">
        <f t="shared" si="237"/>
        <v>-1.5737280566859098</v>
      </c>
      <c r="F598" s="14">
        <f t="shared" si="238"/>
        <v>-0.77458184194009994</v>
      </c>
      <c r="G598" s="14">
        <f t="shared" si="239"/>
        <v>-1.0546409317374013</v>
      </c>
      <c r="H598" s="14">
        <f t="shared" si="240"/>
        <v>-0.78955452600987286</v>
      </c>
      <c r="I598" s="14">
        <f t="shared" si="241"/>
        <v>-1.9213144207151662</v>
      </c>
      <c r="J598" s="14">
        <f t="shared" si="242"/>
        <v>-0.2806771499527364</v>
      </c>
      <c r="K598" s="14">
        <f t="shared" si="243"/>
        <v>-1.6195172127431103</v>
      </c>
      <c r="L598" s="14">
        <f t="shared" si="244"/>
        <v>-0.26154066456764419</v>
      </c>
      <c r="M598" s="14">
        <f t="shared" si="245"/>
        <v>-0.12257831021154597</v>
      </c>
      <c r="N598" s="14">
        <f t="shared" si="246"/>
        <v>0.53592931832039825</v>
      </c>
      <c r="O598" s="14">
        <f t="shared" si="247"/>
        <v>-0.52049417150049215</v>
      </c>
      <c r="P598" s="3">
        <f t="shared" si="248"/>
        <v>0</v>
      </c>
      <c r="Q598" s="3" t="str">
        <f t="shared" si="255"/>
        <v>10 kDa heat shock protein, mitochondrial</v>
      </c>
      <c r="R598" s="2">
        <f t="shared" si="249"/>
        <v>-0.97358989527785167</v>
      </c>
      <c r="S598" s="2">
        <f t="shared" si="250"/>
        <v>-1.1527658273552215</v>
      </c>
      <c r="T598" s="2">
        <f t="shared" si="260"/>
        <v>0.23073035212899062</v>
      </c>
      <c r="U598" s="2">
        <f t="shared" si="256"/>
        <v>0.37649534158203302</v>
      </c>
      <c r="V598" s="2">
        <f t="shared" si="251"/>
        <v>0.7017750285409311</v>
      </c>
      <c r="W598" s="3">
        <f t="shared" si="252"/>
        <v>0</v>
      </c>
      <c r="X598" s="3">
        <f t="shared" si="257"/>
        <v>0</v>
      </c>
      <c r="Y598" s="2">
        <f t="shared" si="253"/>
        <v>0.17917593207736981</v>
      </c>
      <c r="Z598" s="7">
        <f t="shared" si="258"/>
        <v>1</v>
      </c>
      <c r="AA598" s="7">
        <f t="shared" si="259"/>
        <v>0</v>
      </c>
      <c r="AC598" s="1" t="s">
        <v>625</v>
      </c>
      <c r="AD598" s="1" t="s">
        <v>1881</v>
      </c>
      <c r="AE598" s="1">
        <v>-0.34850049999999999</v>
      </c>
      <c r="AF598" s="1">
        <v>-1.4015759999999999</v>
      </c>
      <c r="AG598" s="1">
        <v>-0.2254806</v>
      </c>
      <c r="AH598" s="1">
        <v>-0.74639880000000003</v>
      </c>
      <c r="AI598" s="1">
        <v>-0.63549489999999997</v>
      </c>
      <c r="AJ598" s="1">
        <v>-1.78115</v>
      </c>
      <c r="AK598" s="1">
        <v>-0.11703620000000001</v>
      </c>
      <c r="AL598" s="1">
        <v>-1.216051</v>
      </c>
      <c r="AM598" s="1">
        <v>-0.2124171</v>
      </c>
      <c r="AN598" s="1">
        <v>-9.0526380000000004E-2</v>
      </c>
      <c r="AO598" s="1">
        <v>0.2499914</v>
      </c>
      <c r="AP598" s="1">
        <v>-0.35558990000000001</v>
      </c>
    </row>
    <row r="599" spans="1:42" x14ac:dyDescent="0.2">
      <c r="A599" s="1" t="s">
        <v>754</v>
      </c>
      <c r="B599" s="1" t="str">
        <f t="shared" si="235"/>
        <v>Isochorismatase domain-containing protein 1</v>
      </c>
      <c r="C599" s="13" t="str">
        <f t="shared" si="254"/>
        <v>no</v>
      </c>
      <c r="D599" s="14">
        <f t="shared" si="236"/>
        <v>-0.29730185074799609</v>
      </c>
      <c r="E599" s="14">
        <f t="shared" si="237"/>
        <v>-0.1480169866859099</v>
      </c>
      <c r="F599" s="14">
        <f t="shared" si="238"/>
        <v>-0.8358102419400999</v>
      </c>
      <c r="G599" s="14">
        <f t="shared" si="239"/>
        <v>-0.8855863317374012</v>
      </c>
      <c r="H599" s="14">
        <f t="shared" si="240"/>
        <v>-0.47523052600987281</v>
      </c>
      <c r="I599" s="14">
        <f t="shared" si="241"/>
        <v>-0.40343922071516625</v>
      </c>
      <c r="J599" s="14">
        <f t="shared" si="242"/>
        <v>-0.42451864995273636</v>
      </c>
      <c r="K599" s="14">
        <f t="shared" si="243"/>
        <v>-1.3332572127431104</v>
      </c>
      <c r="L599" s="14">
        <f t="shared" si="244"/>
        <v>-9.6611044567644189E-2</v>
      </c>
      <c r="M599" s="14">
        <f t="shared" si="245"/>
        <v>-0.27383403021154595</v>
      </c>
      <c r="N599" s="14">
        <f t="shared" si="246"/>
        <v>0.51958051832039831</v>
      </c>
      <c r="O599" s="14">
        <f t="shared" si="247"/>
        <v>-0.40207067150049214</v>
      </c>
      <c r="P599" s="3">
        <f t="shared" si="248"/>
        <v>0</v>
      </c>
      <c r="Q599" s="3" t="str">
        <f t="shared" si="255"/>
        <v>Isochorismatase domain-containing protein 1</v>
      </c>
      <c r="R599" s="2">
        <f t="shared" si="249"/>
        <v>-0.54167885277785177</v>
      </c>
      <c r="S599" s="2">
        <f t="shared" si="250"/>
        <v>-0.65911140235522148</v>
      </c>
      <c r="T599" s="2">
        <f t="shared" si="260"/>
        <v>0.1869659978246751</v>
      </c>
      <c r="U599" s="2">
        <f t="shared" si="256"/>
        <v>0.22521966578828398</v>
      </c>
      <c r="V599" s="2">
        <f t="shared" si="251"/>
        <v>0.70263429016770318</v>
      </c>
      <c r="W599" s="3">
        <f t="shared" si="252"/>
        <v>0</v>
      </c>
      <c r="X599" s="3">
        <f t="shared" si="257"/>
        <v>0</v>
      </c>
      <c r="Y599" s="2">
        <f t="shared" si="253"/>
        <v>0.1174325495773697</v>
      </c>
      <c r="Z599" s="7">
        <f t="shared" si="258"/>
        <v>1</v>
      </c>
      <c r="AA599" s="7">
        <f t="shared" si="259"/>
        <v>0</v>
      </c>
      <c r="AC599" s="1" t="s">
        <v>349</v>
      </c>
      <c r="AD599" s="1" t="s">
        <v>2053</v>
      </c>
      <c r="AE599" s="1">
        <v>-0.15439359999999999</v>
      </c>
      <c r="AF599" s="1">
        <v>2.4135070000000002E-2</v>
      </c>
      <c r="AG599" s="1">
        <v>-0.28670899999999999</v>
      </c>
      <c r="AH599" s="1">
        <v>-0.57734419999999997</v>
      </c>
      <c r="AI599" s="1">
        <v>-0.32117089999999998</v>
      </c>
      <c r="AJ599" s="1">
        <v>-0.26327479999999998</v>
      </c>
      <c r="AK599" s="1">
        <v>-0.26087769999999999</v>
      </c>
      <c r="AL599" s="1">
        <v>-0.92979100000000003</v>
      </c>
      <c r="AM599" s="1">
        <v>-4.7487479999999999E-2</v>
      </c>
      <c r="AN599" s="1">
        <v>-0.2417821</v>
      </c>
      <c r="AO599" s="1">
        <v>0.23364260000000001</v>
      </c>
      <c r="AP599" s="1">
        <v>-0.2371664</v>
      </c>
    </row>
    <row r="600" spans="1:42" x14ac:dyDescent="0.2">
      <c r="A600" s="1" t="s">
        <v>1042</v>
      </c>
      <c r="B600" s="1" t="str">
        <f t="shared" si="235"/>
        <v>Alpha-synuclein;Beta-synuclein</v>
      </c>
      <c r="C600" s="13" t="str">
        <f t="shared" si="254"/>
        <v>no</v>
      </c>
      <c r="D600" s="14" t="str">
        <f t="shared" si="236"/>
        <v/>
      </c>
      <c r="E600" s="14">
        <f t="shared" si="237"/>
        <v>-2.0104180566859098</v>
      </c>
      <c r="F600" s="14">
        <f t="shared" si="238"/>
        <v>-0.67517774194009994</v>
      </c>
      <c r="G600" s="14">
        <f t="shared" si="239"/>
        <v>-0.53339363173740129</v>
      </c>
      <c r="H600" s="14" t="str">
        <f t="shared" si="240"/>
        <v/>
      </c>
      <c r="I600" s="14">
        <f t="shared" si="241"/>
        <v>-1.1582284207151663</v>
      </c>
      <c r="J600" s="14">
        <f t="shared" si="242"/>
        <v>-1.3293989499527366</v>
      </c>
      <c r="K600" s="14">
        <f t="shared" si="243"/>
        <v>5.6189087256889647E-2</v>
      </c>
      <c r="L600" s="14" t="str">
        <f t="shared" si="244"/>
        <v/>
      </c>
      <c r="M600" s="14">
        <f t="shared" si="245"/>
        <v>0.86828366978845406</v>
      </c>
      <c r="N600" s="14">
        <f t="shared" si="246"/>
        <v>-6.9485881679601735E-2</v>
      </c>
      <c r="O600" s="14">
        <f t="shared" si="247"/>
        <v>0.59527402849950783</v>
      </c>
      <c r="P600" s="3">
        <f t="shared" si="248"/>
        <v>0</v>
      </c>
      <c r="Q600" s="3" t="str">
        <f t="shared" si="255"/>
        <v>Alpha-synuclein;Beta-synuclein</v>
      </c>
      <c r="R600" s="2">
        <f t="shared" si="249"/>
        <v>-1.0729964767878037</v>
      </c>
      <c r="S600" s="2">
        <f t="shared" si="250"/>
        <v>-0.8104794278036711</v>
      </c>
      <c r="T600" s="2">
        <f t="shared" si="260"/>
        <v>0.47049445527037065</v>
      </c>
      <c r="U600" s="2">
        <f t="shared" si="256"/>
        <v>0.43614239791144116</v>
      </c>
      <c r="V600" s="2">
        <f t="shared" si="251"/>
        <v>0.70347456145104836</v>
      </c>
      <c r="W600" s="3">
        <f t="shared" si="252"/>
        <v>0</v>
      </c>
      <c r="X600" s="3">
        <f t="shared" si="257"/>
        <v>0</v>
      </c>
      <c r="Y600" s="2">
        <f t="shared" si="253"/>
        <v>-0.26251704898413264</v>
      </c>
      <c r="Z600" s="7">
        <f t="shared" si="258"/>
        <v>0</v>
      </c>
      <c r="AA600" s="7">
        <f t="shared" si="259"/>
        <v>1</v>
      </c>
      <c r="AC600" s="1" t="s">
        <v>689</v>
      </c>
      <c r="AD600" s="1" t="s">
        <v>1856</v>
      </c>
      <c r="AE600" s="1" t="s">
        <v>1082</v>
      </c>
      <c r="AF600" s="1">
        <v>-1.838266</v>
      </c>
      <c r="AG600" s="1">
        <v>-0.12607650000000001</v>
      </c>
      <c r="AH600" s="1">
        <v>-0.2251515</v>
      </c>
      <c r="AI600" s="1" t="s">
        <v>1082</v>
      </c>
      <c r="AJ600" s="1">
        <v>-1.0180640000000001</v>
      </c>
      <c r="AK600" s="1">
        <v>-1.1657580000000001</v>
      </c>
      <c r="AL600" s="1">
        <v>0.45965529999999999</v>
      </c>
      <c r="AM600" s="1" t="s">
        <v>1082</v>
      </c>
      <c r="AN600" s="1">
        <v>0.90033560000000001</v>
      </c>
      <c r="AO600" s="1">
        <v>-0.35542380000000001</v>
      </c>
      <c r="AP600" s="1">
        <v>0.76017829999999997</v>
      </c>
    </row>
    <row r="601" spans="1:42" x14ac:dyDescent="0.2">
      <c r="A601" s="1" t="s">
        <v>365</v>
      </c>
      <c r="B601" s="1" t="str">
        <f t="shared" si="235"/>
        <v>von Willebrand factor A domain-containing protein 5A</v>
      </c>
      <c r="C601" s="13" t="str">
        <f t="shared" si="254"/>
        <v>no</v>
      </c>
      <c r="D601" s="14">
        <f t="shared" si="236"/>
        <v>0.12528664925200392</v>
      </c>
      <c r="E601" s="14">
        <f t="shared" si="237"/>
        <v>1.1804689433140902</v>
      </c>
      <c r="F601" s="14">
        <f t="shared" si="238"/>
        <v>0.64958175805990004</v>
      </c>
      <c r="G601" s="14">
        <f t="shared" si="239"/>
        <v>0.42004536826259875</v>
      </c>
      <c r="H601" s="14">
        <f t="shared" si="240"/>
        <v>0.35831897399012713</v>
      </c>
      <c r="I601" s="14">
        <f t="shared" si="241"/>
        <v>1.5640885792848338</v>
      </c>
      <c r="J601" s="14">
        <f t="shared" si="242"/>
        <v>0.22261825004726363</v>
      </c>
      <c r="K601" s="14">
        <f t="shared" si="243"/>
        <v>0.83188178725688955</v>
      </c>
      <c r="L601" s="14">
        <f t="shared" si="244"/>
        <v>0.18009513543235581</v>
      </c>
      <c r="M601" s="14">
        <f t="shared" si="245"/>
        <v>0.27164116978845404</v>
      </c>
      <c r="N601" s="14">
        <f t="shared" si="246"/>
        <v>-0.69950688167960173</v>
      </c>
      <c r="O601" s="14">
        <f t="shared" si="247"/>
        <v>0.40390612849950791</v>
      </c>
      <c r="P601" s="3">
        <f t="shared" si="248"/>
        <v>0</v>
      </c>
      <c r="Q601" s="3" t="str">
        <f t="shared" si="255"/>
        <v>von Willebrand factor A domain-containing protein 5A</v>
      </c>
      <c r="R601" s="2">
        <f t="shared" si="249"/>
        <v>0.59384567972214819</v>
      </c>
      <c r="S601" s="2">
        <f t="shared" si="250"/>
        <v>0.74422689764477856</v>
      </c>
      <c r="T601" s="2">
        <f t="shared" si="260"/>
        <v>0.22304474086198703</v>
      </c>
      <c r="U601" s="2">
        <f t="shared" si="256"/>
        <v>0.30288296192348546</v>
      </c>
      <c r="V601" s="2">
        <f t="shared" si="251"/>
        <v>0.70433025178866948</v>
      </c>
      <c r="W601" s="3">
        <f t="shared" si="252"/>
        <v>0</v>
      </c>
      <c r="X601" s="3">
        <f t="shared" si="257"/>
        <v>0</v>
      </c>
      <c r="Y601" s="2">
        <f t="shared" si="253"/>
        <v>-0.15038121792263037</v>
      </c>
      <c r="Z601" s="7">
        <f t="shared" si="258"/>
        <v>0</v>
      </c>
      <c r="AA601" s="7">
        <f t="shared" si="259"/>
        <v>1</v>
      </c>
      <c r="AC601" s="1" t="s">
        <v>933</v>
      </c>
      <c r="AD601" s="1" t="s">
        <v>1609</v>
      </c>
      <c r="AE601" s="1">
        <v>0.26819490000000001</v>
      </c>
      <c r="AF601" s="1">
        <v>1.3526210000000001</v>
      </c>
      <c r="AG601" s="1">
        <v>1.1986829999999999</v>
      </c>
      <c r="AH601" s="1">
        <v>0.72828749999999998</v>
      </c>
      <c r="AI601" s="1">
        <v>0.51237860000000002</v>
      </c>
      <c r="AJ601" s="1">
        <v>1.704253</v>
      </c>
      <c r="AK601" s="1">
        <v>0.38625920000000002</v>
      </c>
      <c r="AL601" s="1">
        <v>1.2353479999999999</v>
      </c>
      <c r="AM601" s="1">
        <v>0.2292187</v>
      </c>
      <c r="AN601" s="1">
        <v>0.30369309999999999</v>
      </c>
      <c r="AO601" s="1">
        <v>-0.98544480000000001</v>
      </c>
      <c r="AP601" s="1">
        <v>0.56881040000000005</v>
      </c>
    </row>
    <row r="602" spans="1:42" x14ac:dyDescent="0.2">
      <c r="A602" s="1" t="s">
        <v>206</v>
      </c>
      <c r="B602" s="1" t="str">
        <f t="shared" si="235"/>
        <v>Phosphoglucomutase-2</v>
      </c>
      <c r="C602" s="13" t="str">
        <f t="shared" si="254"/>
        <v>no</v>
      </c>
      <c r="D602" s="14">
        <f t="shared" si="236"/>
        <v>0.3795493492520039</v>
      </c>
      <c r="E602" s="14">
        <f t="shared" si="237"/>
        <v>0.38248144331409006</v>
      </c>
      <c r="F602" s="14">
        <f t="shared" si="238"/>
        <v>0.81070075805990005</v>
      </c>
      <c r="G602" s="14">
        <f t="shared" si="239"/>
        <v>0.17312196826259879</v>
      </c>
      <c r="H602" s="14">
        <f t="shared" si="240"/>
        <v>0.28975917399012718</v>
      </c>
      <c r="I602" s="14">
        <f t="shared" si="241"/>
        <v>0.47434927928483378</v>
      </c>
      <c r="J602" s="14">
        <f t="shared" si="242"/>
        <v>0.51776345004726365</v>
      </c>
      <c r="K602" s="14">
        <f t="shared" si="243"/>
        <v>0.22113288725688962</v>
      </c>
      <c r="L602" s="14">
        <f t="shared" si="244"/>
        <v>3.3987585432355798E-2</v>
      </c>
      <c r="M602" s="14">
        <f t="shared" si="245"/>
        <v>0.10715556978845403</v>
      </c>
      <c r="N602" s="14">
        <f t="shared" si="246"/>
        <v>-0.44708968167960172</v>
      </c>
      <c r="O602" s="14">
        <f t="shared" si="247"/>
        <v>4.3113428499507889E-2</v>
      </c>
      <c r="P602" s="3">
        <f t="shared" si="248"/>
        <v>0</v>
      </c>
      <c r="Q602" s="3" t="str">
        <f t="shared" si="255"/>
        <v>Phosphoglucomutase-2</v>
      </c>
      <c r="R602" s="2">
        <f t="shared" si="249"/>
        <v>0.43646337972214821</v>
      </c>
      <c r="S602" s="2">
        <f t="shared" si="250"/>
        <v>0.37575119764477855</v>
      </c>
      <c r="T602" s="2">
        <f t="shared" si="260"/>
        <v>0.13402598338174998</v>
      </c>
      <c r="U602" s="2">
        <f t="shared" si="256"/>
        <v>7.1408748048910772E-2</v>
      </c>
      <c r="V602" s="2">
        <f t="shared" si="251"/>
        <v>0.70728521311689729</v>
      </c>
      <c r="W602" s="3">
        <f t="shared" si="252"/>
        <v>0</v>
      </c>
      <c r="X602" s="3">
        <f t="shared" si="257"/>
        <v>0</v>
      </c>
      <c r="Y602" s="2">
        <f t="shared" si="253"/>
        <v>6.071218207736967E-2</v>
      </c>
      <c r="Z602" s="7">
        <f t="shared" si="258"/>
        <v>1</v>
      </c>
      <c r="AA602" s="7">
        <f t="shared" si="259"/>
        <v>0</v>
      </c>
      <c r="AC602" s="1" t="s">
        <v>445</v>
      </c>
      <c r="AD602" s="1" t="s">
        <v>2103</v>
      </c>
      <c r="AE602" s="1">
        <v>0.52245759999999997</v>
      </c>
      <c r="AF602" s="1">
        <v>0.5546335</v>
      </c>
      <c r="AG602" s="1">
        <v>1.359802</v>
      </c>
      <c r="AH602" s="1">
        <v>0.48136410000000002</v>
      </c>
      <c r="AI602" s="1">
        <v>0.44381880000000001</v>
      </c>
      <c r="AJ602" s="1">
        <v>0.61451370000000005</v>
      </c>
      <c r="AK602" s="1">
        <v>0.68140440000000002</v>
      </c>
      <c r="AL602" s="1">
        <v>0.62459909999999996</v>
      </c>
      <c r="AM602" s="1">
        <v>8.3111149999999995E-2</v>
      </c>
      <c r="AN602" s="1">
        <v>0.13920750000000001</v>
      </c>
      <c r="AO602" s="1">
        <v>-0.7330276</v>
      </c>
      <c r="AP602" s="1">
        <v>0.2080177</v>
      </c>
    </row>
    <row r="603" spans="1:42" x14ac:dyDescent="0.2">
      <c r="A603" s="1" t="s">
        <v>1041</v>
      </c>
      <c r="B603" s="1" t="str">
        <f t="shared" si="235"/>
        <v>Calpain-1 catalytic subunit</v>
      </c>
      <c r="C603" s="13" t="str">
        <f t="shared" si="254"/>
        <v>no</v>
      </c>
      <c r="D603" s="14" t="str">
        <f t="shared" si="236"/>
        <v/>
      </c>
      <c r="E603" s="14">
        <f t="shared" si="237"/>
        <v>0.74060234331409003</v>
      </c>
      <c r="F603" s="14">
        <f t="shared" si="238"/>
        <v>0.12364085805990011</v>
      </c>
      <c r="G603" s="14">
        <f t="shared" si="239"/>
        <v>0.5107952682625988</v>
      </c>
      <c r="H603" s="14" t="str">
        <f t="shared" si="240"/>
        <v/>
      </c>
      <c r="I603" s="14">
        <f t="shared" si="241"/>
        <v>0.92249157928483383</v>
      </c>
      <c r="J603" s="14">
        <f t="shared" si="242"/>
        <v>-1.3020499527363893E-3</v>
      </c>
      <c r="K603" s="14">
        <f t="shared" si="243"/>
        <v>0.88636078725688972</v>
      </c>
      <c r="L603" s="14" t="str">
        <f t="shared" si="244"/>
        <v/>
      </c>
      <c r="M603" s="14">
        <f t="shared" si="245"/>
        <v>2.5363599788454025E-2</v>
      </c>
      <c r="N603" s="14">
        <f t="shared" si="246"/>
        <v>0.10016841832039827</v>
      </c>
      <c r="O603" s="14">
        <f t="shared" si="247"/>
        <v>0.23377442849950789</v>
      </c>
      <c r="P603" s="3">
        <f t="shared" si="248"/>
        <v>0</v>
      </c>
      <c r="Q603" s="3" t="str">
        <f t="shared" si="255"/>
        <v>Calpain-1 catalytic subunit</v>
      </c>
      <c r="R603" s="2">
        <f t="shared" si="249"/>
        <v>0.45834615654552963</v>
      </c>
      <c r="S603" s="2">
        <f t="shared" si="250"/>
        <v>0.60251677219632904</v>
      </c>
      <c r="T603" s="2">
        <f t="shared" si="260"/>
        <v>0.18002180475495758</v>
      </c>
      <c r="U603" s="2">
        <f t="shared" si="256"/>
        <v>0.30208952095874675</v>
      </c>
      <c r="V603" s="2">
        <f t="shared" si="251"/>
        <v>0.70728758055661278</v>
      </c>
      <c r="W603" s="3">
        <f t="shared" si="252"/>
        <v>0</v>
      </c>
      <c r="X603" s="3">
        <f t="shared" si="257"/>
        <v>0</v>
      </c>
      <c r="Y603" s="2">
        <f t="shared" si="253"/>
        <v>-0.14417061565079942</v>
      </c>
      <c r="Z603" s="7">
        <f t="shared" si="258"/>
        <v>0</v>
      </c>
      <c r="AA603" s="7">
        <f t="shared" si="259"/>
        <v>1</v>
      </c>
      <c r="AC603" s="1" t="s">
        <v>504</v>
      </c>
      <c r="AD603" s="1" t="s">
        <v>1780</v>
      </c>
      <c r="AE603" s="1" t="s">
        <v>1082</v>
      </c>
      <c r="AF603" s="1">
        <v>0.91275439999999997</v>
      </c>
      <c r="AG603" s="1">
        <v>0.67274210000000001</v>
      </c>
      <c r="AH603" s="1">
        <v>0.81903740000000003</v>
      </c>
      <c r="AI603" s="1" t="s">
        <v>1082</v>
      </c>
      <c r="AJ603" s="1">
        <v>1.062656</v>
      </c>
      <c r="AK603" s="1">
        <v>0.16233890000000001</v>
      </c>
      <c r="AL603" s="1">
        <v>1.2898270000000001</v>
      </c>
      <c r="AM603" s="1" t="s">
        <v>1082</v>
      </c>
      <c r="AN603" s="1">
        <v>5.7415529999999999E-2</v>
      </c>
      <c r="AO603" s="1">
        <v>-0.1857695</v>
      </c>
      <c r="AP603" s="1">
        <v>0.3986787</v>
      </c>
    </row>
    <row r="604" spans="1:42" x14ac:dyDescent="0.2">
      <c r="A604" s="1" t="s">
        <v>800</v>
      </c>
      <c r="B604" s="1" t="str">
        <f t="shared" si="235"/>
        <v>Peptidyl-prolyl cis-trans isomerase FKBP4;Peptidyl-prolyl cis-trans isomerase FKBP4, N-terminally processed;Peptidyl-prolyl cis-trans isomerase</v>
      </c>
      <c r="C604" s="13" t="str">
        <f t="shared" si="254"/>
        <v>no</v>
      </c>
      <c r="D604" s="14">
        <f t="shared" si="236"/>
        <v>-0.36337115074799609</v>
      </c>
      <c r="E604" s="14">
        <f t="shared" si="237"/>
        <v>-0.78653215668590992</v>
      </c>
      <c r="F604" s="14">
        <f t="shared" si="238"/>
        <v>-1.1274712419400998</v>
      </c>
      <c r="G604" s="14">
        <f t="shared" si="239"/>
        <v>-1.3918981317374013</v>
      </c>
      <c r="H604" s="14">
        <f t="shared" si="240"/>
        <v>-0.46846922600987284</v>
      </c>
      <c r="I604" s="14">
        <f t="shared" si="241"/>
        <v>-0.94421802071516625</v>
      </c>
      <c r="J604" s="14">
        <f t="shared" si="242"/>
        <v>-0.28956014995273638</v>
      </c>
      <c r="K604" s="14">
        <f t="shared" si="243"/>
        <v>-1.4318942127431102</v>
      </c>
      <c r="L604" s="14">
        <f t="shared" si="244"/>
        <v>7.7373654323558E-3</v>
      </c>
      <c r="M604" s="14">
        <f t="shared" si="245"/>
        <v>-0.15422913021154597</v>
      </c>
      <c r="N604" s="14">
        <f t="shared" si="246"/>
        <v>0.69421501832039834</v>
      </c>
      <c r="O604" s="14">
        <f t="shared" si="247"/>
        <v>-0.12211989150049211</v>
      </c>
      <c r="P604" s="3">
        <f t="shared" si="248"/>
        <v>0</v>
      </c>
      <c r="Q604" s="3" t="str">
        <f t="shared" si="255"/>
        <v>Peptidyl-prolyl cis-trans isomerase FKBP4;Peptidyl-prolyl cis-trans isomerase FKBP4, N-terminally processed;Peptidyl-prolyl cis-trans isomerase</v>
      </c>
      <c r="R604" s="2">
        <f t="shared" si="249"/>
        <v>-0.91731817027785179</v>
      </c>
      <c r="S604" s="2">
        <f t="shared" si="250"/>
        <v>-0.78353540235522146</v>
      </c>
      <c r="T604" s="2">
        <f t="shared" si="260"/>
        <v>0.22236470327394348</v>
      </c>
      <c r="U604" s="2">
        <f t="shared" si="256"/>
        <v>0.25649338787994502</v>
      </c>
      <c r="V604" s="2">
        <f t="shared" si="251"/>
        <v>0.7073968314031176</v>
      </c>
      <c r="W604" s="3">
        <f t="shared" si="252"/>
        <v>0</v>
      </c>
      <c r="X604" s="3">
        <f t="shared" si="257"/>
        <v>0</v>
      </c>
      <c r="Y604" s="2">
        <f t="shared" si="253"/>
        <v>-0.13378276792263033</v>
      </c>
      <c r="Z604" s="7">
        <f t="shared" si="258"/>
        <v>0</v>
      </c>
      <c r="AA604" s="7">
        <f t="shared" si="259"/>
        <v>1</v>
      </c>
      <c r="AC604" s="1" t="s">
        <v>1047</v>
      </c>
      <c r="AD604" s="1" t="s">
        <v>1501</v>
      </c>
      <c r="AE604" s="1">
        <v>-0.22046289999999999</v>
      </c>
      <c r="AF604" s="1">
        <v>-0.61438009999999998</v>
      </c>
      <c r="AG604" s="1">
        <v>-0.57837000000000005</v>
      </c>
      <c r="AH604" s="1">
        <v>-1.083656</v>
      </c>
      <c r="AI604" s="1">
        <v>-0.31440960000000001</v>
      </c>
      <c r="AJ604" s="1">
        <v>-0.80405360000000003</v>
      </c>
      <c r="AK604" s="1">
        <v>-0.12591920000000001</v>
      </c>
      <c r="AL604" s="1">
        <v>-1.0284279999999999</v>
      </c>
      <c r="AM604" s="1">
        <v>5.6860929999999997E-2</v>
      </c>
      <c r="AN604" s="1">
        <v>-0.1221772</v>
      </c>
      <c r="AO604" s="1">
        <v>0.4082771</v>
      </c>
      <c r="AP604" s="1">
        <v>4.2784379999999997E-2</v>
      </c>
    </row>
    <row r="605" spans="1:42" x14ac:dyDescent="0.2">
      <c r="A605" s="1" t="s">
        <v>1061</v>
      </c>
      <c r="B605" s="1" t="str">
        <f t="shared" si="235"/>
        <v>Protein phosphatase 1F</v>
      </c>
      <c r="C605" s="13" t="str">
        <f t="shared" si="254"/>
        <v>no</v>
      </c>
      <c r="D605" s="14" t="str">
        <f t="shared" si="236"/>
        <v/>
      </c>
      <c r="E605" s="14">
        <f t="shared" si="237"/>
        <v>-0.32517905668590991</v>
      </c>
      <c r="F605" s="14">
        <f t="shared" si="238"/>
        <v>0.17990765805990006</v>
      </c>
      <c r="G605" s="14">
        <f t="shared" si="239"/>
        <v>-0.44508963173740124</v>
      </c>
      <c r="H605" s="14" t="str">
        <f t="shared" si="240"/>
        <v/>
      </c>
      <c r="I605" s="14">
        <f t="shared" si="241"/>
        <v>-0.21891088071516629</v>
      </c>
      <c r="J605" s="14">
        <f t="shared" si="242"/>
        <v>0.17092735004726359</v>
      </c>
      <c r="K605" s="14">
        <f t="shared" si="243"/>
        <v>-0.25679131274311034</v>
      </c>
      <c r="L605" s="14" t="str">
        <f t="shared" si="244"/>
        <v/>
      </c>
      <c r="M605" s="14">
        <f t="shared" si="245"/>
        <v>6.7983769788454024E-2</v>
      </c>
      <c r="N605" s="14">
        <f t="shared" si="246"/>
        <v>1.2071518320398267E-2</v>
      </c>
      <c r="O605" s="14">
        <f t="shared" si="247"/>
        <v>0.54782352849950788</v>
      </c>
      <c r="P605" s="3">
        <f t="shared" si="248"/>
        <v>0</v>
      </c>
      <c r="Q605" s="3" t="str">
        <f t="shared" si="255"/>
        <v>Protein phosphatase 1F</v>
      </c>
      <c r="R605" s="2">
        <f t="shared" si="249"/>
        <v>-0.196787010121137</v>
      </c>
      <c r="S605" s="2">
        <f t="shared" si="250"/>
        <v>-0.10159161447033767</v>
      </c>
      <c r="T605" s="2">
        <f t="shared" si="260"/>
        <v>0.19150177656209103</v>
      </c>
      <c r="U605" s="2">
        <f t="shared" si="256"/>
        <v>0.13669756313234599</v>
      </c>
      <c r="V605" s="2">
        <f t="shared" si="251"/>
        <v>0.70853654058282833</v>
      </c>
      <c r="W605" s="3">
        <f t="shared" si="252"/>
        <v>0</v>
      </c>
      <c r="X605" s="3">
        <f t="shared" si="257"/>
        <v>0</v>
      </c>
      <c r="Y605" s="2">
        <f t="shared" si="253"/>
        <v>-9.5195395650799333E-2</v>
      </c>
      <c r="Z605" s="7">
        <f t="shared" si="258"/>
        <v>0</v>
      </c>
      <c r="AA605" s="7">
        <f t="shared" si="259"/>
        <v>1</v>
      </c>
      <c r="AC605" s="1" t="s">
        <v>410</v>
      </c>
      <c r="AD605" s="1" t="s">
        <v>1988</v>
      </c>
      <c r="AE605" s="1" t="s">
        <v>1082</v>
      </c>
      <c r="AF605" s="1">
        <v>-0.153027</v>
      </c>
      <c r="AG605" s="1">
        <v>0.72900889999999996</v>
      </c>
      <c r="AH605" s="1">
        <v>-0.13684750000000001</v>
      </c>
      <c r="AI605" s="1" t="s">
        <v>1082</v>
      </c>
      <c r="AJ605" s="1">
        <v>-7.8746460000000004E-2</v>
      </c>
      <c r="AK605" s="1">
        <v>0.33456829999999999</v>
      </c>
      <c r="AL605" s="1">
        <v>0.1466749</v>
      </c>
      <c r="AM605" s="1" t="s">
        <v>1082</v>
      </c>
      <c r="AN605" s="1">
        <v>0.10003570000000001</v>
      </c>
      <c r="AO605" s="1">
        <v>-0.27386640000000001</v>
      </c>
      <c r="AP605" s="1">
        <v>0.71272780000000002</v>
      </c>
    </row>
    <row r="606" spans="1:42" x14ac:dyDescent="0.2">
      <c r="A606" s="1" t="s">
        <v>189</v>
      </c>
      <c r="B606" s="1" t="str">
        <f t="shared" si="235"/>
        <v>Bisphosphoglycerate mutase;Phosphoglycerate mutase</v>
      </c>
      <c r="C606" s="13" t="str">
        <f t="shared" si="254"/>
        <v>no</v>
      </c>
      <c r="D606" s="14">
        <f t="shared" si="236"/>
        <v>0.40700734925200388</v>
      </c>
      <c r="E606" s="14">
        <f t="shared" si="237"/>
        <v>9.2013843314090099E-2</v>
      </c>
      <c r="F606" s="14">
        <f t="shared" si="238"/>
        <v>0.31974355805990007</v>
      </c>
      <c r="G606" s="14">
        <f t="shared" si="239"/>
        <v>0.9274118682625988</v>
      </c>
      <c r="H606" s="14">
        <f t="shared" si="240"/>
        <v>0.13978177399012712</v>
      </c>
      <c r="I606" s="14">
        <f t="shared" si="241"/>
        <v>0.77041867928483376</v>
      </c>
      <c r="J606" s="14">
        <f t="shared" si="242"/>
        <v>-0.43190164995273639</v>
      </c>
      <c r="K606" s="14">
        <f t="shared" si="243"/>
        <v>0.73748678725688976</v>
      </c>
      <c r="L606" s="14">
        <f t="shared" si="244"/>
        <v>-0.25910226456764418</v>
      </c>
      <c r="M606" s="14">
        <f t="shared" si="245"/>
        <v>0.62796396978845404</v>
      </c>
      <c r="N606" s="14">
        <f t="shared" si="246"/>
        <v>-0.82419908167960165</v>
      </c>
      <c r="O606" s="14">
        <f t="shared" si="247"/>
        <v>-0.26410507150049212</v>
      </c>
      <c r="P606" s="3">
        <f t="shared" si="248"/>
        <v>0</v>
      </c>
      <c r="Q606" s="3" t="str">
        <f t="shared" si="255"/>
        <v>Bisphosphoglycerate mutase;Phosphoglycerate mutase</v>
      </c>
      <c r="R606" s="2">
        <f t="shared" si="249"/>
        <v>0.43654415472214825</v>
      </c>
      <c r="S606" s="2">
        <f t="shared" si="250"/>
        <v>0.3039463976447786</v>
      </c>
      <c r="T606" s="2">
        <f t="shared" si="260"/>
        <v>0.17658025794083021</v>
      </c>
      <c r="U606" s="2">
        <f t="shared" si="256"/>
        <v>0.28489413703108624</v>
      </c>
      <c r="V606" s="2">
        <f t="shared" si="251"/>
        <v>0.70868715089338741</v>
      </c>
      <c r="W606" s="3">
        <f t="shared" si="252"/>
        <v>0</v>
      </c>
      <c r="X606" s="3">
        <f t="shared" si="257"/>
        <v>0</v>
      </c>
      <c r="Y606" s="2">
        <f t="shared" si="253"/>
        <v>0.13259775707736965</v>
      </c>
      <c r="Z606" s="7">
        <f t="shared" si="258"/>
        <v>1</v>
      </c>
      <c r="AA606" s="7">
        <f t="shared" si="259"/>
        <v>0</v>
      </c>
      <c r="AC606" s="1" t="s">
        <v>711</v>
      </c>
      <c r="AD606" s="1" t="s">
        <v>1506</v>
      </c>
      <c r="AE606" s="1">
        <v>0.54991559999999995</v>
      </c>
      <c r="AF606" s="1">
        <v>0.26416590000000001</v>
      </c>
      <c r="AG606" s="1">
        <v>0.86884479999999997</v>
      </c>
      <c r="AH606" s="1">
        <v>1.235654</v>
      </c>
      <c r="AI606" s="1">
        <v>0.29384139999999997</v>
      </c>
      <c r="AJ606" s="1">
        <v>0.91058309999999998</v>
      </c>
      <c r="AK606" s="1">
        <v>-0.26826070000000002</v>
      </c>
      <c r="AL606" s="1">
        <v>1.1409530000000001</v>
      </c>
      <c r="AM606" s="1">
        <v>-0.20997869999999999</v>
      </c>
      <c r="AN606" s="1">
        <v>0.66001589999999999</v>
      </c>
      <c r="AO606" s="1">
        <v>-1.1101369999999999</v>
      </c>
      <c r="AP606" s="1">
        <v>-9.9200800000000006E-2</v>
      </c>
    </row>
    <row r="607" spans="1:42" x14ac:dyDescent="0.2">
      <c r="A607" s="1" t="s">
        <v>858</v>
      </c>
      <c r="B607" s="1" t="str">
        <f t="shared" si="235"/>
        <v>Creatine kinase M-type</v>
      </c>
      <c r="C607" s="13" t="str">
        <f t="shared" si="254"/>
        <v>no</v>
      </c>
      <c r="D607" s="14">
        <f t="shared" si="236"/>
        <v>-0.44632685074799605</v>
      </c>
      <c r="E607" s="14">
        <f t="shared" si="237"/>
        <v>-0.35827215668590995</v>
      </c>
      <c r="F607" s="14">
        <f t="shared" si="238"/>
        <v>-0.78805424194009988</v>
      </c>
      <c r="G607" s="14">
        <f t="shared" si="239"/>
        <v>-0.54139393173740125</v>
      </c>
      <c r="H607" s="14">
        <f t="shared" si="240"/>
        <v>-0.31083152600987285</v>
      </c>
      <c r="I607" s="14">
        <f t="shared" si="241"/>
        <v>-0.68810772071516624</v>
      </c>
      <c r="J607" s="14">
        <f t="shared" si="242"/>
        <v>0.33317935004726362</v>
      </c>
      <c r="K607" s="14">
        <f t="shared" si="243"/>
        <v>-0.98737041274311033</v>
      </c>
      <c r="L607" s="14">
        <f t="shared" si="244"/>
        <v>0.13471233543235581</v>
      </c>
      <c r="M607" s="14">
        <f t="shared" si="245"/>
        <v>-0.24579013021154597</v>
      </c>
      <c r="N607" s="14">
        <f t="shared" si="246"/>
        <v>1.0942817183203983</v>
      </c>
      <c r="O607" s="14">
        <f t="shared" si="247"/>
        <v>-0.44530897150049209</v>
      </c>
      <c r="P607" s="3">
        <f t="shared" si="248"/>
        <v>0</v>
      </c>
      <c r="Q607" s="3" t="str">
        <f t="shared" si="255"/>
        <v>Creatine kinase M-type</v>
      </c>
      <c r="R607" s="2">
        <f t="shared" si="249"/>
        <v>-0.53351179527785175</v>
      </c>
      <c r="S607" s="2">
        <f t="shared" si="250"/>
        <v>-0.41328257735522145</v>
      </c>
      <c r="T607" s="2">
        <f t="shared" si="260"/>
        <v>9.2720067368791514E-2</v>
      </c>
      <c r="U607" s="2">
        <f t="shared" si="256"/>
        <v>0.28472315927733005</v>
      </c>
      <c r="V607" s="2">
        <f t="shared" si="251"/>
        <v>0.71054645651148074</v>
      </c>
      <c r="W607" s="3">
        <f t="shared" si="252"/>
        <v>0</v>
      </c>
      <c r="X607" s="3">
        <f t="shared" si="257"/>
        <v>0</v>
      </c>
      <c r="Y607" s="2">
        <f t="shared" si="253"/>
        <v>-0.1202292179226303</v>
      </c>
      <c r="Z607" s="7">
        <f t="shared" si="258"/>
        <v>0</v>
      </c>
      <c r="AA607" s="7">
        <f t="shared" si="259"/>
        <v>1</v>
      </c>
      <c r="AC607" s="1" t="s">
        <v>217</v>
      </c>
      <c r="AD607" s="1" t="s">
        <v>1642</v>
      </c>
      <c r="AE607" s="1">
        <v>-0.30341859999999998</v>
      </c>
      <c r="AF607" s="1">
        <v>-0.18612010000000001</v>
      </c>
      <c r="AG607" s="1">
        <v>-0.238953</v>
      </c>
      <c r="AH607" s="1">
        <v>-0.23315179999999999</v>
      </c>
      <c r="AI607" s="1">
        <v>-0.15677189999999999</v>
      </c>
      <c r="AJ607" s="1">
        <v>-0.54794330000000002</v>
      </c>
      <c r="AK607" s="1">
        <v>0.49682029999999999</v>
      </c>
      <c r="AL607" s="1">
        <v>-0.58390419999999998</v>
      </c>
      <c r="AM607" s="1">
        <v>0.1838359</v>
      </c>
      <c r="AN607" s="1">
        <v>-0.21373819999999999</v>
      </c>
      <c r="AO607" s="1">
        <v>0.80834379999999995</v>
      </c>
      <c r="AP607" s="1">
        <v>-0.28040470000000001</v>
      </c>
    </row>
    <row r="608" spans="1:42" x14ac:dyDescent="0.2">
      <c r="A608" s="1" t="s">
        <v>715</v>
      </c>
      <c r="B608" s="1" t="str">
        <f t="shared" si="235"/>
        <v>Alanine aminotransferase 1</v>
      </c>
      <c r="C608" s="13" t="str">
        <f t="shared" si="254"/>
        <v>no</v>
      </c>
      <c r="D608" s="14">
        <f t="shared" si="236"/>
        <v>-0.2538864507479961</v>
      </c>
      <c r="E608" s="14">
        <f t="shared" si="237"/>
        <v>6.4436343314090094E-2</v>
      </c>
      <c r="F608" s="14">
        <f t="shared" si="238"/>
        <v>-1.2188182419400999</v>
      </c>
      <c r="G608" s="14">
        <f t="shared" si="239"/>
        <v>-0.6493170317374013</v>
      </c>
      <c r="H608" s="14">
        <f t="shared" si="240"/>
        <v>-0.4175500260098729</v>
      </c>
      <c r="I608" s="14">
        <f t="shared" si="241"/>
        <v>-0.38334592071516627</v>
      </c>
      <c r="J608" s="14">
        <f t="shared" si="242"/>
        <v>-0.52479784995273637</v>
      </c>
      <c r="K608" s="14">
        <f t="shared" si="243"/>
        <v>-1.2746002127431102</v>
      </c>
      <c r="L608" s="14">
        <f t="shared" si="244"/>
        <v>-0.1180759945676442</v>
      </c>
      <c r="M608" s="14">
        <f t="shared" si="245"/>
        <v>-0.55775603021154596</v>
      </c>
      <c r="N608" s="14">
        <f t="shared" si="246"/>
        <v>0.6797934183203983</v>
      </c>
      <c r="O608" s="14">
        <f t="shared" si="247"/>
        <v>-0.68813897150049219</v>
      </c>
      <c r="P608" s="3">
        <f t="shared" si="248"/>
        <v>0</v>
      </c>
      <c r="Q608" s="3" t="str">
        <f t="shared" si="255"/>
        <v>Alanine aminotransferase 1</v>
      </c>
      <c r="R608" s="2">
        <f t="shared" si="249"/>
        <v>-0.51439634527785172</v>
      </c>
      <c r="S608" s="2">
        <f t="shared" si="250"/>
        <v>-0.65007350235522143</v>
      </c>
      <c r="T608" s="2">
        <f t="shared" si="260"/>
        <v>0.27648485290977637</v>
      </c>
      <c r="U608" s="2">
        <f t="shared" si="256"/>
        <v>0.21034463207873572</v>
      </c>
      <c r="V608" s="2">
        <f t="shared" si="251"/>
        <v>0.71054950086551649</v>
      </c>
      <c r="W608" s="3">
        <f t="shared" si="252"/>
        <v>0</v>
      </c>
      <c r="X608" s="3">
        <f t="shared" si="257"/>
        <v>0</v>
      </c>
      <c r="Y608" s="2">
        <f t="shared" si="253"/>
        <v>0.13567715707736971</v>
      </c>
      <c r="Z608" s="7">
        <f t="shared" si="258"/>
        <v>1</v>
      </c>
      <c r="AA608" s="7">
        <f t="shared" si="259"/>
        <v>0</v>
      </c>
      <c r="AC608" s="1" t="s">
        <v>74</v>
      </c>
      <c r="AD608" s="1" t="s">
        <v>2076</v>
      </c>
      <c r="AE608" s="1">
        <v>-0.1109782</v>
      </c>
      <c r="AF608" s="1">
        <v>0.2365884</v>
      </c>
      <c r="AG608" s="1">
        <v>-0.66971700000000001</v>
      </c>
      <c r="AH608" s="1">
        <v>-0.34107490000000001</v>
      </c>
      <c r="AI608" s="1">
        <v>-0.26349040000000001</v>
      </c>
      <c r="AJ608" s="1">
        <v>-0.24318149999999999</v>
      </c>
      <c r="AK608" s="1">
        <v>-0.3611569</v>
      </c>
      <c r="AL608" s="1">
        <v>-0.87113399999999996</v>
      </c>
      <c r="AM608" s="1">
        <v>-6.8952429999999995E-2</v>
      </c>
      <c r="AN608" s="1">
        <v>-0.52570410000000001</v>
      </c>
      <c r="AO608" s="1">
        <v>0.39385550000000003</v>
      </c>
      <c r="AP608" s="1">
        <v>-0.52323470000000005</v>
      </c>
    </row>
    <row r="609" spans="1:42" x14ac:dyDescent="0.2">
      <c r="A609" s="1" t="s">
        <v>957</v>
      </c>
      <c r="B609" s="1" t="str">
        <f t="shared" si="235"/>
        <v>UPF0317 protein C14orf159 homolog, mitochondrial</v>
      </c>
      <c r="C609" s="13" t="str">
        <f t="shared" si="254"/>
        <v>no</v>
      </c>
      <c r="D609" s="14">
        <f t="shared" si="236"/>
        <v>-0.76160265074799605</v>
      </c>
      <c r="E609" s="14">
        <f t="shared" si="237"/>
        <v>-0.3223217566859099</v>
      </c>
      <c r="F609" s="14">
        <f t="shared" si="238"/>
        <v>-1.0729373419400998</v>
      </c>
      <c r="G609" s="14">
        <f t="shared" si="239"/>
        <v>-0.96304423173740128</v>
      </c>
      <c r="H609" s="14">
        <f t="shared" si="240"/>
        <v>-0.31150712600987285</v>
      </c>
      <c r="I609" s="14">
        <f t="shared" si="241"/>
        <v>-0.62837082071516626</v>
      </c>
      <c r="J609" s="14">
        <f t="shared" si="242"/>
        <v>-5.5551449952736393E-2</v>
      </c>
      <c r="K609" s="14">
        <f t="shared" si="243"/>
        <v>-1.5471212127431104</v>
      </c>
      <c r="L609" s="14">
        <f t="shared" si="244"/>
        <v>0.39320963543235576</v>
      </c>
      <c r="M609" s="14">
        <f t="shared" si="245"/>
        <v>-0.29384613021154593</v>
      </c>
      <c r="N609" s="14">
        <f t="shared" si="246"/>
        <v>1.0350001183203983</v>
      </c>
      <c r="O609" s="14">
        <f t="shared" si="247"/>
        <v>-0.53627067150049212</v>
      </c>
      <c r="P609" s="3">
        <f t="shared" si="248"/>
        <v>0</v>
      </c>
      <c r="Q609" s="3" t="str">
        <f t="shared" si="255"/>
        <v>UPF0317 protein C14orf159 homolog, mitochondrial</v>
      </c>
      <c r="R609" s="2">
        <f t="shared" si="249"/>
        <v>-0.77997649527785173</v>
      </c>
      <c r="S609" s="2">
        <f t="shared" si="250"/>
        <v>-0.63563765235522152</v>
      </c>
      <c r="T609" s="2">
        <f t="shared" si="260"/>
        <v>0.16561131999553214</v>
      </c>
      <c r="U609" s="2">
        <f t="shared" si="256"/>
        <v>0.32562960656064899</v>
      </c>
      <c r="V609" s="2">
        <f t="shared" si="251"/>
        <v>0.71096977324234256</v>
      </c>
      <c r="W609" s="3">
        <f t="shared" si="252"/>
        <v>0</v>
      </c>
      <c r="X609" s="3">
        <f t="shared" si="257"/>
        <v>0</v>
      </c>
      <c r="Y609" s="2">
        <f t="shared" si="253"/>
        <v>-0.14433884292263022</v>
      </c>
      <c r="Z609" s="7">
        <f t="shared" si="258"/>
        <v>0</v>
      </c>
      <c r="AA609" s="7">
        <f t="shared" si="259"/>
        <v>1</v>
      </c>
      <c r="AC609" s="1" t="s">
        <v>520</v>
      </c>
      <c r="AD609" s="1" t="s">
        <v>1353</v>
      </c>
      <c r="AE609" s="1">
        <v>-0.61869439999999998</v>
      </c>
      <c r="AF609" s="1">
        <v>-0.15016969999999999</v>
      </c>
      <c r="AG609" s="1">
        <v>-0.52383610000000003</v>
      </c>
      <c r="AH609" s="1">
        <v>-0.65480210000000005</v>
      </c>
      <c r="AI609" s="1">
        <v>-0.15744749999999999</v>
      </c>
      <c r="AJ609" s="1">
        <v>-0.48820639999999998</v>
      </c>
      <c r="AK609" s="1">
        <v>0.10808950000000001</v>
      </c>
      <c r="AL609" s="1">
        <v>-1.1436550000000001</v>
      </c>
      <c r="AM609" s="1">
        <v>0.44233319999999998</v>
      </c>
      <c r="AN609" s="1">
        <v>-0.26179419999999998</v>
      </c>
      <c r="AO609" s="1">
        <v>0.74906220000000001</v>
      </c>
      <c r="AP609" s="1">
        <v>-0.37136639999999999</v>
      </c>
    </row>
    <row r="610" spans="1:42" x14ac:dyDescent="0.2">
      <c r="A610" s="1" t="s">
        <v>786</v>
      </c>
      <c r="B610" s="1" t="str">
        <f t="shared" si="235"/>
        <v>28 kDa heat- and acid-stable phosphoprotein</v>
      </c>
      <c r="C610" s="13" t="str">
        <f t="shared" si="254"/>
        <v>no</v>
      </c>
      <c r="D610" s="14">
        <f t="shared" si="236"/>
        <v>-0.34782295074799607</v>
      </c>
      <c r="E610" s="14">
        <f t="shared" si="237"/>
        <v>-1.0245505566859099</v>
      </c>
      <c r="F610" s="14">
        <f t="shared" si="238"/>
        <v>-0.75787894194009997</v>
      </c>
      <c r="G610" s="14">
        <f t="shared" si="239"/>
        <v>-0.93323203173740121</v>
      </c>
      <c r="H610" s="14">
        <f t="shared" si="240"/>
        <v>-0.62530832600987285</v>
      </c>
      <c r="I610" s="14">
        <f t="shared" si="241"/>
        <v>-1.0093251207151663</v>
      </c>
      <c r="J610" s="14">
        <f t="shared" si="242"/>
        <v>0.23153145004726358</v>
      </c>
      <c r="K610" s="14">
        <f t="shared" si="243"/>
        <v>-1.1205888127431103</v>
      </c>
      <c r="L610" s="14">
        <f t="shared" si="244"/>
        <v>-0.3002329645676442</v>
      </c>
      <c r="M610" s="14">
        <f t="shared" si="245"/>
        <v>0.18988706978845402</v>
      </c>
      <c r="N610" s="14">
        <f t="shared" si="246"/>
        <v>0.95994651832039823</v>
      </c>
      <c r="O610" s="14">
        <f t="shared" si="247"/>
        <v>1.1546228499507899E-2</v>
      </c>
      <c r="P610" s="3">
        <f t="shared" si="248"/>
        <v>0</v>
      </c>
      <c r="Q610" s="3" t="str">
        <f t="shared" si="255"/>
        <v>28 kDa heat- and acid-stable phosphoprotein</v>
      </c>
      <c r="R610" s="2">
        <f t="shared" si="249"/>
        <v>-0.76587112027785187</v>
      </c>
      <c r="S610" s="2">
        <f t="shared" si="250"/>
        <v>-0.63092270235522152</v>
      </c>
      <c r="T610" s="2">
        <f t="shared" si="260"/>
        <v>0.14993133774798559</v>
      </c>
      <c r="U610" s="2">
        <f t="shared" si="256"/>
        <v>0.30643378513977737</v>
      </c>
      <c r="V610" s="2">
        <f t="shared" si="251"/>
        <v>0.71102704980130249</v>
      </c>
      <c r="W610" s="3">
        <f t="shared" si="252"/>
        <v>0</v>
      </c>
      <c r="X610" s="3">
        <f t="shared" si="257"/>
        <v>0</v>
      </c>
      <c r="Y610" s="2">
        <f t="shared" si="253"/>
        <v>-0.13494841792263035</v>
      </c>
      <c r="Z610" s="7">
        <f t="shared" si="258"/>
        <v>0</v>
      </c>
      <c r="AA610" s="7">
        <f t="shared" si="259"/>
        <v>1</v>
      </c>
      <c r="AC610" s="1" t="s">
        <v>798</v>
      </c>
      <c r="AD610" s="1" t="s">
        <v>1874</v>
      </c>
      <c r="AE610" s="1">
        <v>-0.20491470000000001</v>
      </c>
      <c r="AF610" s="1">
        <v>-0.85239849999999995</v>
      </c>
      <c r="AG610" s="1">
        <v>-0.20877770000000001</v>
      </c>
      <c r="AH610" s="1">
        <v>-0.62498989999999999</v>
      </c>
      <c r="AI610" s="1">
        <v>-0.47124870000000002</v>
      </c>
      <c r="AJ610" s="1">
        <v>-0.86916070000000001</v>
      </c>
      <c r="AK610" s="1">
        <v>0.39517239999999998</v>
      </c>
      <c r="AL610" s="1">
        <v>-0.71712260000000005</v>
      </c>
      <c r="AM610" s="1">
        <v>-0.25110939999999998</v>
      </c>
      <c r="AN610" s="1">
        <v>0.221939</v>
      </c>
      <c r="AO610" s="1">
        <v>0.67400859999999996</v>
      </c>
      <c r="AP610" s="1">
        <v>0.17645050000000001</v>
      </c>
    </row>
    <row r="611" spans="1:42" x14ac:dyDescent="0.2">
      <c r="A611" s="1" t="s">
        <v>411</v>
      </c>
      <c r="B611" s="1" t="str">
        <f t="shared" si="235"/>
        <v>Platelet glycoprotein 4</v>
      </c>
      <c r="C611" s="13" t="str">
        <f t="shared" si="254"/>
        <v>no</v>
      </c>
      <c r="D611" s="14">
        <f t="shared" si="236"/>
        <v>6.3609949252003917E-2</v>
      </c>
      <c r="E611" s="14">
        <f t="shared" si="237"/>
        <v>-1.1164857566859099</v>
      </c>
      <c r="F611" s="14">
        <f t="shared" si="238"/>
        <v>0.45356475805990015</v>
      </c>
      <c r="G611" s="14">
        <f t="shared" si="239"/>
        <v>0.30047396826259876</v>
      </c>
      <c r="H611" s="14">
        <f t="shared" si="240"/>
        <v>-0.15261758500987285</v>
      </c>
      <c r="I611" s="14">
        <f t="shared" si="241"/>
        <v>-0.80191402071516626</v>
      </c>
      <c r="J611" s="14">
        <f t="shared" si="242"/>
        <v>-1.920304995273639E-2</v>
      </c>
      <c r="K611" s="14">
        <f t="shared" si="243"/>
        <v>4.0580287256889669E-2</v>
      </c>
      <c r="L611" s="14">
        <f t="shared" si="244"/>
        <v>-0.1973325645676442</v>
      </c>
      <c r="M611" s="14">
        <f t="shared" si="245"/>
        <v>0.245218669788454</v>
      </c>
      <c r="N611" s="14">
        <f t="shared" si="246"/>
        <v>-0.16495488167960171</v>
      </c>
      <c r="O611" s="14">
        <f t="shared" si="247"/>
        <v>-0.20501542150049212</v>
      </c>
      <c r="P611" s="3">
        <f t="shared" si="248"/>
        <v>0</v>
      </c>
      <c r="Q611" s="3" t="str">
        <f t="shared" si="255"/>
        <v>Platelet glycoprotein 4</v>
      </c>
      <c r="R611" s="2">
        <f t="shared" si="249"/>
        <v>-7.4709270277851764E-2</v>
      </c>
      <c r="S611" s="2">
        <f t="shared" si="250"/>
        <v>-0.23328859210522146</v>
      </c>
      <c r="T611" s="2">
        <f t="shared" si="260"/>
        <v>0.35640173559504962</v>
      </c>
      <c r="U611" s="2">
        <f t="shared" si="256"/>
        <v>0.1937953112370118</v>
      </c>
      <c r="V611" s="2">
        <f t="shared" si="251"/>
        <v>0.71320341656418573</v>
      </c>
      <c r="W611" s="3">
        <f t="shared" si="252"/>
        <v>0</v>
      </c>
      <c r="X611" s="3">
        <f t="shared" si="257"/>
        <v>0</v>
      </c>
      <c r="Y611" s="2">
        <f t="shared" si="253"/>
        <v>0.1585793218273697</v>
      </c>
      <c r="Z611" s="7">
        <f t="shared" si="258"/>
        <v>1</v>
      </c>
      <c r="AA611" s="7">
        <f t="shared" si="259"/>
        <v>0</v>
      </c>
      <c r="AC611" s="1" t="s">
        <v>62</v>
      </c>
      <c r="AD611" s="1" t="s">
        <v>1237</v>
      </c>
      <c r="AE611" s="1">
        <v>0.20651820000000001</v>
      </c>
      <c r="AF611" s="1">
        <v>-0.94433370000000005</v>
      </c>
      <c r="AG611" s="1">
        <v>1.0026660000000001</v>
      </c>
      <c r="AH611" s="1">
        <v>0.60871609999999998</v>
      </c>
      <c r="AI611" s="1">
        <v>1.442041E-3</v>
      </c>
      <c r="AJ611" s="1">
        <v>-0.66174960000000005</v>
      </c>
      <c r="AK611" s="1">
        <v>0.14443790000000001</v>
      </c>
      <c r="AL611" s="1">
        <v>0.44404650000000001</v>
      </c>
      <c r="AM611" s="1">
        <v>-0.14820900000000001</v>
      </c>
      <c r="AN611" s="1">
        <v>0.27727059999999998</v>
      </c>
      <c r="AO611" s="1">
        <v>-0.45089279999999998</v>
      </c>
      <c r="AP611" s="1">
        <v>-4.0111149999999998E-2</v>
      </c>
    </row>
    <row r="612" spans="1:42" x14ac:dyDescent="0.2">
      <c r="A612" s="1" t="s">
        <v>575</v>
      </c>
      <c r="B612" s="1" t="str">
        <f t="shared" si="235"/>
        <v>Gamma-synuclein</v>
      </c>
      <c r="C612" s="13" t="str">
        <f t="shared" si="254"/>
        <v>no</v>
      </c>
      <c r="D612" s="14">
        <f t="shared" si="236"/>
        <v>-0.11958197074799609</v>
      </c>
      <c r="E612" s="14">
        <f t="shared" si="237"/>
        <v>-0.34399935668590992</v>
      </c>
      <c r="F612" s="14">
        <f t="shared" si="238"/>
        <v>-1.1189444419401</v>
      </c>
      <c r="G612" s="14" t="str">
        <f t="shared" si="239"/>
        <v/>
      </c>
      <c r="H612" s="14">
        <f t="shared" si="240"/>
        <v>-0.23364434600987286</v>
      </c>
      <c r="I612" s="14">
        <f t="shared" si="241"/>
        <v>-0.78078532071516626</v>
      </c>
      <c r="J612" s="14">
        <f t="shared" si="242"/>
        <v>-1.0194900499527364</v>
      </c>
      <c r="K612" s="14" t="str">
        <f t="shared" si="243"/>
        <v/>
      </c>
      <c r="L612" s="14">
        <f t="shared" si="244"/>
        <v>-3.3483244567644198E-2</v>
      </c>
      <c r="M612" s="14">
        <f t="shared" si="245"/>
        <v>-0.43410603021154598</v>
      </c>
      <c r="N612" s="14">
        <f t="shared" si="246"/>
        <v>-0.25982298167960172</v>
      </c>
      <c r="O612" s="14" t="str">
        <f t="shared" si="247"/>
        <v/>
      </c>
      <c r="P612" s="3">
        <f t="shared" si="248"/>
        <v>0</v>
      </c>
      <c r="Q612" s="3" t="str">
        <f t="shared" si="255"/>
        <v>Gamma-synuclein</v>
      </c>
      <c r="R612" s="2">
        <f t="shared" si="249"/>
        <v>-0.5275085897913353</v>
      </c>
      <c r="S612" s="2">
        <f t="shared" si="250"/>
        <v>-0.67797323889259198</v>
      </c>
      <c r="T612" s="2">
        <f t="shared" si="260"/>
        <v>0.30273094004577905</v>
      </c>
      <c r="U612" s="2">
        <f t="shared" si="256"/>
        <v>0.23260561094399129</v>
      </c>
      <c r="V612" s="2">
        <f t="shared" si="251"/>
        <v>0.71486229377021582</v>
      </c>
      <c r="W612" s="3">
        <f t="shared" si="252"/>
        <v>0</v>
      </c>
      <c r="X612" s="3">
        <f t="shared" si="257"/>
        <v>0</v>
      </c>
      <c r="Y612" s="2">
        <f t="shared" si="253"/>
        <v>0.15046464910125668</v>
      </c>
      <c r="Z612" s="7">
        <f t="shared" si="258"/>
        <v>1</v>
      </c>
      <c r="AA612" s="7">
        <f t="shared" si="259"/>
        <v>0</v>
      </c>
      <c r="AC612" s="1" t="s">
        <v>78</v>
      </c>
      <c r="AD612" s="1" t="s">
        <v>1426</v>
      </c>
      <c r="AE612" s="1">
        <v>2.3326280000000001E-2</v>
      </c>
      <c r="AF612" s="1">
        <v>-0.17184730000000001</v>
      </c>
      <c r="AG612" s="1">
        <v>-0.56984319999999999</v>
      </c>
      <c r="AH612" s="1" t="s">
        <v>1082</v>
      </c>
      <c r="AI612" s="1">
        <v>-7.9584719999999998E-2</v>
      </c>
      <c r="AJ612" s="1">
        <v>-0.64062090000000005</v>
      </c>
      <c r="AK612" s="1">
        <v>-0.85584910000000003</v>
      </c>
      <c r="AL612" s="1" t="s">
        <v>1082</v>
      </c>
      <c r="AM612" s="1">
        <v>1.5640319999999999E-2</v>
      </c>
      <c r="AN612" s="1">
        <v>-0.40205410000000003</v>
      </c>
      <c r="AO612" s="1">
        <v>-0.54576089999999999</v>
      </c>
      <c r="AP612" s="1" t="s">
        <v>1082</v>
      </c>
    </row>
    <row r="613" spans="1:42" x14ac:dyDescent="0.2">
      <c r="A613" s="1" t="s">
        <v>227</v>
      </c>
      <c r="B613" s="1" t="str">
        <f t="shared" si="235"/>
        <v>Acylpyruvase FAHD1, mitochondrial</v>
      </c>
      <c r="C613" s="13" t="str">
        <f t="shared" si="254"/>
        <v>no</v>
      </c>
      <c r="D613" s="14">
        <f t="shared" si="236"/>
        <v>0.33539054925200396</v>
      </c>
      <c r="E613" s="14">
        <f t="shared" si="237"/>
        <v>1.2884559433140901</v>
      </c>
      <c r="F613" s="14">
        <f t="shared" si="238"/>
        <v>-0.5800152419400999</v>
      </c>
      <c r="G613" s="14">
        <f t="shared" si="239"/>
        <v>0.37063786826259881</v>
      </c>
      <c r="H613" s="14">
        <f t="shared" si="240"/>
        <v>-0.87367342600987286</v>
      </c>
      <c r="I613" s="14">
        <f t="shared" si="241"/>
        <v>0.89225357928483384</v>
      </c>
      <c r="J613" s="14">
        <f t="shared" si="242"/>
        <v>-0.30195544995273638</v>
      </c>
      <c r="K613" s="14">
        <f t="shared" si="243"/>
        <v>0.81399078725688967</v>
      </c>
      <c r="L613" s="14">
        <f t="shared" si="244"/>
        <v>-1.2189985645676442</v>
      </c>
      <c r="M613" s="14">
        <f t="shared" si="245"/>
        <v>-0.32721543021154598</v>
      </c>
      <c r="N613" s="14">
        <f t="shared" si="246"/>
        <v>0.27429175832039826</v>
      </c>
      <c r="O613" s="14">
        <f t="shared" si="247"/>
        <v>0.43717242849950788</v>
      </c>
      <c r="P613" s="3">
        <f t="shared" si="248"/>
        <v>0</v>
      </c>
      <c r="Q613" s="3" t="str">
        <f t="shared" si="255"/>
        <v>Acylpyruvase FAHD1, mitochondrial</v>
      </c>
      <c r="R613" s="2">
        <f t="shared" si="249"/>
        <v>0.35361727972214824</v>
      </c>
      <c r="S613" s="2">
        <f t="shared" si="250"/>
        <v>0.13265387264477857</v>
      </c>
      <c r="T613" s="2">
        <f t="shared" si="260"/>
        <v>0.38146809899274564</v>
      </c>
      <c r="U613" s="2">
        <f t="shared" si="256"/>
        <v>0.43231851691847228</v>
      </c>
      <c r="V613" s="2">
        <f t="shared" si="251"/>
        <v>0.714946057089757</v>
      </c>
      <c r="W613" s="3">
        <f t="shared" si="252"/>
        <v>0</v>
      </c>
      <c r="X613" s="3">
        <f t="shared" si="257"/>
        <v>0</v>
      </c>
      <c r="Y613" s="2">
        <f t="shared" si="253"/>
        <v>0.22096340707736967</v>
      </c>
      <c r="Z613" s="7">
        <f t="shared" si="258"/>
        <v>1</v>
      </c>
      <c r="AA613" s="7">
        <f t="shared" si="259"/>
        <v>0</v>
      </c>
      <c r="AC613" s="1" t="s">
        <v>882</v>
      </c>
      <c r="AD613" s="1" t="s">
        <v>1196</v>
      </c>
      <c r="AE613" s="1">
        <v>0.47829880000000002</v>
      </c>
      <c r="AF613" s="1">
        <v>1.4606079999999999</v>
      </c>
      <c r="AG613" s="1">
        <v>-3.0914000000000001E-2</v>
      </c>
      <c r="AH613" s="1">
        <v>0.67888000000000004</v>
      </c>
      <c r="AI613" s="1">
        <v>-0.71961379999999997</v>
      </c>
      <c r="AJ613" s="1">
        <v>1.0324180000000001</v>
      </c>
      <c r="AK613" s="1">
        <v>-0.13831450000000001</v>
      </c>
      <c r="AL613" s="1">
        <v>1.217457</v>
      </c>
      <c r="AM613" s="1">
        <v>-1.169875</v>
      </c>
      <c r="AN613" s="1">
        <v>-0.29516350000000002</v>
      </c>
      <c r="AO613" s="1">
        <v>-1.1646159999999999E-2</v>
      </c>
      <c r="AP613" s="1">
        <v>0.60207670000000002</v>
      </c>
    </row>
    <row r="614" spans="1:42" x14ac:dyDescent="0.2">
      <c r="A614" s="1" t="s">
        <v>90</v>
      </c>
      <c r="B614" s="1" t="str">
        <f t="shared" si="235"/>
        <v>Calpain small subunit 1;Calpain small subunit 2</v>
      </c>
      <c r="C614" s="13" t="str">
        <f t="shared" si="254"/>
        <v>no</v>
      </c>
      <c r="D614" s="14">
        <f t="shared" si="236"/>
        <v>0.73875634925200395</v>
      </c>
      <c r="E614" s="14">
        <f t="shared" si="237"/>
        <v>0.20358794331409011</v>
      </c>
      <c r="F614" s="14">
        <f t="shared" si="238"/>
        <v>0.6199897580599002</v>
      </c>
      <c r="G614" s="14">
        <f t="shared" si="239"/>
        <v>-0.17107043173740122</v>
      </c>
      <c r="H614" s="14">
        <f t="shared" si="240"/>
        <v>0.5502811739901271</v>
      </c>
      <c r="I614" s="14">
        <f t="shared" si="241"/>
        <v>0.19843257928483371</v>
      </c>
      <c r="J614" s="14">
        <f t="shared" si="242"/>
        <v>0.70330655004726361</v>
      </c>
      <c r="K614" s="14">
        <f t="shared" si="243"/>
        <v>0.30665208725688964</v>
      </c>
      <c r="L614" s="14">
        <f t="shared" si="244"/>
        <v>-4.3939186567644201E-2</v>
      </c>
      <c r="M614" s="14">
        <f t="shared" si="245"/>
        <v>0.14005156978845401</v>
      </c>
      <c r="N614" s="14">
        <f t="shared" si="246"/>
        <v>-0.10815058167960173</v>
      </c>
      <c r="O614" s="14">
        <f t="shared" si="247"/>
        <v>0.45258222849950791</v>
      </c>
      <c r="P614" s="3">
        <f t="shared" si="248"/>
        <v>0</v>
      </c>
      <c r="Q614" s="3" t="str">
        <f t="shared" si="255"/>
        <v>Calpain small subunit 1;Calpain small subunit 2</v>
      </c>
      <c r="R614" s="2">
        <f t="shared" si="249"/>
        <v>0.34781590472214829</v>
      </c>
      <c r="S614" s="2">
        <f t="shared" si="250"/>
        <v>0.43966809764477849</v>
      </c>
      <c r="T614" s="2">
        <f t="shared" si="260"/>
        <v>0.20755677388493377</v>
      </c>
      <c r="U614" s="2">
        <f t="shared" si="256"/>
        <v>0.11461105261625136</v>
      </c>
      <c r="V614" s="2">
        <f t="shared" si="251"/>
        <v>0.71546682282818752</v>
      </c>
      <c r="W614" s="3">
        <f t="shared" si="252"/>
        <v>0</v>
      </c>
      <c r="X614" s="3">
        <f t="shared" si="257"/>
        <v>0</v>
      </c>
      <c r="Y614" s="2">
        <f t="shared" si="253"/>
        <v>-9.1852192922630194E-2</v>
      </c>
      <c r="Z614" s="7">
        <f t="shared" si="258"/>
        <v>0</v>
      </c>
      <c r="AA614" s="7">
        <f t="shared" si="259"/>
        <v>1</v>
      </c>
      <c r="AC614" s="1" t="s">
        <v>146</v>
      </c>
      <c r="AD614" s="1" t="s">
        <v>1740</v>
      </c>
      <c r="AE614" s="1">
        <v>0.88166460000000002</v>
      </c>
      <c r="AF614" s="1">
        <v>0.37574000000000002</v>
      </c>
      <c r="AG614" s="1">
        <v>1.1690910000000001</v>
      </c>
      <c r="AH614" s="1">
        <v>0.13717170000000001</v>
      </c>
      <c r="AI614" s="1">
        <v>0.70434079999999999</v>
      </c>
      <c r="AJ614" s="1">
        <v>0.33859699999999998</v>
      </c>
      <c r="AK614" s="1">
        <v>0.86694749999999998</v>
      </c>
      <c r="AL614" s="1">
        <v>0.71011829999999998</v>
      </c>
      <c r="AM614" s="1">
        <v>5.1843779999999999E-3</v>
      </c>
      <c r="AN614" s="1">
        <v>0.17210349999999999</v>
      </c>
      <c r="AO614" s="1">
        <v>-0.39408850000000001</v>
      </c>
      <c r="AP614" s="1">
        <v>0.61748650000000005</v>
      </c>
    </row>
    <row r="615" spans="1:42" x14ac:dyDescent="0.2">
      <c r="A615" s="1" t="s">
        <v>449</v>
      </c>
      <c r="B615" s="1" t="str">
        <f t="shared" si="235"/>
        <v>Protein phosphatase 1A</v>
      </c>
      <c r="C615" s="13" t="str">
        <f t="shared" si="254"/>
        <v>no</v>
      </c>
      <c r="D615" s="14">
        <f t="shared" si="236"/>
        <v>3.2392749252003916E-2</v>
      </c>
      <c r="E615" s="14">
        <f t="shared" si="237"/>
        <v>-0.21395573668590992</v>
      </c>
      <c r="F615" s="14">
        <f t="shared" si="238"/>
        <v>-0.11838774194009988</v>
      </c>
      <c r="G615" s="14">
        <f t="shared" si="239"/>
        <v>-0.36302114173740124</v>
      </c>
      <c r="H615" s="14">
        <f t="shared" si="240"/>
        <v>-0.18811649600987285</v>
      </c>
      <c r="I615" s="14">
        <f t="shared" si="241"/>
        <v>-0.16604373071516626</v>
      </c>
      <c r="J615" s="14">
        <f t="shared" si="242"/>
        <v>-6.5972499527363893E-3</v>
      </c>
      <c r="K615" s="14">
        <f t="shared" si="243"/>
        <v>-0.5068632127431103</v>
      </c>
      <c r="L615" s="14">
        <f t="shared" si="244"/>
        <v>-0.38045986456764419</v>
      </c>
      <c r="M615" s="14">
        <f t="shared" si="245"/>
        <v>-6.9732460211545971E-2</v>
      </c>
      <c r="N615" s="14">
        <f t="shared" si="246"/>
        <v>-4.8141781679601703E-2</v>
      </c>
      <c r="O615" s="14">
        <f t="shared" si="247"/>
        <v>-6.9047401500492114E-2</v>
      </c>
      <c r="P615" s="3">
        <f t="shared" si="248"/>
        <v>0</v>
      </c>
      <c r="Q615" s="3" t="str">
        <f t="shared" si="255"/>
        <v>Protein phosphatase 1A</v>
      </c>
      <c r="R615" s="2">
        <f t="shared" si="249"/>
        <v>-0.1657429677778518</v>
      </c>
      <c r="S615" s="2">
        <f t="shared" si="250"/>
        <v>-0.21690517235522144</v>
      </c>
      <c r="T615" s="2">
        <f t="shared" si="260"/>
        <v>8.3037857221709213E-2</v>
      </c>
      <c r="U615" s="2">
        <f t="shared" si="256"/>
        <v>0.10476989132628396</v>
      </c>
      <c r="V615" s="2">
        <f t="shared" si="251"/>
        <v>0.7157953545367457</v>
      </c>
      <c r="W615" s="3">
        <f t="shared" si="252"/>
        <v>0</v>
      </c>
      <c r="X615" s="3">
        <f t="shared" si="257"/>
        <v>0</v>
      </c>
      <c r="Y615" s="2">
        <f t="shared" si="253"/>
        <v>5.1162204577369641E-2</v>
      </c>
      <c r="Z615" s="7">
        <f t="shared" si="258"/>
        <v>1</v>
      </c>
      <c r="AA615" s="7">
        <f t="shared" si="259"/>
        <v>0</v>
      </c>
      <c r="AC615" s="1" t="s">
        <v>559</v>
      </c>
      <c r="AD615" s="1" t="s">
        <v>1301</v>
      </c>
      <c r="AE615" s="1">
        <v>0.17530100000000001</v>
      </c>
      <c r="AF615" s="1">
        <v>-4.1803680000000003E-2</v>
      </c>
      <c r="AG615" s="1">
        <v>0.43071350000000003</v>
      </c>
      <c r="AH615" s="1">
        <v>-5.4779010000000003E-2</v>
      </c>
      <c r="AI615" s="1">
        <v>-3.4056870000000003E-2</v>
      </c>
      <c r="AJ615" s="1">
        <v>-2.5879309999999999E-2</v>
      </c>
      <c r="AK615" s="1">
        <v>0.15704370000000001</v>
      </c>
      <c r="AL615" s="1">
        <v>-0.103397</v>
      </c>
      <c r="AM615" s="1">
        <v>-0.33133629999999997</v>
      </c>
      <c r="AN615" s="1">
        <v>-3.7680529999999997E-2</v>
      </c>
      <c r="AO615" s="1">
        <v>-0.33407969999999998</v>
      </c>
      <c r="AP615" s="1">
        <v>9.5856869999999997E-2</v>
      </c>
    </row>
    <row r="616" spans="1:42" x14ac:dyDescent="0.2">
      <c r="A616" s="1" t="s">
        <v>934</v>
      </c>
      <c r="B616" s="1" t="str">
        <f t="shared" si="235"/>
        <v>Trans-2-enoyl-CoA reductase, mitochondrial</v>
      </c>
      <c r="C616" s="13" t="str">
        <f t="shared" si="254"/>
        <v>no</v>
      </c>
      <c r="D616" s="14">
        <f t="shared" si="236"/>
        <v>-0.63178425074799605</v>
      </c>
      <c r="E616" s="14">
        <f t="shared" si="237"/>
        <v>-0.34310265668590989</v>
      </c>
      <c r="F616" s="14">
        <f t="shared" si="238"/>
        <v>-1.2942411419400999</v>
      </c>
      <c r="G616" s="14">
        <f t="shared" si="239"/>
        <v>-0.72810463173740125</v>
      </c>
      <c r="H616" s="14">
        <f t="shared" si="240"/>
        <v>-0.80107522600987291</v>
      </c>
      <c r="I616" s="14">
        <f t="shared" si="241"/>
        <v>-0.80655742071516623</v>
      </c>
      <c r="J616" s="14">
        <f t="shared" si="242"/>
        <v>-0.50420954995273637</v>
      </c>
      <c r="K616" s="14">
        <f t="shared" si="243"/>
        <v>-1.2731797127431104</v>
      </c>
      <c r="L616" s="14">
        <f t="shared" si="244"/>
        <v>-0.30028456456764424</v>
      </c>
      <c r="M616" s="14">
        <f t="shared" si="245"/>
        <v>-0.48679523021154597</v>
      </c>
      <c r="N616" s="14">
        <f t="shared" si="246"/>
        <v>1.1906725183203983</v>
      </c>
      <c r="O616" s="14">
        <f t="shared" si="247"/>
        <v>-0.50178737150049213</v>
      </c>
      <c r="P616" s="3">
        <f t="shared" si="248"/>
        <v>0</v>
      </c>
      <c r="Q616" s="3" t="str">
        <f t="shared" si="255"/>
        <v>Trans-2-enoyl-CoA reductase, mitochondrial</v>
      </c>
      <c r="R616" s="2">
        <f t="shared" si="249"/>
        <v>-0.74930817027785168</v>
      </c>
      <c r="S616" s="2">
        <f t="shared" si="250"/>
        <v>-0.84625547735522155</v>
      </c>
      <c r="T616" s="2">
        <f t="shared" si="260"/>
        <v>0.19921017472873528</v>
      </c>
      <c r="U616" s="2">
        <f t="shared" si="256"/>
        <v>0.15887020646500111</v>
      </c>
      <c r="V616" s="2">
        <f t="shared" si="251"/>
        <v>0.71732268486975825</v>
      </c>
      <c r="W616" s="3">
        <f t="shared" si="252"/>
        <v>0</v>
      </c>
      <c r="X616" s="3">
        <f t="shared" si="257"/>
        <v>0</v>
      </c>
      <c r="Y616" s="2">
        <f t="shared" si="253"/>
        <v>9.6947307077369871E-2</v>
      </c>
      <c r="Z616" s="7">
        <f t="shared" si="258"/>
        <v>1</v>
      </c>
      <c r="AA616" s="7">
        <f t="shared" si="259"/>
        <v>0</v>
      </c>
      <c r="AC616" s="1" t="s">
        <v>371</v>
      </c>
      <c r="AD616" s="1" t="s">
        <v>1825</v>
      </c>
      <c r="AE616" s="1">
        <v>-0.48887599999999998</v>
      </c>
      <c r="AF616" s="1">
        <v>-0.17095060000000001</v>
      </c>
      <c r="AG616" s="1">
        <v>-0.74513989999999997</v>
      </c>
      <c r="AH616" s="1">
        <v>-0.41986250000000003</v>
      </c>
      <c r="AI616" s="1">
        <v>-0.64701560000000002</v>
      </c>
      <c r="AJ616" s="1">
        <v>-0.66639300000000001</v>
      </c>
      <c r="AK616" s="1">
        <v>-0.3405686</v>
      </c>
      <c r="AL616" s="1">
        <v>-0.86971350000000003</v>
      </c>
      <c r="AM616" s="1">
        <v>-0.25116100000000002</v>
      </c>
      <c r="AN616" s="1">
        <v>-0.45474330000000002</v>
      </c>
      <c r="AO616" s="1">
        <v>0.90473460000000006</v>
      </c>
      <c r="AP616" s="1">
        <v>-0.33688309999999999</v>
      </c>
    </row>
    <row r="617" spans="1:42" x14ac:dyDescent="0.2">
      <c r="A617" s="1" t="s">
        <v>176</v>
      </c>
      <c r="B617" s="1" t="str">
        <f t="shared" si="235"/>
        <v>Rab GDP dissociation inhibitor beta</v>
      </c>
      <c r="C617" s="13" t="str">
        <f t="shared" si="254"/>
        <v>no</v>
      </c>
      <c r="D617" s="14">
        <f t="shared" si="236"/>
        <v>0.43598214925200396</v>
      </c>
      <c r="E617" s="14">
        <f t="shared" si="237"/>
        <v>1.0033819433140903</v>
      </c>
      <c r="F617" s="14">
        <f t="shared" si="238"/>
        <v>0.31118625805990008</v>
      </c>
      <c r="G617" s="14">
        <f t="shared" si="239"/>
        <v>0.47877766826259882</v>
      </c>
      <c r="H617" s="14">
        <f t="shared" si="240"/>
        <v>0.16243377399012712</v>
      </c>
      <c r="I617" s="14">
        <f t="shared" si="241"/>
        <v>0.86142357928483371</v>
      </c>
      <c r="J617" s="14">
        <f t="shared" si="242"/>
        <v>0.20093155004726362</v>
      </c>
      <c r="K617" s="14">
        <f t="shared" si="243"/>
        <v>0.65509678725688958</v>
      </c>
      <c r="L617" s="14">
        <f t="shared" si="244"/>
        <v>-0.24924046456764418</v>
      </c>
      <c r="M617" s="14">
        <f t="shared" si="245"/>
        <v>-7.3973910211545979E-2</v>
      </c>
      <c r="N617" s="14">
        <f t="shared" si="246"/>
        <v>-0.1421038816796017</v>
      </c>
      <c r="O617" s="14">
        <f t="shared" si="247"/>
        <v>0.1491540284995079</v>
      </c>
      <c r="P617" s="3">
        <f t="shared" si="248"/>
        <v>0</v>
      </c>
      <c r="Q617" s="3" t="str">
        <f t="shared" si="255"/>
        <v>Rab GDP dissociation inhibitor beta</v>
      </c>
      <c r="R617" s="2">
        <f t="shared" si="249"/>
        <v>0.55733200472214828</v>
      </c>
      <c r="S617" s="2">
        <f t="shared" si="250"/>
        <v>0.46997142264477854</v>
      </c>
      <c r="T617" s="2">
        <f t="shared" si="260"/>
        <v>0.15287381711644193</v>
      </c>
      <c r="U617" s="2">
        <f t="shared" si="256"/>
        <v>0.17186914837268788</v>
      </c>
      <c r="V617" s="2">
        <f t="shared" si="251"/>
        <v>0.71734974363374471</v>
      </c>
      <c r="W617" s="3">
        <f t="shared" si="252"/>
        <v>0</v>
      </c>
      <c r="X617" s="3">
        <f t="shared" si="257"/>
        <v>0</v>
      </c>
      <c r="Y617" s="2">
        <f t="shared" si="253"/>
        <v>8.7360582077369742E-2</v>
      </c>
      <c r="Z617" s="7">
        <f t="shared" si="258"/>
        <v>1</v>
      </c>
      <c r="AA617" s="7">
        <f t="shared" si="259"/>
        <v>0</v>
      </c>
      <c r="AC617" s="1" t="s">
        <v>242</v>
      </c>
      <c r="AD617" s="1" t="s">
        <v>1292</v>
      </c>
      <c r="AE617" s="1">
        <v>0.57889040000000003</v>
      </c>
      <c r="AF617" s="1">
        <v>1.1755340000000001</v>
      </c>
      <c r="AG617" s="1">
        <v>0.86028749999999998</v>
      </c>
      <c r="AH617" s="1">
        <v>0.78701980000000005</v>
      </c>
      <c r="AI617" s="1">
        <v>0.31649339999999998</v>
      </c>
      <c r="AJ617" s="1">
        <v>1.0015879999999999</v>
      </c>
      <c r="AK617" s="1">
        <v>0.36457250000000002</v>
      </c>
      <c r="AL617" s="1">
        <v>1.0585629999999999</v>
      </c>
      <c r="AM617" s="1">
        <v>-0.20011689999999999</v>
      </c>
      <c r="AN617" s="1">
        <v>-4.1921979999999998E-2</v>
      </c>
      <c r="AO617" s="1">
        <v>-0.42804179999999997</v>
      </c>
      <c r="AP617" s="1">
        <v>0.31405830000000001</v>
      </c>
    </row>
    <row r="618" spans="1:42" x14ac:dyDescent="0.2">
      <c r="A618" s="1" t="s">
        <v>922</v>
      </c>
      <c r="B618" s="1" t="str">
        <f t="shared" si="235"/>
        <v>Inosine triphosphate pyrophosphatase</v>
      </c>
      <c r="C618" s="13" t="str">
        <f t="shared" si="254"/>
        <v>no</v>
      </c>
      <c r="D618" s="14">
        <f t="shared" si="236"/>
        <v>-0.59035405074799607</v>
      </c>
      <c r="E618" s="14">
        <f t="shared" si="237"/>
        <v>0.21103854331409008</v>
      </c>
      <c r="F618" s="14">
        <f t="shared" si="238"/>
        <v>-0.34721644194009993</v>
      </c>
      <c r="G618" s="14">
        <f t="shared" si="239"/>
        <v>-0.22197980173740123</v>
      </c>
      <c r="H618" s="14">
        <f t="shared" si="240"/>
        <v>-0.66121172600987288</v>
      </c>
      <c r="I618" s="14">
        <f t="shared" si="241"/>
        <v>0.21934427928483374</v>
      </c>
      <c r="J618" s="14">
        <f t="shared" si="242"/>
        <v>-0.49617574995273639</v>
      </c>
      <c r="K618" s="14">
        <f t="shared" si="243"/>
        <v>-0.39648110874311032</v>
      </c>
      <c r="L618" s="14">
        <f t="shared" si="244"/>
        <v>2.7161815432355803E-2</v>
      </c>
      <c r="M618" s="14">
        <f t="shared" si="245"/>
        <v>5.3916599788454027E-2</v>
      </c>
      <c r="N618" s="14">
        <f t="shared" si="246"/>
        <v>-0.25056518167960173</v>
      </c>
      <c r="O618" s="14">
        <f t="shared" si="247"/>
        <v>-7.1749811500492117E-2</v>
      </c>
      <c r="P618" s="3">
        <f t="shared" si="248"/>
        <v>0</v>
      </c>
      <c r="Q618" s="3" t="str">
        <f t="shared" si="255"/>
        <v>Inosine triphosphate pyrophosphatase</v>
      </c>
      <c r="R618" s="2">
        <f t="shared" si="249"/>
        <v>-0.23712793777785179</v>
      </c>
      <c r="S618" s="2">
        <f t="shared" si="250"/>
        <v>-0.33363107635522149</v>
      </c>
      <c r="T618" s="2">
        <f t="shared" si="260"/>
        <v>0.16782203531134607</v>
      </c>
      <c r="U618" s="2">
        <f t="shared" si="256"/>
        <v>0.19223720665267738</v>
      </c>
      <c r="V618" s="2">
        <f t="shared" si="251"/>
        <v>0.71855269783591413</v>
      </c>
      <c r="W618" s="3">
        <f t="shared" si="252"/>
        <v>0</v>
      </c>
      <c r="X618" s="3">
        <f t="shared" si="257"/>
        <v>0</v>
      </c>
      <c r="Y618" s="2">
        <f t="shared" si="253"/>
        <v>9.6503138577369696E-2</v>
      </c>
      <c r="Z618" s="7">
        <f t="shared" si="258"/>
        <v>1</v>
      </c>
      <c r="AA618" s="7">
        <f t="shared" si="259"/>
        <v>0</v>
      </c>
      <c r="AC618" s="1" t="s">
        <v>157</v>
      </c>
      <c r="AD618" s="1" t="s">
        <v>1743</v>
      </c>
      <c r="AE618" s="1">
        <v>-0.4474458</v>
      </c>
      <c r="AF618" s="1">
        <v>0.38319059999999999</v>
      </c>
      <c r="AG618" s="1">
        <v>0.2018848</v>
      </c>
      <c r="AH618" s="1">
        <v>8.6262329999999998E-2</v>
      </c>
      <c r="AI618" s="1">
        <v>-0.50715209999999999</v>
      </c>
      <c r="AJ618" s="1">
        <v>0.35950870000000001</v>
      </c>
      <c r="AK618" s="1">
        <v>-0.33253480000000002</v>
      </c>
      <c r="AL618" s="1">
        <v>6.9851039999999998E-3</v>
      </c>
      <c r="AM618" s="1">
        <v>7.628538E-2</v>
      </c>
      <c r="AN618" s="1">
        <v>8.5968530000000001E-2</v>
      </c>
      <c r="AO618" s="1">
        <v>-0.53650310000000001</v>
      </c>
      <c r="AP618" s="1">
        <v>9.3154459999999994E-2</v>
      </c>
    </row>
    <row r="619" spans="1:42" x14ac:dyDescent="0.2">
      <c r="A619" s="1" t="s">
        <v>85</v>
      </c>
      <c r="B619" s="1" t="str">
        <f t="shared" si="235"/>
        <v>Protein NipSnap homolog 2</v>
      </c>
      <c r="C619" s="13" t="str">
        <f t="shared" si="254"/>
        <v>no</v>
      </c>
      <c r="D619" s="14">
        <f t="shared" si="236"/>
        <v>0.76820804925200392</v>
      </c>
      <c r="E619" s="14">
        <f t="shared" si="237"/>
        <v>1.2357859433140901</v>
      </c>
      <c r="F619" s="14">
        <f t="shared" si="238"/>
        <v>-1.3013437419400999</v>
      </c>
      <c r="G619" s="14">
        <f t="shared" si="239"/>
        <v>0.3885324682625988</v>
      </c>
      <c r="H619" s="14">
        <f t="shared" si="240"/>
        <v>-3.9692626009872861E-2</v>
      </c>
      <c r="I619" s="14">
        <f t="shared" si="241"/>
        <v>0.63648707928483383</v>
      </c>
      <c r="J619" s="14">
        <f t="shared" si="242"/>
        <v>-0.78933034995273632</v>
      </c>
      <c r="K619" s="14">
        <f t="shared" si="243"/>
        <v>0.31774018725688968</v>
      </c>
      <c r="L619" s="14">
        <f t="shared" si="244"/>
        <v>-0.81663466456764422</v>
      </c>
      <c r="M619" s="14">
        <f t="shared" si="245"/>
        <v>-0.50702553021154595</v>
      </c>
      <c r="N619" s="14">
        <f t="shared" si="246"/>
        <v>0.70817091832039836</v>
      </c>
      <c r="O619" s="14">
        <f t="shared" si="247"/>
        <v>-6.0030871500492106E-2</v>
      </c>
      <c r="P619" s="3">
        <f t="shared" si="248"/>
        <v>0</v>
      </c>
      <c r="Q619" s="3" t="str">
        <f t="shared" si="255"/>
        <v>Protein NipSnap homolog 2</v>
      </c>
      <c r="R619" s="2">
        <f t="shared" si="249"/>
        <v>0.27279567972214824</v>
      </c>
      <c r="S619" s="2">
        <f t="shared" si="250"/>
        <v>3.1301072644778577E-2</v>
      </c>
      <c r="T619" s="2">
        <f t="shared" si="260"/>
        <v>0.55257681115455781</v>
      </c>
      <c r="U619" s="2">
        <f t="shared" si="256"/>
        <v>0.30642746640597174</v>
      </c>
      <c r="V619" s="2">
        <f t="shared" si="251"/>
        <v>0.7190285021297006</v>
      </c>
      <c r="W619" s="3">
        <f t="shared" si="252"/>
        <v>0</v>
      </c>
      <c r="X619" s="3">
        <f t="shared" si="257"/>
        <v>0</v>
      </c>
      <c r="Y619" s="2">
        <f t="shared" si="253"/>
        <v>0.24149460707736967</v>
      </c>
      <c r="Z619" s="7">
        <f t="shared" si="258"/>
        <v>1</v>
      </c>
      <c r="AA619" s="7">
        <f t="shared" si="259"/>
        <v>0</v>
      </c>
      <c r="AC619" s="1" t="s">
        <v>601</v>
      </c>
      <c r="AD619" s="1" t="s">
        <v>1795</v>
      </c>
      <c r="AE619" s="1">
        <v>0.91111629999999999</v>
      </c>
      <c r="AF619" s="1">
        <v>1.4079379999999999</v>
      </c>
      <c r="AG619" s="1">
        <v>-0.75224250000000004</v>
      </c>
      <c r="AH619" s="1">
        <v>0.69677460000000002</v>
      </c>
      <c r="AI619" s="1">
        <v>0.114367</v>
      </c>
      <c r="AJ619" s="1">
        <v>0.77665150000000005</v>
      </c>
      <c r="AK619" s="1">
        <v>-0.62568939999999995</v>
      </c>
      <c r="AL619" s="1">
        <v>0.72120640000000003</v>
      </c>
      <c r="AM619" s="1">
        <v>-0.7675111</v>
      </c>
      <c r="AN619" s="1">
        <v>-0.4749736</v>
      </c>
      <c r="AO619" s="1">
        <v>0.42223300000000002</v>
      </c>
      <c r="AP619" s="1">
        <v>0.10487340000000001</v>
      </c>
    </row>
    <row r="620" spans="1:42" x14ac:dyDescent="0.2">
      <c r="A620" s="1" t="s">
        <v>749</v>
      </c>
      <c r="B620" s="1" t="str">
        <f t="shared" si="235"/>
        <v>Aldose reductase</v>
      </c>
      <c r="C620" s="13" t="str">
        <f t="shared" si="254"/>
        <v>no</v>
      </c>
      <c r="D620" s="14">
        <f t="shared" si="236"/>
        <v>-0.28940755074799607</v>
      </c>
      <c r="E620" s="14">
        <f t="shared" si="237"/>
        <v>0.10136544331409011</v>
      </c>
      <c r="F620" s="14">
        <f t="shared" si="238"/>
        <v>-0.88872024194009991</v>
      </c>
      <c r="G620" s="14">
        <f t="shared" si="239"/>
        <v>-0.27947851173740124</v>
      </c>
      <c r="H620" s="14">
        <f t="shared" si="240"/>
        <v>-0.38450782600987288</v>
      </c>
      <c r="I620" s="14">
        <f t="shared" si="241"/>
        <v>-0.25012672071516628</v>
      </c>
      <c r="J620" s="14">
        <f t="shared" si="242"/>
        <v>-0.37395334995273644</v>
      </c>
      <c r="K620" s="14">
        <f t="shared" si="243"/>
        <v>-0.69424441274311033</v>
      </c>
      <c r="L620" s="14">
        <f t="shared" si="244"/>
        <v>-5.7776801567644198E-2</v>
      </c>
      <c r="M620" s="14">
        <f t="shared" si="245"/>
        <v>-0.20638033021154598</v>
      </c>
      <c r="N620" s="14">
        <f t="shared" si="246"/>
        <v>0.40522771832039828</v>
      </c>
      <c r="O620" s="14">
        <f t="shared" si="247"/>
        <v>-0.35252917150049212</v>
      </c>
      <c r="P620" s="3">
        <f t="shared" si="248"/>
        <v>0</v>
      </c>
      <c r="Q620" s="3" t="str">
        <f t="shared" si="255"/>
        <v>Aldose reductase</v>
      </c>
      <c r="R620" s="2">
        <f t="shared" si="249"/>
        <v>-0.3390602152778518</v>
      </c>
      <c r="S620" s="2">
        <f t="shared" si="250"/>
        <v>-0.42570807735522143</v>
      </c>
      <c r="T620" s="2">
        <f t="shared" si="260"/>
        <v>0.20455567134405112</v>
      </c>
      <c r="U620" s="2">
        <f t="shared" si="256"/>
        <v>9.4567695657019765E-2</v>
      </c>
      <c r="V620" s="2">
        <f t="shared" si="251"/>
        <v>0.71918418036727338</v>
      </c>
      <c r="W620" s="3">
        <f t="shared" si="252"/>
        <v>0</v>
      </c>
      <c r="X620" s="3">
        <f t="shared" si="257"/>
        <v>0</v>
      </c>
      <c r="Y620" s="2">
        <f t="shared" si="253"/>
        <v>8.6647862077369631E-2</v>
      </c>
      <c r="Z620" s="7">
        <f t="shared" si="258"/>
        <v>1</v>
      </c>
      <c r="AA620" s="7">
        <f t="shared" si="259"/>
        <v>0</v>
      </c>
      <c r="AB620" s="8" t="s">
        <v>26</v>
      </c>
      <c r="AC620" s="1" t="s">
        <v>1023</v>
      </c>
      <c r="AD620" s="1" t="s">
        <v>1149</v>
      </c>
      <c r="AE620" s="1">
        <v>-0.1464993</v>
      </c>
      <c r="AF620" s="1">
        <v>0.27351750000000002</v>
      </c>
      <c r="AG620" s="1">
        <v>-0.339619</v>
      </c>
      <c r="AH620" s="1">
        <v>2.876362E-2</v>
      </c>
      <c r="AI620" s="1">
        <v>-0.23044819999999999</v>
      </c>
      <c r="AJ620" s="1">
        <v>-0.1099623</v>
      </c>
      <c r="AK620" s="1">
        <v>-0.21031240000000001</v>
      </c>
      <c r="AL620" s="1">
        <v>-0.29077819999999999</v>
      </c>
      <c r="AM620" s="1">
        <v>-8.6532369999999994E-3</v>
      </c>
      <c r="AN620" s="1">
        <v>-0.17432839999999999</v>
      </c>
      <c r="AO620" s="1">
        <v>0.1192898</v>
      </c>
      <c r="AP620" s="1">
        <v>-0.18762490000000001</v>
      </c>
    </row>
    <row r="621" spans="1:42" x14ac:dyDescent="0.2">
      <c r="A621" s="1" t="s">
        <v>597</v>
      </c>
      <c r="B621" s="1" t="str">
        <f t="shared" si="235"/>
        <v>Delta-aminolevulinic acid dehydratase</v>
      </c>
      <c r="C621" s="13" t="str">
        <f t="shared" si="254"/>
        <v>no</v>
      </c>
      <c r="D621" s="14">
        <f t="shared" si="236"/>
        <v>-0.1413222387479961</v>
      </c>
      <c r="E621" s="14">
        <f t="shared" si="237"/>
        <v>0.18606144331409011</v>
      </c>
      <c r="F621" s="14">
        <f t="shared" si="238"/>
        <v>-0.99703904194009985</v>
      </c>
      <c r="G621" s="14">
        <f t="shared" si="239"/>
        <v>-5.3694631737401244E-2</v>
      </c>
      <c r="H621" s="14">
        <f t="shared" si="240"/>
        <v>-0.26534952600987283</v>
      </c>
      <c r="I621" s="14">
        <f t="shared" si="241"/>
        <v>6.7896479284833722E-2</v>
      </c>
      <c r="J621" s="14">
        <f t="shared" si="242"/>
        <v>-0.67469414995273636</v>
      </c>
      <c r="K621" s="14">
        <f t="shared" si="243"/>
        <v>-0.6030914127431104</v>
      </c>
      <c r="L621" s="14">
        <f t="shared" si="244"/>
        <v>3.58931954323558E-2</v>
      </c>
      <c r="M621" s="14">
        <f t="shared" si="245"/>
        <v>-0.29234203021154598</v>
      </c>
      <c r="N621" s="14">
        <f t="shared" si="246"/>
        <v>0.33166042832039827</v>
      </c>
      <c r="O621" s="14">
        <f t="shared" si="247"/>
        <v>-0.40936717150049212</v>
      </c>
      <c r="P621" s="3">
        <f t="shared" si="248"/>
        <v>0</v>
      </c>
      <c r="Q621" s="3" t="str">
        <f t="shared" si="255"/>
        <v>Delta-aminolevulinic acid dehydratase</v>
      </c>
      <c r="R621" s="2">
        <f t="shared" si="249"/>
        <v>-0.25149861727785178</v>
      </c>
      <c r="S621" s="2">
        <f t="shared" si="250"/>
        <v>-0.36880965235522145</v>
      </c>
      <c r="T621" s="2">
        <f t="shared" si="260"/>
        <v>0.25796553104895459</v>
      </c>
      <c r="U621" s="2">
        <f t="shared" si="256"/>
        <v>0.17075067405341554</v>
      </c>
      <c r="V621" s="2">
        <f t="shared" si="251"/>
        <v>0.71951157091269491</v>
      </c>
      <c r="W621" s="3">
        <f t="shared" si="252"/>
        <v>0</v>
      </c>
      <c r="X621" s="3">
        <f t="shared" si="257"/>
        <v>0</v>
      </c>
      <c r="Y621" s="2">
        <f t="shared" si="253"/>
        <v>0.11731103507736967</v>
      </c>
      <c r="Z621" s="7">
        <f t="shared" si="258"/>
        <v>1</v>
      </c>
      <c r="AA621" s="7">
        <f t="shared" si="259"/>
        <v>0</v>
      </c>
      <c r="AC621" s="1" t="s">
        <v>580</v>
      </c>
      <c r="AD621" s="1" t="s">
        <v>1591</v>
      </c>
      <c r="AE621" s="1">
        <v>1.5860119999999999E-3</v>
      </c>
      <c r="AF621" s="1">
        <v>0.35821350000000002</v>
      </c>
      <c r="AG621" s="1">
        <v>-0.4479378</v>
      </c>
      <c r="AH621" s="1">
        <v>0.25454749999999998</v>
      </c>
      <c r="AI621" s="1">
        <v>-0.1112899</v>
      </c>
      <c r="AJ621" s="1">
        <v>0.20806089999999999</v>
      </c>
      <c r="AK621" s="1">
        <v>-0.51105319999999999</v>
      </c>
      <c r="AL621" s="1">
        <v>-0.1996252</v>
      </c>
      <c r="AM621" s="1">
        <v>8.5016759999999997E-2</v>
      </c>
      <c r="AN621" s="1">
        <v>-0.26029010000000002</v>
      </c>
      <c r="AO621" s="1">
        <v>4.5722510000000001E-2</v>
      </c>
      <c r="AP621" s="1">
        <v>-0.24446290000000001</v>
      </c>
    </row>
    <row r="622" spans="1:42" x14ac:dyDescent="0.2">
      <c r="A622" s="1" t="s">
        <v>110</v>
      </c>
      <c r="B622" s="1" t="str">
        <f t="shared" si="235"/>
        <v>14-3-3 protein gamma;14-3-3 protein gamma, N-terminally processed</v>
      </c>
      <c r="C622" s="13" t="str">
        <f t="shared" si="254"/>
        <v>no</v>
      </c>
      <c r="D622" s="14">
        <f t="shared" si="236"/>
        <v>0.62982204925200391</v>
      </c>
      <c r="E622" s="14">
        <f t="shared" si="237"/>
        <v>-0.84308305668590999</v>
      </c>
      <c r="F622" s="14">
        <f t="shared" si="238"/>
        <v>0.17038885805990012</v>
      </c>
      <c r="G622" s="14">
        <f t="shared" si="239"/>
        <v>-0.88064673173740127</v>
      </c>
      <c r="H622" s="14">
        <f t="shared" si="240"/>
        <v>-0.25950182600987287</v>
      </c>
      <c r="I622" s="14">
        <f t="shared" si="241"/>
        <v>-0.91643692071516636</v>
      </c>
      <c r="J622" s="14">
        <f t="shared" si="242"/>
        <v>-3.4951499527363927E-3</v>
      </c>
      <c r="K622" s="14">
        <f t="shared" si="243"/>
        <v>-0.38562563274311035</v>
      </c>
      <c r="L622" s="14">
        <f t="shared" si="244"/>
        <v>-0.97950386456764427</v>
      </c>
      <c r="M622" s="14">
        <f t="shared" si="245"/>
        <v>-0.11099653021154599</v>
      </c>
      <c r="N622" s="14">
        <f t="shared" si="246"/>
        <v>-7.633138167960174E-2</v>
      </c>
      <c r="O622" s="14">
        <f t="shared" si="247"/>
        <v>0.42533842849950787</v>
      </c>
      <c r="P622" s="3">
        <f t="shared" si="248"/>
        <v>0</v>
      </c>
      <c r="Q622" s="3" t="str">
        <f t="shared" si="255"/>
        <v>14-3-3 protein gamma;14-3-3 protein gamma, N-terminally processed</v>
      </c>
      <c r="R622" s="2">
        <f t="shared" si="249"/>
        <v>-0.23087972027785181</v>
      </c>
      <c r="S622" s="2">
        <f t="shared" si="250"/>
        <v>-0.3912648823552215</v>
      </c>
      <c r="T622" s="2">
        <f t="shared" si="260"/>
        <v>0.37625502237215586</v>
      </c>
      <c r="U622" s="2">
        <f t="shared" si="256"/>
        <v>0.19225944697124975</v>
      </c>
      <c r="V622" s="2">
        <f t="shared" si="251"/>
        <v>0.72162242135808929</v>
      </c>
      <c r="W622" s="3">
        <f t="shared" si="252"/>
        <v>0</v>
      </c>
      <c r="X622" s="3">
        <f t="shared" si="257"/>
        <v>0</v>
      </c>
      <c r="Y622" s="2">
        <f t="shared" si="253"/>
        <v>0.16038516207736969</v>
      </c>
      <c r="Z622" s="7">
        <f t="shared" si="258"/>
        <v>1</v>
      </c>
      <c r="AA622" s="7">
        <f t="shared" si="259"/>
        <v>0</v>
      </c>
      <c r="AC622" s="1" t="s">
        <v>331</v>
      </c>
      <c r="AD622" s="1" t="s">
        <v>1680</v>
      </c>
      <c r="AE622" s="1">
        <v>0.77273029999999998</v>
      </c>
      <c r="AF622" s="1">
        <v>-0.67093100000000006</v>
      </c>
      <c r="AG622" s="1">
        <v>0.71949010000000002</v>
      </c>
      <c r="AH622" s="1">
        <v>-0.57240460000000004</v>
      </c>
      <c r="AI622" s="1">
        <v>-0.1054422</v>
      </c>
      <c r="AJ622" s="1">
        <v>-0.77627250000000003</v>
      </c>
      <c r="AK622" s="1">
        <v>0.1601458</v>
      </c>
      <c r="AL622" s="1">
        <v>1.7840580000000002E-2</v>
      </c>
      <c r="AM622" s="1">
        <v>-0.93038030000000005</v>
      </c>
      <c r="AN622" s="1">
        <v>-7.8944600000000004E-2</v>
      </c>
      <c r="AO622" s="1">
        <v>-0.36226930000000002</v>
      </c>
      <c r="AP622" s="1">
        <v>0.59024270000000001</v>
      </c>
    </row>
    <row r="623" spans="1:42" x14ac:dyDescent="0.2">
      <c r="A623" s="1" t="s">
        <v>451</v>
      </c>
      <c r="B623" s="1">
        <f t="shared" si="235"/>
        <v>0</v>
      </c>
      <c r="C623" s="13" t="str">
        <f t="shared" si="254"/>
        <v>no</v>
      </c>
      <c r="D623" s="14">
        <f t="shared" si="236"/>
        <v>1.7753849252003906E-2</v>
      </c>
      <c r="E623" s="14" t="str">
        <f t="shared" si="237"/>
        <v/>
      </c>
      <c r="F623" s="14">
        <f t="shared" si="238"/>
        <v>-0.89094914194009989</v>
      </c>
      <c r="G623" s="14">
        <f t="shared" si="239"/>
        <v>-0.84945953173740119</v>
      </c>
      <c r="H623" s="14">
        <f t="shared" si="240"/>
        <v>-0.75005032600987287</v>
      </c>
      <c r="I623" s="14" t="str">
        <f t="shared" si="241"/>
        <v/>
      </c>
      <c r="J623" s="14">
        <f t="shared" si="242"/>
        <v>-7.7264799952736399E-2</v>
      </c>
      <c r="K623" s="14">
        <f t="shared" si="243"/>
        <v>-0.48398743274311035</v>
      </c>
      <c r="L623" s="14">
        <f t="shared" si="244"/>
        <v>-0.91203986456764419</v>
      </c>
      <c r="M623" s="14" t="str">
        <f t="shared" si="245"/>
        <v/>
      </c>
      <c r="N623" s="14">
        <f t="shared" si="246"/>
        <v>1.0733703183203982</v>
      </c>
      <c r="O623" s="14">
        <f t="shared" si="247"/>
        <v>0.33120012849950786</v>
      </c>
      <c r="P623" s="3">
        <f t="shared" si="248"/>
        <v>0</v>
      </c>
      <c r="Q623" s="3">
        <f t="shared" si="255"/>
        <v>0</v>
      </c>
      <c r="R623" s="2">
        <f t="shared" si="249"/>
        <v>-0.57421827480849907</v>
      </c>
      <c r="S623" s="2">
        <f t="shared" si="250"/>
        <v>-0.43710085290190653</v>
      </c>
      <c r="T623" s="2">
        <f t="shared" si="260"/>
        <v>0.29622828679202834</v>
      </c>
      <c r="U623" s="2">
        <f t="shared" si="256"/>
        <v>0.19562622058822504</v>
      </c>
      <c r="V623" s="2">
        <f t="shared" si="251"/>
        <v>0.72182707786301348</v>
      </c>
      <c r="W623" s="3">
        <f t="shared" si="252"/>
        <v>0</v>
      </c>
      <c r="X623" s="3">
        <f t="shared" si="257"/>
        <v>0</v>
      </c>
      <c r="Y623" s="2">
        <f t="shared" si="253"/>
        <v>-0.13711742190659254</v>
      </c>
      <c r="Z623" s="7">
        <f t="shared" si="258"/>
        <v>0</v>
      </c>
      <c r="AA623" s="7">
        <f t="shared" si="259"/>
        <v>1</v>
      </c>
      <c r="AB623" s="8" t="s">
        <v>1011</v>
      </c>
      <c r="AC623" s="1" t="s">
        <v>488</v>
      </c>
      <c r="AD623" s="1" t="s">
        <v>1170</v>
      </c>
      <c r="AE623" s="1">
        <v>0.1606621</v>
      </c>
      <c r="AF623" s="1" t="s">
        <v>1082</v>
      </c>
      <c r="AG623" s="1">
        <v>-0.34184789999999998</v>
      </c>
      <c r="AH623" s="1">
        <v>-0.54121739999999996</v>
      </c>
      <c r="AI623" s="1">
        <v>-0.59599069999999998</v>
      </c>
      <c r="AJ623" s="1" t="s">
        <v>1082</v>
      </c>
      <c r="AK623" s="1">
        <v>8.6376149999999999E-2</v>
      </c>
      <c r="AL623" s="1">
        <v>-8.0521220000000004E-2</v>
      </c>
      <c r="AM623" s="1">
        <v>-0.86291629999999997</v>
      </c>
      <c r="AN623" s="1" t="s">
        <v>1082</v>
      </c>
      <c r="AO623" s="1">
        <v>0.78743240000000003</v>
      </c>
      <c r="AP623" s="1">
        <v>0.4961044</v>
      </c>
    </row>
    <row r="624" spans="1:42" x14ac:dyDescent="0.2">
      <c r="A624" s="1" t="s">
        <v>659</v>
      </c>
      <c r="B624" s="1" t="str">
        <f t="shared" si="235"/>
        <v>Histidine triad nucleotide-binding protein 2, mitochondrial</v>
      </c>
      <c r="C624" s="13" t="str">
        <f t="shared" si="254"/>
        <v>no</v>
      </c>
      <c r="D624" s="14">
        <f t="shared" si="236"/>
        <v>-0.20610634074799611</v>
      </c>
      <c r="E624" s="14">
        <f t="shared" si="237"/>
        <v>-0.10167035668590992</v>
      </c>
      <c r="F624" s="14">
        <f t="shared" si="238"/>
        <v>-0.64984824194009994</v>
      </c>
      <c r="G624" s="14">
        <f t="shared" si="239"/>
        <v>-0.74344403173740115</v>
      </c>
      <c r="H624" s="14">
        <f t="shared" si="240"/>
        <v>-0.28576792600987289</v>
      </c>
      <c r="I624" s="14">
        <f t="shared" si="241"/>
        <v>-0.56218212071516627</v>
      </c>
      <c r="J624" s="14">
        <f t="shared" si="242"/>
        <v>-0.18319146995273639</v>
      </c>
      <c r="K624" s="14">
        <f t="shared" si="243"/>
        <v>-1.0424204127431103</v>
      </c>
      <c r="L624" s="14">
        <f t="shared" si="244"/>
        <v>-0.14625507456764419</v>
      </c>
      <c r="M624" s="14">
        <f t="shared" si="245"/>
        <v>-0.35992533021154594</v>
      </c>
      <c r="N624" s="14">
        <f t="shared" si="246"/>
        <v>0.44595461832039829</v>
      </c>
      <c r="O624" s="14">
        <f t="shared" si="247"/>
        <v>-0.38316687150049211</v>
      </c>
      <c r="P624" s="3">
        <f t="shared" si="248"/>
        <v>0</v>
      </c>
      <c r="Q624" s="3" t="str">
        <f t="shared" si="255"/>
        <v>Histidine triad nucleotide-binding protein 2, mitochondrial</v>
      </c>
      <c r="R624" s="2">
        <f t="shared" si="249"/>
        <v>-0.42526724277785177</v>
      </c>
      <c r="S624" s="2">
        <f t="shared" si="250"/>
        <v>-0.51839048235522145</v>
      </c>
      <c r="T624" s="2">
        <f t="shared" si="260"/>
        <v>0.15927427598440175</v>
      </c>
      <c r="U624" s="2">
        <f t="shared" si="256"/>
        <v>0.1921363897445488</v>
      </c>
      <c r="V624" s="2">
        <f t="shared" si="251"/>
        <v>0.72230137892354562</v>
      </c>
      <c r="W624" s="3">
        <f t="shared" si="252"/>
        <v>0</v>
      </c>
      <c r="X624" s="3">
        <f t="shared" si="257"/>
        <v>0</v>
      </c>
      <c r="Y624" s="2">
        <f t="shared" si="253"/>
        <v>9.3123239577369676E-2</v>
      </c>
      <c r="Z624" s="7">
        <f t="shared" si="258"/>
        <v>1</v>
      </c>
      <c r="AA624" s="7">
        <f t="shared" si="259"/>
        <v>0</v>
      </c>
      <c r="AC624" s="1" t="s">
        <v>70</v>
      </c>
      <c r="AD624" s="1" t="s">
        <v>1844</v>
      </c>
      <c r="AE624" s="1">
        <v>-6.3198089999999998E-2</v>
      </c>
      <c r="AF624" s="1">
        <v>7.0481699999999994E-2</v>
      </c>
      <c r="AG624" s="1">
        <v>-0.100747</v>
      </c>
      <c r="AH624" s="1">
        <v>-0.43520189999999997</v>
      </c>
      <c r="AI624" s="1">
        <v>-0.1317083</v>
      </c>
      <c r="AJ624" s="1">
        <v>-0.4220177</v>
      </c>
      <c r="AK624" s="1">
        <v>-1.9550519999999998E-2</v>
      </c>
      <c r="AL624" s="1">
        <v>-0.63895420000000003</v>
      </c>
      <c r="AM624" s="1">
        <v>-9.7131510000000004E-2</v>
      </c>
      <c r="AN624" s="1">
        <v>-0.32787339999999998</v>
      </c>
      <c r="AO624" s="1">
        <v>0.16001670000000001</v>
      </c>
      <c r="AP624" s="1">
        <v>-0.2182626</v>
      </c>
    </row>
    <row r="625" spans="1:42" x14ac:dyDescent="0.2">
      <c r="A625" s="1" t="s">
        <v>395</v>
      </c>
      <c r="B625" s="1" t="str">
        <f t="shared" si="235"/>
        <v>Cytochrome b-c1 complex subunit 1, mitochondrial</v>
      </c>
      <c r="C625" s="13" t="str">
        <f t="shared" si="254"/>
        <v>no</v>
      </c>
      <c r="D625" s="14">
        <f t="shared" si="236"/>
        <v>9.4288249252003908E-2</v>
      </c>
      <c r="E625" s="14">
        <f t="shared" si="237"/>
        <v>-0.26273456668590989</v>
      </c>
      <c r="F625" s="14">
        <f t="shared" si="238"/>
        <v>-1.1976312419400998</v>
      </c>
      <c r="G625" s="14">
        <f t="shared" si="239"/>
        <v>0.34357086826259875</v>
      </c>
      <c r="H625" s="14">
        <f t="shared" si="240"/>
        <v>0.37980277399012707</v>
      </c>
      <c r="I625" s="14">
        <f t="shared" si="241"/>
        <v>-2.0904820715166278E-2</v>
      </c>
      <c r="J625" s="14">
        <f t="shared" si="242"/>
        <v>-1.0695940499527363</v>
      </c>
      <c r="K625" s="14">
        <f t="shared" si="243"/>
        <v>0.40666488725688965</v>
      </c>
      <c r="L625" s="14">
        <f t="shared" si="244"/>
        <v>0.2054704354323558</v>
      </c>
      <c r="M625" s="14">
        <f t="shared" si="245"/>
        <v>0.11772776978845401</v>
      </c>
      <c r="N625" s="14">
        <f t="shared" si="246"/>
        <v>0.23193507832039828</v>
      </c>
      <c r="O625" s="14">
        <f t="shared" si="247"/>
        <v>0.1713791284995079</v>
      </c>
      <c r="P625" s="3">
        <f t="shared" si="248"/>
        <v>0</v>
      </c>
      <c r="Q625" s="3" t="str">
        <f t="shared" si="255"/>
        <v>Cytochrome b-c1 complex subunit 1, mitochondrial</v>
      </c>
      <c r="R625" s="2">
        <f t="shared" si="249"/>
        <v>-0.25562667277785178</v>
      </c>
      <c r="S625" s="2">
        <f t="shared" si="250"/>
        <v>-7.6007802355221477E-2</v>
      </c>
      <c r="T625" s="2">
        <f t="shared" si="260"/>
        <v>0.33775006493047033</v>
      </c>
      <c r="U625" s="2">
        <f t="shared" si="256"/>
        <v>0.34532426510047559</v>
      </c>
      <c r="V625" s="2">
        <f t="shared" si="251"/>
        <v>0.72278676124179653</v>
      </c>
      <c r="W625" s="3">
        <f t="shared" si="252"/>
        <v>0</v>
      </c>
      <c r="X625" s="3">
        <f t="shared" si="257"/>
        <v>0</v>
      </c>
      <c r="Y625" s="2">
        <f t="shared" si="253"/>
        <v>-0.17961887042263031</v>
      </c>
      <c r="Z625" s="7">
        <f t="shared" si="258"/>
        <v>0</v>
      </c>
      <c r="AA625" s="7">
        <f t="shared" si="259"/>
        <v>1</v>
      </c>
      <c r="AC625" s="1" t="s">
        <v>556</v>
      </c>
      <c r="AD625" s="1" t="s">
        <v>1966</v>
      </c>
      <c r="AE625" s="1">
        <v>0.2371965</v>
      </c>
      <c r="AF625" s="1">
        <v>-9.0582510000000005E-2</v>
      </c>
      <c r="AG625" s="1">
        <v>-0.64853000000000005</v>
      </c>
      <c r="AH625" s="1">
        <v>0.65181299999999998</v>
      </c>
      <c r="AI625" s="1">
        <v>0.53386239999999996</v>
      </c>
      <c r="AJ625" s="1">
        <v>0.11925959999999999</v>
      </c>
      <c r="AK625" s="1">
        <v>-0.90595309999999996</v>
      </c>
      <c r="AL625" s="1">
        <v>0.81013109999999999</v>
      </c>
      <c r="AM625" s="1">
        <v>0.25459399999999999</v>
      </c>
      <c r="AN625" s="1">
        <v>0.14977969999999999</v>
      </c>
      <c r="AO625" s="1">
        <v>-5.4002840000000003E-2</v>
      </c>
      <c r="AP625" s="1">
        <v>0.33628340000000001</v>
      </c>
    </row>
    <row r="626" spans="1:42" x14ac:dyDescent="0.2">
      <c r="A626" s="1" t="s">
        <v>452</v>
      </c>
      <c r="B626" s="1" t="str">
        <f t="shared" si="235"/>
        <v>Thioredoxin-dependent peroxide reductase, mitochondrial</v>
      </c>
      <c r="C626" s="13" t="str">
        <f t="shared" si="254"/>
        <v>no</v>
      </c>
      <c r="D626" s="14">
        <f t="shared" si="236"/>
        <v>1.5428849252003912E-2</v>
      </c>
      <c r="E626" s="14">
        <f t="shared" si="237"/>
        <v>-0.78360775668590998</v>
      </c>
      <c r="F626" s="14">
        <f t="shared" si="238"/>
        <v>-0.49321148194009989</v>
      </c>
      <c r="G626" s="14">
        <f t="shared" si="239"/>
        <v>-1.5102521317374014</v>
      </c>
      <c r="H626" s="14">
        <f t="shared" si="240"/>
        <v>-0.60783432600987286</v>
      </c>
      <c r="I626" s="14">
        <f t="shared" si="241"/>
        <v>-0.83562382071516628</v>
      </c>
      <c r="J626" s="14">
        <f t="shared" si="242"/>
        <v>0.50084195004726362</v>
      </c>
      <c r="K626" s="14">
        <f t="shared" si="243"/>
        <v>-1.1218169127431104</v>
      </c>
      <c r="L626" s="14">
        <f t="shared" si="244"/>
        <v>-0.66253336456764422</v>
      </c>
      <c r="M626" s="14">
        <f t="shared" si="245"/>
        <v>-0.29353483021154597</v>
      </c>
      <c r="N626" s="14">
        <f t="shared" si="246"/>
        <v>1.0217200183203983</v>
      </c>
      <c r="O626" s="14">
        <f t="shared" si="247"/>
        <v>0.29536652849950784</v>
      </c>
      <c r="P626" s="3">
        <f t="shared" si="248"/>
        <v>0</v>
      </c>
      <c r="Q626" s="3" t="str">
        <f t="shared" si="255"/>
        <v>Thioredoxin-dependent peroxide reductase, mitochondrial</v>
      </c>
      <c r="R626" s="2">
        <f t="shared" si="249"/>
        <v>-0.69291063027785182</v>
      </c>
      <c r="S626" s="2">
        <f t="shared" si="250"/>
        <v>-0.51610827735522147</v>
      </c>
      <c r="T626" s="2">
        <f t="shared" si="260"/>
        <v>0.31857726258767544</v>
      </c>
      <c r="U626" s="2">
        <f t="shared" si="256"/>
        <v>0.35491484500367848</v>
      </c>
      <c r="V626" s="2">
        <f t="shared" si="251"/>
        <v>0.72372914636135743</v>
      </c>
      <c r="W626" s="3">
        <f t="shared" si="252"/>
        <v>0</v>
      </c>
      <c r="X626" s="3">
        <f t="shared" si="257"/>
        <v>0</v>
      </c>
      <c r="Y626" s="2">
        <f t="shared" si="253"/>
        <v>-0.17680235292263036</v>
      </c>
      <c r="Z626" s="7">
        <f t="shared" si="258"/>
        <v>0</v>
      </c>
      <c r="AA626" s="7">
        <f t="shared" si="259"/>
        <v>1</v>
      </c>
      <c r="AC626" s="1" t="s">
        <v>568</v>
      </c>
      <c r="AD626" s="1" t="s">
        <v>1793</v>
      </c>
      <c r="AE626" s="1">
        <v>0.15833710000000001</v>
      </c>
      <c r="AF626" s="1">
        <v>-0.61145570000000005</v>
      </c>
      <c r="AG626" s="1">
        <v>5.5889759999999997E-2</v>
      </c>
      <c r="AH626" s="1">
        <v>-1.20201</v>
      </c>
      <c r="AI626" s="1">
        <v>-0.45377469999999998</v>
      </c>
      <c r="AJ626" s="1">
        <v>-0.69545939999999995</v>
      </c>
      <c r="AK626" s="1">
        <v>0.66448289999999999</v>
      </c>
      <c r="AL626" s="1">
        <v>-0.71835070000000001</v>
      </c>
      <c r="AM626" s="1">
        <v>-0.61340980000000001</v>
      </c>
      <c r="AN626" s="1">
        <v>-0.26148290000000002</v>
      </c>
      <c r="AO626" s="1">
        <v>0.73578209999999999</v>
      </c>
      <c r="AP626" s="1">
        <v>0.46027079999999998</v>
      </c>
    </row>
    <row r="627" spans="1:42" x14ac:dyDescent="0.2">
      <c r="A627" s="1" t="s">
        <v>840</v>
      </c>
      <c r="B627" s="1" t="str">
        <f t="shared" si="235"/>
        <v>Methylmalonyl-CoA epimerase, mitochondrial</v>
      </c>
      <c r="C627" s="13" t="str">
        <f t="shared" si="254"/>
        <v>no</v>
      </c>
      <c r="D627" s="14">
        <f t="shared" si="236"/>
        <v>-0.42262975074799614</v>
      </c>
      <c r="E627" s="14">
        <f t="shared" si="237"/>
        <v>-1.12037905668591</v>
      </c>
      <c r="F627" s="14">
        <f t="shared" si="238"/>
        <v>-0.93118214194009985</v>
      </c>
      <c r="G627" s="14">
        <f t="shared" si="239"/>
        <v>-1.0546409317374013</v>
      </c>
      <c r="H627" s="14">
        <f t="shared" si="240"/>
        <v>-0.72405272600987292</v>
      </c>
      <c r="I627" s="14">
        <f t="shared" si="241"/>
        <v>-1.5833464207151662</v>
      </c>
      <c r="J627" s="14">
        <f t="shared" si="242"/>
        <v>-0.2476994099527364</v>
      </c>
      <c r="K627" s="14">
        <f t="shared" si="243"/>
        <v>-1.5119572127431102</v>
      </c>
      <c r="L627" s="14">
        <f t="shared" si="244"/>
        <v>-0.33028196456764419</v>
      </c>
      <c r="M627" s="14">
        <f t="shared" si="245"/>
        <v>-0.28058813021154599</v>
      </c>
      <c r="N627" s="14">
        <f t="shared" si="246"/>
        <v>0.64253251832039826</v>
      </c>
      <c r="O627" s="14">
        <f t="shared" si="247"/>
        <v>-0.42488337150049216</v>
      </c>
      <c r="P627" s="3">
        <f t="shared" si="248"/>
        <v>0</v>
      </c>
      <c r="Q627" s="3" t="str">
        <f t="shared" si="255"/>
        <v>Methylmalonyl-CoA epimerase, mitochondrial</v>
      </c>
      <c r="R627" s="2">
        <f t="shared" si="249"/>
        <v>-0.88220797027785181</v>
      </c>
      <c r="S627" s="2">
        <f t="shared" si="250"/>
        <v>-1.0167639423552215</v>
      </c>
      <c r="T627" s="2">
        <f t="shared" si="260"/>
        <v>0.158132118273176</v>
      </c>
      <c r="U627" s="2">
        <f t="shared" si="256"/>
        <v>0.32189182849157255</v>
      </c>
      <c r="V627" s="2">
        <f t="shared" si="251"/>
        <v>0.72503558691479975</v>
      </c>
      <c r="W627" s="3">
        <f t="shared" si="252"/>
        <v>0</v>
      </c>
      <c r="X627" s="3">
        <f t="shared" si="257"/>
        <v>0</v>
      </c>
      <c r="Y627" s="2">
        <f t="shared" si="253"/>
        <v>0.13455597207736969</v>
      </c>
      <c r="Z627" s="7">
        <f t="shared" si="258"/>
        <v>1</v>
      </c>
      <c r="AA627" s="7">
        <f t="shared" si="259"/>
        <v>0</v>
      </c>
      <c r="AC627" s="1" t="s">
        <v>769</v>
      </c>
      <c r="AD627" s="1" t="s">
        <v>1840</v>
      </c>
      <c r="AE627" s="1">
        <v>-0.27972150000000001</v>
      </c>
      <c r="AF627" s="1">
        <v>-0.94822700000000004</v>
      </c>
      <c r="AG627" s="1">
        <v>-0.3820809</v>
      </c>
      <c r="AH627" s="1">
        <v>-0.74639880000000003</v>
      </c>
      <c r="AI627" s="1">
        <v>-0.56999310000000003</v>
      </c>
      <c r="AJ627" s="1">
        <v>-1.443182</v>
      </c>
      <c r="AK627" s="1">
        <v>-8.4058460000000002E-2</v>
      </c>
      <c r="AL627" s="1">
        <v>-1.1084909999999999</v>
      </c>
      <c r="AM627" s="1">
        <v>-0.28115839999999998</v>
      </c>
      <c r="AN627" s="1">
        <v>-0.24853620000000001</v>
      </c>
      <c r="AO627" s="1">
        <v>0.35659459999999998</v>
      </c>
      <c r="AP627" s="1">
        <v>-0.25997910000000002</v>
      </c>
    </row>
    <row r="628" spans="1:42" x14ac:dyDescent="0.2">
      <c r="A628" s="1" t="s">
        <v>623</v>
      </c>
      <c r="B628" s="1" t="str">
        <f t="shared" si="235"/>
        <v>[Pyruvate dehydrogenase [lipoamide]] kinase isozyme 2, mitochondrial</v>
      </c>
      <c r="C628" s="13" t="str">
        <f t="shared" si="254"/>
        <v>no</v>
      </c>
      <c r="D628" s="14">
        <f t="shared" si="236"/>
        <v>-0.16389264074799609</v>
      </c>
      <c r="E628" s="14">
        <f t="shared" si="237"/>
        <v>0.56202704331409004</v>
      </c>
      <c r="F628" s="14">
        <f t="shared" si="238"/>
        <v>-0.66347994194009985</v>
      </c>
      <c r="G628" s="14">
        <f t="shared" si="239"/>
        <v>4.5447668262598773E-2</v>
      </c>
      <c r="H628" s="14">
        <f t="shared" si="240"/>
        <v>-0.23420856600987286</v>
      </c>
      <c r="I628" s="14">
        <f t="shared" si="241"/>
        <v>0.23583767928483373</v>
      </c>
      <c r="J628" s="14">
        <f t="shared" si="242"/>
        <v>-0.43468434995273642</v>
      </c>
      <c r="K628" s="14">
        <f t="shared" si="243"/>
        <v>-0.22023791274311033</v>
      </c>
      <c r="L628" s="14">
        <f t="shared" si="244"/>
        <v>-0.11110130456764419</v>
      </c>
      <c r="M628" s="14">
        <f t="shared" si="245"/>
        <v>-0.23733243021154599</v>
      </c>
      <c r="N628" s="14">
        <f t="shared" si="246"/>
        <v>0.31153373832039827</v>
      </c>
      <c r="O628" s="14">
        <f t="shared" si="247"/>
        <v>-0.36131347150049209</v>
      </c>
      <c r="P628" s="3">
        <f t="shared" si="248"/>
        <v>0</v>
      </c>
      <c r="Q628" s="3" t="str">
        <f t="shared" si="255"/>
        <v>[Pyruvate dehydrogenase [lipoamide]] kinase isozyme 2, mitochondrial</v>
      </c>
      <c r="R628" s="2">
        <f t="shared" si="249"/>
        <v>-5.4974467777851782E-2</v>
      </c>
      <c r="S628" s="2">
        <f t="shared" si="250"/>
        <v>-0.16332328735522147</v>
      </c>
      <c r="T628" s="2">
        <f t="shared" si="260"/>
        <v>0.25379085066665341</v>
      </c>
      <c r="U628" s="2">
        <f t="shared" si="256"/>
        <v>0.14178337375966285</v>
      </c>
      <c r="V628" s="2">
        <f t="shared" si="251"/>
        <v>0.72555931629176273</v>
      </c>
      <c r="W628" s="3">
        <f t="shared" si="252"/>
        <v>0</v>
      </c>
      <c r="X628" s="3">
        <f t="shared" si="257"/>
        <v>0</v>
      </c>
      <c r="Y628" s="2">
        <f t="shared" si="253"/>
        <v>0.10834881957736969</v>
      </c>
      <c r="Z628" s="7">
        <f t="shared" si="258"/>
        <v>1</v>
      </c>
      <c r="AA628" s="7">
        <f t="shared" si="259"/>
        <v>0</v>
      </c>
      <c r="AB628" s="8" t="s">
        <v>3</v>
      </c>
      <c r="AC628" s="1" t="s">
        <v>459</v>
      </c>
      <c r="AD628" s="1" t="s">
        <v>1160</v>
      </c>
      <c r="AE628" s="1">
        <v>-2.0984389999999999E-2</v>
      </c>
      <c r="AF628" s="1">
        <v>0.73417909999999997</v>
      </c>
      <c r="AG628" s="1">
        <v>-0.1143787</v>
      </c>
      <c r="AH628" s="1">
        <v>0.3536898</v>
      </c>
      <c r="AI628" s="1">
        <v>-8.0148940000000002E-2</v>
      </c>
      <c r="AJ628" s="1">
        <v>0.37600210000000001</v>
      </c>
      <c r="AK628" s="1">
        <v>-0.27104339999999999</v>
      </c>
      <c r="AL628" s="1">
        <v>0.18322830000000001</v>
      </c>
      <c r="AM628" s="1">
        <v>-6.1977740000000003E-2</v>
      </c>
      <c r="AN628" s="1">
        <v>-0.2052805</v>
      </c>
      <c r="AO628" s="1">
        <v>2.5595819999999998E-2</v>
      </c>
      <c r="AP628" s="1">
        <v>-0.19640920000000001</v>
      </c>
    </row>
    <row r="629" spans="1:42" x14ac:dyDescent="0.2">
      <c r="A629" s="1" t="s">
        <v>516</v>
      </c>
      <c r="B629" s="1" t="str">
        <f t="shared" si="235"/>
        <v>TIP41-like protein</v>
      </c>
      <c r="C629" s="13" t="str">
        <f t="shared" si="254"/>
        <v>no</v>
      </c>
      <c r="D629" s="14">
        <f t="shared" si="236"/>
        <v>-5.39526507479961E-2</v>
      </c>
      <c r="E629" s="14">
        <f t="shared" si="237"/>
        <v>0.10244704331409007</v>
      </c>
      <c r="F629" s="14">
        <f t="shared" si="238"/>
        <v>-0.36971754194009987</v>
      </c>
      <c r="G629" s="14">
        <f t="shared" si="239"/>
        <v>-1.7885731737401211E-2</v>
      </c>
      <c r="H629" s="14">
        <f t="shared" si="240"/>
        <v>-0.11576385600987285</v>
      </c>
      <c r="I629" s="14">
        <f t="shared" si="241"/>
        <v>0.13953967928483374</v>
      </c>
      <c r="J629" s="14">
        <f t="shared" si="242"/>
        <v>-0.3026066499527364</v>
      </c>
      <c r="K629" s="14">
        <f t="shared" si="243"/>
        <v>-0.26989161274311035</v>
      </c>
      <c r="L629" s="14">
        <f t="shared" si="244"/>
        <v>-0.1380532945676442</v>
      </c>
      <c r="M629" s="14">
        <f t="shared" si="245"/>
        <v>0.23662196978845404</v>
      </c>
      <c r="N629" s="14">
        <f t="shared" si="246"/>
        <v>5.2202318320398289E-2</v>
      </c>
      <c r="O629" s="14">
        <f t="shared" si="247"/>
        <v>-0.32103297150049215</v>
      </c>
      <c r="P629" s="3">
        <f t="shared" si="248"/>
        <v>0</v>
      </c>
      <c r="Q629" s="3" t="str">
        <f t="shared" si="255"/>
        <v>TIP41-like protein</v>
      </c>
      <c r="R629" s="2">
        <f t="shared" si="249"/>
        <v>-8.477722027785177E-2</v>
      </c>
      <c r="S629" s="2">
        <f t="shared" si="250"/>
        <v>-0.13718060985522146</v>
      </c>
      <c r="T629" s="2">
        <f t="shared" si="260"/>
        <v>0.10069282377292686</v>
      </c>
      <c r="U629" s="2">
        <f t="shared" si="256"/>
        <v>0.1008343446768353</v>
      </c>
      <c r="V629" s="2">
        <f t="shared" si="251"/>
        <v>0.72569100011045373</v>
      </c>
      <c r="W629" s="3">
        <f t="shared" si="252"/>
        <v>0</v>
      </c>
      <c r="X629" s="3">
        <f t="shared" si="257"/>
        <v>0</v>
      </c>
      <c r="Y629" s="2">
        <f t="shared" si="253"/>
        <v>5.2403389577369688E-2</v>
      </c>
      <c r="Z629" s="7">
        <f t="shared" si="258"/>
        <v>1</v>
      </c>
      <c r="AA629" s="7">
        <f t="shared" si="259"/>
        <v>0</v>
      </c>
      <c r="AC629" s="1" t="s">
        <v>48</v>
      </c>
      <c r="AD629" s="1" t="s">
        <v>2120</v>
      </c>
      <c r="AE629" s="1">
        <v>8.8955599999999996E-2</v>
      </c>
      <c r="AF629" s="1">
        <v>0.27459909999999998</v>
      </c>
      <c r="AG629" s="1">
        <v>0.17938370000000001</v>
      </c>
      <c r="AH629" s="1">
        <v>0.29035640000000001</v>
      </c>
      <c r="AI629" s="1">
        <v>3.829577E-2</v>
      </c>
      <c r="AJ629" s="1">
        <v>0.27970410000000001</v>
      </c>
      <c r="AK629" s="1">
        <v>-0.1389657</v>
      </c>
      <c r="AL629" s="1">
        <v>0.13357459999999999</v>
      </c>
      <c r="AM629" s="1">
        <v>-8.8929729999999999E-2</v>
      </c>
      <c r="AN629" s="1">
        <v>0.26867390000000002</v>
      </c>
      <c r="AO629" s="1">
        <v>-0.23373559999999999</v>
      </c>
      <c r="AP629" s="1">
        <v>-0.15612870000000001</v>
      </c>
    </row>
    <row r="630" spans="1:42" x14ac:dyDescent="0.2">
      <c r="A630" s="1" t="s">
        <v>479</v>
      </c>
      <c r="B630" s="1" t="str">
        <f t="shared" si="235"/>
        <v>Long-chain-fatty-acid--CoA ligase 1</v>
      </c>
      <c r="C630" s="13" t="str">
        <f t="shared" si="254"/>
        <v>no</v>
      </c>
      <c r="D630" s="14">
        <f t="shared" si="236"/>
        <v>-1.0002350747996103E-2</v>
      </c>
      <c r="E630" s="14">
        <f t="shared" si="237"/>
        <v>1.3189929433140901</v>
      </c>
      <c r="F630" s="14">
        <f t="shared" si="238"/>
        <v>0.94756575805990007</v>
      </c>
      <c r="G630" s="14">
        <f t="shared" si="239"/>
        <v>1.3060288682625987</v>
      </c>
      <c r="H630" s="14">
        <f t="shared" si="240"/>
        <v>1.1703473739901271</v>
      </c>
      <c r="I630" s="14">
        <f t="shared" si="241"/>
        <v>1.3720615792848339</v>
      </c>
      <c r="J630" s="14">
        <f t="shared" si="242"/>
        <v>-1.3731249952736391E-2</v>
      </c>
      <c r="K630" s="14">
        <f t="shared" si="243"/>
        <v>1.7604477872568898</v>
      </c>
      <c r="L630" s="14">
        <f t="shared" si="244"/>
        <v>1.0861484354323558</v>
      </c>
      <c r="M630" s="14">
        <f t="shared" si="245"/>
        <v>0.21076396978845402</v>
      </c>
      <c r="N630" s="14">
        <f t="shared" si="246"/>
        <v>-0.87072108167960183</v>
      </c>
      <c r="O630" s="14">
        <f t="shared" si="247"/>
        <v>0.26184352849950787</v>
      </c>
      <c r="P630" s="3">
        <f t="shared" si="248"/>
        <v>0</v>
      </c>
      <c r="Q630" s="3" t="str">
        <f t="shared" si="255"/>
        <v>Long-chain-fatty-acid--CoA ligase 1</v>
      </c>
      <c r="R630" s="2">
        <f t="shared" si="249"/>
        <v>0.89064630472214823</v>
      </c>
      <c r="S630" s="2">
        <f t="shared" si="250"/>
        <v>1.0722813726447786</v>
      </c>
      <c r="T630" s="2">
        <f t="shared" si="260"/>
        <v>0.31230745290163708</v>
      </c>
      <c r="U630" s="2">
        <f t="shared" si="256"/>
        <v>0.38215197059484085</v>
      </c>
      <c r="V630" s="2">
        <f t="shared" si="251"/>
        <v>0.72597095080494345</v>
      </c>
      <c r="W630" s="3">
        <f t="shared" si="252"/>
        <v>0</v>
      </c>
      <c r="X630" s="3">
        <f t="shared" si="257"/>
        <v>0</v>
      </c>
      <c r="Y630" s="2">
        <f t="shared" si="253"/>
        <v>-0.1816350679226304</v>
      </c>
      <c r="Z630" s="7">
        <f t="shared" si="258"/>
        <v>0</v>
      </c>
      <c r="AA630" s="7">
        <f t="shared" si="259"/>
        <v>1</v>
      </c>
      <c r="AC630" s="1" t="s">
        <v>323</v>
      </c>
      <c r="AD630" s="1" t="s">
        <v>2093</v>
      </c>
      <c r="AE630" s="1">
        <v>0.13290589999999999</v>
      </c>
      <c r="AF630" s="1">
        <v>1.4911449999999999</v>
      </c>
      <c r="AG630" s="1">
        <v>1.496667</v>
      </c>
      <c r="AH630" s="1">
        <v>1.614271</v>
      </c>
      <c r="AI630" s="1">
        <v>1.3244069999999999</v>
      </c>
      <c r="AJ630" s="1">
        <v>1.5122260000000001</v>
      </c>
      <c r="AK630" s="1">
        <v>0.14990970000000001</v>
      </c>
      <c r="AL630" s="1">
        <v>2.1639140000000001</v>
      </c>
      <c r="AM630" s="1">
        <v>1.1352720000000001</v>
      </c>
      <c r="AN630" s="1">
        <v>0.2428159</v>
      </c>
      <c r="AO630" s="1">
        <v>-1.1566590000000001</v>
      </c>
      <c r="AP630" s="1">
        <v>0.42674780000000001</v>
      </c>
    </row>
    <row r="631" spans="1:42" x14ac:dyDescent="0.2">
      <c r="A631" s="1" t="s">
        <v>398</v>
      </c>
      <c r="B631" s="1" t="str">
        <f t="shared" si="235"/>
        <v>Actin, aortic smooth muscle;Actin, alpha cardiac muscle 1;Actin, gamma-enteric smooth muscle</v>
      </c>
      <c r="C631" s="13" t="str">
        <f t="shared" si="254"/>
        <v>no</v>
      </c>
      <c r="D631" s="14">
        <f t="shared" si="236"/>
        <v>8.7294749252003895E-2</v>
      </c>
      <c r="E631" s="14">
        <f t="shared" si="237"/>
        <v>0.27982574331409005</v>
      </c>
      <c r="F631" s="14">
        <f t="shared" si="238"/>
        <v>-0.46422053194009993</v>
      </c>
      <c r="G631" s="14">
        <f t="shared" si="239"/>
        <v>0.43641426826259877</v>
      </c>
      <c r="H631" s="14">
        <f t="shared" si="240"/>
        <v>-0.7675797260098729</v>
      </c>
      <c r="I631" s="14">
        <f t="shared" si="241"/>
        <v>0.69765127928483373</v>
      </c>
      <c r="J631" s="14">
        <f t="shared" si="242"/>
        <v>-0.34186544995273638</v>
      </c>
      <c r="K631" s="14">
        <f t="shared" si="243"/>
        <v>0.19614888725688961</v>
      </c>
      <c r="L631" s="14">
        <f t="shared" si="244"/>
        <v>-0.89101916456764418</v>
      </c>
      <c r="M631" s="14">
        <f t="shared" si="245"/>
        <v>0.46732196978845403</v>
      </c>
      <c r="N631" s="14">
        <f t="shared" si="246"/>
        <v>4.992731832039829E-2</v>
      </c>
      <c r="O631" s="14">
        <f t="shared" si="247"/>
        <v>-0.1496922315004921</v>
      </c>
      <c r="P631" s="3">
        <f t="shared" si="248"/>
        <v>0</v>
      </c>
      <c r="Q631" s="3" t="str">
        <f t="shared" si="255"/>
        <v>Actin, aortic smooth muscle;Actin, alpha cardiac muscle 1;Actin, gamma-enteric smooth muscle</v>
      </c>
      <c r="R631" s="2">
        <f t="shared" si="249"/>
        <v>8.4828557222148188E-2</v>
      </c>
      <c r="S631" s="2">
        <f t="shared" si="250"/>
        <v>-5.3911252355221484E-2</v>
      </c>
      <c r="T631" s="2">
        <f t="shared" si="260"/>
        <v>0.1964470664930329</v>
      </c>
      <c r="U631" s="2">
        <f t="shared" si="256"/>
        <v>0.31880200524654617</v>
      </c>
      <c r="V631" s="2">
        <f t="shared" si="251"/>
        <v>0.72621441551803212</v>
      </c>
      <c r="W631" s="3">
        <f t="shared" si="252"/>
        <v>0</v>
      </c>
      <c r="X631" s="3">
        <f t="shared" si="257"/>
        <v>0</v>
      </c>
      <c r="Y631" s="2">
        <f t="shared" si="253"/>
        <v>0.13873980957736967</v>
      </c>
      <c r="Z631" s="7">
        <f t="shared" si="258"/>
        <v>1</v>
      </c>
      <c r="AA631" s="7">
        <f t="shared" si="259"/>
        <v>0</v>
      </c>
      <c r="AB631" s="8" t="s">
        <v>117</v>
      </c>
      <c r="AC631" s="1" t="s">
        <v>897</v>
      </c>
      <c r="AD631" s="1" t="s">
        <v>1102</v>
      </c>
      <c r="AE631" s="1">
        <v>0.23020299999999999</v>
      </c>
      <c r="AF631" s="1">
        <v>0.45197779999999999</v>
      </c>
      <c r="AG631" s="1">
        <v>8.4880709999999998E-2</v>
      </c>
      <c r="AH631" s="1">
        <v>0.7446564</v>
      </c>
      <c r="AI631" s="1">
        <v>-0.61352010000000001</v>
      </c>
      <c r="AJ631" s="1">
        <v>0.83781570000000005</v>
      </c>
      <c r="AK631" s="1">
        <v>-0.17822450000000001</v>
      </c>
      <c r="AL631" s="1">
        <v>0.59961509999999996</v>
      </c>
      <c r="AM631" s="1">
        <v>-0.84189559999999997</v>
      </c>
      <c r="AN631" s="1">
        <v>0.49937389999999998</v>
      </c>
      <c r="AO631" s="1">
        <v>-0.23601059999999999</v>
      </c>
      <c r="AP631" s="1">
        <v>1.521204E-2</v>
      </c>
    </row>
    <row r="632" spans="1:42" x14ac:dyDescent="0.2">
      <c r="A632" s="1" t="s">
        <v>766</v>
      </c>
      <c r="B632" s="1" t="str">
        <f t="shared" si="235"/>
        <v>Gamma-enolase;Enolase</v>
      </c>
      <c r="C632" s="13" t="str">
        <f t="shared" si="254"/>
        <v>no</v>
      </c>
      <c r="D632" s="14">
        <f t="shared" si="236"/>
        <v>-0.30585315074799613</v>
      </c>
      <c r="E632" s="14">
        <f t="shared" si="237"/>
        <v>0.31167134331409008</v>
      </c>
      <c r="F632" s="14">
        <f t="shared" si="238"/>
        <v>-1.1129181419400997</v>
      </c>
      <c r="G632" s="14">
        <f t="shared" si="239"/>
        <v>-0.7192344317374012</v>
      </c>
      <c r="H632" s="14">
        <f t="shared" si="240"/>
        <v>-0.21745376600987287</v>
      </c>
      <c r="I632" s="14">
        <f t="shared" si="241"/>
        <v>0.24182247928483375</v>
      </c>
      <c r="J632" s="14">
        <f t="shared" si="242"/>
        <v>-0.26764034995273639</v>
      </c>
      <c r="K632" s="14">
        <f t="shared" si="243"/>
        <v>-0.99811031274311035</v>
      </c>
      <c r="L632" s="14">
        <f t="shared" si="244"/>
        <v>0.1071436354323558</v>
      </c>
      <c r="M632" s="14">
        <f t="shared" si="245"/>
        <v>-9.1246200211545975E-2</v>
      </c>
      <c r="N632" s="14">
        <f t="shared" si="246"/>
        <v>0.58072031832039828</v>
      </c>
      <c r="O632" s="14">
        <f t="shared" si="247"/>
        <v>-0.21245139150049211</v>
      </c>
      <c r="P632" s="3">
        <f t="shared" si="248"/>
        <v>0</v>
      </c>
      <c r="Q632" s="3" t="str">
        <f t="shared" si="255"/>
        <v>Gamma-enolase;Enolase</v>
      </c>
      <c r="R632" s="2">
        <f t="shared" si="249"/>
        <v>-0.45658359527785175</v>
      </c>
      <c r="S632" s="2">
        <f t="shared" si="250"/>
        <v>-0.31034548735522149</v>
      </c>
      <c r="T632" s="2">
        <f t="shared" si="260"/>
        <v>0.30450722714662504</v>
      </c>
      <c r="U632" s="2">
        <f t="shared" si="256"/>
        <v>0.25631401949550631</v>
      </c>
      <c r="V632" s="2">
        <f t="shared" si="251"/>
        <v>0.72627843426803795</v>
      </c>
      <c r="W632" s="3">
        <f t="shared" si="252"/>
        <v>0</v>
      </c>
      <c r="X632" s="3">
        <f t="shared" si="257"/>
        <v>0</v>
      </c>
      <c r="Y632" s="2">
        <f t="shared" si="253"/>
        <v>-0.14623810792263026</v>
      </c>
      <c r="Z632" s="7">
        <f t="shared" si="258"/>
        <v>0</v>
      </c>
      <c r="AA632" s="7">
        <f t="shared" si="259"/>
        <v>1</v>
      </c>
      <c r="AC632" s="1" t="s">
        <v>365</v>
      </c>
      <c r="AD632" s="1" t="s">
        <v>1933</v>
      </c>
      <c r="AE632" s="1">
        <v>-0.1629449</v>
      </c>
      <c r="AF632" s="1">
        <v>0.48382340000000001</v>
      </c>
      <c r="AG632" s="1">
        <v>-0.56381689999999995</v>
      </c>
      <c r="AH632" s="1">
        <v>-0.41099229999999998</v>
      </c>
      <c r="AI632" s="1">
        <v>-6.3394140000000002E-2</v>
      </c>
      <c r="AJ632" s="1">
        <v>0.38198690000000002</v>
      </c>
      <c r="AK632" s="1">
        <v>-0.10399940000000001</v>
      </c>
      <c r="AL632" s="1">
        <v>-0.59464410000000001</v>
      </c>
      <c r="AM632" s="1">
        <v>0.15626719999999999</v>
      </c>
      <c r="AN632" s="1">
        <v>-5.919427E-2</v>
      </c>
      <c r="AO632" s="1">
        <v>0.2947824</v>
      </c>
      <c r="AP632" s="1">
        <v>-4.7547119999999998E-2</v>
      </c>
    </row>
    <row r="633" spans="1:42" x14ac:dyDescent="0.2">
      <c r="A633" s="1" t="s">
        <v>812</v>
      </c>
      <c r="B633" s="1" t="str">
        <f t="shared" si="235"/>
        <v>Malate dehydrogenase, mitochondrial</v>
      </c>
      <c r="C633" s="13" t="str">
        <f t="shared" si="254"/>
        <v>no</v>
      </c>
      <c r="D633" s="14">
        <f t="shared" si="236"/>
        <v>-0.38336035074799613</v>
      </c>
      <c r="E633" s="14">
        <f t="shared" si="237"/>
        <v>-0.36535615668590993</v>
      </c>
      <c r="F633" s="14">
        <f t="shared" si="238"/>
        <v>-1.0941252419401</v>
      </c>
      <c r="G633" s="14">
        <f t="shared" si="239"/>
        <v>-0.64794963173740117</v>
      </c>
      <c r="H633" s="14">
        <f t="shared" si="240"/>
        <v>-0.36799862600987288</v>
      </c>
      <c r="I633" s="14">
        <f t="shared" si="241"/>
        <v>-0.49247092071516629</v>
      </c>
      <c r="J633" s="14">
        <f t="shared" si="242"/>
        <v>-0.31255364995273638</v>
      </c>
      <c r="K633" s="14">
        <f t="shared" si="243"/>
        <v>-0.98419061274311037</v>
      </c>
      <c r="L633" s="14">
        <f t="shared" si="244"/>
        <v>6.4656543235580566E-4</v>
      </c>
      <c r="M633" s="14">
        <f t="shared" si="245"/>
        <v>-9.3969440211545976E-2</v>
      </c>
      <c r="N633" s="14">
        <f t="shared" si="246"/>
        <v>0.72550781832039823</v>
      </c>
      <c r="O633" s="14">
        <f t="shared" si="247"/>
        <v>-0.31485697150049208</v>
      </c>
      <c r="P633" s="3">
        <f t="shared" si="248"/>
        <v>0</v>
      </c>
      <c r="Q633" s="3" t="str">
        <f t="shared" si="255"/>
        <v>Malate dehydrogenase, mitochondrial</v>
      </c>
      <c r="R633" s="2">
        <f t="shared" si="249"/>
        <v>-0.62269784527785177</v>
      </c>
      <c r="S633" s="2">
        <f t="shared" si="250"/>
        <v>-0.53930345235522148</v>
      </c>
      <c r="T633" s="2">
        <f t="shared" si="260"/>
        <v>0.16989914263525197</v>
      </c>
      <c r="U633" s="2">
        <f t="shared" si="256"/>
        <v>0.15299201719822722</v>
      </c>
      <c r="V633" s="2">
        <f t="shared" si="251"/>
        <v>0.72793789426883171</v>
      </c>
      <c r="W633" s="3">
        <f t="shared" si="252"/>
        <v>0</v>
      </c>
      <c r="X633" s="3">
        <f t="shared" si="257"/>
        <v>0</v>
      </c>
      <c r="Y633" s="2">
        <f t="shared" si="253"/>
        <v>-8.3394392922630289E-2</v>
      </c>
      <c r="Z633" s="7">
        <f t="shared" si="258"/>
        <v>0</v>
      </c>
      <c r="AA633" s="7">
        <f t="shared" si="259"/>
        <v>1</v>
      </c>
      <c r="AC633" s="1" t="s">
        <v>791</v>
      </c>
      <c r="AD633" s="1" t="s">
        <v>2012</v>
      </c>
      <c r="AE633" s="1">
        <v>-0.2404521</v>
      </c>
      <c r="AF633" s="1">
        <v>-0.19320409999999999</v>
      </c>
      <c r="AG633" s="1">
        <v>-0.54502399999999995</v>
      </c>
      <c r="AH633" s="1">
        <v>-0.3397075</v>
      </c>
      <c r="AI633" s="1">
        <v>-0.21393899999999999</v>
      </c>
      <c r="AJ633" s="1">
        <v>-0.35230650000000002</v>
      </c>
      <c r="AK633" s="1">
        <v>-0.14891270000000001</v>
      </c>
      <c r="AL633" s="1">
        <v>-0.58072440000000003</v>
      </c>
      <c r="AM633" s="1">
        <v>4.9770130000000003E-2</v>
      </c>
      <c r="AN633" s="1">
        <v>-6.1917510000000002E-2</v>
      </c>
      <c r="AO633" s="1">
        <v>0.43956990000000001</v>
      </c>
      <c r="AP633" s="1">
        <v>-0.14995269999999999</v>
      </c>
    </row>
    <row r="634" spans="1:42" x14ac:dyDescent="0.2">
      <c r="A634" s="1" t="s">
        <v>303</v>
      </c>
      <c r="B634" s="1" t="str">
        <f t="shared" si="235"/>
        <v>Aminopeptidase B</v>
      </c>
      <c r="C634" s="13" t="str">
        <f t="shared" si="254"/>
        <v>no</v>
      </c>
      <c r="D634" s="14">
        <f t="shared" si="236"/>
        <v>0.20032894925200392</v>
      </c>
      <c r="E634" s="14">
        <f t="shared" si="237"/>
        <v>-4.6169956685909896E-2</v>
      </c>
      <c r="F634" s="14">
        <f t="shared" si="238"/>
        <v>0.25742895805990007</v>
      </c>
      <c r="G634" s="14">
        <f t="shared" si="239"/>
        <v>0.13605946826259879</v>
      </c>
      <c r="H634" s="14">
        <f t="shared" si="240"/>
        <v>0.34735397399012713</v>
      </c>
      <c r="I634" s="14">
        <f t="shared" si="241"/>
        <v>-0.40331902071516629</v>
      </c>
      <c r="J634" s="14">
        <f t="shared" si="242"/>
        <v>0.63577795004726367</v>
      </c>
      <c r="K634" s="14">
        <f t="shared" si="243"/>
        <v>0.31541128725688961</v>
      </c>
      <c r="L634" s="14">
        <f t="shared" si="244"/>
        <v>0.40915343543235577</v>
      </c>
      <c r="M634" s="14">
        <f t="shared" si="245"/>
        <v>-5.4764670211545977E-2</v>
      </c>
      <c r="N634" s="14">
        <f t="shared" si="246"/>
        <v>0.57293741832039835</v>
      </c>
      <c r="O634" s="14">
        <f t="shared" si="247"/>
        <v>0.16703022849950791</v>
      </c>
      <c r="P634" s="3">
        <f t="shared" si="248"/>
        <v>0</v>
      </c>
      <c r="Q634" s="3" t="str">
        <f t="shared" si="255"/>
        <v>Aminopeptidase B</v>
      </c>
      <c r="R634" s="2">
        <f t="shared" si="249"/>
        <v>0.13691185472214823</v>
      </c>
      <c r="S634" s="2">
        <f t="shared" si="250"/>
        <v>0.22380604764477854</v>
      </c>
      <c r="T634" s="2">
        <f t="shared" si="260"/>
        <v>6.5869679612261159E-2</v>
      </c>
      <c r="U634" s="2">
        <f t="shared" si="256"/>
        <v>0.22110749832061632</v>
      </c>
      <c r="V634" s="2">
        <f t="shared" si="251"/>
        <v>0.72797898285967633</v>
      </c>
      <c r="W634" s="3">
        <f t="shared" si="252"/>
        <v>0</v>
      </c>
      <c r="X634" s="3">
        <f t="shared" si="257"/>
        <v>0</v>
      </c>
      <c r="Y634" s="2">
        <f t="shared" si="253"/>
        <v>-8.6894192922630314E-2</v>
      </c>
      <c r="Z634" s="7">
        <f t="shared" si="258"/>
        <v>0</v>
      </c>
      <c r="AA634" s="7">
        <f t="shared" si="259"/>
        <v>1</v>
      </c>
      <c r="AC634" s="1" t="s">
        <v>851</v>
      </c>
      <c r="AD634" s="1" t="s">
        <v>1572</v>
      </c>
      <c r="AE634" s="1">
        <v>0.34323720000000002</v>
      </c>
      <c r="AF634" s="1">
        <v>0.12598210000000001</v>
      </c>
      <c r="AG634" s="1">
        <v>0.80653019999999997</v>
      </c>
      <c r="AH634" s="1">
        <v>0.44430160000000002</v>
      </c>
      <c r="AI634" s="1">
        <v>0.50141360000000001</v>
      </c>
      <c r="AJ634" s="1">
        <v>-0.26315460000000002</v>
      </c>
      <c r="AK634" s="1">
        <v>0.79941890000000004</v>
      </c>
      <c r="AL634" s="1">
        <v>0.71887749999999995</v>
      </c>
      <c r="AM634" s="1">
        <v>0.45827699999999999</v>
      </c>
      <c r="AN634" s="1">
        <v>-2.2712739999999999E-2</v>
      </c>
      <c r="AO634" s="1">
        <v>0.28699950000000002</v>
      </c>
      <c r="AP634" s="1">
        <v>0.33193450000000002</v>
      </c>
    </row>
    <row r="635" spans="1:42" x14ac:dyDescent="0.2">
      <c r="A635" s="1" t="s">
        <v>1046</v>
      </c>
      <c r="B635" s="1" t="str">
        <f t="shared" si="235"/>
        <v>GDP-L-fucose synthase</v>
      </c>
      <c r="C635" s="13" t="str">
        <f t="shared" si="254"/>
        <v>no</v>
      </c>
      <c r="D635" s="14" t="str">
        <f t="shared" si="236"/>
        <v/>
      </c>
      <c r="E635" s="14">
        <f t="shared" si="237"/>
        <v>0.20321354331409011</v>
      </c>
      <c r="F635" s="14">
        <f t="shared" si="238"/>
        <v>0.28779245805990006</v>
      </c>
      <c r="G635" s="14">
        <f t="shared" si="239"/>
        <v>0.67005076826259879</v>
      </c>
      <c r="H635" s="14" t="str">
        <f t="shared" si="240"/>
        <v/>
      </c>
      <c r="I635" s="14">
        <f t="shared" si="241"/>
        <v>0.77278017928483367</v>
      </c>
      <c r="J635" s="14">
        <f t="shared" si="242"/>
        <v>3.7616550047263608E-2</v>
      </c>
      <c r="K635" s="14">
        <f t="shared" si="243"/>
        <v>0.65617878725688961</v>
      </c>
      <c r="L635" s="14" t="str">
        <f t="shared" si="244"/>
        <v/>
      </c>
      <c r="M635" s="14">
        <f t="shared" si="245"/>
        <v>0.63751916978845402</v>
      </c>
      <c r="N635" s="14">
        <f t="shared" si="246"/>
        <v>-0.26892878167960177</v>
      </c>
      <c r="O635" s="14">
        <f t="shared" si="247"/>
        <v>-9.0809861500492112E-2</v>
      </c>
      <c r="P635" s="3">
        <f t="shared" si="248"/>
        <v>0</v>
      </c>
      <c r="Q635" s="3" t="str">
        <f t="shared" si="255"/>
        <v>GDP-L-fucose synthase</v>
      </c>
      <c r="R635" s="2">
        <f t="shared" si="249"/>
        <v>0.38701892321219633</v>
      </c>
      <c r="S635" s="2">
        <f t="shared" si="250"/>
        <v>0.48885850552966231</v>
      </c>
      <c r="T635" s="2">
        <f t="shared" si="260"/>
        <v>0.14360671663652672</v>
      </c>
      <c r="U635" s="2">
        <f t="shared" si="256"/>
        <v>0.22811798697632904</v>
      </c>
      <c r="V635" s="2">
        <f t="shared" si="251"/>
        <v>0.72813705781609306</v>
      </c>
      <c r="W635" s="3">
        <f t="shared" si="252"/>
        <v>0</v>
      </c>
      <c r="X635" s="3">
        <f t="shared" si="257"/>
        <v>0</v>
      </c>
      <c r="Y635" s="2">
        <f t="shared" si="253"/>
        <v>-0.10183958231746598</v>
      </c>
      <c r="Z635" s="7">
        <f t="shared" si="258"/>
        <v>0</v>
      </c>
      <c r="AA635" s="7">
        <f t="shared" si="259"/>
        <v>1</v>
      </c>
      <c r="AB635" s="8" t="s">
        <v>50</v>
      </c>
      <c r="AC635" s="1" t="s">
        <v>661</v>
      </c>
      <c r="AD635" s="1" t="s">
        <v>1136</v>
      </c>
      <c r="AE635" s="1" t="s">
        <v>1082</v>
      </c>
      <c r="AF635" s="1">
        <v>0.37536560000000002</v>
      </c>
      <c r="AG635" s="1">
        <v>0.83689369999999996</v>
      </c>
      <c r="AH635" s="1">
        <v>0.97829290000000002</v>
      </c>
      <c r="AI635" s="1" t="s">
        <v>1082</v>
      </c>
      <c r="AJ635" s="1">
        <v>0.91294459999999999</v>
      </c>
      <c r="AK635" s="1">
        <v>0.20125750000000001</v>
      </c>
      <c r="AL635" s="1">
        <v>1.0596449999999999</v>
      </c>
      <c r="AM635" s="1" t="s">
        <v>1082</v>
      </c>
      <c r="AN635" s="1">
        <v>0.66957109999999997</v>
      </c>
      <c r="AO635" s="1">
        <v>-0.55486670000000005</v>
      </c>
      <c r="AP635" s="1">
        <v>7.4094409999999999E-2</v>
      </c>
    </row>
    <row r="636" spans="1:42" x14ac:dyDescent="0.2">
      <c r="A636" s="1" t="s">
        <v>584</v>
      </c>
      <c r="B636" s="1" t="str">
        <f t="shared" si="235"/>
        <v>Acylphosphatase;Acylphosphatase-1</v>
      </c>
      <c r="C636" s="13" t="str">
        <f t="shared" si="254"/>
        <v>no</v>
      </c>
      <c r="D636" s="14">
        <f t="shared" si="236"/>
        <v>-0.1252713307479961</v>
      </c>
      <c r="E636" s="14">
        <f t="shared" si="237"/>
        <v>-1.3287430566859098</v>
      </c>
      <c r="F636" s="14">
        <f t="shared" si="238"/>
        <v>-0.39374054194009989</v>
      </c>
      <c r="G636" s="14">
        <f t="shared" si="239"/>
        <v>-0.76557383173740123</v>
      </c>
      <c r="H636" s="14">
        <f t="shared" si="240"/>
        <v>-0.51504972600987287</v>
      </c>
      <c r="I636" s="14">
        <f t="shared" si="241"/>
        <v>-1.3545374207151661</v>
      </c>
      <c r="J636" s="14">
        <f t="shared" si="242"/>
        <v>-0.20614235995273639</v>
      </c>
      <c r="K636" s="14">
        <f t="shared" si="243"/>
        <v>-1.0727651127431104</v>
      </c>
      <c r="L636" s="14">
        <f t="shared" si="244"/>
        <v>-0.4069672645676442</v>
      </c>
      <c r="M636" s="14">
        <f t="shared" si="245"/>
        <v>-9.0014200211545978E-2</v>
      </c>
      <c r="N636" s="14">
        <f t="shared" si="246"/>
        <v>0.38422273832039827</v>
      </c>
      <c r="O636" s="14">
        <f t="shared" si="247"/>
        <v>-0.28261337150049209</v>
      </c>
      <c r="P636" s="3">
        <f t="shared" si="248"/>
        <v>0</v>
      </c>
      <c r="Q636" s="3" t="str">
        <f t="shared" si="255"/>
        <v>Acylphosphatase;Acylphosphatase-1</v>
      </c>
      <c r="R636" s="2">
        <f t="shared" si="249"/>
        <v>-0.65333219027785172</v>
      </c>
      <c r="S636" s="2">
        <f t="shared" si="250"/>
        <v>-0.7871236548552214</v>
      </c>
      <c r="T636" s="2">
        <f t="shared" si="260"/>
        <v>0.26061052034817189</v>
      </c>
      <c r="U636" s="2">
        <f t="shared" si="256"/>
        <v>0.26062631485449222</v>
      </c>
      <c r="V636" s="2">
        <f t="shared" si="251"/>
        <v>0.72904920342983492</v>
      </c>
      <c r="W636" s="3">
        <f t="shared" si="252"/>
        <v>0</v>
      </c>
      <c r="X636" s="3">
        <f t="shared" si="257"/>
        <v>0</v>
      </c>
      <c r="Y636" s="2">
        <f t="shared" si="253"/>
        <v>0.13379146457736968</v>
      </c>
      <c r="Z636" s="7">
        <f t="shared" si="258"/>
        <v>1</v>
      </c>
      <c r="AA636" s="7">
        <f t="shared" si="259"/>
        <v>0</v>
      </c>
      <c r="AC636" s="1" t="s">
        <v>17</v>
      </c>
      <c r="AD636" s="1" t="s">
        <v>1413</v>
      </c>
      <c r="AE636" s="1">
        <v>1.763692E-2</v>
      </c>
      <c r="AF636" s="1">
        <v>-1.1565909999999999</v>
      </c>
      <c r="AG636" s="1">
        <v>0.15536069999999999</v>
      </c>
      <c r="AH636" s="1">
        <v>-0.45733170000000001</v>
      </c>
      <c r="AI636" s="1">
        <v>-0.36099009999999998</v>
      </c>
      <c r="AJ636" s="1">
        <v>-1.2143729999999999</v>
      </c>
      <c r="AK636" s="1">
        <v>-4.2501410000000003E-2</v>
      </c>
      <c r="AL636" s="1">
        <v>-0.66929890000000003</v>
      </c>
      <c r="AM636" s="1">
        <v>-0.35784369999999999</v>
      </c>
      <c r="AN636" s="1">
        <v>-5.7962270000000003E-2</v>
      </c>
      <c r="AO636" s="1">
        <v>9.8284819999999995E-2</v>
      </c>
      <c r="AP636" s="1">
        <v>-0.1177091</v>
      </c>
    </row>
    <row r="637" spans="1:42" x14ac:dyDescent="0.2">
      <c r="A637" s="1" t="s">
        <v>99</v>
      </c>
      <c r="B637" s="1" t="str">
        <f t="shared" si="235"/>
        <v>Isoleucine--tRNA ligase, mitochondrial</v>
      </c>
      <c r="C637" s="13" t="str">
        <f t="shared" si="254"/>
        <v>no</v>
      </c>
      <c r="D637" s="14">
        <f t="shared" si="236"/>
        <v>0.69164124925200399</v>
      </c>
      <c r="E637" s="14">
        <f t="shared" si="237"/>
        <v>1.2286449433140902</v>
      </c>
      <c r="F637" s="14">
        <f t="shared" si="238"/>
        <v>-0.33323634194009988</v>
      </c>
      <c r="G637" s="14">
        <f t="shared" si="239"/>
        <v>0.40260806826259876</v>
      </c>
      <c r="H637" s="14">
        <f t="shared" si="240"/>
        <v>0.19813387399012714</v>
      </c>
      <c r="I637" s="14">
        <f t="shared" si="241"/>
        <v>0.58439927928483382</v>
      </c>
      <c r="J637" s="14">
        <f t="shared" si="242"/>
        <v>6.1634050047263605E-2</v>
      </c>
      <c r="K637" s="14">
        <f t="shared" si="243"/>
        <v>0.61994978725688976</v>
      </c>
      <c r="L637" s="14">
        <f t="shared" si="244"/>
        <v>-0.28321546456764418</v>
      </c>
      <c r="M637" s="14">
        <f t="shared" si="245"/>
        <v>-0.60962513021154596</v>
      </c>
      <c r="N637" s="14">
        <f t="shared" si="246"/>
        <v>0.38597361832039828</v>
      </c>
      <c r="O637" s="14">
        <f t="shared" si="247"/>
        <v>7.2292228499507893E-2</v>
      </c>
      <c r="P637" s="3">
        <f t="shared" si="248"/>
        <v>0</v>
      </c>
      <c r="Q637" s="3" t="str">
        <f t="shared" si="255"/>
        <v>Isoleucine--tRNA ligase, mitochondrial</v>
      </c>
      <c r="R637" s="2">
        <f t="shared" si="249"/>
        <v>0.49741447972214825</v>
      </c>
      <c r="S637" s="2">
        <f t="shared" si="250"/>
        <v>0.36602924764477862</v>
      </c>
      <c r="T637" s="2">
        <f t="shared" si="260"/>
        <v>0.32549847312351754</v>
      </c>
      <c r="U637" s="2">
        <f t="shared" si="256"/>
        <v>0.13934561468116172</v>
      </c>
      <c r="V637" s="2">
        <f t="shared" si="251"/>
        <v>0.7291215146745833</v>
      </c>
      <c r="W637" s="3">
        <f t="shared" si="252"/>
        <v>0</v>
      </c>
      <c r="X637" s="3">
        <f t="shared" si="257"/>
        <v>0</v>
      </c>
      <c r="Y637" s="2">
        <f t="shared" si="253"/>
        <v>0.13138523207736963</v>
      </c>
      <c r="Z637" s="7">
        <f t="shared" si="258"/>
        <v>1</v>
      </c>
      <c r="AA637" s="7">
        <f t="shared" si="259"/>
        <v>0</v>
      </c>
      <c r="AC637" s="1" t="s">
        <v>649</v>
      </c>
      <c r="AD637" s="1" t="s">
        <v>1851</v>
      </c>
      <c r="AE637" s="1">
        <v>0.83454950000000006</v>
      </c>
      <c r="AF637" s="1">
        <v>1.4007970000000001</v>
      </c>
      <c r="AG637" s="1">
        <v>0.2158649</v>
      </c>
      <c r="AH637" s="1">
        <v>0.71085019999999999</v>
      </c>
      <c r="AI637" s="1">
        <v>0.35219349999999999</v>
      </c>
      <c r="AJ637" s="1">
        <v>0.72456370000000003</v>
      </c>
      <c r="AK637" s="1">
        <v>0.225275</v>
      </c>
      <c r="AL637" s="1">
        <v>1.0234160000000001</v>
      </c>
      <c r="AM637" s="1">
        <v>-0.23409189999999999</v>
      </c>
      <c r="AN637" s="1">
        <v>-0.57757320000000001</v>
      </c>
      <c r="AO637" s="1">
        <v>0.10003570000000001</v>
      </c>
      <c r="AP637" s="1">
        <v>0.2371965</v>
      </c>
    </row>
    <row r="638" spans="1:42" x14ac:dyDescent="0.2">
      <c r="A638" s="1" t="s">
        <v>845</v>
      </c>
      <c r="B638" s="1" t="str">
        <f t="shared" si="235"/>
        <v>Selenium-binding protein 1;Selenium-binding protein 2</v>
      </c>
      <c r="C638" s="13" t="str">
        <f t="shared" si="254"/>
        <v>no</v>
      </c>
      <c r="D638" s="14">
        <f t="shared" si="236"/>
        <v>-0.42981075074799613</v>
      </c>
      <c r="E638" s="14">
        <f t="shared" si="237"/>
        <v>0.18139034331409007</v>
      </c>
      <c r="F638" s="14">
        <f t="shared" si="238"/>
        <v>-1.0647877419401</v>
      </c>
      <c r="G638" s="14">
        <f t="shared" si="239"/>
        <v>-0.26260220173740123</v>
      </c>
      <c r="H638" s="14">
        <f t="shared" si="240"/>
        <v>-0.19375554600987285</v>
      </c>
      <c r="I638" s="14">
        <f t="shared" si="241"/>
        <v>2.8201479284833741E-2</v>
      </c>
      <c r="J638" s="14">
        <f t="shared" si="242"/>
        <v>-0.3704192499527364</v>
      </c>
      <c r="K638" s="14">
        <f t="shared" si="243"/>
        <v>-0.61098431274311038</v>
      </c>
      <c r="L638" s="14">
        <f t="shared" si="244"/>
        <v>0.25223003543235578</v>
      </c>
      <c r="M638" s="14">
        <f t="shared" si="245"/>
        <v>-0.13239673021154597</v>
      </c>
      <c r="N638" s="14">
        <f t="shared" si="246"/>
        <v>0.66122751832039828</v>
      </c>
      <c r="O638" s="14">
        <f t="shared" si="247"/>
        <v>-0.49122127150049211</v>
      </c>
      <c r="P638" s="3">
        <f t="shared" si="248"/>
        <v>0</v>
      </c>
      <c r="Q638" s="3" t="str">
        <f t="shared" si="255"/>
        <v>Selenium-binding protein 1;Selenium-binding protein 2</v>
      </c>
      <c r="R638" s="2">
        <f t="shared" si="249"/>
        <v>-0.3939525877778518</v>
      </c>
      <c r="S638" s="2">
        <f t="shared" si="250"/>
        <v>-0.28673940735522147</v>
      </c>
      <c r="T638" s="2">
        <f t="shared" si="260"/>
        <v>0.2581307847103097</v>
      </c>
      <c r="U638" s="2">
        <f t="shared" si="256"/>
        <v>0.13539166495623634</v>
      </c>
      <c r="V638" s="2">
        <f t="shared" si="251"/>
        <v>0.7295444344563744</v>
      </c>
      <c r="W638" s="3">
        <f t="shared" si="252"/>
        <v>0</v>
      </c>
      <c r="X638" s="3">
        <f t="shared" si="257"/>
        <v>0</v>
      </c>
      <c r="Y638" s="2">
        <f t="shared" si="253"/>
        <v>-0.10721318042263034</v>
      </c>
      <c r="Z638" s="7">
        <f t="shared" si="258"/>
        <v>0</v>
      </c>
      <c r="AA638" s="7">
        <f t="shared" si="259"/>
        <v>1</v>
      </c>
      <c r="AC638" s="1" t="s">
        <v>393</v>
      </c>
      <c r="AD638" s="1" t="s">
        <v>1883</v>
      </c>
      <c r="AE638" s="1">
        <v>-0.2869025</v>
      </c>
      <c r="AF638" s="1">
        <v>0.35354239999999998</v>
      </c>
      <c r="AG638" s="1">
        <v>-0.51568650000000005</v>
      </c>
      <c r="AH638" s="1">
        <v>4.5639930000000002E-2</v>
      </c>
      <c r="AI638" s="1">
        <v>-3.9695920000000003E-2</v>
      </c>
      <c r="AJ638" s="1">
        <v>0.16836590000000001</v>
      </c>
      <c r="AK638" s="1">
        <v>-0.2067783</v>
      </c>
      <c r="AL638" s="1">
        <v>-0.20751810000000001</v>
      </c>
      <c r="AM638" s="1">
        <v>0.3013536</v>
      </c>
      <c r="AN638" s="1">
        <v>-0.1003448</v>
      </c>
      <c r="AO638" s="1">
        <v>0.3752896</v>
      </c>
      <c r="AP638" s="1">
        <v>-0.32631700000000002</v>
      </c>
    </row>
    <row r="639" spans="1:42" x14ac:dyDescent="0.2">
      <c r="A639" s="1" t="s">
        <v>461</v>
      </c>
      <c r="B639" s="1" t="str">
        <f t="shared" si="235"/>
        <v>Endoplasmic reticulum aminopeptidase 1</v>
      </c>
      <c r="C639" s="13" t="str">
        <f t="shared" si="254"/>
        <v>no</v>
      </c>
      <c r="D639" s="14">
        <f t="shared" si="236"/>
        <v>3.8773492520038921E-3</v>
      </c>
      <c r="E639" s="14" t="str">
        <f t="shared" si="237"/>
        <v/>
      </c>
      <c r="F639" s="14">
        <f t="shared" si="238"/>
        <v>-0.53189200194009989</v>
      </c>
      <c r="G639" s="14">
        <f t="shared" si="239"/>
        <v>-0.67102063173740123</v>
      </c>
      <c r="H639" s="14">
        <f t="shared" si="240"/>
        <v>-0.21825288600987286</v>
      </c>
      <c r="I639" s="14" t="str">
        <f t="shared" si="241"/>
        <v/>
      </c>
      <c r="J639" s="14">
        <f t="shared" si="242"/>
        <v>-0.2052065599527364</v>
      </c>
      <c r="K639" s="14">
        <f t="shared" si="243"/>
        <v>-0.5146312127431103</v>
      </c>
      <c r="L639" s="14">
        <f t="shared" si="244"/>
        <v>-0.32030626456764422</v>
      </c>
      <c r="M639" s="14" t="str">
        <f t="shared" si="245"/>
        <v/>
      </c>
      <c r="N639" s="14">
        <f t="shared" si="246"/>
        <v>0.15435601832039827</v>
      </c>
      <c r="O639" s="14">
        <f t="shared" si="247"/>
        <v>-0.17899590150049211</v>
      </c>
      <c r="P639" s="3">
        <f t="shared" si="248"/>
        <v>0</v>
      </c>
      <c r="Q639" s="3" t="str">
        <f t="shared" si="255"/>
        <v>Endoplasmic reticulum aminopeptidase 1</v>
      </c>
      <c r="R639" s="2">
        <f t="shared" si="249"/>
        <v>-0.39967842814183241</v>
      </c>
      <c r="S639" s="2">
        <f t="shared" si="250"/>
        <v>-0.31269688623523989</v>
      </c>
      <c r="T639" s="2">
        <f t="shared" si="260"/>
        <v>0.20573619273904811</v>
      </c>
      <c r="U639" s="2">
        <f t="shared" si="256"/>
        <v>0.10103737892901757</v>
      </c>
      <c r="V639" s="2">
        <f t="shared" si="251"/>
        <v>0.73030390363088549</v>
      </c>
      <c r="W639" s="3">
        <f t="shared" si="252"/>
        <v>0</v>
      </c>
      <c r="X639" s="3">
        <f t="shared" si="257"/>
        <v>0</v>
      </c>
      <c r="Y639" s="2">
        <f t="shared" si="253"/>
        <v>-8.6981541906592519E-2</v>
      </c>
      <c r="Z639" s="7">
        <f t="shared" si="258"/>
        <v>0</v>
      </c>
      <c r="AA639" s="7">
        <f t="shared" si="259"/>
        <v>1</v>
      </c>
      <c r="AC639" s="1" t="s">
        <v>118</v>
      </c>
      <c r="AD639" s="1" t="s">
        <v>1370</v>
      </c>
      <c r="AE639" s="1">
        <v>0.14678559999999999</v>
      </c>
      <c r="AF639" s="1" t="s">
        <v>1082</v>
      </c>
      <c r="AG639" s="1">
        <v>1.7209240000000001E-2</v>
      </c>
      <c r="AH639" s="1">
        <v>-0.3627785</v>
      </c>
      <c r="AI639" s="1">
        <v>-6.4193260000000002E-2</v>
      </c>
      <c r="AJ639" s="1" t="s">
        <v>1082</v>
      </c>
      <c r="AK639" s="1">
        <v>-4.1565610000000003E-2</v>
      </c>
      <c r="AL639" s="1">
        <v>-0.111165</v>
      </c>
      <c r="AM639" s="1">
        <v>-0.2711827</v>
      </c>
      <c r="AN639" s="1" t="s">
        <v>1082</v>
      </c>
      <c r="AO639" s="1">
        <v>-0.1315819</v>
      </c>
      <c r="AP639" s="1">
        <v>-1.4091630000000001E-2</v>
      </c>
    </row>
    <row r="640" spans="1:42" x14ac:dyDescent="0.2">
      <c r="A640" s="1" t="s">
        <v>313</v>
      </c>
      <c r="B640" s="1" t="str">
        <f t="shared" si="235"/>
        <v>Macrophage migration inhibitory factor</v>
      </c>
      <c r="C640" s="13" t="str">
        <f t="shared" si="254"/>
        <v>no</v>
      </c>
      <c r="D640" s="14">
        <f t="shared" si="236"/>
        <v>0.18454914925200391</v>
      </c>
      <c r="E640" s="14">
        <f t="shared" si="237"/>
        <v>0.99473894331408996</v>
      </c>
      <c r="F640" s="14">
        <f t="shared" si="238"/>
        <v>-5.6786541940099911E-2</v>
      </c>
      <c r="G640" s="14">
        <f t="shared" si="239"/>
        <v>0.23747666826259872</v>
      </c>
      <c r="H640" s="14">
        <f t="shared" si="240"/>
        <v>0.15686207399012717</v>
      </c>
      <c r="I640" s="14">
        <f t="shared" si="241"/>
        <v>1.3429735792848339</v>
      </c>
      <c r="J640" s="14">
        <f t="shared" si="242"/>
        <v>4.1022500472636114E-3</v>
      </c>
      <c r="K640" s="14">
        <f t="shared" si="243"/>
        <v>0.39881928725688964</v>
      </c>
      <c r="L640" s="14">
        <f t="shared" si="244"/>
        <v>-0.27744076456764422</v>
      </c>
      <c r="M640" s="14">
        <f t="shared" si="245"/>
        <v>0.16430326978845403</v>
      </c>
      <c r="N640" s="14">
        <f t="shared" si="246"/>
        <v>-3.6134381679601701E-2</v>
      </c>
      <c r="O640" s="14">
        <f t="shared" si="247"/>
        <v>5.9383028499507884E-2</v>
      </c>
      <c r="P640" s="3">
        <f t="shared" si="248"/>
        <v>0</v>
      </c>
      <c r="Q640" s="3" t="str">
        <f t="shared" si="255"/>
        <v>Macrophage migration inhibitory factor</v>
      </c>
      <c r="R640" s="2">
        <f t="shared" si="249"/>
        <v>0.33999455472214812</v>
      </c>
      <c r="S640" s="2">
        <f t="shared" si="250"/>
        <v>0.47568929764477857</v>
      </c>
      <c r="T640" s="2">
        <f t="shared" si="260"/>
        <v>0.22744937975057272</v>
      </c>
      <c r="U640" s="2">
        <f t="shared" si="256"/>
        <v>0.30029654311502579</v>
      </c>
      <c r="V640" s="2">
        <f t="shared" si="251"/>
        <v>0.73190691186070245</v>
      </c>
      <c r="W640" s="3">
        <f t="shared" si="252"/>
        <v>0</v>
      </c>
      <c r="X640" s="3">
        <f t="shared" si="257"/>
        <v>0</v>
      </c>
      <c r="Y640" s="2">
        <f t="shared" si="253"/>
        <v>-0.13569474292263045</v>
      </c>
      <c r="Z640" s="7">
        <f t="shared" si="258"/>
        <v>0</v>
      </c>
      <c r="AA640" s="7">
        <f t="shared" si="259"/>
        <v>1</v>
      </c>
      <c r="AC640" s="1" t="s">
        <v>707</v>
      </c>
      <c r="AD640" s="1" t="s">
        <v>1655</v>
      </c>
      <c r="AE640" s="1">
        <v>0.32745740000000001</v>
      </c>
      <c r="AF640" s="1">
        <v>1.1668909999999999</v>
      </c>
      <c r="AG640" s="1">
        <v>0.49231469999999999</v>
      </c>
      <c r="AH640" s="1">
        <v>0.54571879999999995</v>
      </c>
      <c r="AI640" s="1">
        <v>0.31092170000000002</v>
      </c>
      <c r="AJ640" s="1">
        <v>1.4831380000000001</v>
      </c>
      <c r="AK640" s="1">
        <v>0.16774320000000001</v>
      </c>
      <c r="AL640" s="1">
        <v>0.80228549999999998</v>
      </c>
      <c r="AM640" s="1">
        <v>-0.2283172</v>
      </c>
      <c r="AN640" s="1">
        <v>0.19635520000000001</v>
      </c>
      <c r="AO640" s="1">
        <v>-0.32207229999999998</v>
      </c>
      <c r="AP640" s="1">
        <v>0.2242873</v>
      </c>
    </row>
    <row r="641" spans="1:42" x14ac:dyDescent="0.2">
      <c r="A641" s="1" t="s">
        <v>927</v>
      </c>
      <c r="B641" s="1" t="str">
        <f t="shared" si="235"/>
        <v>Delta(3,5)-Delta(2,4)-dienoyl-CoA isomerase, mitochondrial</v>
      </c>
      <c r="C641" s="13" t="str">
        <f t="shared" si="254"/>
        <v>no</v>
      </c>
      <c r="D641" s="14">
        <f t="shared" si="236"/>
        <v>-0.59790855074799609</v>
      </c>
      <c r="E641" s="14">
        <f t="shared" si="237"/>
        <v>-0.44870825668590986</v>
      </c>
      <c r="F641" s="14">
        <f t="shared" si="238"/>
        <v>-1.7559292419401</v>
      </c>
      <c r="G641" s="14">
        <f t="shared" si="239"/>
        <v>-0.48915383173740123</v>
      </c>
      <c r="H641" s="14">
        <f t="shared" si="240"/>
        <v>-0.63768132600987282</v>
      </c>
      <c r="I641" s="14">
        <f t="shared" si="241"/>
        <v>-0.53336092071516628</v>
      </c>
      <c r="J641" s="14">
        <f t="shared" si="242"/>
        <v>-0.6013813499527364</v>
      </c>
      <c r="K641" s="14">
        <f t="shared" si="243"/>
        <v>-1.0318199127431105</v>
      </c>
      <c r="L641" s="14">
        <f t="shared" si="244"/>
        <v>9.539235432355804E-3</v>
      </c>
      <c r="M641" s="14">
        <f t="shared" si="245"/>
        <v>-7.8123720211545983E-2</v>
      </c>
      <c r="N641" s="14">
        <f t="shared" si="246"/>
        <v>1.0712792183203983</v>
      </c>
      <c r="O641" s="14">
        <f t="shared" si="247"/>
        <v>-0.66438767150049216</v>
      </c>
      <c r="P641" s="3">
        <f t="shared" si="248"/>
        <v>0</v>
      </c>
      <c r="Q641" s="3" t="str">
        <f t="shared" si="255"/>
        <v>Delta(3,5)-Delta(2,4)-dienoyl-CoA isomerase, mitochondrial</v>
      </c>
      <c r="R641" s="2">
        <f t="shared" si="249"/>
        <v>-0.82292497027785172</v>
      </c>
      <c r="S641" s="2">
        <f t="shared" si="250"/>
        <v>-0.70106087735522149</v>
      </c>
      <c r="T641" s="2">
        <f t="shared" si="260"/>
        <v>0.31259274379136676</v>
      </c>
      <c r="U641" s="2">
        <f t="shared" si="256"/>
        <v>0.1123527891137715</v>
      </c>
      <c r="V641" s="2">
        <f t="shared" si="251"/>
        <v>0.73340869779597306</v>
      </c>
      <c r="W641" s="3">
        <f t="shared" si="252"/>
        <v>0</v>
      </c>
      <c r="X641" s="3">
        <f t="shared" si="257"/>
        <v>0</v>
      </c>
      <c r="Y641" s="2">
        <f t="shared" si="253"/>
        <v>-0.12186409292263023</v>
      </c>
      <c r="Z641" s="7">
        <f t="shared" si="258"/>
        <v>0</v>
      </c>
      <c r="AA641" s="7">
        <f t="shared" si="259"/>
        <v>1</v>
      </c>
      <c r="AC641" s="1" t="s">
        <v>492</v>
      </c>
      <c r="AD641" s="1" t="s">
        <v>1973</v>
      </c>
      <c r="AE641" s="1">
        <v>-0.45500030000000002</v>
      </c>
      <c r="AF641" s="1">
        <v>-0.27655619999999997</v>
      </c>
      <c r="AG641" s="1">
        <v>-1.206828</v>
      </c>
      <c r="AH641" s="1">
        <v>-0.18091170000000001</v>
      </c>
      <c r="AI641" s="1">
        <v>-0.48362169999999999</v>
      </c>
      <c r="AJ641" s="1">
        <v>-0.3931965</v>
      </c>
      <c r="AK641" s="1">
        <v>-0.43774039999999997</v>
      </c>
      <c r="AL641" s="1">
        <v>-0.62835370000000002</v>
      </c>
      <c r="AM641" s="1">
        <v>5.8662800000000001E-2</v>
      </c>
      <c r="AN641" s="1">
        <v>-4.6071790000000001E-2</v>
      </c>
      <c r="AO641" s="1">
        <v>0.78534130000000002</v>
      </c>
      <c r="AP641" s="1">
        <v>-0.49948340000000002</v>
      </c>
    </row>
    <row r="642" spans="1:42" x14ac:dyDescent="0.2">
      <c r="A642" s="1" t="s">
        <v>157</v>
      </c>
      <c r="B642" s="1" t="str">
        <f t="shared" si="235"/>
        <v>Fascin</v>
      </c>
      <c r="C642" s="13" t="str">
        <f t="shared" si="254"/>
        <v>no</v>
      </c>
      <c r="D642" s="14">
        <f t="shared" si="236"/>
        <v>0.48067764925200396</v>
      </c>
      <c r="E642" s="14">
        <f t="shared" si="237"/>
        <v>1.0821029433140901</v>
      </c>
      <c r="F642" s="14">
        <f t="shared" si="238"/>
        <v>0.85552975805990006</v>
      </c>
      <c r="G642" s="14">
        <f t="shared" si="239"/>
        <v>0.37858166826259876</v>
      </c>
      <c r="H642" s="14">
        <f t="shared" si="240"/>
        <v>0.33157327399012715</v>
      </c>
      <c r="I642" s="14">
        <f t="shared" si="241"/>
        <v>1.1443815792848337</v>
      </c>
      <c r="J642" s="14">
        <f t="shared" si="242"/>
        <v>0.23973585004726358</v>
      </c>
      <c r="K642" s="14">
        <f t="shared" si="243"/>
        <v>0.70941378725688975</v>
      </c>
      <c r="L642" s="14">
        <f t="shared" si="244"/>
        <v>-0.27254786456764418</v>
      </c>
      <c r="M642" s="14">
        <f t="shared" si="245"/>
        <v>5.7581839788454027E-2</v>
      </c>
      <c r="N642" s="14">
        <f t="shared" si="246"/>
        <v>-0.56160608167960169</v>
      </c>
      <c r="O642" s="14">
        <f t="shared" si="247"/>
        <v>0.11034112849950786</v>
      </c>
      <c r="P642" s="3">
        <f t="shared" si="248"/>
        <v>0</v>
      </c>
      <c r="Q642" s="3" t="str">
        <f t="shared" si="255"/>
        <v>Fascin</v>
      </c>
      <c r="R642" s="2">
        <f t="shared" si="249"/>
        <v>0.69922300472214816</v>
      </c>
      <c r="S642" s="2">
        <f t="shared" si="250"/>
        <v>0.60627612264477859</v>
      </c>
      <c r="T642" s="2">
        <f t="shared" si="260"/>
        <v>0.16370751040582923</v>
      </c>
      <c r="U642" s="2">
        <f t="shared" si="256"/>
        <v>0.20615695614876453</v>
      </c>
      <c r="V642" s="2">
        <f t="shared" si="251"/>
        <v>0.7367060316022731</v>
      </c>
      <c r="W642" s="3">
        <f t="shared" si="252"/>
        <v>0</v>
      </c>
      <c r="X642" s="3">
        <f t="shared" si="257"/>
        <v>0</v>
      </c>
      <c r="Y642" s="2">
        <f t="shared" si="253"/>
        <v>9.2946882077369564E-2</v>
      </c>
      <c r="Z642" s="7">
        <f t="shared" si="258"/>
        <v>1</v>
      </c>
      <c r="AA642" s="7">
        <f t="shared" si="259"/>
        <v>0</v>
      </c>
      <c r="AC642" s="1" t="s">
        <v>913</v>
      </c>
      <c r="AD642" s="1" t="s">
        <v>1468</v>
      </c>
      <c r="AE642" s="1">
        <v>0.62358590000000003</v>
      </c>
      <c r="AF642" s="1">
        <v>1.2542549999999999</v>
      </c>
      <c r="AG642" s="1">
        <v>1.404631</v>
      </c>
      <c r="AH642" s="1">
        <v>0.68682379999999998</v>
      </c>
      <c r="AI642" s="1">
        <v>0.48563289999999998</v>
      </c>
      <c r="AJ642" s="1">
        <v>1.284546</v>
      </c>
      <c r="AK642" s="1">
        <v>0.40337679999999998</v>
      </c>
      <c r="AL642" s="1">
        <v>1.1128800000000001</v>
      </c>
      <c r="AM642" s="1">
        <v>-0.22342429999999999</v>
      </c>
      <c r="AN642" s="1">
        <v>8.9633770000000001E-2</v>
      </c>
      <c r="AO642" s="1">
        <v>-0.84754399999999996</v>
      </c>
      <c r="AP642" s="1">
        <v>0.27524539999999997</v>
      </c>
    </row>
    <row r="643" spans="1:42" x14ac:dyDescent="0.2">
      <c r="A643" s="1" t="s">
        <v>216</v>
      </c>
      <c r="B643" s="1" t="str">
        <f t="shared" ref="B643:B706" si="261">VLOOKUP(A643,AC:AD,2,FALSE)</f>
        <v>Astrocytic phosphoprotein PEA-15</v>
      </c>
      <c r="C643" s="13" t="str">
        <f t="shared" si="254"/>
        <v>no</v>
      </c>
      <c r="D643" s="14">
        <f t="shared" ref="D643:D706" si="262">IF(LEN(AE643)&gt;0,AE643-AE$1,"")</f>
        <v>0.36541894925200391</v>
      </c>
      <c r="E643" s="14">
        <f t="shared" ref="E643:E706" si="263">IF(LEN(AF643)&gt;0,AF643-AF$1,"")</f>
        <v>-1.0996692566859099</v>
      </c>
      <c r="F643" s="14">
        <f t="shared" ref="F643:F706" si="264">IF(LEN(AG643)&gt;0,AG643-AG$1,"")</f>
        <v>0.77074775805990015</v>
      </c>
      <c r="G643" s="14">
        <f t="shared" ref="G643:G706" si="265">IF(LEN(AH643)&gt;0,AH643-AH$1,"")</f>
        <v>-0.44954413173740126</v>
      </c>
      <c r="H643" s="14">
        <f t="shared" ref="H643:H706" si="266">IF(LEN(AI643)&gt;0,AI643-AI$1,"")</f>
        <v>0.22932667399012716</v>
      </c>
      <c r="I643" s="14">
        <f t="shared" ref="I643:I706" si="267">IF(LEN(AJ643)&gt;0,AJ643-AJ$1,"")</f>
        <v>-1.0964441207151663</v>
      </c>
      <c r="J643" s="14">
        <f t="shared" ref="J643:J706" si="268">IF(LEN(AK643)&gt;0,AK643-AK$1,"")</f>
        <v>0.20529495004726359</v>
      </c>
      <c r="K643" s="14">
        <f t="shared" ref="K643:K706" si="269">IF(LEN(AL643)&gt;0,AL643-AL$1,"")</f>
        <v>-0.48916282274311035</v>
      </c>
      <c r="L643" s="14">
        <f t="shared" ref="L643:L706" si="270">IF(LEN(AM643)&gt;0,AM643-AM$1,"")</f>
        <v>-0.2037900645676442</v>
      </c>
      <c r="M643" s="14">
        <f t="shared" ref="M643:M706" si="271">IF(LEN(AN643)&gt;0,AN643-AN$1,"")</f>
        <v>0.14592956978845401</v>
      </c>
      <c r="N643" s="14">
        <f t="shared" ref="N643:N706" si="272">IF(LEN(AO643)&gt;0,AO643-AO$1,"")</f>
        <v>-0.41714068167960172</v>
      </c>
      <c r="O643" s="14">
        <f t="shared" ref="O643:O706" si="273">IF(LEN(AP643)&gt;0,AP643-AP$1,"")</f>
        <v>0.1420578284995079</v>
      </c>
      <c r="P643" s="3">
        <f t="shared" ref="P643:P706" si="274">COUNTIF(AB:AB,A643)</f>
        <v>0</v>
      </c>
      <c r="Q643" s="3" t="str">
        <f t="shared" si="255"/>
        <v>Astrocytic phosphoprotein PEA-15</v>
      </c>
      <c r="R643" s="2">
        <f t="shared" ref="R643:R706" si="275">AVERAGE(D643:G643)</f>
        <v>-0.10326167027785177</v>
      </c>
      <c r="S643" s="2">
        <f t="shared" ref="S643:S706" si="276">AVERAGE(H643:K643)</f>
        <v>-0.28774632985522147</v>
      </c>
      <c r="T643" s="2">
        <f t="shared" si="260"/>
        <v>0.41796068647982004</v>
      </c>
      <c r="U643" s="2">
        <f t="shared" si="256"/>
        <v>0.31688785023813293</v>
      </c>
      <c r="V643" s="2">
        <f t="shared" ref="V643:V706" si="277">_xlfn.T.TEST(D643:G643,H643:K643,2,3)</f>
        <v>0.73791216559702133</v>
      </c>
      <c r="W643" s="3">
        <f t="shared" ref="W643:W706" si="278">IF(ABS(R643-S643)&gt;0.57,1,0)</f>
        <v>0</v>
      </c>
      <c r="X643" s="3">
        <f t="shared" si="257"/>
        <v>0</v>
      </c>
      <c r="Y643" s="2">
        <f t="shared" ref="Y643:Y706" si="279">R643-S643</f>
        <v>0.1844846595773697</v>
      </c>
      <c r="Z643" s="7">
        <f t="shared" si="258"/>
        <v>1</v>
      </c>
      <c r="AA643" s="7">
        <f t="shared" si="259"/>
        <v>0</v>
      </c>
      <c r="AC643" s="1" t="s">
        <v>128</v>
      </c>
      <c r="AD643" s="1" t="s">
        <v>1563</v>
      </c>
      <c r="AE643" s="1">
        <v>0.50832719999999998</v>
      </c>
      <c r="AF643" s="1">
        <v>-0.92751720000000004</v>
      </c>
      <c r="AG643" s="1">
        <v>1.319849</v>
      </c>
      <c r="AH643" s="1">
        <v>-0.14130200000000001</v>
      </c>
      <c r="AI643" s="1">
        <v>0.38338630000000001</v>
      </c>
      <c r="AJ643" s="1">
        <v>-0.95627969999999995</v>
      </c>
      <c r="AK643" s="1">
        <v>0.36893589999999998</v>
      </c>
      <c r="AL643" s="1">
        <v>-8.5696610000000006E-2</v>
      </c>
      <c r="AM643" s="1">
        <v>-0.15466650000000001</v>
      </c>
      <c r="AN643" s="1">
        <v>0.17798149999999999</v>
      </c>
      <c r="AO643" s="1">
        <v>-0.7030786</v>
      </c>
      <c r="AP643" s="1">
        <v>0.30696210000000002</v>
      </c>
    </row>
    <row r="644" spans="1:42" x14ac:dyDescent="0.2">
      <c r="A644" s="1" t="s">
        <v>529</v>
      </c>
      <c r="B644" s="1" t="str">
        <f t="shared" si="261"/>
        <v>26S proteasome non-ATPase regulatory subunit 12</v>
      </c>
      <c r="C644" s="13" t="str">
        <f t="shared" ref="C644:C707" si="280">IF(P644=1, "yes","no")</f>
        <v>no</v>
      </c>
      <c r="D644" s="14">
        <f t="shared" si="262"/>
        <v>-7.0871020747996102E-2</v>
      </c>
      <c r="E644" s="14">
        <f t="shared" si="263"/>
        <v>0.94385194331409006</v>
      </c>
      <c r="F644" s="14">
        <f t="shared" si="264"/>
        <v>-1.9030541940099899E-2</v>
      </c>
      <c r="G644" s="14" t="str">
        <f t="shared" si="265"/>
        <v/>
      </c>
      <c r="H644" s="14">
        <f t="shared" si="266"/>
        <v>0.64867127399012714</v>
      </c>
      <c r="I644" s="14">
        <f t="shared" si="267"/>
        <v>1.1108935792848338</v>
      </c>
      <c r="J644" s="14">
        <f t="shared" si="268"/>
        <v>-0.3262951499527364</v>
      </c>
      <c r="K644" s="14" t="str">
        <f t="shared" si="269"/>
        <v/>
      </c>
      <c r="L644" s="14">
        <f t="shared" si="270"/>
        <v>0.79309093543235576</v>
      </c>
      <c r="M644" s="14">
        <f t="shared" si="271"/>
        <v>0.11733746978845402</v>
      </c>
      <c r="N644" s="14">
        <f t="shared" si="272"/>
        <v>-0.30865778167960167</v>
      </c>
      <c r="O644" s="14" t="str">
        <f t="shared" si="273"/>
        <v/>
      </c>
      <c r="P644" s="3">
        <f t="shared" si="274"/>
        <v>0</v>
      </c>
      <c r="Q644" s="3" t="str">
        <f t="shared" ref="Q644:Q707" si="281">B644</f>
        <v>26S proteasome non-ATPase regulatory subunit 12</v>
      </c>
      <c r="R644" s="2">
        <f t="shared" si="275"/>
        <v>0.28465012687533137</v>
      </c>
      <c r="S644" s="2">
        <f t="shared" si="276"/>
        <v>0.47775656777407488</v>
      </c>
      <c r="T644" s="2">
        <f t="shared" si="260"/>
        <v>0.32994046680569367</v>
      </c>
      <c r="U644" s="2">
        <f t="shared" ref="U644:U707" si="282">STDEV(H644:K644)/SQRT(COUNT(H644:K644))</f>
        <v>0.42359050133454951</v>
      </c>
      <c r="V644" s="2">
        <f t="shared" si="277"/>
        <v>0.73832243738088321</v>
      </c>
      <c r="W644" s="3">
        <f t="shared" si="278"/>
        <v>0</v>
      </c>
      <c r="X644" s="3">
        <f t="shared" ref="X644:X707" si="283">P644+W644</f>
        <v>0</v>
      </c>
      <c r="Y644" s="2">
        <f t="shared" si="279"/>
        <v>-0.19310644089874351</v>
      </c>
      <c r="Z644" s="7">
        <f t="shared" ref="Z644:Z707" si="284">IF(Y644&gt;0,1,0)</f>
        <v>0</v>
      </c>
      <c r="AA644" s="7">
        <f t="shared" ref="AA644:AA707" si="285">IF(Y644&lt;0,1,0)</f>
        <v>1</v>
      </c>
      <c r="AC644" s="1" t="s">
        <v>870</v>
      </c>
      <c r="AD644" s="1" t="s">
        <v>1502</v>
      </c>
      <c r="AE644" s="1">
        <v>7.2037229999999994E-2</v>
      </c>
      <c r="AF644" s="1">
        <v>1.116004</v>
      </c>
      <c r="AG644" s="1">
        <v>0.53007070000000001</v>
      </c>
      <c r="AH644" s="1" t="s">
        <v>1082</v>
      </c>
      <c r="AI644" s="1">
        <v>0.80273090000000002</v>
      </c>
      <c r="AJ644" s="1">
        <v>1.251058</v>
      </c>
      <c r="AK644" s="1">
        <v>-0.1626542</v>
      </c>
      <c r="AL644" s="1" t="s">
        <v>1082</v>
      </c>
      <c r="AM644" s="1">
        <v>0.84221449999999998</v>
      </c>
      <c r="AN644" s="1">
        <v>0.14938940000000001</v>
      </c>
      <c r="AO644" s="1">
        <v>-0.59459569999999995</v>
      </c>
      <c r="AP644" s="1" t="s">
        <v>1082</v>
      </c>
    </row>
    <row r="645" spans="1:42" x14ac:dyDescent="0.2">
      <c r="A645" s="1" t="s">
        <v>462</v>
      </c>
      <c r="B645" s="1" t="str">
        <f t="shared" si="261"/>
        <v>Adenylosuccinate lyase</v>
      </c>
      <c r="C645" s="13" t="str">
        <f t="shared" si="280"/>
        <v>no</v>
      </c>
      <c r="D645" s="14">
        <f t="shared" si="262"/>
        <v>2.0517492520039093E-3</v>
      </c>
      <c r="E645" s="14">
        <f t="shared" si="263"/>
        <v>0.73553224331409006</v>
      </c>
      <c r="F645" s="14">
        <f t="shared" si="264"/>
        <v>-0.77200344194009984</v>
      </c>
      <c r="G645" s="14">
        <f t="shared" si="265"/>
        <v>0.56711206826259875</v>
      </c>
      <c r="H645" s="14">
        <f t="shared" si="266"/>
        <v>-0.4316460260098729</v>
      </c>
      <c r="I645" s="14">
        <f t="shared" si="267"/>
        <v>0.80541777928483382</v>
      </c>
      <c r="J645" s="14">
        <f t="shared" si="268"/>
        <v>-2.5088549952736405E-2</v>
      </c>
      <c r="K645" s="14">
        <f t="shared" si="269"/>
        <v>0.82764278725688967</v>
      </c>
      <c r="L645" s="14">
        <f t="shared" si="270"/>
        <v>-0.30963836456764421</v>
      </c>
      <c r="M645" s="14">
        <f t="shared" si="271"/>
        <v>0.13067376978845402</v>
      </c>
      <c r="N645" s="14">
        <f t="shared" si="272"/>
        <v>0.96355881832039825</v>
      </c>
      <c r="O645" s="14">
        <f t="shared" si="273"/>
        <v>0.32761552849950792</v>
      </c>
      <c r="P645" s="3">
        <f t="shared" si="274"/>
        <v>0</v>
      </c>
      <c r="Q645" s="3" t="str">
        <f t="shared" si="281"/>
        <v>Adenylosuccinate lyase</v>
      </c>
      <c r="R645" s="2">
        <f t="shared" si="275"/>
        <v>0.13317315472214822</v>
      </c>
      <c r="S645" s="2">
        <f t="shared" si="276"/>
        <v>0.29408149764477853</v>
      </c>
      <c r="T645" s="2">
        <f t="shared" ref="T645:T708" si="286">STDEV(D645:G645)/SQRT(COUNT(D645:G645))</f>
        <v>0.34005844429199439</v>
      </c>
      <c r="U645" s="2">
        <f t="shared" si="282"/>
        <v>0.31287675962580558</v>
      </c>
      <c r="V645" s="2">
        <f t="shared" si="277"/>
        <v>0.73965040759283318</v>
      </c>
      <c r="W645" s="3">
        <f t="shared" si="278"/>
        <v>0</v>
      </c>
      <c r="X645" s="3">
        <f t="shared" si="283"/>
        <v>0</v>
      </c>
      <c r="Y645" s="2">
        <f t="shared" si="279"/>
        <v>-0.16090834292263032</v>
      </c>
      <c r="Z645" s="7">
        <f t="shared" si="284"/>
        <v>0</v>
      </c>
      <c r="AA645" s="7">
        <f t="shared" si="285"/>
        <v>1</v>
      </c>
      <c r="AC645" s="1" t="s">
        <v>886</v>
      </c>
      <c r="AD645" s="1" t="s">
        <v>1764</v>
      </c>
      <c r="AE645" s="1">
        <v>0.14496000000000001</v>
      </c>
      <c r="AF645" s="1">
        <v>0.9076843</v>
      </c>
      <c r="AG645" s="1">
        <v>-0.22290219999999999</v>
      </c>
      <c r="AH645" s="1">
        <v>0.87535419999999997</v>
      </c>
      <c r="AI645" s="1">
        <v>-0.27758640000000001</v>
      </c>
      <c r="AJ645" s="1">
        <v>0.94558220000000004</v>
      </c>
      <c r="AK645" s="1">
        <v>0.13855239999999999</v>
      </c>
      <c r="AL645" s="1">
        <v>1.231109</v>
      </c>
      <c r="AM645" s="1">
        <v>-0.26051479999999999</v>
      </c>
      <c r="AN645" s="1">
        <v>0.1627257</v>
      </c>
      <c r="AO645" s="1">
        <v>0.67762089999999997</v>
      </c>
      <c r="AP645" s="1">
        <v>0.49251980000000001</v>
      </c>
    </row>
    <row r="646" spans="1:42" x14ac:dyDescent="0.2">
      <c r="A646" s="1" t="s">
        <v>387</v>
      </c>
      <c r="B646" s="1" t="str">
        <f t="shared" si="261"/>
        <v>Proteasome subunit beta type-3</v>
      </c>
      <c r="C646" s="13" t="str">
        <f t="shared" si="280"/>
        <v>no</v>
      </c>
      <c r="D646" s="14">
        <f t="shared" si="262"/>
        <v>0.10441174925200392</v>
      </c>
      <c r="E646" s="14">
        <f t="shared" si="263"/>
        <v>0.86088594331408996</v>
      </c>
      <c r="F646" s="14">
        <f t="shared" si="264"/>
        <v>0.14733775805990013</v>
      </c>
      <c r="G646" s="14">
        <f t="shared" si="265"/>
        <v>0.56742966826259877</v>
      </c>
      <c r="H646" s="14">
        <f t="shared" si="266"/>
        <v>0.49633727399012706</v>
      </c>
      <c r="I646" s="14">
        <f t="shared" si="267"/>
        <v>1.2944335792848338</v>
      </c>
      <c r="J646" s="14">
        <f t="shared" si="268"/>
        <v>-0.34010354995273639</v>
      </c>
      <c r="K646" s="14">
        <f t="shared" si="269"/>
        <v>0.77418678725688972</v>
      </c>
      <c r="L646" s="14">
        <f t="shared" si="270"/>
        <v>0.21787283543235583</v>
      </c>
      <c r="M646" s="14">
        <f t="shared" si="271"/>
        <v>0.22399256978845403</v>
      </c>
      <c r="N646" s="14">
        <f t="shared" si="272"/>
        <v>-0.1604066816796017</v>
      </c>
      <c r="O646" s="14">
        <f t="shared" si="273"/>
        <v>0.26613022849950785</v>
      </c>
      <c r="P646" s="3">
        <f t="shared" si="274"/>
        <v>0</v>
      </c>
      <c r="Q646" s="3" t="str">
        <f t="shared" si="281"/>
        <v>Proteasome subunit beta type-3</v>
      </c>
      <c r="R646" s="2">
        <f t="shared" si="275"/>
        <v>0.42001627972214817</v>
      </c>
      <c r="S646" s="2">
        <f t="shared" si="276"/>
        <v>0.55621352264477852</v>
      </c>
      <c r="T646" s="2">
        <f t="shared" si="286"/>
        <v>0.18029063647941695</v>
      </c>
      <c r="U646" s="2">
        <f t="shared" si="282"/>
        <v>0.3414980058377648</v>
      </c>
      <c r="V646" s="2">
        <f t="shared" si="277"/>
        <v>0.74005794639214273</v>
      </c>
      <c r="W646" s="3">
        <f t="shared" si="278"/>
        <v>0</v>
      </c>
      <c r="X646" s="3">
        <f t="shared" si="283"/>
        <v>0</v>
      </c>
      <c r="Y646" s="2">
        <f t="shared" si="279"/>
        <v>-0.13619724292263036</v>
      </c>
      <c r="Z646" s="7">
        <f t="shared" si="284"/>
        <v>0</v>
      </c>
      <c r="AA646" s="7">
        <f t="shared" si="285"/>
        <v>1</v>
      </c>
      <c r="AC646" s="1" t="s">
        <v>588</v>
      </c>
      <c r="AD646" s="1" t="s">
        <v>1688</v>
      </c>
      <c r="AE646" s="1">
        <v>0.24732000000000001</v>
      </c>
      <c r="AF646" s="1">
        <v>1.0330379999999999</v>
      </c>
      <c r="AG646" s="1">
        <v>0.69643900000000003</v>
      </c>
      <c r="AH646" s="1">
        <v>0.8756718</v>
      </c>
      <c r="AI646" s="1">
        <v>0.65039689999999994</v>
      </c>
      <c r="AJ646" s="1">
        <v>1.434598</v>
      </c>
      <c r="AK646" s="1">
        <v>-0.1764626</v>
      </c>
      <c r="AL646" s="1">
        <v>1.1776530000000001</v>
      </c>
      <c r="AM646" s="1">
        <v>0.26699640000000002</v>
      </c>
      <c r="AN646" s="1">
        <v>0.25604450000000001</v>
      </c>
      <c r="AO646" s="1">
        <v>-0.44634459999999998</v>
      </c>
      <c r="AP646" s="1">
        <v>0.43103449999999999</v>
      </c>
    </row>
    <row r="647" spans="1:42" x14ac:dyDescent="0.2">
      <c r="A647" s="1" t="s">
        <v>817</v>
      </c>
      <c r="B647" s="1" t="str">
        <f t="shared" si="261"/>
        <v>39S ribosomal protein L12, mitochondrial</v>
      </c>
      <c r="C647" s="13" t="str">
        <f t="shared" si="280"/>
        <v>no</v>
      </c>
      <c r="D647" s="14">
        <f t="shared" si="262"/>
        <v>-0.39561535074799614</v>
      </c>
      <c r="E647" s="14">
        <f t="shared" si="263"/>
        <v>-1.2313690566859099</v>
      </c>
      <c r="F647" s="14" t="str">
        <f t="shared" si="264"/>
        <v/>
      </c>
      <c r="G647" s="14">
        <f t="shared" si="265"/>
        <v>-0.95412823173740124</v>
      </c>
      <c r="H647" s="14">
        <f t="shared" si="266"/>
        <v>0.38129667399012712</v>
      </c>
      <c r="I647" s="14">
        <f t="shared" si="267"/>
        <v>-1.5093234207151662</v>
      </c>
      <c r="J647" s="14" t="str">
        <f t="shared" si="268"/>
        <v/>
      </c>
      <c r="K647" s="14">
        <f t="shared" si="269"/>
        <v>-0.79049781274311037</v>
      </c>
      <c r="L647" s="14">
        <f t="shared" si="270"/>
        <v>0.91885653543235579</v>
      </c>
      <c r="M647" s="14">
        <f t="shared" si="271"/>
        <v>-9.885701021154597E-2</v>
      </c>
      <c r="N647" s="14" t="str">
        <f t="shared" si="272"/>
        <v/>
      </c>
      <c r="O647" s="14">
        <f t="shared" si="273"/>
        <v>0.23103592849950791</v>
      </c>
      <c r="P647" s="3">
        <f t="shared" si="274"/>
        <v>0</v>
      </c>
      <c r="Q647" s="3" t="str">
        <f t="shared" si="281"/>
        <v>39S ribosomal protein L12, mitochondrial</v>
      </c>
      <c r="R647" s="2">
        <f t="shared" si="275"/>
        <v>-0.86037087972376902</v>
      </c>
      <c r="S647" s="2">
        <f t="shared" si="276"/>
        <v>-0.63950818648938312</v>
      </c>
      <c r="T647" s="2">
        <f t="shared" si="286"/>
        <v>0.24577353738736504</v>
      </c>
      <c r="U647" s="2">
        <f t="shared" si="282"/>
        <v>0.55097171314355864</v>
      </c>
      <c r="V647" s="2">
        <f t="shared" si="277"/>
        <v>0.74048908563371085</v>
      </c>
      <c r="W647" s="3">
        <f t="shared" si="278"/>
        <v>0</v>
      </c>
      <c r="X647" s="3">
        <f t="shared" si="283"/>
        <v>0</v>
      </c>
      <c r="Y647" s="2">
        <f t="shared" si="279"/>
        <v>-0.2208626932343859</v>
      </c>
      <c r="Z647" s="7">
        <f t="shared" si="284"/>
        <v>0</v>
      </c>
      <c r="AA647" s="7">
        <f t="shared" si="285"/>
        <v>1</v>
      </c>
      <c r="AC647" s="1" t="s">
        <v>384</v>
      </c>
      <c r="AD647" s="1" t="s">
        <v>1424</v>
      </c>
      <c r="AE647" s="1">
        <v>-0.25270710000000002</v>
      </c>
      <c r="AF647" s="1">
        <v>-1.0592170000000001</v>
      </c>
      <c r="AG647" s="1" t="s">
        <v>1082</v>
      </c>
      <c r="AH647" s="1">
        <v>-0.64588610000000002</v>
      </c>
      <c r="AI647" s="1">
        <v>0.53535630000000001</v>
      </c>
      <c r="AJ647" s="1">
        <v>-1.369159</v>
      </c>
      <c r="AK647" s="1" t="s">
        <v>1082</v>
      </c>
      <c r="AL647" s="1">
        <v>-0.38703159999999998</v>
      </c>
      <c r="AM647" s="1">
        <v>0.96798010000000001</v>
      </c>
      <c r="AN647" s="1">
        <v>-6.6805080000000003E-2</v>
      </c>
      <c r="AO647" s="1" t="s">
        <v>1082</v>
      </c>
      <c r="AP647" s="1">
        <v>0.39594020000000002</v>
      </c>
    </row>
    <row r="648" spans="1:42" x14ac:dyDescent="0.2">
      <c r="A648" s="1" t="s">
        <v>639</v>
      </c>
      <c r="B648" s="1" t="str">
        <f t="shared" si="261"/>
        <v>Long-chain specific acyl-CoA dehydrogenase, mitochondrial</v>
      </c>
      <c r="C648" s="13" t="str">
        <f t="shared" si="280"/>
        <v>no</v>
      </c>
      <c r="D648" s="14">
        <f t="shared" si="262"/>
        <v>-0.18284143074799608</v>
      </c>
      <c r="E648" s="14">
        <f t="shared" si="263"/>
        <v>0.65267474331409003</v>
      </c>
      <c r="F648" s="14">
        <f t="shared" si="264"/>
        <v>-1.0541430419400999</v>
      </c>
      <c r="G648" s="14">
        <f t="shared" si="265"/>
        <v>0.39420246826259875</v>
      </c>
      <c r="H648" s="14">
        <f t="shared" si="266"/>
        <v>-2.0627626009872863E-2</v>
      </c>
      <c r="I648" s="14">
        <f t="shared" si="267"/>
        <v>0.26997617928483375</v>
      </c>
      <c r="J648" s="14">
        <f t="shared" si="268"/>
        <v>-0.1312580099527364</v>
      </c>
      <c r="K648" s="14">
        <f t="shared" si="269"/>
        <v>0.25322838725688968</v>
      </c>
      <c r="L648" s="14">
        <f t="shared" si="270"/>
        <v>0.23147643543235583</v>
      </c>
      <c r="M648" s="14">
        <f t="shared" si="271"/>
        <v>-0.15082583021154597</v>
      </c>
      <c r="N648" s="14">
        <f t="shared" si="272"/>
        <v>1.0074418183203981</v>
      </c>
      <c r="O648" s="14">
        <f t="shared" si="273"/>
        <v>-0.12646816150049212</v>
      </c>
      <c r="P648" s="3">
        <f t="shared" si="274"/>
        <v>0</v>
      </c>
      <c r="Q648" s="3" t="str">
        <f t="shared" si="281"/>
        <v>Long-chain specific acyl-CoA dehydrogenase, mitochondrial</v>
      </c>
      <c r="R648" s="2">
        <f t="shared" si="275"/>
        <v>-4.7526815277851797E-2</v>
      </c>
      <c r="S648" s="2">
        <f t="shared" si="276"/>
        <v>9.2829732644778534E-2</v>
      </c>
      <c r="T648" s="2">
        <f t="shared" si="286"/>
        <v>0.37826283361477192</v>
      </c>
      <c r="U648" s="2">
        <f t="shared" si="282"/>
        <v>0.10008183342225233</v>
      </c>
      <c r="V648" s="2">
        <f t="shared" si="277"/>
        <v>0.74084501128892755</v>
      </c>
      <c r="W648" s="3">
        <f t="shared" si="278"/>
        <v>0</v>
      </c>
      <c r="X648" s="3">
        <f t="shared" si="283"/>
        <v>0</v>
      </c>
      <c r="Y648" s="2">
        <f t="shared" si="279"/>
        <v>-0.14035654792263033</v>
      </c>
      <c r="Z648" s="7">
        <f t="shared" si="284"/>
        <v>0</v>
      </c>
      <c r="AA648" s="7">
        <f t="shared" si="285"/>
        <v>1</v>
      </c>
      <c r="AC648" s="1" t="s">
        <v>344</v>
      </c>
      <c r="AD648" s="1" t="s">
        <v>1601</v>
      </c>
      <c r="AE648" s="1">
        <v>-3.9933179999999999E-2</v>
      </c>
      <c r="AF648" s="1">
        <v>0.82482679999999997</v>
      </c>
      <c r="AG648" s="1">
        <v>-0.50504179999999999</v>
      </c>
      <c r="AH648" s="1">
        <v>0.70244459999999997</v>
      </c>
      <c r="AI648" s="1">
        <v>0.133432</v>
      </c>
      <c r="AJ648" s="1">
        <v>0.41014060000000002</v>
      </c>
      <c r="AK648" s="1">
        <v>3.2382939999999999E-2</v>
      </c>
      <c r="AL648" s="1">
        <v>0.65669460000000002</v>
      </c>
      <c r="AM648" s="1">
        <v>0.28060000000000002</v>
      </c>
      <c r="AN648" s="1">
        <v>-0.1187739</v>
      </c>
      <c r="AO648" s="1">
        <v>0.72150389999999998</v>
      </c>
      <c r="AP648" s="1">
        <v>3.8436110000000002E-2</v>
      </c>
    </row>
    <row r="649" spans="1:42" x14ac:dyDescent="0.2">
      <c r="A649" s="1" t="s">
        <v>890</v>
      </c>
      <c r="B649" s="1" t="str">
        <f t="shared" si="261"/>
        <v>Methylglutaconyl-CoA hydratase, mitochondrial</v>
      </c>
      <c r="C649" s="13" t="str">
        <f t="shared" si="280"/>
        <v>no</v>
      </c>
      <c r="D649" s="14">
        <f t="shared" si="262"/>
        <v>-0.49420355074799605</v>
      </c>
      <c r="E649" s="14">
        <f t="shared" si="263"/>
        <v>-0.23192261668590991</v>
      </c>
      <c r="F649" s="14">
        <f t="shared" si="264"/>
        <v>-0.87543634194009989</v>
      </c>
      <c r="G649" s="14">
        <f t="shared" si="265"/>
        <v>-5.7012431737401226E-2</v>
      </c>
      <c r="H649" s="14">
        <f t="shared" si="266"/>
        <v>-0.61145492600987283</v>
      </c>
      <c r="I649" s="14">
        <f t="shared" si="267"/>
        <v>-0.25533082071516627</v>
      </c>
      <c r="J649" s="14">
        <f t="shared" si="268"/>
        <v>-0.5892003499527364</v>
      </c>
      <c r="K649" s="14">
        <f t="shared" si="269"/>
        <v>-0.47906727274311034</v>
      </c>
      <c r="L649" s="14">
        <f t="shared" si="270"/>
        <v>-0.13921995456764419</v>
      </c>
      <c r="M649" s="14">
        <f t="shared" si="271"/>
        <v>-0.13799083021154598</v>
      </c>
      <c r="N649" s="14">
        <f t="shared" si="272"/>
        <v>0.31238385832039828</v>
      </c>
      <c r="O649" s="14">
        <f t="shared" si="273"/>
        <v>-0.53366027150049211</v>
      </c>
      <c r="P649" s="3">
        <f t="shared" si="274"/>
        <v>0</v>
      </c>
      <c r="Q649" s="3" t="str">
        <f t="shared" si="281"/>
        <v>Methylglutaconyl-CoA hydratase, mitochondrial</v>
      </c>
      <c r="R649" s="2">
        <f t="shared" si="275"/>
        <v>-0.41464373527785175</v>
      </c>
      <c r="S649" s="2">
        <f t="shared" si="276"/>
        <v>-0.48376334235522145</v>
      </c>
      <c r="T649" s="2">
        <f t="shared" si="286"/>
        <v>0.17793883477283354</v>
      </c>
      <c r="U649" s="2">
        <f t="shared" si="282"/>
        <v>8.1458360078420486E-2</v>
      </c>
      <c r="V649" s="2">
        <f t="shared" si="277"/>
        <v>0.74094391363525702</v>
      </c>
      <c r="W649" s="3">
        <f t="shared" si="278"/>
        <v>0</v>
      </c>
      <c r="X649" s="3">
        <f t="shared" si="283"/>
        <v>0</v>
      </c>
      <c r="Y649" s="2">
        <f t="shared" si="279"/>
        <v>6.9119607077369694E-2</v>
      </c>
      <c r="Z649" s="7">
        <f t="shared" si="284"/>
        <v>1</v>
      </c>
      <c r="AA649" s="7">
        <f t="shared" si="285"/>
        <v>0</v>
      </c>
      <c r="AB649" s="8" t="s">
        <v>1009</v>
      </c>
      <c r="AC649" s="1" t="s">
        <v>1021</v>
      </c>
      <c r="AD649" s="1" t="s">
        <v>1166</v>
      </c>
      <c r="AE649" s="1">
        <v>-0.35129529999999998</v>
      </c>
      <c r="AF649" s="1">
        <v>-5.977056E-2</v>
      </c>
      <c r="AG649" s="1">
        <v>-0.32633509999999999</v>
      </c>
      <c r="AH649" s="1">
        <v>0.2512297</v>
      </c>
      <c r="AI649" s="1">
        <v>-0.4573953</v>
      </c>
      <c r="AJ649" s="1">
        <v>-0.1151664</v>
      </c>
      <c r="AK649" s="1">
        <v>-0.42555939999999998</v>
      </c>
      <c r="AL649" s="1">
        <v>-7.5601059999999998E-2</v>
      </c>
      <c r="AM649" s="1">
        <v>-9.0096389999999998E-2</v>
      </c>
      <c r="AN649" s="1">
        <v>-0.1059389</v>
      </c>
      <c r="AO649" s="1">
        <v>2.6445940000000001E-2</v>
      </c>
      <c r="AP649" s="1">
        <v>-0.36875599999999997</v>
      </c>
    </row>
    <row r="650" spans="1:42" x14ac:dyDescent="0.2">
      <c r="A650" s="1" t="s">
        <v>1038</v>
      </c>
      <c r="B650" s="1">
        <f t="shared" si="261"/>
        <v>0</v>
      </c>
      <c r="C650" s="13" t="str">
        <f t="shared" si="280"/>
        <v>no</v>
      </c>
      <c r="D650" s="14" t="str">
        <f t="shared" si="262"/>
        <v/>
      </c>
      <c r="E650" s="14">
        <f t="shared" si="263"/>
        <v>0.24036774331409008</v>
      </c>
      <c r="F650" s="14">
        <f t="shared" si="264"/>
        <v>2.0897837580599004</v>
      </c>
      <c r="G650" s="14">
        <f t="shared" si="265"/>
        <v>0.44536196826259877</v>
      </c>
      <c r="H650" s="14" t="str">
        <f t="shared" si="266"/>
        <v/>
      </c>
      <c r="I650" s="14">
        <f t="shared" si="267"/>
        <v>1.0185865792848339</v>
      </c>
      <c r="J650" s="14">
        <f t="shared" si="268"/>
        <v>0.91148105004726354</v>
      </c>
      <c r="K650" s="14">
        <f t="shared" si="269"/>
        <v>1.5281247872568897</v>
      </c>
      <c r="L650" s="14" t="str">
        <f t="shared" si="270"/>
        <v/>
      </c>
      <c r="M650" s="14">
        <f t="shared" si="271"/>
        <v>0.67450066978845402</v>
      </c>
      <c r="N650" s="14">
        <f t="shared" si="272"/>
        <v>-1.0162530816796018</v>
      </c>
      <c r="O650" s="14">
        <f t="shared" si="273"/>
        <v>1.1777077284995079</v>
      </c>
      <c r="P650" s="3">
        <f t="shared" si="274"/>
        <v>0</v>
      </c>
      <c r="Q650" s="3">
        <f t="shared" si="281"/>
        <v>0</v>
      </c>
      <c r="R650" s="2">
        <f t="shared" si="275"/>
        <v>0.92517115654552973</v>
      </c>
      <c r="S650" s="2">
        <f t="shared" si="276"/>
        <v>1.1527308055296623</v>
      </c>
      <c r="T650" s="2">
        <f t="shared" si="286"/>
        <v>0.58530548769285518</v>
      </c>
      <c r="U650" s="2">
        <f t="shared" si="282"/>
        <v>0.1902265138688452</v>
      </c>
      <c r="V650" s="2">
        <f t="shared" si="277"/>
        <v>0.74150552843237083</v>
      </c>
      <c r="W650" s="3">
        <f t="shared" si="278"/>
        <v>0</v>
      </c>
      <c r="X650" s="3">
        <f t="shared" si="283"/>
        <v>0</v>
      </c>
      <c r="Y650" s="2">
        <f t="shared" si="279"/>
        <v>-0.22755964898413261</v>
      </c>
      <c r="Z650" s="7">
        <f t="shared" si="284"/>
        <v>0</v>
      </c>
      <c r="AA650" s="7">
        <f t="shared" si="285"/>
        <v>1</v>
      </c>
      <c r="AC650" s="1" t="s">
        <v>831</v>
      </c>
      <c r="AD650" s="1" t="s">
        <v>1818</v>
      </c>
      <c r="AE650" s="1" t="s">
        <v>1082</v>
      </c>
      <c r="AF650" s="1">
        <v>0.41251979999999999</v>
      </c>
      <c r="AG650" s="1">
        <v>2.6388850000000001</v>
      </c>
      <c r="AH650" s="1">
        <v>0.7536041</v>
      </c>
      <c r="AI650" s="1" t="s">
        <v>1082</v>
      </c>
      <c r="AJ650" s="1">
        <v>1.1587510000000001</v>
      </c>
      <c r="AK650" s="1">
        <v>1.0751219999999999</v>
      </c>
      <c r="AL650" s="1">
        <v>1.9315910000000001</v>
      </c>
      <c r="AM650" s="1" t="s">
        <v>1082</v>
      </c>
      <c r="AN650" s="1">
        <v>0.70655259999999998</v>
      </c>
      <c r="AO650" s="1">
        <v>-1.3021910000000001</v>
      </c>
      <c r="AP650" s="1">
        <v>1.3426119999999999</v>
      </c>
    </row>
    <row r="651" spans="1:42" x14ac:dyDescent="0.2">
      <c r="A651" s="1" t="s">
        <v>811</v>
      </c>
      <c r="B651" s="1" t="str">
        <f t="shared" si="261"/>
        <v>Pterin-4-alpha-carbinolamine dehydratase 2</v>
      </c>
      <c r="C651" s="13" t="str">
        <f t="shared" si="280"/>
        <v>no</v>
      </c>
      <c r="D651" s="14">
        <f t="shared" si="262"/>
        <v>-0.37997275074799608</v>
      </c>
      <c r="E651" s="14">
        <f t="shared" si="263"/>
        <v>-2.03355205668591</v>
      </c>
      <c r="F651" s="14">
        <f t="shared" si="264"/>
        <v>-0.90639044194009988</v>
      </c>
      <c r="G651" s="14">
        <f t="shared" si="265"/>
        <v>-1.7086711317374013</v>
      </c>
      <c r="H651" s="14">
        <f t="shared" si="266"/>
        <v>-0.97587412600987289</v>
      </c>
      <c r="I651" s="14">
        <f t="shared" si="267"/>
        <v>-1.8820414207151661</v>
      </c>
      <c r="J651" s="14">
        <f t="shared" si="268"/>
        <v>0.15851795004726363</v>
      </c>
      <c r="K651" s="14">
        <f t="shared" si="269"/>
        <v>-1.5295142127431103</v>
      </c>
      <c r="L651" s="14">
        <f t="shared" si="270"/>
        <v>-0.6888154645676442</v>
      </c>
      <c r="M651" s="14">
        <f t="shared" si="271"/>
        <v>-0.11029569021154598</v>
      </c>
      <c r="N651" s="14">
        <f t="shared" si="272"/>
        <v>1.1399335183203982</v>
      </c>
      <c r="O651" s="14">
        <f t="shared" si="273"/>
        <v>-3.8460071500492105E-2</v>
      </c>
      <c r="P651" s="3">
        <f t="shared" si="274"/>
        <v>0</v>
      </c>
      <c r="Q651" s="3" t="str">
        <f t="shared" si="281"/>
        <v>Pterin-4-alpha-carbinolamine dehydratase 2</v>
      </c>
      <c r="R651" s="2">
        <f t="shared" si="275"/>
        <v>-1.2571465952778518</v>
      </c>
      <c r="S651" s="2">
        <f t="shared" si="276"/>
        <v>-1.0572279523552213</v>
      </c>
      <c r="T651" s="2">
        <f t="shared" si="286"/>
        <v>0.3762915182143643</v>
      </c>
      <c r="U651" s="2">
        <f t="shared" si="282"/>
        <v>0.446096786359997</v>
      </c>
      <c r="V651" s="2">
        <f t="shared" si="277"/>
        <v>0.74393502955246549</v>
      </c>
      <c r="W651" s="3">
        <f t="shared" si="278"/>
        <v>0</v>
      </c>
      <c r="X651" s="3">
        <f t="shared" si="283"/>
        <v>0</v>
      </c>
      <c r="Y651" s="2">
        <f t="shared" si="279"/>
        <v>-0.19991864292263051</v>
      </c>
      <c r="Z651" s="7">
        <f t="shared" si="284"/>
        <v>0</v>
      </c>
      <c r="AA651" s="7">
        <f t="shared" si="285"/>
        <v>1</v>
      </c>
      <c r="AC651" s="1" t="s">
        <v>982</v>
      </c>
      <c r="AD651" s="1" t="s">
        <v>2096</v>
      </c>
      <c r="AE651" s="1">
        <v>-0.23706450000000001</v>
      </c>
      <c r="AF651" s="1">
        <v>-1.8613999999999999</v>
      </c>
      <c r="AG651" s="1">
        <v>-0.35728919999999997</v>
      </c>
      <c r="AH651" s="1">
        <v>-1.4004289999999999</v>
      </c>
      <c r="AI651" s="1">
        <v>-0.8218145</v>
      </c>
      <c r="AJ651" s="1">
        <v>-1.7418769999999999</v>
      </c>
      <c r="AK651" s="1">
        <v>0.32215890000000003</v>
      </c>
      <c r="AL651" s="1">
        <v>-1.1260479999999999</v>
      </c>
      <c r="AM651" s="1">
        <v>-0.63969189999999998</v>
      </c>
      <c r="AN651" s="1">
        <v>-7.8243759999999996E-2</v>
      </c>
      <c r="AO651" s="1">
        <v>0.85399559999999997</v>
      </c>
      <c r="AP651" s="1">
        <v>0.12644420000000001</v>
      </c>
    </row>
    <row r="652" spans="1:42" x14ac:dyDescent="0.2">
      <c r="A652" s="1" t="s">
        <v>1040</v>
      </c>
      <c r="B652" s="1" t="str">
        <f t="shared" si="261"/>
        <v>Annexin</v>
      </c>
      <c r="C652" s="13" t="str">
        <f t="shared" si="280"/>
        <v>no</v>
      </c>
      <c r="D652" s="14" t="str">
        <f t="shared" si="262"/>
        <v/>
      </c>
      <c r="E652" s="14">
        <f t="shared" si="263"/>
        <v>-0.16069494668590992</v>
      </c>
      <c r="F652" s="14">
        <f t="shared" si="264"/>
        <v>9.9640258059900066E-2</v>
      </c>
      <c r="G652" s="14">
        <f t="shared" si="265"/>
        <v>-0.23619926173740124</v>
      </c>
      <c r="H652" s="14" t="str">
        <f t="shared" si="266"/>
        <v/>
      </c>
      <c r="I652" s="14">
        <f t="shared" si="267"/>
        <v>-0.25825822071516624</v>
      </c>
      <c r="J652" s="14">
        <f t="shared" si="268"/>
        <v>0.16139995004726362</v>
      </c>
      <c r="K652" s="14">
        <f t="shared" si="269"/>
        <v>-0.41137923574311036</v>
      </c>
      <c r="L652" s="14" t="str">
        <f t="shared" si="270"/>
        <v/>
      </c>
      <c r="M652" s="14">
        <f t="shared" si="271"/>
        <v>-5.6465790211545977E-2</v>
      </c>
      <c r="N652" s="14">
        <f t="shared" si="272"/>
        <v>0.13681731832039828</v>
      </c>
      <c r="O652" s="14">
        <f t="shared" si="273"/>
        <v>-4.9604671500492109E-2</v>
      </c>
      <c r="P652" s="3">
        <f t="shared" si="274"/>
        <v>0</v>
      </c>
      <c r="Q652" s="3" t="str">
        <f t="shared" si="281"/>
        <v>Annexin</v>
      </c>
      <c r="R652" s="2">
        <f t="shared" si="275"/>
        <v>-9.9084650121137027E-2</v>
      </c>
      <c r="S652" s="2">
        <f t="shared" si="276"/>
        <v>-0.16941250213700432</v>
      </c>
      <c r="T652" s="2">
        <f t="shared" si="286"/>
        <v>0.10172498422465667</v>
      </c>
      <c r="U652" s="2">
        <f t="shared" si="282"/>
        <v>0.1712105625644666</v>
      </c>
      <c r="V652" s="2">
        <f t="shared" si="277"/>
        <v>0.74562773804279336</v>
      </c>
      <c r="W652" s="3">
        <f t="shared" si="278"/>
        <v>0</v>
      </c>
      <c r="X652" s="3">
        <f t="shared" si="283"/>
        <v>0</v>
      </c>
      <c r="Y652" s="2">
        <f t="shared" si="279"/>
        <v>7.032785201586729E-2</v>
      </c>
      <c r="Z652" s="7">
        <f t="shared" si="284"/>
        <v>1</v>
      </c>
      <c r="AA652" s="7">
        <f t="shared" si="285"/>
        <v>0</v>
      </c>
      <c r="AC652" s="1" t="s">
        <v>1073</v>
      </c>
      <c r="AD652" s="1" t="s">
        <v>2043</v>
      </c>
      <c r="AE652" s="1" t="s">
        <v>1082</v>
      </c>
      <c r="AF652" s="1">
        <v>1.145711E-2</v>
      </c>
      <c r="AG652" s="1">
        <v>0.64874149999999997</v>
      </c>
      <c r="AH652" s="1">
        <v>7.2042869999999995E-2</v>
      </c>
      <c r="AI652" s="1" t="s">
        <v>1082</v>
      </c>
      <c r="AJ652" s="1">
        <v>-0.1180938</v>
      </c>
      <c r="AK652" s="1">
        <v>0.32504090000000002</v>
      </c>
      <c r="AL652" s="1">
        <v>-7.9130229999999999E-3</v>
      </c>
      <c r="AM652" s="1" t="s">
        <v>1082</v>
      </c>
      <c r="AN652" s="1">
        <v>-2.4413859999999999E-2</v>
      </c>
      <c r="AO652" s="1">
        <v>-0.14912059999999999</v>
      </c>
      <c r="AP652" s="1">
        <v>0.1152996</v>
      </c>
    </row>
    <row r="653" spans="1:42" x14ac:dyDescent="0.2">
      <c r="A653" s="1" t="s">
        <v>508</v>
      </c>
      <c r="B653" s="1" t="str">
        <f t="shared" si="261"/>
        <v>1-phosphatidylinositol 4,5-bisphosphate phosphodiesterase delta-1</v>
      </c>
      <c r="C653" s="13" t="str">
        <f t="shared" si="280"/>
        <v>no</v>
      </c>
      <c r="D653" s="14">
        <f t="shared" si="262"/>
        <v>-4.5432240747996094E-2</v>
      </c>
      <c r="E653" s="14">
        <f t="shared" si="263"/>
        <v>1.1235429433140902</v>
      </c>
      <c r="F653" s="14">
        <f t="shared" si="264"/>
        <v>-0.17070054194009993</v>
      </c>
      <c r="G653" s="14">
        <f t="shared" si="265"/>
        <v>1.346929868262599</v>
      </c>
      <c r="H653" s="14">
        <f t="shared" si="266"/>
        <v>-0.10749877600987286</v>
      </c>
      <c r="I653" s="14">
        <f t="shared" si="267"/>
        <v>1.1759685792848338</v>
      </c>
      <c r="J653" s="14">
        <f t="shared" si="268"/>
        <v>-9.8482229952736394E-2</v>
      </c>
      <c r="K653" s="14">
        <f t="shared" si="269"/>
        <v>0.60879078725688962</v>
      </c>
      <c r="L653" s="14">
        <f t="shared" si="270"/>
        <v>-9.1253504567644195E-2</v>
      </c>
      <c r="M653" s="14">
        <f t="shared" si="271"/>
        <v>0.15508236978845402</v>
      </c>
      <c r="N653" s="14">
        <f t="shared" si="272"/>
        <v>-9.8080781679601714E-2</v>
      </c>
      <c r="O653" s="14">
        <f t="shared" si="273"/>
        <v>-0.68670897150049215</v>
      </c>
      <c r="P653" s="3">
        <f t="shared" si="274"/>
        <v>0</v>
      </c>
      <c r="Q653" s="3" t="str">
        <f t="shared" si="281"/>
        <v>1-phosphatidylinositol 4,5-bisphosphate phosphodiesterase delta-1</v>
      </c>
      <c r="R653" s="2">
        <f t="shared" si="275"/>
        <v>0.56358500722214822</v>
      </c>
      <c r="S653" s="2">
        <f t="shared" si="276"/>
        <v>0.39469459014477853</v>
      </c>
      <c r="T653" s="2">
        <f t="shared" si="286"/>
        <v>0.39128626962285806</v>
      </c>
      <c r="U653" s="2">
        <f t="shared" si="282"/>
        <v>0.30979129810996942</v>
      </c>
      <c r="V653" s="2">
        <f t="shared" si="277"/>
        <v>0.74717124031731219</v>
      </c>
      <c r="W653" s="3">
        <f t="shared" si="278"/>
        <v>0</v>
      </c>
      <c r="X653" s="3">
        <f t="shared" si="283"/>
        <v>0</v>
      </c>
      <c r="Y653" s="2">
        <f t="shared" si="279"/>
        <v>0.16889041707736968</v>
      </c>
      <c r="Z653" s="7">
        <f t="shared" si="284"/>
        <v>1</v>
      </c>
      <c r="AA653" s="7">
        <f t="shared" si="285"/>
        <v>0</v>
      </c>
      <c r="AC653" s="1" t="s">
        <v>231</v>
      </c>
      <c r="AD653" s="1" t="s">
        <v>1820</v>
      </c>
      <c r="AE653" s="1">
        <v>9.7476010000000002E-2</v>
      </c>
      <c r="AF653" s="1">
        <v>1.295695</v>
      </c>
      <c r="AG653" s="1">
        <v>0.37840069999999998</v>
      </c>
      <c r="AH653" s="1">
        <v>1.6551720000000001</v>
      </c>
      <c r="AI653" s="1">
        <v>4.6560850000000001E-2</v>
      </c>
      <c r="AJ653" s="1">
        <v>1.316133</v>
      </c>
      <c r="AK653" s="1">
        <v>6.5158720000000003E-2</v>
      </c>
      <c r="AL653" s="1">
        <v>1.012257</v>
      </c>
      <c r="AM653" s="1">
        <v>-4.2129939999999998E-2</v>
      </c>
      <c r="AN653" s="1">
        <v>0.1871343</v>
      </c>
      <c r="AO653" s="1">
        <v>-0.38401869999999999</v>
      </c>
      <c r="AP653" s="1">
        <v>-0.52180470000000001</v>
      </c>
    </row>
    <row r="654" spans="1:42" x14ac:dyDescent="0.2">
      <c r="A654" s="1" t="s">
        <v>294</v>
      </c>
      <c r="B654" s="1" t="str">
        <f t="shared" si="261"/>
        <v>26S proteasome non-ATPase regulatory subunit 4</v>
      </c>
      <c r="C654" s="13" t="str">
        <f t="shared" si="280"/>
        <v>no</v>
      </c>
      <c r="D654" s="14">
        <f t="shared" si="262"/>
        <v>0.21188244925200392</v>
      </c>
      <c r="E654" s="14">
        <f t="shared" si="263"/>
        <v>-0.59438505668590991</v>
      </c>
      <c r="F654" s="14">
        <f t="shared" si="264"/>
        <v>-1.7690092419401</v>
      </c>
      <c r="G654" s="14" t="str">
        <f t="shared" si="265"/>
        <v/>
      </c>
      <c r="H654" s="14">
        <f t="shared" si="266"/>
        <v>0.91667337399012705</v>
      </c>
      <c r="I654" s="14">
        <f t="shared" si="267"/>
        <v>-0.6402526207151662</v>
      </c>
      <c r="J654" s="14">
        <f t="shared" si="268"/>
        <v>-1.4863989499527366</v>
      </c>
      <c r="K654" s="14" t="str">
        <f t="shared" si="269"/>
        <v/>
      </c>
      <c r="L654" s="14">
        <f t="shared" si="270"/>
        <v>0.75484733543235583</v>
      </c>
      <c r="M654" s="14">
        <f t="shared" si="271"/>
        <v>5.0105559788454025E-2</v>
      </c>
      <c r="N654" s="14">
        <f t="shared" si="272"/>
        <v>0.39188411832039827</v>
      </c>
      <c r="O654" s="14" t="str">
        <f t="shared" si="273"/>
        <v/>
      </c>
      <c r="P654" s="3">
        <f t="shared" si="274"/>
        <v>0</v>
      </c>
      <c r="Q654" s="3" t="str">
        <f t="shared" si="281"/>
        <v>26S proteasome non-ATPase regulatory subunit 4</v>
      </c>
      <c r="R654" s="2">
        <f t="shared" si="275"/>
        <v>-0.71717061645800195</v>
      </c>
      <c r="S654" s="2">
        <f t="shared" si="276"/>
        <v>-0.4033260655592586</v>
      </c>
      <c r="T654" s="2">
        <f t="shared" si="286"/>
        <v>0.57512033329987788</v>
      </c>
      <c r="U654" s="2">
        <f t="shared" si="282"/>
        <v>0.70374943290174263</v>
      </c>
      <c r="V654" s="2">
        <f t="shared" si="277"/>
        <v>0.74790489578287844</v>
      </c>
      <c r="W654" s="3">
        <f t="shared" si="278"/>
        <v>0</v>
      </c>
      <c r="X654" s="3">
        <f t="shared" si="283"/>
        <v>0</v>
      </c>
      <c r="Y654" s="2">
        <f t="shared" si="279"/>
        <v>-0.31384455089874336</v>
      </c>
      <c r="Z654" s="7">
        <f t="shared" si="284"/>
        <v>0</v>
      </c>
      <c r="AA654" s="7">
        <f t="shared" si="285"/>
        <v>1</v>
      </c>
      <c r="AC654" s="1" t="s">
        <v>861</v>
      </c>
      <c r="AD654" s="1" t="s">
        <v>1753</v>
      </c>
      <c r="AE654" s="1">
        <v>0.35479070000000001</v>
      </c>
      <c r="AF654" s="1">
        <v>-0.42223300000000002</v>
      </c>
      <c r="AG654" s="1">
        <v>-1.219908</v>
      </c>
      <c r="AH654" s="1" t="s">
        <v>1082</v>
      </c>
      <c r="AI654" s="1">
        <v>1.0707329999999999</v>
      </c>
      <c r="AJ654" s="1">
        <v>-0.50008819999999998</v>
      </c>
      <c r="AK654" s="1">
        <v>-1.3227580000000001</v>
      </c>
      <c r="AL654" s="1" t="s">
        <v>1082</v>
      </c>
      <c r="AM654" s="1">
        <v>0.80397090000000004</v>
      </c>
      <c r="AN654" s="1">
        <v>8.215749E-2</v>
      </c>
      <c r="AO654" s="1">
        <v>0.1059462</v>
      </c>
      <c r="AP654" s="1" t="s">
        <v>1082</v>
      </c>
    </row>
    <row r="655" spans="1:42" x14ac:dyDescent="0.2">
      <c r="A655" s="1" t="s">
        <v>441</v>
      </c>
      <c r="B655" s="1" t="str">
        <f t="shared" si="261"/>
        <v>Putative transferase CAF17 homolog, mitochondrial</v>
      </c>
      <c r="C655" s="13" t="str">
        <f t="shared" si="280"/>
        <v>no</v>
      </c>
      <c r="D655" s="14">
        <f t="shared" si="262"/>
        <v>3.6220549252003909E-2</v>
      </c>
      <c r="E655" s="14">
        <f t="shared" si="263"/>
        <v>0.25864854331409004</v>
      </c>
      <c r="F655" s="14">
        <f t="shared" si="264"/>
        <v>-1.2323530419400999</v>
      </c>
      <c r="G655" s="14">
        <f t="shared" si="265"/>
        <v>0.11084056826259875</v>
      </c>
      <c r="H655" s="14">
        <f t="shared" si="266"/>
        <v>-2.0710260098728561E-3</v>
      </c>
      <c r="I655" s="14">
        <f t="shared" si="267"/>
        <v>0.45284187928483371</v>
      </c>
      <c r="J655" s="14">
        <f t="shared" si="268"/>
        <v>-0.51899094995273642</v>
      </c>
      <c r="K655" s="14">
        <f t="shared" si="269"/>
        <v>-0.21641621274311035</v>
      </c>
      <c r="L655" s="14">
        <f t="shared" si="270"/>
        <v>-1.7163794567644199E-2</v>
      </c>
      <c r="M655" s="14">
        <f t="shared" si="271"/>
        <v>0.10571396978845402</v>
      </c>
      <c r="N655" s="14">
        <f t="shared" si="272"/>
        <v>0.71782821832039834</v>
      </c>
      <c r="O655" s="14">
        <f t="shared" si="273"/>
        <v>-0.37814057150049207</v>
      </c>
      <c r="P655" s="3">
        <f t="shared" si="274"/>
        <v>0</v>
      </c>
      <c r="Q655" s="3" t="str">
        <f t="shared" si="281"/>
        <v>Putative transferase CAF17 homolog, mitochondrial</v>
      </c>
      <c r="R655" s="2">
        <f t="shared" si="275"/>
        <v>-0.20666084527785178</v>
      </c>
      <c r="S655" s="2">
        <f t="shared" si="276"/>
        <v>-7.1159077355221478E-2</v>
      </c>
      <c r="T655" s="2">
        <f t="shared" si="286"/>
        <v>0.34500674254457042</v>
      </c>
      <c r="U655" s="2">
        <f t="shared" si="282"/>
        <v>0.20432881647271448</v>
      </c>
      <c r="V655" s="2">
        <f t="shared" si="277"/>
        <v>0.74948209301943092</v>
      </c>
      <c r="W655" s="3">
        <f t="shared" si="278"/>
        <v>0</v>
      </c>
      <c r="X655" s="3">
        <f t="shared" si="283"/>
        <v>0</v>
      </c>
      <c r="Y655" s="2">
        <f t="shared" si="279"/>
        <v>-0.1355017679226303</v>
      </c>
      <c r="Z655" s="7">
        <f t="shared" si="284"/>
        <v>0</v>
      </c>
      <c r="AA655" s="7">
        <f t="shared" si="285"/>
        <v>1</v>
      </c>
      <c r="AC655" s="1" t="s">
        <v>911</v>
      </c>
      <c r="AD655" s="1" t="s">
        <v>1459</v>
      </c>
      <c r="AE655" s="1">
        <v>0.1791288</v>
      </c>
      <c r="AF655" s="1">
        <v>0.43080059999999998</v>
      </c>
      <c r="AG655" s="1">
        <v>-0.68325179999999996</v>
      </c>
      <c r="AH655" s="1">
        <v>0.41908269999999997</v>
      </c>
      <c r="AI655" s="1">
        <v>0.1519886</v>
      </c>
      <c r="AJ655" s="1">
        <v>0.59300629999999999</v>
      </c>
      <c r="AK655" s="1">
        <v>-0.35535</v>
      </c>
      <c r="AL655" s="1">
        <v>0.18704999999999999</v>
      </c>
      <c r="AM655" s="1">
        <v>3.1959769999999998E-2</v>
      </c>
      <c r="AN655" s="1">
        <v>0.1377659</v>
      </c>
      <c r="AO655" s="1">
        <v>0.4318903</v>
      </c>
      <c r="AP655" s="1">
        <v>-0.21323629999999999</v>
      </c>
    </row>
    <row r="656" spans="1:42" x14ac:dyDescent="0.2">
      <c r="A656" s="1" t="s">
        <v>710</v>
      </c>
      <c r="B656" s="1" t="str">
        <f t="shared" si="261"/>
        <v>Protein DJ-1</v>
      </c>
      <c r="C656" s="13" t="str">
        <f t="shared" si="280"/>
        <v>no</v>
      </c>
      <c r="D656" s="14">
        <f t="shared" si="262"/>
        <v>-0.24611715074799612</v>
      </c>
      <c r="E656" s="14">
        <f t="shared" si="263"/>
        <v>-1.4730370566859099</v>
      </c>
      <c r="F656" s="14">
        <f t="shared" si="264"/>
        <v>-0.36209374194009991</v>
      </c>
      <c r="G656" s="14">
        <f t="shared" si="265"/>
        <v>-0.86709743173740128</v>
      </c>
      <c r="H656" s="14">
        <f t="shared" si="266"/>
        <v>-0.45630362600987284</v>
      </c>
      <c r="I656" s="14">
        <f t="shared" si="267"/>
        <v>-1.5598654207151663</v>
      </c>
      <c r="J656" s="14">
        <f t="shared" si="268"/>
        <v>-0.22539276995273638</v>
      </c>
      <c r="K656" s="14">
        <f t="shared" si="269"/>
        <v>-1.2738901127431104</v>
      </c>
      <c r="L656" s="14">
        <f t="shared" si="270"/>
        <v>-0.28628996456764422</v>
      </c>
      <c r="M656" s="14">
        <f t="shared" si="271"/>
        <v>3.8749539788454031E-2</v>
      </c>
      <c r="N656" s="14">
        <f t="shared" si="272"/>
        <v>0.20207824832039828</v>
      </c>
      <c r="O656" s="14">
        <f t="shared" si="273"/>
        <v>-0.32223917150049208</v>
      </c>
      <c r="P656" s="3">
        <f t="shared" si="274"/>
        <v>0</v>
      </c>
      <c r="Q656" s="3" t="str">
        <f t="shared" si="281"/>
        <v>Protein DJ-1</v>
      </c>
      <c r="R656" s="2">
        <f t="shared" si="275"/>
        <v>-0.73708634527785177</v>
      </c>
      <c r="S656" s="2">
        <f t="shared" si="276"/>
        <v>-0.87886298235522142</v>
      </c>
      <c r="T656" s="2">
        <f t="shared" si="286"/>
        <v>0.27991018421982833</v>
      </c>
      <c r="U656" s="2">
        <f t="shared" si="282"/>
        <v>0.31955574408427101</v>
      </c>
      <c r="V656" s="2">
        <f t="shared" si="277"/>
        <v>0.75012223680343881</v>
      </c>
      <c r="W656" s="3">
        <f t="shared" si="278"/>
        <v>0</v>
      </c>
      <c r="X656" s="3">
        <f t="shared" si="283"/>
        <v>0</v>
      </c>
      <c r="Y656" s="2">
        <f t="shared" si="279"/>
        <v>0.14177663707736965</v>
      </c>
      <c r="Z656" s="7">
        <f t="shared" si="284"/>
        <v>1</v>
      </c>
      <c r="AA656" s="7">
        <f t="shared" si="285"/>
        <v>0</v>
      </c>
      <c r="AC656" s="1" t="s">
        <v>499</v>
      </c>
      <c r="AD656" s="1" t="s">
        <v>2070</v>
      </c>
      <c r="AE656" s="1">
        <v>-0.10320890000000001</v>
      </c>
      <c r="AF656" s="1">
        <v>-1.3008850000000001</v>
      </c>
      <c r="AG656" s="1">
        <v>0.18700749999999999</v>
      </c>
      <c r="AH656" s="1">
        <v>-0.55885530000000005</v>
      </c>
      <c r="AI656" s="1">
        <v>-0.30224400000000001</v>
      </c>
      <c r="AJ656" s="1">
        <v>-1.4197010000000001</v>
      </c>
      <c r="AK656" s="1">
        <v>-6.1751819999999999E-2</v>
      </c>
      <c r="AL656" s="1">
        <v>-0.87042390000000003</v>
      </c>
      <c r="AM656" s="1">
        <v>-0.2371664</v>
      </c>
      <c r="AN656" s="1">
        <v>7.0801470000000005E-2</v>
      </c>
      <c r="AO656" s="1">
        <v>-8.3859669999999997E-2</v>
      </c>
      <c r="AP656" s="1">
        <v>-0.1573349</v>
      </c>
    </row>
    <row r="657" spans="1:42" x14ac:dyDescent="0.2">
      <c r="A657" s="1" t="s">
        <v>781</v>
      </c>
      <c r="B657" s="1" t="str">
        <f t="shared" si="261"/>
        <v>Alpha-2-antiplasmin</v>
      </c>
      <c r="C657" s="13" t="str">
        <f t="shared" si="280"/>
        <v>no</v>
      </c>
      <c r="D657" s="14">
        <f t="shared" si="262"/>
        <v>-0.33999545074799609</v>
      </c>
      <c r="E657" s="14">
        <f t="shared" si="263"/>
        <v>-0.65045085668590996</v>
      </c>
      <c r="F657" s="14">
        <f t="shared" si="264"/>
        <v>0.51874375805990003</v>
      </c>
      <c r="G657" s="14">
        <f t="shared" si="265"/>
        <v>-9.6259531737401233E-2</v>
      </c>
      <c r="H657" s="14">
        <f t="shared" si="266"/>
        <v>-0.25816762600987286</v>
      </c>
      <c r="I657" s="14">
        <f t="shared" si="267"/>
        <v>-0.67542112071516636</v>
      </c>
      <c r="J657" s="14">
        <f t="shared" si="268"/>
        <v>0.33614115004726364</v>
      </c>
      <c r="K657" s="14">
        <f t="shared" si="269"/>
        <v>-0.40750009674311033</v>
      </c>
      <c r="L657" s="14">
        <f t="shared" si="270"/>
        <v>-4.8258235467644198E-2</v>
      </c>
      <c r="M657" s="14">
        <f t="shared" si="271"/>
        <v>-0.18657393021154597</v>
      </c>
      <c r="N657" s="14">
        <f t="shared" si="272"/>
        <v>-0.30793908167960171</v>
      </c>
      <c r="O657" s="14">
        <f t="shared" si="273"/>
        <v>-0.22542190150049213</v>
      </c>
      <c r="P657" s="3">
        <f t="shared" si="274"/>
        <v>0</v>
      </c>
      <c r="Q657" s="3" t="str">
        <f t="shared" si="281"/>
        <v>Alpha-2-antiplasmin</v>
      </c>
      <c r="R657" s="2">
        <f t="shared" si="275"/>
        <v>-0.14199052027785181</v>
      </c>
      <c r="S657" s="2">
        <f t="shared" si="276"/>
        <v>-0.25123692335522146</v>
      </c>
      <c r="T657" s="2">
        <f t="shared" si="286"/>
        <v>0.24772279132027109</v>
      </c>
      <c r="U657" s="2">
        <f t="shared" si="282"/>
        <v>0.2139726322843758</v>
      </c>
      <c r="V657" s="2">
        <f t="shared" si="277"/>
        <v>0.750163065897404</v>
      </c>
      <c r="W657" s="3">
        <f t="shared" si="278"/>
        <v>0</v>
      </c>
      <c r="X657" s="3">
        <f t="shared" si="283"/>
        <v>0</v>
      </c>
      <c r="Y657" s="2">
        <f t="shared" si="279"/>
        <v>0.10924640307736966</v>
      </c>
      <c r="Z657" s="7">
        <f t="shared" si="284"/>
        <v>1</v>
      </c>
      <c r="AA657" s="7">
        <f t="shared" si="285"/>
        <v>0</v>
      </c>
      <c r="AC657" s="1" t="s">
        <v>373</v>
      </c>
      <c r="AD657" s="1" t="s">
        <v>2108</v>
      </c>
      <c r="AE657" s="1">
        <v>-0.19708719999999999</v>
      </c>
      <c r="AF657" s="1">
        <v>-0.47829880000000002</v>
      </c>
      <c r="AG657" s="1">
        <v>1.0678449999999999</v>
      </c>
      <c r="AH657" s="1">
        <v>0.21198259999999999</v>
      </c>
      <c r="AI657" s="1">
        <v>-0.10410800000000001</v>
      </c>
      <c r="AJ657" s="1">
        <v>-0.53525670000000003</v>
      </c>
      <c r="AK657" s="1">
        <v>0.49978210000000001</v>
      </c>
      <c r="AL657" s="1">
        <v>-4.0338839999999997E-3</v>
      </c>
      <c r="AM657" s="1">
        <v>8.653291E-4</v>
      </c>
      <c r="AN657" s="1">
        <v>-0.15452199999999999</v>
      </c>
      <c r="AO657" s="1">
        <v>-0.59387699999999999</v>
      </c>
      <c r="AP657" s="1">
        <v>-6.0517630000000003E-2</v>
      </c>
    </row>
    <row r="658" spans="1:42" x14ac:dyDescent="0.2">
      <c r="A658" s="1" t="s">
        <v>678</v>
      </c>
      <c r="B658" s="1" t="str">
        <f t="shared" si="261"/>
        <v>Peroxiredoxin-2</v>
      </c>
      <c r="C658" s="13" t="str">
        <f t="shared" si="280"/>
        <v>no</v>
      </c>
      <c r="D658" s="14">
        <f t="shared" si="262"/>
        <v>-0.22385045074799609</v>
      </c>
      <c r="E658" s="14">
        <f t="shared" si="263"/>
        <v>-1.1064043566859099</v>
      </c>
      <c r="F658" s="14">
        <f t="shared" si="264"/>
        <v>-8.3701341940099927E-2</v>
      </c>
      <c r="G658" s="14">
        <f t="shared" si="265"/>
        <v>-0.87919073173740125</v>
      </c>
      <c r="H658" s="14">
        <f t="shared" si="266"/>
        <v>-1.4590126009872861E-2</v>
      </c>
      <c r="I658" s="14">
        <f t="shared" si="267"/>
        <v>-0.80592102071516636</v>
      </c>
      <c r="J658" s="14">
        <f t="shared" si="268"/>
        <v>-0.1541504149527364</v>
      </c>
      <c r="K658" s="14">
        <f t="shared" si="269"/>
        <v>-0.87543401274311039</v>
      </c>
      <c r="L658" s="14">
        <f t="shared" si="270"/>
        <v>0.2090938354323558</v>
      </c>
      <c r="M658" s="14">
        <f t="shared" si="271"/>
        <v>0.40613446978845402</v>
      </c>
      <c r="N658" s="14">
        <f t="shared" si="272"/>
        <v>-4.5053481679601715E-2</v>
      </c>
      <c r="O658" s="14">
        <f t="shared" si="273"/>
        <v>-1.8379371500492098E-2</v>
      </c>
      <c r="P658" s="3">
        <f t="shared" si="274"/>
        <v>0</v>
      </c>
      <c r="Q658" s="3" t="str">
        <f t="shared" si="281"/>
        <v>Peroxiredoxin-2</v>
      </c>
      <c r="R658" s="2">
        <f t="shared" si="275"/>
        <v>-0.57328672027785177</v>
      </c>
      <c r="S658" s="2">
        <f t="shared" si="276"/>
        <v>-0.4625238936052215</v>
      </c>
      <c r="T658" s="2">
        <f t="shared" si="286"/>
        <v>0.24825914344044814</v>
      </c>
      <c r="U658" s="2">
        <f t="shared" si="282"/>
        <v>0.22063454245316838</v>
      </c>
      <c r="V658" s="2">
        <f t="shared" si="277"/>
        <v>0.75026233316602475</v>
      </c>
      <c r="W658" s="3">
        <f t="shared" si="278"/>
        <v>0</v>
      </c>
      <c r="X658" s="3">
        <f t="shared" si="283"/>
        <v>0</v>
      </c>
      <c r="Y658" s="2">
        <f t="shared" si="279"/>
        <v>-0.11076282667263027</v>
      </c>
      <c r="Z658" s="7">
        <f t="shared" si="284"/>
        <v>0</v>
      </c>
      <c r="AA658" s="7">
        <f t="shared" si="285"/>
        <v>1</v>
      </c>
      <c r="AB658" s="8" t="s">
        <v>105</v>
      </c>
      <c r="AC658" s="1" t="s">
        <v>108</v>
      </c>
      <c r="AD658" s="1" t="s">
        <v>1138</v>
      </c>
      <c r="AE658" s="1">
        <v>-8.0942200000000006E-2</v>
      </c>
      <c r="AF658" s="1">
        <v>-0.93425230000000004</v>
      </c>
      <c r="AG658" s="1">
        <v>0.46539989999999998</v>
      </c>
      <c r="AH658" s="1">
        <v>-0.57094860000000003</v>
      </c>
      <c r="AI658" s="1">
        <v>0.1394695</v>
      </c>
      <c r="AJ658" s="1">
        <v>-0.66575660000000003</v>
      </c>
      <c r="AK658" s="1">
        <v>9.4905349999999996E-3</v>
      </c>
      <c r="AL658" s="1">
        <v>-0.47196779999999999</v>
      </c>
      <c r="AM658" s="1">
        <v>0.25821739999999999</v>
      </c>
      <c r="AN658" s="1">
        <v>0.43818639999999998</v>
      </c>
      <c r="AO658" s="1">
        <v>-0.33099139999999999</v>
      </c>
      <c r="AP658" s="1">
        <v>0.14652490000000001</v>
      </c>
    </row>
    <row r="659" spans="1:42" x14ac:dyDescent="0.2">
      <c r="A659" s="1" t="s">
        <v>774</v>
      </c>
      <c r="B659" s="1" t="str">
        <f t="shared" si="261"/>
        <v>Phosphoglucomutase-1</v>
      </c>
      <c r="C659" s="13" t="str">
        <f t="shared" si="280"/>
        <v>no</v>
      </c>
      <c r="D659" s="14">
        <f t="shared" si="262"/>
        <v>-0.33059905074799611</v>
      </c>
      <c r="E659" s="14">
        <f t="shared" si="263"/>
        <v>-0.23675898668590992</v>
      </c>
      <c r="F659" s="14">
        <f t="shared" si="264"/>
        <v>-0.65864674194009987</v>
      </c>
      <c r="G659" s="14">
        <f t="shared" si="265"/>
        <v>-0.56887003173740125</v>
      </c>
      <c r="H659" s="14">
        <f t="shared" si="266"/>
        <v>-0.42515522600987288</v>
      </c>
      <c r="I659" s="14">
        <f t="shared" si="267"/>
        <v>-0.36667292071516627</v>
      </c>
      <c r="J659" s="14">
        <f t="shared" si="268"/>
        <v>-0.34845894995273641</v>
      </c>
      <c r="K659" s="14">
        <f t="shared" si="269"/>
        <v>-0.86394671274311041</v>
      </c>
      <c r="L659" s="14">
        <f t="shared" si="270"/>
        <v>-8.7426154567644188E-2</v>
      </c>
      <c r="M659" s="14">
        <f t="shared" si="271"/>
        <v>-4.7630250211545974E-2</v>
      </c>
      <c r="N659" s="14">
        <f t="shared" si="272"/>
        <v>0.3121006483203983</v>
      </c>
      <c r="O659" s="14">
        <f t="shared" si="273"/>
        <v>-0.35266077150049213</v>
      </c>
      <c r="P659" s="3">
        <f t="shared" si="274"/>
        <v>0</v>
      </c>
      <c r="Q659" s="3" t="str">
        <f t="shared" si="281"/>
        <v>Phosphoglucomutase-1</v>
      </c>
      <c r="R659" s="2">
        <f t="shared" si="275"/>
        <v>-0.44871870277785175</v>
      </c>
      <c r="S659" s="2">
        <f t="shared" si="276"/>
        <v>-0.50105845235522151</v>
      </c>
      <c r="T659" s="2">
        <f t="shared" si="286"/>
        <v>9.8904540222160275E-2</v>
      </c>
      <c r="U659" s="2">
        <f t="shared" si="282"/>
        <v>0.122063941080296</v>
      </c>
      <c r="V659" s="2">
        <f t="shared" si="277"/>
        <v>0.75082389121618731</v>
      </c>
      <c r="W659" s="3">
        <f t="shared" si="278"/>
        <v>0</v>
      </c>
      <c r="X659" s="3">
        <f t="shared" si="283"/>
        <v>0</v>
      </c>
      <c r="Y659" s="2">
        <f t="shared" si="279"/>
        <v>5.2339749577369754E-2</v>
      </c>
      <c r="Z659" s="7">
        <f t="shared" si="284"/>
        <v>1</v>
      </c>
      <c r="AA659" s="7">
        <f t="shared" si="285"/>
        <v>0</v>
      </c>
      <c r="AB659" s="8" t="s">
        <v>24</v>
      </c>
      <c r="AC659" s="1" t="s">
        <v>985</v>
      </c>
      <c r="AD659" s="1" t="s">
        <v>1159</v>
      </c>
      <c r="AE659" s="1">
        <v>-0.18769079999999999</v>
      </c>
      <c r="AF659" s="1">
        <v>-6.4606930000000007E-2</v>
      </c>
      <c r="AG659" s="1">
        <v>-0.1095455</v>
      </c>
      <c r="AH659" s="1">
        <v>-0.26062790000000002</v>
      </c>
      <c r="AI659" s="1">
        <v>-0.27109559999999999</v>
      </c>
      <c r="AJ659" s="1">
        <v>-0.2265085</v>
      </c>
      <c r="AK659" s="1">
        <v>-0.18481800000000001</v>
      </c>
      <c r="AL659" s="1">
        <v>-0.46048050000000001</v>
      </c>
      <c r="AM659" s="1">
        <v>-3.8302589999999997E-2</v>
      </c>
      <c r="AN659" s="1">
        <v>-1.557832E-2</v>
      </c>
      <c r="AO659" s="1">
        <v>2.6162729999999999E-2</v>
      </c>
      <c r="AP659" s="1">
        <v>-0.18775649999999999</v>
      </c>
    </row>
    <row r="660" spans="1:42" x14ac:dyDescent="0.2">
      <c r="A660" s="1" t="s">
        <v>231</v>
      </c>
      <c r="B660" s="1" t="str">
        <f t="shared" si="261"/>
        <v>Copine-3</v>
      </c>
      <c r="C660" s="13" t="str">
        <f t="shared" si="280"/>
        <v>no</v>
      </c>
      <c r="D660" s="14">
        <f t="shared" si="262"/>
        <v>0.33321414925200388</v>
      </c>
      <c r="E660" s="14">
        <f t="shared" si="263"/>
        <v>0.79495724331409001</v>
      </c>
      <c r="F660" s="14">
        <f t="shared" si="264"/>
        <v>0.47635275805990018</v>
      </c>
      <c r="G660" s="14">
        <f t="shared" si="265"/>
        <v>-0.22699475173740125</v>
      </c>
      <c r="H660" s="14">
        <f t="shared" si="266"/>
        <v>0.33620247399012715</v>
      </c>
      <c r="I660" s="14">
        <f t="shared" si="267"/>
        <v>0.91978157928483384</v>
      </c>
      <c r="J660" s="14">
        <f t="shared" si="268"/>
        <v>0.28007185004726365</v>
      </c>
      <c r="K660" s="14">
        <f t="shared" si="269"/>
        <v>0.20063738725688962</v>
      </c>
      <c r="L660" s="14">
        <f t="shared" si="270"/>
        <v>9.0083935432355822E-2</v>
      </c>
      <c r="M660" s="14">
        <f t="shared" si="271"/>
        <v>4.6421249788454029E-2</v>
      </c>
      <c r="N660" s="14">
        <f t="shared" si="272"/>
        <v>-0.28409798167960176</v>
      </c>
      <c r="O660" s="14">
        <f t="shared" si="273"/>
        <v>0.34818212849950791</v>
      </c>
      <c r="P660" s="3">
        <f t="shared" si="274"/>
        <v>0</v>
      </c>
      <c r="Q660" s="3" t="str">
        <f t="shared" si="281"/>
        <v>Copine-3</v>
      </c>
      <c r="R660" s="2">
        <f t="shared" si="275"/>
        <v>0.34438234972214821</v>
      </c>
      <c r="S660" s="2">
        <f t="shared" si="276"/>
        <v>0.43417332264477859</v>
      </c>
      <c r="T660" s="2">
        <f t="shared" si="286"/>
        <v>0.21350847840040613</v>
      </c>
      <c r="U660" s="2">
        <f t="shared" si="282"/>
        <v>0.16424066768955378</v>
      </c>
      <c r="V660" s="2">
        <f t="shared" si="277"/>
        <v>0.75094306326518923</v>
      </c>
      <c r="W660" s="3">
        <f t="shared" si="278"/>
        <v>0</v>
      </c>
      <c r="X660" s="3">
        <f t="shared" si="283"/>
        <v>0</v>
      </c>
      <c r="Y660" s="2">
        <f t="shared" si="279"/>
        <v>-8.9790972922630385E-2</v>
      </c>
      <c r="Z660" s="7">
        <f t="shared" si="284"/>
        <v>0</v>
      </c>
      <c r="AA660" s="7">
        <f t="shared" si="285"/>
        <v>1</v>
      </c>
      <c r="AC660" s="1" t="s">
        <v>651</v>
      </c>
      <c r="AD660" s="1" t="s">
        <v>1300</v>
      </c>
      <c r="AE660" s="1">
        <v>0.4761224</v>
      </c>
      <c r="AF660" s="1">
        <v>0.96710929999999995</v>
      </c>
      <c r="AG660" s="1">
        <v>1.0254540000000001</v>
      </c>
      <c r="AH660" s="1">
        <v>8.1247379999999994E-2</v>
      </c>
      <c r="AI660" s="1">
        <v>0.49026209999999998</v>
      </c>
      <c r="AJ660" s="1">
        <v>1.0599460000000001</v>
      </c>
      <c r="AK660" s="1">
        <v>0.44371280000000002</v>
      </c>
      <c r="AL660" s="1">
        <v>0.60410359999999996</v>
      </c>
      <c r="AM660" s="1">
        <v>0.13920750000000001</v>
      </c>
      <c r="AN660" s="1">
        <v>7.8473180000000003E-2</v>
      </c>
      <c r="AO660" s="1">
        <v>-0.57003590000000004</v>
      </c>
      <c r="AP660" s="1">
        <v>0.51308640000000005</v>
      </c>
    </row>
    <row r="661" spans="1:42" x14ac:dyDescent="0.2">
      <c r="A661" s="1" t="s">
        <v>167</v>
      </c>
      <c r="B661" s="1" t="str">
        <f t="shared" si="261"/>
        <v>Parathymosin</v>
      </c>
      <c r="C661" s="13" t="str">
        <f t="shared" si="280"/>
        <v>no</v>
      </c>
      <c r="D661" s="14">
        <f t="shared" si="262"/>
        <v>0.45450374925200399</v>
      </c>
      <c r="E661" s="14">
        <f t="shared" si="263"/>
        <v>7.5236343314090098E-2</v>
      </c>
      <c r="F661" s="14">
        <f t="shared" si="264"/>
        <v>0.71621575805990012</v>
      </c>
      <c r="G661" s="14">
        <f t="shared" si="265"/>
        <v>-1.0722431737401228E-2</v>
      </c>
      <c r="H661" s="14">
        <f t="shared" si="266"/>
        <v>0.3528469739901271</v>
      </c>
      <c r="I661" s="14">
        <f t="shared" si="267"/>
        <v>3.505957928483372E-2</v>
      </c>
      <c r="J661" s="14">
        <f t="shared" si="268"/>
        <v>0.1746978500472636</v>
      </c>
      <c r="K661" s="14">
        <f t="shared" si="269"/>
        <v>0.41648778725688962</v>
      </c>
      <c r="L661" s="14">
        <f t="shared" si="270"/>
        <v>-0.23159856456764419</v>
      </c>
      <c r="M661" s="14">
        <f t="shared" si="271"/>
        <v>0.38121716978845405</v>
      </c>
      <c r="N661" s="14">
        <f t="shared" si="272"/>
        <v>-0.59567578167960167</v>
      </c>
      <c r="O661" s="14">
        <f t="shared" si="273"/>
        <v>0.30737552849950789</v>
      </c>
      <c r="P661" s="3">
        <f t="shared" si="274"/>
        <v>0</v>
      </c>
      <c r="Q661" s="3" t="str">
        <f t="shared" si="281"/>
        <v>Parathymosin</v>
      </c>
      <c r="R661" s="2">
        <f t="shared" si="275"/>
        <v>0.30880835472214824</v>
      </c>
      <c r="S661" s="2">
        <f t="shared" si="276"/>
        <v>0.2447730476447785</v>
      </c>
      <c r="T661" s="2">
        <f t="shared" si="286"/>
        <v>0.16927880067369239</v>
      </c>
      <c r="U661" s="2">
        <f t="shared" si="282"/>
        <v>8.6629574186899982E-2</v>
      </c>
      <c r="V661" s="2">
        <f t="shared" si="277"/>
        <v>0.75153084720042751</v>
      </c>
      <c r="W661" s="3">
        <f t="shared" si="278"/>
        <v>0</v>
      </c>
      <c r="X661" s="3">
        <f t="shared" si="283"/>
        <v>0</v>
      </c>
      <c r="Y661" s="2">
        <f t="shared" si="279"/>
        <v>6.4035307077369735E-2</v>
      </c>
      <c r="Z661" s="7">
        <f t="shared" si="284"/>
        <v>1</v>
      </c>
      <c r="AA661" s="7">
        <f t="shared" si="285"/>
        <v>0</v>
      </c>
      <c r="AC661" s="1" t="s">
        <v>478</v>
      </c>
      <c r="AD661" s="1" t="s">
        <v>1605</v>
      </c>
      <c r="AE661" s="1">
        <v>0.59741200000000005</v>
      </c>
      <c r="AF661" s="1">
        <v>0.24738840000000001</v>
      </c>
      <c r="AG661" s="1">
        <v>1.265317</v>
      </c>
      <c r="AH661" s="1">
        <v>0.2975197</v>
      </c>
      <c r="AI661" s="1">
        <v>0.50690659999999998</v>
      </c>
      <c r="AJ661" s="1">
        <v>0.17522399999999999</v>
      </c>
      <c r="AK661" s="1">
        <v>0.3383388</v>
      </c>
      <c r="AL661" s="1">
        <v>0.81995399999999996</v>
      </c>
      <c r="AM661" s="1">
        <v>-0.182475</v>
      </c>
      <c r="AN661" s="1">
        <v>0.4132691</v>
      </c>
      <c r="AO661" s="1">
        <v>-0.88161369999999994</v>
      </c>
      <c r="AP661" s="1">
        <v>0.47227980000000003</v>
      </c>
    </row>
    <row r="662" spans="1:42" x14ac:dyDescent="0.2">
      <c r="A662" s="1" t="s">
        <v>802</v>
      </c>
      <c r="B662" s="1" t="str">
        <f t="shared" si="261"/>
        <v>Spectrin beta chain, brain 1</v>
      </c>
      <c r="C662" s="13" t="str">
        <f t="shared" si="280"/>
        <v>no</v>
      </c>
      <c r="D662" s="14">
        <f t="shared" si="262"/>
        <v>-0.36431285074799613</v>
      </c>
      <c r="E662" s="14">
        <f t="shared" si="263"/>
        <v>-0.77479895668590992</v>
      </c>
      <c r="F662" s="14">
        <f t="shared" si="264"/>
        <v>0.66533475805990017</v>
      </c>
      <c r="G662" s="14">
        <f t="shared" si="265"/>
        <v>-0.50245523173740125</v>
      </c>
      <c r="H662" s="14">
        <f t="shared" si="266"/>
        <v>-0.74282862600987287</v>
      </c>
      <c r="I662" s="14">
        <f t="shared" si="267"/>
        <v>-0.38163852071516624</v>
      </c>
      <c r="J662" s="14">
        <f t="shared" si="268"/>
        <v>-0.35169324995273643</v>
      </c>
      <c r="K662" s="14">
        <f t="shared" si="269"/>
        <v>2.7431587256889656E-2</v>
      </c>
      <c r="L662" s="14">
        <f t="shared" si="270"/>
        <v>-0.44877766456764423</v>
      </c>
      <c r="M662" s="14">
        <f t="shared" si="271"/>
        <v>0.52494146978845402</v>
      </c>
      <c r="N662" s="14">
        <f t="shared" si="272"/>
        <v>-1.0797480816796017</v>
      </c>
      <c r="O662" s="14">
        <f t="shared" si="273"/>
        <v>0.63575752849950784</v>
      </c>
      <c r="P662" s="3">
        <f t="shared" si="274"/>
        <v>0</v>
      </c>
      <c r="Q662" s="3" t="str">
        <f t="shared" si="281"/>
        <v>Spectrin beta chain, brain 1</v>
      </c>
      <c r="R662" s="2">
        <f t="shared" si="275"/>
        <v>-0.24405807027785181</v>
      </c>
      <c r="S662" s="2">
        <f t="shared" si="276"/>
        <v>-0.36218220235522147</v>
      </c>
      <c r="T662" s="2">
        <f t="shared" si="286"/>
        <v>0.31489568511037935</v>
      </c>
      <c r="U662" s="2">
        <f t="shared" si="282"/>
        <v>0.15736877373005417</v>
      </c>
      <c r="V662" s="2">
        <f t="shared" si="277"/>
        <v>0.7525709560045456</v>
      </c>
      <c r="W662" s="3">
        <f t="shared" si="278"/>
        <v>0</v>
      </c>
      <c r="X662" s="3">
        <f t="shared" si="283"/>
        <v>0</v>
      </c>
      <c r="Y662" s="2">
        <f t="shared" si="279"/>
        <v>0.11812413207736966</v>
      </c>
      <c r="Z662" s="7">
        <f t="shared" si="284"/>
        <v>1</v>
      </c>
      <c r="AA662" s="7">
        <f t="shared" si="285"/>
        <v>0</v>
      </c>
      <c r="AC662" s="1" t="s">
        <v>1033</v>
      </c>
      <c r="AD662" s="1"/>
      <c r="AE662" s="1">
        <v>-0.22140460000000001</v>
      </c>
      <c r="AF662" s="1">
        <v>-0.60264689999999999</v>
      </c>
      <c r="AG662" s="1">
        <v>1.2144360000000001</v>
      </c>
      <c r="AH662" s="1">
        <v>-0.1942131</v>
      </c>
      <c r="AI662" s="1">
        <v>-0.58876899999999999</v>
      </c>
      <c r="AJ662" s="1">
        <v>-0.2414741</v>
      </c>
      <c r="AK662" s="1">
        <v>-0.18805230000000001</v>
      </c>
      <c r="AL662" s="1">
        <v>0.4308978</v>
      </c>
      <c r="AM662" s="1">
        <v>-0.39965410000000001</v>
      </c>
      <c r="AN662" s="1">
        <v>0.55699339999999997</v>
      </c>
      <c r="AO662" s="1">
        <v>-1.365686</v>
      </c>
      <c r="AP662" s="1">
        <v>0.80066179999999998</v>
      </c>
    </row>
    <row r="663" spans="1:42" x14ac:dyDescent="0.2">
      <c r="A663" s="1" t="s">
        <v>854</v>
      </c>
      <c r="B663" s="1" t="str">
        <f t="shared" si="261"/>
        <v>Epidermal growth factor receptor</v>
      </c>
      <c r="C663" s="13" t="str">
        <f t="shared" si="280"/>
        <v>no</v>
      </c>
      <c r="D663" s="14">
        <f t="shared" si="262"/>
        <v>-0.44147455074799613</v>
      </c>
      <c r="E663" s="14">
        <f t="shared" si="263"/>
        <v>-1.4862100566859098</v>
      </c>
      <c r="F663" s="14">
        <f t="shared" si="264"/>
        <v>0.40583955805990013</v>
      </c>
      <c r="G663" s="14">
        <f t="shared" si="265"/>
        <v>2.9187768262598779E-2</v>
      </c>
      <c r="H663" s="14">
        <f t="shared" si="266"/>
        <v>-0.29853232600987289</v>
      </c>
      <c r="I663" s="14">
        <f t="shared" si="267"/>
        <v>-1.1287946207151662</v>
      </c>
      <c r="J663" s="14">
        <f t="shared" si="268"/>
        <v>0.56013595004726358</v>
      </c>
      <c r="K663" s="14">
        <f t="shared" si="269"/>
        <v>9.0094387256889674E-2</v>
      </c>
      <c r="L663" s="14">
        <f t="shared" si="270"/>
        <v>0.20220163543235584</v>
      </c>
      <c r="M663" s="14">
        <f t="shared" si="271"/>
        <v>0.21709006978845402</v>
      </c>
      <c r="N663" s="14">
        <f t="shared" si="272"/>
        <v>0.26171479832039829</v>
      </c>
      <c r="O663" s="14">
        <f t="shared" si="273"/>
        <v>-9.2455471500492117E-2</v>
      </c>
      <c r="P663" s="3">
        <f t="shared" si="274"/>
        <v>0</v>
      </c>
      <c r="Q663" s="3" t="str">
        <f t="shared" si="281"/>
        <v>Epidermal growth factor receptor</v>
      </c>
      <c r="R663" s="2">
        <f t="shared" si="275"/>
        <v>-0.37316432027785179</v>
      </c>
      <c r="S663" s="2">
        <f t="shared" si="276"/>
        <v>-0.19427415235522147</v>
      </c>
      <c r="T663" s="2">
        <f t="shared" si="286"/>
        <v>0.40949881405416</v>
      </c>
      <c r="U663" s="2">
        <f t="shared" si="282"/>
        <v>0.35756099030859367</v>
      </c>
      <c r="V663" s="2">
        <f t="shared" si="277"/>
        <v>0.75348778902749625</v>
      </c>
      <c r="W663" s="3">
        <f t="shared" si="278"/>
        <v>0</v>
      </c>
      <c r="X663" s="3">
        <f t="shared" si="283"/>
        <v>0</v>
      </c>
      <c r="Y663" s="2">
        <f t="shared" si="279"/>
        <v>-0.17889016792263032</v>
      </c>
      <c r="Z663" s="7">
        <f t="shared" si="284"/>
        <v>0</v>
      </c>
      <c r="AA663" s="7">
        <f t="shared" si="285"/>
        <v>1</v>
      </c>
      <c r="AC663" s="1" t="s">
        <v>1038</v>
      </c>
      <c r="AD663" s="1"/>
      <c r="AE663" s="1">
        <v>-0.29856630000000001</v>
      </c>
      <c r="AF663" s="1">
        <v>-1.3140579999999999</v>
      </c>
      <c r="AG663" s="1">
        <v>0.95494080000000003</v>
      </c>
      <c r="AH663" s="1">
        <v>0.3374299</v>
      </c>
      <c r="AI663" s="1">
        <v>-0.14447270000000001</v>
      </c>
      <c r="AJ663" s="1">
        <v>-0.98863020000000001</v>
      </c>
      <c r="AK663" s="1">
        <v>0.72377689999999995</v>
      </c>
      <c r="AL663" s="1">
        <v>0.49356060000000002</v>
      </c>
      <c r="AM663" s="1">
        <v>0.25132520000000003</v>
      </c>
      <c r="AN663" s="1">
        <v>0.249142</v>
      </c>
      <c r="AO663" s="1">
        <v>-2.4223120000000001E-2</v>
      </c>
      <c r="AP663" s="1">
        <v>7.2448799999999994E-2</v>
      </c>
    </row>
    <row r="664" spans="1:42" x14ac:dyDescent="0.2">
      <c r="A664" s="1" t="s">
        <v>648</v>
      </c>
      <c r="B664" s="1">
        <f t="shared" si="261"/>
        <v>0</v>
      </c>
      <c r="C664" s="13" t="str">
        <f t="shared" si="280"/>
        <v>no</v>
      </c>
      <c r="D664" s="14">
        <f t="shared" si="262"/>
        <v>-0.18798239074799611</v>
      </c>
      <c r="E664" s="14">
        <f t="shared" si="263"/>
        <v>0.13497444331409011</v>
      </c>
      <c r="F664" s="14">
        <f t="shared" si="264"/>
        <v>-1.2527672419400999</v>
      </c>
      <c r="G664" s="14">
        <f t="shared" si="265"/>
        <v>-6.920393173740122E-2</v>
      </c>
      <c r="H664" s="14">
        <f t="shared" si="266"/>
        <v>-0.47800892600987288</v>
      </c>
      <c r="I664" s="14">
        <f t="shared" si="267"/>
        <v>7.6655579284833741E-2</v>
      </c>
      <c r="J664" s="14">
        <f t="shared" si="268"/>
        <v>-1.0572925499527364</v>
      </c>
      <c r="K664" s="14">
        <f t="shared" si="269"/>
        <v>-0.42409287274311036</v>
      </c>
      <c r="L664" s="14">
        <f t="shared" si="270"/>
        <v>-0.32485746456764419</v>
      </c>
      <c r="M664" s="14">
        <f t="shared" si="271"/>
        <v>-0.16885883021154599</v>
      </c>
      <c r="N664" s="14">
        <f t="shared" si="272"/>
        <v>0.37340075832039826</v>
      </c>
      <c r="O664" s="14">
        <f t="shared" si="273"/>
        <v>-0.40602117150049211</v>
      </c>
      <c r="P664" s="3">
        <f t="shared" si="274"/>
        <v>0</v>
      </c>
      <c r="Q664" s="3">
        <f t="shared" si="281"/>
        <v>0</v>
      </c>
      <c r="R664" s="2">
        <f t="shared" si="275"/>
        <v>-0.34374478027785177</v>
      </c>
      <c r="S664" s="2">
        <f t="shared" si="276"/>
        <v>-0.47068469235522148</v>
      </c>
      <c r="T664" s="2">
        <f t="shared" si="286"/>
        <v>0.31025910278780511</v>
      </c>
      <c r="U664" s="2">
        <f t="shared" si="282"/>
        <v>0.23200477610161951</v>
      </c>
      <c r="V664" s="2">
        <f t="shared" si="277"/>
        <v>0.75515845733206532</v>
      </c>
      <c r="W664" s="3">
        <f t="shared" si="278"/>
        <v>0</v>
      </c>
      <c r="X664" s="3">
        <f t="shared" si="283"/>
        <v>0</v>
      </c>
      <c r="Y664" s="2">
        <f t="shared" si="279"/>
        <v>0.12693991207736971</v>
      </c>
      <c r="Z664" s="7">
        <f t="shared" si="284"/>
        <v>1</v>
      </c>
      <c r="AA664" s="7">
        <f t="shared" si="285"/>
        <v>0</v>
      </c>
      <c r="AC664" s="1" t="s">
        <v>818</v>
      </c>
      <c r="AD664" s="1" t="s">
        <v>1774</v>
      </c>
      <c r="AE664" s="1">
        <v>-4.5074139999999999E-2</v>
      </c>
      <c r="AF664" s="1">
        <v>0.30712650000000002</v>
      </c>
      <c r="AG664" s="1">
        <v>-0.70366600000000001</v>
      </c>
      <c r="AH664" s="1">
        <v>0.23903820000000001</v>
      </c>
      <c r="AI664" s="1">
        <v>-0.3239493</v>
      </c>
      <c r="AJ664" s="1">
        <v>0.21682000000000001</v>
      </c>
      <c r="AK664" s="1">
        <v>-0.89365159999999999</v>
      </c>
      <c r="AL664" s="1">
        <v>-2.0626660000000002E-2</v>
      </c>
      <c r="AM664" s="1">
        <v>-0.27573389999999998</v>
      </c>
      <c r="AN664" s="1">
        <v>-0.13680690000000001</v>
      </c>
      <c r="AO664" s="1">
        <v>8.746284E-2</v>
      </c>
      <c r="AP664" s="1">
        <v>-0.2411169</v>
      </c>
    </row>
    <row r="665" spans="1:42" x14ac:dyDescent="0.2">
      <c r="A665" s="1" t="s">
        <v>809</v>
      </c>
      <c r="B665" s="1" t="str">
        <f t="shared" si="261"/>
        <v>Glycerol-3-phosphate dehydrogenase 1-like protein</v>
      </c>
      <c r="C665" s="13" t="str">
        <f t="shared" si="280"/>
        <v>no</v>
      </c>
      <c r="D665" s="14">
        <f t="shared" si="262"/>
        <v>-0.37677955074799607</v>
      </c>
      <c r="E665" s="14">
        <f t="shared" si="263"/>
        <v>-0.28878295668590992</v>
      </c>
      <c r="F665" s="14">
        <f t="shared" si="264"/>
        <v>-0.45068164194009991</v>
      </c>
      <c r="G665" s="14">
        <f t="shared" si="265"/>
        <v>-0.74621553173740129</v>
      </c>
      <c r="H665" s="14">
        <f t="shared" si="266"/>
        <v>-0.18851539600987285</v>
      </c>
      <c r="I665" s="14">
        <f t="shared" si="267"/>
        <v>-0.59486672071516633</v>
      </c>
      <c r="J665" s="14">
        <f t="shared" si="268"/>
        <v>-0.24522414995273639</v>
      </c>
      <c r="K665" s="14">
        <f t="shared" si="269"/>
        <v>-1.1568995127431103</v>
      </c>
      <c r="L665" s="14">
        <f t="shared" si="270"/>
        <v>8.2729335432355805E-2</v>
      </c>
      <c r="M665" s="14">
        <f t="shared" si="271"/>
        <v>-0.19188283021154598</v>
      </c>
      <c r="N665" s="14">
        <f t="shared" si="272"/>
        <v>0.32577817832039829</v>
      </c>
      <c r="O665" s="14">
        <f t="shared" si="273"/>
        <v>-0.4515251715004921</v>
      </c>
      <c r="P665" s="3">
        <f t="shared" si="274"/>
        <v>0</v>
      </c>
      <c r="Q665" s="3" t="str">
        <f t="shared" si="281"/>
        <v>Glycerol-3-phosphate dehydrogenase 1-like protein</v>
      </c>
      <c r="R665" s="2">
        <f t="shared" si="275"/>
        <v>-0.46561492027785178</v>
      </c>
      <c r="S665" s="2">
        <f t="shared" si="276"/>
        <v>-0.54637644485522152</v>
      </c>
      <c r="T665" s="2">
        <f t="shared" si="286"/>
        <v>9.9213982625381378E-2</v>
      </c>
      <c r="U665" s="2">
        <f t="shared" si="282"/>
        <v>0.2224572914594955</v>
      </c>
      <c r="V665" s="2">
        <f t="shared" si="277"/>
        <v>0.75629865817000785</v>
      </c>
      <c r="W665" s="3">
        <f t="shared" si="278"/>
        <v>0</v>
      </c>
      <c r="X665" s="3">
        <f t="shared" si="283"/>
        <v>0</v>
      </c>
      <c r="Y665" s="2">
        <f t="shared" si="279"/>
        <v>8.0761524577369737E-2</v>
      </c>
      <c r="Z665" s="7">
        <f t="shared" si="284"/>
        <v>1</v>
      </c>
      <c r="AA665" s="7">
        <f t="shared" si="285"/>
        <v>0</v>
      </c>
      <c r="AC665" s="1" t="s">
        <v>958</v>
      </c>
      <c r="AD665" s="1" t="s">
        <v>1305</v>
      </c>
      <c r="AE665" s="1">
        <v>-0.2338713</v>
      </c>
      <c r="AF665" s="1">
        <v>-0.1166309</v>
      </c>
      <c r="AG665" s="1">
        <v>9.8419599999999996E-2</v>
      </c>
      <c r="AH665" s="1">
        <v>-0.43797340000000001</v>
      </c>
      <c r="AI665" s="1">
        <v>-3.4455769999999997E-2</v>
      </c>
      <c r="AJ665" s="1">
        <v>-0.4547023</v>
      </c>
      <c r="AK665" s="1">
        <v>-8.1583199999999995E-2</v>
      </c>
      <c r="AL665" s="1">
        <v>-0.75343329999999997</v>
      </c>
      <c r="AM665" s="1">
        <v>0.1318529</v>
      </c>
      <c r="AN665" s="1">
        <v>-0.1598309</v>
      </c>
      <c r="AO665" s="1">
        <v>3.9840260000000002E-2</v>
      </c>
      <c r="AP665" s="1">
        <v>-0.28662090000000001</v>
      </c>
    </row>
    <row r="666" spans="1:42" x14ac:dyDescent="0.2">
      <c r="A666" s="1" t="s">
        <v>212</v>
      </c>
      <c r="B666" s="1" t="str">
        <f t="shared" si="261"/>
        <v>Actin-related protein 2</v>
      </c>
      <c r="C666" s="13" t="str">
        <f t="shared" si="280"/>
        <v>no</v>
      </c>
      <c r="D666" s="14">
        <f t="shared" si="262"/>
        <v>0.37229964925200398</v>
      </c>
      <c r="E666" s="14">
        <f t="shared" si="263"/>
        <v>1.0916329433140901</v>
      </c>
      <c r="F666" s="14">
        <f t="shared" si="264"/>
        <v>0.93276575805990014</v>
      </c>
      <c r="G666" s="14">
        <f t="shared" si="265"/>
        <v>1.2212048682625989</v>
      </c>
      <c r="H666" s="14">
        <f t="shared" si="266"/>
        <v>0.28178227399012712</v>
      </c>
      <c r="I666" s="14">
        <f t="shared" si="267"/>
        <v>1.1945155792848339</v>
      </c>
      <c r="J666" s="14">
        <f t="shared" si="268"/>
        <v>0.98236205004726374</v>
      </c>
      <c r="K666" s="14">
        <f t="shared" si="269"/>
        <v>1.5916947872568896</v>
      </c>
      <c r="L666" s="14">
        <f t="shared" si="270"/>
        <v>-0.1053897745676442</v>
      </c>
      <c r="M666" s="14">
        <f t="shared" si="271"/>
        <v>0.25163286978845406</v>
      </c>
      <c r="N666" s="14">
        <f t="shared" si="272"/>
        <v>0.50676321832039828</v>
      </c>
      <c r="O666" s="14">
        <f t="shared" si="273"/>
        <v>0.46130112849950788</v>
      </c>
      <c r="P666" s="3">
        <f t="shared" si="274"/>
        <v>0</v>
      </c>
      <c r="Q666" s="3" t="str">
        <f t="shared" si="281"/>
        <v>Actin-related protein 2</v>
      </c>
      <c r="R666" s="2">
        <f t="shared" si="275"/>
        <v>0.90447580472214828</v>
      </c>
      <c r="S666" s="2">
        <f t="shared" si="276"/>
        <v>1.0125886726447786</v>
      </c>
      <c r="T666" s="2">
        <f t="shared" si="286"/>
        <v>0.18693957939397821</v>
      </c>
      <c r="U666" s="2">
        <f t="shared" si="282"/>
        <v>0.2743861227614881</v>
      </c>
      <c r="V666" s="2">
        <f t="shared" si="277"/>
        <v>0.75719268569640363</v>
      </c>
      <c r="W666" s="3">
        <f t="shared" si="278"/>
        <v>0</v>
      </c>
      <c r="X666" s="3">
        <f t="shared" si="283"/>
        <v>0</v>
      </c>
      <c r="Y666" s="2">
        <f t="shared" si="279"/>
        <v>-0.10811286792263031</v>
      </c>
      <c r="Z666" s="7">
        <f t="shared" si="284"/>
        <v>0</v>
      </c>
      <c r="AA666" s="7">
        <f t="shared" si="285"/>
        <v>1</v>
      </c>
      <c r="AC666" s="1" t="s">
        <v>957</v>
      </c>
      <c r="AD666" s="1" t="s">
        <v>1283</v>
      </c>
      <c r="AE666" s="1">
        <v>0.51520790000000005</v>
      </c>
      <c r="AF666" s="1">
        <v>1.2637849999999999</v>
      </c>
      <c r="AG666" s="1">
        <v>1.481867</v>
      </c>
      <c r="AH666" s="1">
        <v>1.529447</v>
      </c>
      <c r="AI666" s="1">
        <v>0.4358419</v>
      </c>
      <c r="AJ666" s="1">
        <v>1.3346800000000001</v>
      </c>
      <c r="AK666" s="1">
        <v>1.1460030000000001</v>
      </c>
      <c r="AL666" s="1">
        <v>1.995161</v>
      </c>
      <c r="AM666" s="1">
        <v>-5.6266209999999997E-2</v>
      </c>
      <c r="AN666" s="1">
        <v>0.28368480000000001</v>
      </c>
      <c r="AO666" s="1">
        <v>0.2208253</v>
      </c>
      <c r="AP666" s="1">
        <v>0.62620540000000002</v>
      </c>
    </row>
    <row r="667" spans="1:42" x14ac:dyDescent="0.2">
      <c r="A667" s="1" t="s">
        <v>263</v>
      </c>
      <c r="B667" s="1" t="str">
        <f t="shared" si="261"/>
        <v>Transcription elongation factor A protein 1</v>
      </c>
      <c r="C667" s="13" t="str">
        <f t="shared" si="280"/>
        <v>no</v>
      </c>
      <c r="D667" s="14">
        <f t="shared" si="262"/>
        <v>0.27274224925200385</v>
      </c>
      <c r="E667" s="14">
        <f t="shared" si="263"/>
        <v>-0.81397545668590998</v>
      </c>
      <c r="F667" s="14">
        <f t="shared" si="264"/>
        <v>0.48215275805989999</v>
      </c>
      <c r="G667" s="14" t="str">
        <f t="shared" si="265"/>
        <v/>
      </c>
      <c r="H667" s="14">
        <f t="shared" si="266"/>
        <v>0.15662957399012714</v>
      </c>
      <c r="I667" s="14">
        <f t="shared" si="267"/>
        <v>-0.76243882071516622</v>
      </c>
      <c r="J667" s="14">
        <f t="shared" si="268"/>
        <v>5.1975550047263591E-2</v>
      </c>
      <c r="K667" s="14" t="str">
        <f t="shared" si="269"/>
        <v/>
      </c>
      <c r="L667" s="14">
        <f t="shared" si="270"/>
        <v>-2.7217434567644198E-2</v>
      </c>
      <c r="M667" s="14">
        <f t="shared" si="271"/>
        <v>0.16707066978845403</v>
      </c>
      <c r="N667" s="14">
        <f t="shared" si="272"/>
        <v>-6.6333181679601727E-2</v>
      </c>
      <c r="O667" s="14" t="str">
        <f t="shared" si="273"/>
        <v/>
      </c>
      <c r="P667" s="3">
        <f t="shared" si="274"/>
        <v>0</v>
      </c>
      <c r="Q667" s="3" t="str">
        <f t="shared" si="281"/>
        <v>Transcription elongation factor A protein 1</v>
      </c>
      <c r="R667" s="2">
        <f t="shared" si="275"/>
        <v>-1.9693483124668714E-2</v>
      </c>
      <c r="S667" s="2">
        <f t="shared" si="276"/>
        <v>-0.18461123222592515</v>
      </c>
      <c r="T667" s="2">
        <f t="shared" si="286"/>
        <v>0.40171552141743738</v>
      </c>
      <c r="U667" s="2">
        <f t="shared" si="282"/>
        <v>0.29048904609085646</v>
      </c>
      <c r="V667" s="2">
        <f t="shared" si="277"/>
        <v>0.75763682602834148</v>
      </c>
      <c r="W667" s="3">
        <f t="shared" si="278"/>
        <v>0</v>
      </c>
      <c r="X667" s="3">
        <f t="shared" si="283"/>
        <v>0</v>
      </c>
      <c r="Y667" s="2">
        <f t="shared" si="279"/>
        <v>0.16491774910125645</v>
      </c>
      <c r="Z667" s="7">
        <f t="shared" si="284"/>
        <v>1</v>
      </c>
      <c r="AA667" s="7">
        <f t="shared" si="285"/>
        <v>0</v>
      </c>
      <c r="AC667" s="1" t="s">
        <v>655</v>
      </c>
      <c r="AD667" s="1" t="s">
        <v>1487</v>
      </c>
      <c r="AE667" s="1">
        <v>0.41565049999999998</v>
      </c>
      <c r="AF667" s="1">
        <v>-0.64182340000000004</v>
      </c>
      <c r="AG667" s="1">
        <v>1.0312539999999999</v>
      </c>
      <c r="AH667" s="1" t="s">
        <v>1082</v>
      </c>
      <c r="AI667" s="1">
        <v>0.3106892</v>
      </c>
      <c r="AJ667" s="1">
        <v>-0.62227440000000001</v>
      </c>
      <c r="AK667" s="1">
        <v>0.21561649999999999</v>
      </c>
      <c r="AL667" s="1" t="s">
        <v>1082</v>
      </c>
      <c r="AM667" s="1">
        <v>2.1906129999999999E-2</v>
      </c>
      <c r="AN667" s="1">
        <v>0.19912260000000001</v>
      </c>
      <c r="AO667" s="1">
        <v>-0.3522711</v>
      </c>
      <c r="AP667" s="1" t="s">
        <v>1082</v>
      </c>
    </row>
    <row r="668" spans="1:42" x14ac:dyDescent="0.2">
      <c r="A668" s="1" t="s">
        <v>234</v>
      </c>
      <c r="B668" s="1" t="str">
        <f t="shared" si="261"/>
        <v>Cathepsin B;Cathepsin B light chain;Cathepsin B heavy chain</v>
      </c>
      <c r="C668" s="13" t="str">
        <f t="shared" si="280"/>
        <v>no</v>
      </c>
      <c r="D668" s="14">
        <f t="shared" si="262"/>
        <v>0.32937154925200396</v>
      </c>
      <c r="E668" s="14">
        <f t="shared" si="263"/>
        <v>-0.56314985668590989</v>
      </c>
      <c r="F668" s="14">
        <f t="shared" si="264"/>
        <v>-4.3718441940099884E-2</v>
      </c>
      <c r="G668" s="14">
        <f t="shared" si="265"/>
        <v>-0.52634133173740127</v>
      </c>
      <c r="H668" s="14">
        <f t="shared" si="266"/>
        <v>-0.17384420600987285</v>
      </c>
      <c r="I668" s="14">
        <f t="shared" si="267"/>
        <v>-0.50058492071516625</v>
      </c>
      <c r="J668" s="14">
        <f t="shared" si="268"/>
        <v>5.2223950047263601E-2</v>
      </c>
      <c r="K668" s="14">
        <f t="shared" si="269"/>
        <v>-0.5059229127431103</v>
      </c>
      <c r="L668" s="14">
        <f t="shared" si="270"/>
        <v>-0.52415726456764422</v>
      </c>
      <c r="M668" s="14">
        <f t="shared" si="271"/>
        <v>4.4780789788454019E-2</v>
      </c>
      <c r="N668" s="14">
        <f t="shared" si="272"/>
        <v>6.4146518320398277E-2</v>
      </c>
      <c r="O668" s="14">
        <f t="shared" si="273"/>
        <v>-5.4042715004921082E-3</v>
      </c>
      <c r="P668" s="3">
        <f t="shared" si="274"/>
        <v>0</v>
      </c>
      <c r="Q668" s="3" t="str">
        <f t="shared" si="281"/>
        <v>Cathepsin B;Cathepsin B light chain;Cathepsin B heavy chain</v>
      </c>
      <c r="R668" s="2">
        <f t="shared" si="275"/>
        <v>-0.20095952027785177</v>
      </c>
      <c r="S668" s="2">
        <f t="shared" si="276"/>
        <v>-0.2820320223552214</v>
      </c>
      <c r="T668" s="2">
        <f t="shared" si="286"/>
        <v>0.21272653866752261</v>
      </c>
      <c r="U668" s="2">
        <f t="shared" si="282"/>
        <v>0.13580751049203177</v>
      </c>
      <c r="V668" s="2">
        <f t="shared" si="277"/>
        <v>0.76079086062183254</v>
      </c>
      <c r="W668" s="3">
        <f t="shared" si="278"/>
        <v>0</v>
      </c>
      <c r="X668" s="3">
        <f t="shared" si="283"/>
        <v>0</v>
      </c>
      <c r="Y668" s="2">
        <f t="shared" si="279"/>
        <v>8.1072502077369629E-2</v>
      </c>
      <c r="Z668" s="7">
        <f t="shared" si="284"/>
        <v>1</v>
      </c>
      <c r="AA668" s="7">
        <f t="shared" si="285"/>
        <v>0</v>
      </c>
      <c r="AC668" s="1" t="s">
        <v>113</v>
      </c>
      <c r="AD668" s="1" t="s">
        <v>1448</v>
      </c>
      <c r="AE668" s="1">
        <v>0.47227980000000003</v>
      </c>
      <c r="AF668" s="1">
        <v>-0.39099780000000001</v>
      </c>
      <c r="AG668" s="1">
        <v>0.50538280000000002</v>
      </c>
      <c r="AH668" s="1">
        <v>-0.21809919999999999</v>
      </c>
      <c r="AI668" s="1">
        <v>-1.978458E-2</v>
      </c>
      <c r="AJ668" s="1">
        <v>-0.36042049999999998</v>
      </c>
      <c r="AK668" s="1">
        <v>0.2158649</v>
      </c>
      <c r="AL668" s="1">
        <v>-0.1024567</v>
      </c>
      <c r="AM668" s="1">
        <v>-0.4750337</v>
      </c>
      <c r="AN668" s="1">
        <v>7.6832719999999993E-2</v>
      </c>
      <c r="AO668" s="1">
        <v>-0.2217914</v>
      </c>
      <c r="AP668" s="1">
        <v>0.1595</v>
      </c>
    </row>
    <row r="669" spans="1:42" x14ac:dyDescent="0.2">
      <c r="A669" s="1" t="s">
        <v>724</v>
      </c>
      <c r="B669" s="1" t="str">
        <f t="shared" si="261"/>
        <v>Ubiquitin thioesterase OTUB1</v>
      </c>
      <c r="C669" s="13" t="str">
        <f t="shared" si="280"/>
        <v>no</v>
      </c>
      <c r="D669" s="14">
        <f t="shared" si="262"/>
        <v>-0.26346905074799609</v>
      </c>
      <c r="E669" s="14">
        <f t="shared" si="263"/>
        <v>-0.29077765668590994</v>
      </c>
      <c r="F669" s="14">
        <f t="shared" si="264"/>
        <v>-0.3915401419400999</v>
      </c>
      <c r="G669" s="14">
        <f t="shared" si="265"/>
        <v>-0.44220023173740119</v>
      </c>
      <c r="H669" s="14">
        <f t="shared" si="266"/>
        <v>5.4403739901271453E-3</v>
      </c>
      <c r="I669" s="14">
        <f t="shared" si="267"/>
        <v>-0.46451422071516629</v>
      </c>
      <c r="J669" s="14">
        <f t="shared" si="268"/>
        <v>-0.1485716899527364</v>
      </c>
      <c r="K669" s="14">
        <f t="shared" si="269"/>
        <v>-0.59148721274311034</v>
      </c>
      <c r="L669" s="14">
        <f t="shared" si="270"/>
        <v>0.19819643543235582</v>
      </c>
      <c r="M669" s="14">
        <f t="shared" si="271"/>
        <v>-0.22685853021154598</v>
      </c>
      <c r="N669" s="14">
        <f t="shared" si="272"/>
        <v>5.6318718320398281E-2</v>
      </c>
      <c r="O669" s="14">
        <f t="shared" si="273"/>
        <v>-6.5272501500492117E-2</v>
      </c>
      <c r="P669" s="3">
        <f t="shared" si="274"/>
        <v>0</v>
      </c>
      <c r="Q669" s="3" t="str">
        <f t="shared" si="281"/>
        <v>Ubiquitin thioesterase OTUB1</v>
      </c>
      <c r="R669" s="2">
        <f t="shared" si="275"/>
        <v>-0.34699677027785181</v>
      </c>
      <c r="S669" s="2">
        <f t="shared" si="276"/>
        <v>-0.29978318735522147</v>
      </c>
      <c r="T669" s="2">
        <f t="shared" si="286"/>
        <v>4.2017139058407746E-2</v>
      </c>
      <c r="U669" s="2">
        <f t="shared" si="282"/>
        <v>0.13791721282662436</v>
      </c>
      <c r="V669" s="2">
        <f t="shared" si="277"/>
        <v>0.7616849680548412</v>
      </c>
      <c r="W669" s="3">
        <f t="shared" si="278"/>
        <v>0</v>
      </c>
      <c r="X669" s="3">
        <f t="shared" si="283"/>
        <v>0</v>
      </c>
      <c r="Y669" s="2">
        <f t="shared" si="279"/>
        <v>-4.7213582922630337E-2</v>
      </c>
      <c r="Z669" s="7">
        <f t="shared" si="284"/>
        <v>0</v>
      </c>
      <c r="AA669" s="7">
        <f t="shared" si="285"/>
        <v>1</v>
      </c>
      <c r="AC669" s="1" t="s">
        <v>929</v>
      </c>
      <c r="AD669" s="1" t="s">
        <v>1573</v>
      </c>
      <c r="AE669" s="1">
        <v>-0.1205608</v>
      </c>
      <c r="AF669" s="1">
        <v>-0.1186256</v>
      </c>
      <c r="AG669" s="1">
        <v>0.15756110000000001</v>
      </c>
      <c r="AH669" s="1">
        <v>-0.1339581</v>
      </c>
      <c r="AI669" s="1">
        <v>0.1595</v>
      </c>
      <c r="AJ669" s="1">
        <v>-0.32434980000000002</v>
      </c>
      <c r="AK669" s="1">
        <v>1.5069259999999999E-2</v>
      </c>
      <c r="AL669" s="1">
        <v>-0.18802099999999999</v>
      </c>
      <c r="AM669" s="1">
        <v>0.24732000000000001</v>
      </c>
      <c r="AN669" s="1">
        <v>-0.1948066</v>
      </c>
      <c r="AO669" s="1">
        <v>-0.2296192</v>
      </c>
      <c r="AP669" s="1">
        <v>9.9631769999999995E-2</v>
      </c>
    </row>
    <row r="670" spans="1:42" x14ac:dyDescent="0.2">
      <c r="A670" s="1" t="s">
        <v>779</v>
      </c>
      <c r="B670" s="1" t="str">
        <f t="shared" si="261"/>
        <v>3-hydroxyisobutyryl-CoA hydrolase, mitochondrial</v>
      </c>
      <c r="C670" s="13" t="str">
        <f t="shared" si="280"/>
        <v>no</v>
      </c>
      <c r="D670" s="14">
        <f t="shared" si="262"/>
        <v>-0.33674095074799609</v>
      </c>
      <c r="E670" s="14">
        <f t="shared" si="263"/>
        <v>0.18218314331409011</v>
      </c>
      <c r="F670" s="14">
        <f t="shared" si="264"/>
        <v>-0.68391084194009988</v>
      </c>
      <c r="G670" s="14">
        <f t="shared" si="265"/>
        <v>-0.32886879173740124</v>
      </c>
      <c r="H670" s="14">
        <f t="shared" si="266"/>
        <v>-0.11029520600987286</v>
      </c>
      <c r="I670" s="14">
        <f t="shared" si="267"/>
        <v>0.12414007928483373</v>
      </c>
      <c r="J670" s="14">
        <f t="shared" si="268"/>
        <v>-0.3195445499527364</v>
      </c>
      <c r="K670" s="14">
        <f t="shared" si="269"/>
        <v>-0.56760881274311037</v>
      </c>
      <c r="L670" s="14">
        <f t="shared" si="270"/>
        <v>0.18304603543235581</v>
      </c>
      <c r="M670" s="14">
        <f t="shared" si="271"/>
        <v>-0.10215488021154598</v>
      </c>
      <c r="N670" s="14">
        <f t="shared" si="272"/>
        <v>0.29499834632039829</v>
      </c>
      <c r="O670" s="14">
        <f t="shared" si="273"/>
        <v>-0.2652490715004921</v>
      </c>
      <c r="P670" s="3">
        <f t="shared" si="274"/>
        <v>0</v>
      </c>
      <c r="Q670" s="3" t="str">
        <f t="shared" si="281"/>
        <v>3-hydroxyisobutyryl-CoA hydrolase, mitochondrial</v>
      </c>
      <c r="R670" s="2">
        <f t="shared" si="275"/>
        <v>-0.29183436027785181</v>
      </c>
      <c r="S670" s="2">
        <f t="shared" si="276"/>
        <v>-0.21832712235522148</v>
      </c>
      <c r="T670" s="2">
        <f t="shared" si="286"/>
        <v>0.17837337062217018</v>
      </c>
      <c r="U670" s="2">
        <f t="shared" si="282"/>
        <v>0.14753455697962706</v>
      </c>
      <c r="V670" s="2">
        <f t="shared" si="277"/>
        <v>0.76195203047350968</v>
      </c>
      <c r="W670" s="3">
        <f t="shared" si="278"/>
        <v>0</v>
      </c>
      <c r="X670" s="3">
        <f t="shared" si="283"/>
        <v>0</v>
      </c>
      <c r="Y670" s="2">
        <f t="shared" si="279"/>
        <v>-7.3507237922630336E-2</v>
      </c>
      <c r="Z670" s="7">
        <f t="shared" si="284"/>
        <v>0</v>
      </c>
      <c r="AA670" s="7">
        <f t="shared" si="285"/>
        <v>1</v>
      </c>
      <c r="AC670" s="1" t="s">
        <v>877</v>
      </c>
      <c r="AD670" s="1" t="s">
        <v>1895</v>
      </c>
      <c r="AE670" s="1">
        <v>-0.1938327</v>
      </c>
      <c r="AF670" s="1">
        <v>0.35433520000000002</v>
      </c>
      <c r="AG670" s="1">
        <v>-0.1348096</v>
      </c>
      <c r="AH670" s="1">
        <v>-2.0626660000000002E-2</v>
      </c>
      <c r="AI670" s="1">
        <v>4.3764419999999998E-2</v>
      </c>
      <c r="AJ670" s="1">
        <v>0.2643045</v>
      </c>
      <c r="AK670" s="1">
        <v>-0.1559036</v>
      </c>
      <c r="AL670" s="1">
        <v>-0.1641426</v>
      </c>
      <c r="AM670" s="1">
        <v>0.2321696</v>
      </c>
      <c r="AN670" s="1">
        <v>-7.0102949999999997E-2</v>
      </c>
      <c r="AO670" s="1">
        <v>9.0604280000000006E-3</v>
      </c>
      <c r="AP670" s="1">
        <v>-0.1003448</v>
      </c>
    </row>
    <row r="671" spans="1:42" x14ac:dyDescent="0.2">
      <c r="A671" s="1" t="s">
        <v>859</v>
      </c>
      <c r="B671" s="1" t="str">
        <f t="shared" si="261"/>
        <v>Thioredoxin, mitochondrial</v>
      </c>
      <c r="C671" s="13" t="str">
        <f t="shared" si="280"/>
        <v>no</v>
      </c>
      <c r="D671" s="14">
        <f t="shared" si="262"/>
        <v>-0.44645145074799608</v>
      </c>
      <c r="E671" s="14">
        <f t="shared" si="263"/>
        <v>-1.5654580566859098</v>
      </c>
      <c r="F671" s="14">
        <f t="shared" si="264"/>
        <v>-1.2467646419400999</v>
      </c>
      <c r="G671" s="14">
        <f t="shared" si="265"/>
        <v>-1.0970949317374012</v>
      </c>
      <c r="H671" s="14">
        <f t="shared" si="266"/>
        <v>-0.89835342600987289</v>
      </c>
      <c r="I671" s="14">
        <f t="shared" si="267"/>
        <v>-1.7226724207151662</v>
      </c>
      <c r="J671" s="14">
        <f t="shared" si="268"/>
        <v>-0.97615194995273635</v>
      </c>
      <c r="K671" s="14">
        <f t="shared" si="269"/>
        <v>-1.1393350127431103</v>
      </c>
      <c r="L671" s="14">
        <f t="shared" si="270"/>
        <v>-0.2353526645676442</v>
      </c>
      <c r="M671" s="14">
        <f t="shared" si="271"/>
        <v>-9.5491270211545964E-2</v>
      </c>
      <c r="N671" s="14">
        <f t="shared" si="272"/>
        <v>0.64095421832039823</v>
      </c>
      <c r="O671" s="14">
        <f t="shared" si="273"/>
        <v>0.13960682849950787</v>
      </c>
      <c r="P671" s="3">
        <f t="shared" si="274"/>
        <v>0</v>
      </c>
      <c r="Q671" s="3" t="str">
        <f t="shared" si="281"/>
        <v>Thioredoxin, mitochondrial</v>
      </c>
      <c r="R671" s="2">
        <f t="shared" si="275"/>
        <v>-1.0889422702778517</v>
      </c>
      <c r="S671" s="2">
        <f t="shared" si="276"/>
        <v>-1.1841282023552213</v>
      </c>
      <c r="T671" s="2">
        <f t="shared" si="286"/>
        <v>0.23537843903704786</v>
      </c>
      <c r="U671" s="2">
        <f t="shared" si="282"/>
        <v>0.18640405246917419</v>
      </c>
      <c r="V671" s="2">
        <f t="shared" si="277"/>
        <v>0.76251290408632166</v>
      </c>
      <c r="W671" s="3">
        <f t="shared" si="278"/>
        <v>0</v>
      </c>
      <c r="X671" s="3">
        <f t="shared" si="283"/>
        <v>0</v>
      </c>
      <c r="Y671" s="2">
        <f t="shared" si="279"/>
        <v>9.5185932077369584E-2</v>
      </c>
      <c r="Z671" s="7">
        <f t="shared" si="284"/>
        <v>1</v>
      </c>
      <c r="AA671" s="7">
        <f t="shared" si="285"/>
        <v>0</v>
      </c>
      <c r="AC671" s="1" t="s">
        <v>621</v>
      </c>
      <c r="AD671" s="1" t="s">
        <v>1475</v>
      </c>
      <c r="AE671" s="1">
        <v>-0.30354320000000001</v>
      </c>
      <c r="AF671" s="1">
        <v>-1.3933059999999999</v>
      </c>
      <c r="AG671" s="1">
        <v>-0.69766340000000004</v>
      </c>
      <c r="AH671" s="1">
        <v>-0.78885280000000002</v>
      </c>
      <c r="AI671" s="1">
        <v>-0.74429380000000001</v>
      </c>
      <c r="AJ671" s="1">
        <v>-1.582508</v>
      </c>
      <c r="AK671" s="1">
        <v>-0.81251099999999998</v>
      </c>
      <c r="AL671" s="1">
        <v>-0.73586879999999999</v>
      </c>
      <c r="AM671" s="1">
        <v>-0.18622910000000001</v>
      </c>
      <c r="AN671" s="1">
        <v>-6.3439339999999997E-2</v>
      </c>
      <c r="AO671" s="1">
        <v>0.35501630000000001</v>
      </c>
      <c r="AP671" s="1">
        <v>0.30451109999999998</v>
      </c>
    </row>
    <row r="672" spans="1:42" x14ac:dyDescent="0.2">
      <c r="A672" s="1" t="s">
        <v>684</v>
      </c>
      <c r="B672" s="1" t="str">
        <f t="shared" si="261"/>
        <v>Aldehyde dehydrogenase, mitochondrial</v>
      </c>
      <c r="C672" s="13" t="str">
        <f t="shared" si="280"/>
        <v>no</v>
      </c>
      <c r="D672" s="14">
        <f t="shared" si="262"/>
        <v>-0.2257744007479961</v>
      </c>
      <c r="E672" s="14">
        <f t="shared" si="263"/>
        <v>0.13640314331409006</v>
      </c>
      <c r="F672" s="14">
        <f t="shared" si="264"/>
        <v>-0.56514634194009994</v>
      </c>
      <c r="G672" s="14">
        <f t="shared" si="265"/>
        <v>-0.30478992473740124</v>
      </c>
      <c r="H672" s="14">
        <f t="shared" si="266"/>
        <v>-0.14887524800987287</v>
      </c>
      <c r="I672" s="14">
        <f t="shared" si="267"/>
        <v>1.2864979284833739E-2</v>
      </c>
      <c r="J672" s="14">
        <f t="shared" si="268"/>
        <v>-1.2561549952736395E-2</v>
      </c>
      <c r="K672" s="14">
        <f t="shared" si="269"/>
        <v>-0.56206171274311034</v>
      </c>
      <c r="L672" s="14">
        <f t="shared" si="270"/>
        <v>7.8113535432355802E-2</v>
      </c>
      <c r="M672" s="14">
        <f t="shared" si="271"/>
        <v>-0.17146253021154598</v>
      </c>
      <c r="N672" s="14">
        <f t="shared" si="272"/>
        <v>0.5642796183203983</v>
      </c>
      <c r="O672" s="14">
        <f t="shared" si="273"/>
        <v>-0.26766387150049209</v>
      </c>
      <c r="P672" s="3">
        <f t="shared" si="274"/>
        <v>0</v>
      </c>
      <c r="Q672" s="3" t="str">
        <f t="shared" si="281"/>
        <v>Aldehyde dehydrogenase, mitochondrial</v>
      </c>
      <c r="R672" s="2">
        <f t="shared" si="275"/>
        <v>-0.23982688102785182</v>
      </c>
      <c r="S672" s="2">
        <f t="shared" si="276"/>
        <v>-0.17765838285522145</v>
      </c>
      <c r="T672" s="2">
        <f t="shared" si="286"/>
        <v>0.14485609298961691</v>
      </c>
      <c r="U672" s="2">
        <f t="shared" si="282"/>
        <v>0.13296318558032155</v>
      </c>
      <c r="V672" s="2">
        <f t="shared" si="277"/>
        <v>0.76265670803444885</v>
      </c>
      <c r="W672" s="3">
        <f t="shared" si="278"/>
        <v>0</v>
      </c>
      <c r="X672" s="3">
        <f t="shared" si="283"/>
        <v>0</v>
      </c>
      <c r="Y672" s="2">
        <f t="shared" si="279"/>
        <v>-6.2168498172630371E-2</v>
      </c>
      <c r="Z672" s="7">
        <f t="shared" si="284"/>
        <v>0</v>
      </c>
      <c r="AA672" s="7">
        <f t="shared" si="285"/>
        <v>1</v>
      </c>
      <c r="AC672" s="1" t="s">
        <v>696</v>
      </c>
      <c r="AD672" s="1" t="s">
        <v>1638</v>
      </c>
      <c r="AE672" s="1">
        <v>-8.286615E-2</v>
      </c>
      <c r="AF672" s="1">
        <v>0.30855519999999997</v>
      </c>
      <c r="AG672" s="1">
        <v>-1.60451E-2</v>
      </c>
      <c r="AH672" s="1">
        <v>3.4522070000000001E-3</v>
      </c>
      <c r="AI672" s="1">
        <v>5.1843779999999999E-3</v>
      </c>
      <c r="AJ672" s="1">
        <v>0.15302940000000001</v>
      </c>
      <c r="AK672" s="1">
        <v>0.1510794</v>
      </c>
      <c r="AL672" s="1">
        <v>-0.1585955</v>
      </c>
      <c r="AM672" s="1">
        <v>0.12723709999999999</v>
      </c>
      <c r="AN672" s="1">
        <v>-0.1394106</v>
      </c>
      <c r="AO672" s="1">
        <v>0.27834170000000003</v>
      </c>
      <c r="AP672" s="1">
        <v>-0.10275960000000001</v>
      </c>
    </row>
    <row r="673" spans="1:42" x14ac:dyDescent="0.2">
      <c r="A673" s="1" t="s">
        <v>697</v>
      </c>
      <c r="B673" s="1" t="str">
        <f t="shared" si="261"/>
        <v>Protein phosphatase inhibitor 2</v>
      </c>
      <c r="C673" s="13" t="str">
        <f t="shared" si="280"/>
        <v>no</v>
      </c>
      <c r="D673" s="14">
        <f t="shared" si="262"/>
        <v>-0.2363562507479961</v>
      </c>
      <c r="E673" s="14" t="str">
        <f t="shared" si="263"/>
        <v/>
      </c>
      <c r="F673" s="14">
        <f t="shared" si="264"/>
        <v>-0.59867759194009995</v>
      </c>
      <c r="G673" s="14">
        <f t="shared" si="265"/>
        <v>-1.1109730317374011</v>
      </c>
      <c r="H673" s="14">
        <f t="shared" si="266"/>
        <v>-0.21608252600987285</v>
      </c>
      <c r="I673" s="14" t="str">
        <f t="shared" si="267"/>
        <v/>
      </c>
      <c r="J673" s="14">
        <f t="shared" si="268"/>
        <v>-3.7857649952736411E-2</v>
      </c>
      <c r="K673" s="14">
        <f t="shared" si="269"/>
        <v>-1.2478519127431102</v>
      </c>
      <c r="L673" s="14">
        <f t="shared" si="270"/>
        <v>0.14319693543235582</v>
      </c>
      <c r="M673" s="14" t="str">
        <f t="shared" si="271"/>
        <v/>
      </c>
      <c r="N673" s="14">
        <f t="shared" si="272"/>
        <v>0.60648041832039823</v>
      </c>
      <c r="O673" s="14">
        <f t="shared" si="273"/>
        <v>-7.9887511500492114E-2</v>
      </c>
      <c r="P673" s="3">
        <f t="shared" si="274"/>
        <v>0</v>
      </c>
      <c r="Q673" s="3" t="str">
        <f t="shared" si="281"/>
        <v>Protein phosphatase inhibitor 2</v>
      </c>
      <c r="R673" s="2">
        <f t="shared" si="275"/>
        <v>-0.64866895814183245</v>
      </c>
      <c r="S673" s="2">
        <f t="shared" si="276"/>
        <v>-0.50059736290190648</v>
      </c>
      <c r="T673" s="2">
        <f t="shared" si="286"/>
        <v>0.25371439383560401</v>
      </c>
      <c r="U673" s="2">
        <f t="shared" si="282"/>
        <v>0.37715295230855639</v>
      </c>
      <c r="V673" s="2">
        <f t="shared" si="277"/>
        <v>0.7631244398085113</v>
      </c>
      <c r="W673" s="3">
        <f t="shared" si="278"/>
        <v>0</v>
      </c>
      <c r="X673" s="3">
        <f t="shared" si="283"/>
        <v>0</v>
      </c>
      <c r="Y673" s="2">
        <f t="shared" si="279"/>
        <v>-0.14807159523992597</v>
      </c>
      <c r="Z673" s="7">
        <f t="shared" si="284"/>
        <v>0</v>
      </c>
      <c r="AA673" s="7">
        <f t="shared" si="285"/>
        <v>1</v>
      </c>
      <c r="AC673" s="1" t="s">
        <v>189</v>
      </c>
      <c r="AD673" s="1" t="s">
        <v>1442</v>
      </c>
      <c r="AE673" s="1">
        <v>-9.3448000000000003E-2</v>
      </c>
      <c r="AF673" s="1" t="s">
        <v>1082</v>
      </c>
      <c r="AG673" s="1">
        <v>-4.9576349999999998E-2</v>
      </c>
      <c r="AH673" s="1">
        <v>-0.80273090000000002</v>
      </c>
      <c r="AI673" s="1">
        <v>-6.2022899999999999E-2</v>
      </c>
      <c r="AJ673" s="1" t="s">
        <v>1082</v>
      </c>
      <c r="AK673" s="1">
        <v>0.12578329999999999</v>
      </c>
      <c r="AL673" s="1">
        <v>-0.84438570000000002</v>
      </c>
      <c r="AM673" s="1">
        <v>0.19232050000000001</v>
      </c>
      <c r="AN673" s="1" t="s">
        <v>1082</v>
      </c>
      <c r="AO673" s="1">
        <v>0.32054250000000001</v>
      </c>
      <c r="AP673" s="1">
        <v>8.5016759999999997E-2</v>
      </c>
    </row>
    <row r="674" spans="1:42" x14ac:dyDescent="0.2">
      <c r="A674" s="1" t="s">
        <v>471</v>
      </c>
      <c r="B674" s="1" t="str">
        <f t="shared" si="261"/>
        <v>Glutathione S-transferase omega-1</v>
      </c>
      <c r="C674" s="13" t="str">
        <f t="shared" si="280"/>
        <v>no</v>
      </c>
      <c r="D674" s="14">
        <f t="shared" si="262"/>
        <v>-6.8481507479961068E-3</v>
      </c>
      <c r="E674" s="14">
        <f t="shared" si="263"/>
        <v>0.74446434331409006</v>
      </c>
      <c r="F674" s="14">
        <f t="shared" si="264"/>
        <v>-0.38973044194009987</v>
      </c>
      <c r="G674" s="14">
        <f t="shared" si="265"/>
        <v>0.30622746826259872</v>
      </c>
      <c r="H674" s="14">
        <f t="shared" si="266"/>
        <v>-5.510116600987286E-2</v>
      </c>
      <c r="I674" s="14">
        <f t="shared" si="267"/>
        <v>0.76365467928483377</v>
      </c>
      <c r="J674" s="14">
        <f t="shared" si="268"/>
        <v>-0.38637484995273641</v>
      </c>
      <c r="K674" s="14">
        <f t="shared" si="269"/>
        <v>-0.10228921274311037</v>
      </c>
      <c r="L674" s="14">
        <f t="shared" si="270"/>
        <v>-2.2677624567644196E-2</v>
      </c>
      <c r="M674" s="14">
        <f t="shared" si="271"/>
        <v>9.0289469788454035E-2</v>
      </c>
      <c r="N674" s="14">
        <f t="shared" si="272"/>
        <v>8.3947018320398276E-2</v>
      </c>
      <c r="O674" s="14">
        <f t="shared" si="273"/>
        <v>-0.45776827150049215</v>
      </c>
      <c r="P674" s="3">
        <f t="shared" si="274"/>
        <v>0</v>
      </c>
      <c r="Q674" s="3" t="str">
        <f t="shared" si="281"/>
        <v>Glutathione S-transferase omega-1</v>
      </c>
      <c r="R674" s="2">
        <f t="shared" si="275"/>
        <v>0.16352830472214822</v>
      </c>
      <c r="S674" s="2">
        <f t="shared" si="276"/>
        <v>5.4972362644778547E-2</v>
      </c>
      <c r="T674" s="2">
        <f t="shared" si="286"/>
        <v>0.24030763435419158</v>
      </c>
      <c r="U674" s="2">
        <f t="shared" si="282"/>
        <v>0.24729627520949415</v>
      </c>
      <c r="V674" s="2">
        <f t="shared" si="277"/>
        <v>0.76357030778507795</v>
      </c>
      <c r="W674" s="3">
        <f t="shared" si="278"/>
        <v>0</v>
      </c>
      <c r="X674" s="3">
        <f t="shared" si="283"/>
        <v>0</v>
      </c>
      <c r="Y674" s="2">
        <f t="shared" si="279"/>
        <v>0.10855594207736967</v>
      </c>
      <c r="Z674" s="7">
        <f t="shared" si="284"/>
        <v>1</v>
      </c>
      <c r="AA674" s="7">
        <f t="shared" si="285"/>
        <v>0</v>
      </c>
      <c r="AC674" s="1" t="s">
        <v>366</v>
      </c>
      <c r="AD674" s="1" t="s">
        <v>1359</v>
      </c>
      <c r="AE674" s="1">
        <v>0.13606009999999999</v>
      </c>
      <c r="AF674" s="1">
        <v>0.9166164</v>
      </c>
      <c r="AG674" s="1">
        <v>0.15937080000000001</v>
      </c>
      <c r="AH674" s="1">
        <v>0.61446959999999995</v>
      </c>
      <c r="AI674" s="1">
        <v>9.8958459999999998E-2</v>
      </c>
      <c r="AJ674" s="1">
        <v>0.90381909999999999</v>
      </c>
      <c r="AK674" s="1">
        <v>-0.22273390000000001</v>
      </c>
      <c r="AL674" s="1">
        <v>0.30117699999999997</v>
      </c>
      <c r="AM674" s="1">
        <v>2.6445940000000001E-2</v>
      </c>
      <c r="AN674" s="1">
        <v>0.1223414</v>
      </c>
      <c r="AO674" s="1">
        <v>-0.2019909</v>
      </c>
      <c r="AP674" s="1">
        <v>-0.29286400000000001</v>
      </c>
    </row>
    <row r="675" spans="1:42" x14ac:dyDescent="0.2">
      <c r="A675" s="1" t="s">
        <v>736</v>
      </c>
      <c r="B675" s="1" t="str">
        <f t="shared" si="261"/>
        <v>Hydroxyacyl-coenzyme A dehydrogenase, mitochondrial</v>
      </c>
      <c r="C675" s="13" t="str">
        <f t="shared" si="280"/>
        <v>no</v>
      </c>
      <c r="D675" s="14">
        <f t="shared" si="262"/>
        <v>-0.27482205074799609</v>
      </c>
      <c r="E675" s="14">
        <f t="shared" si="263"/>
        <v>0.25416314331409007</v>
      </c>
      <c r="F675" s="14">
        <f t="shared" si="264"/>
        <v>-1.2079352419400999</v>
      </c>
      <c r="G675" s="14">
        <f t="shared" si="265"/>
        <v>-0.41740213173740121</v>
      </c>
      <c r="H675" s="14">
        <f t="shared" si="266"/>
        <v>-0.39739502600987286</v>
      </c>
      <c r="I675" s="14">
        <f t="shared" si="267"/>
        <v>-0.21082850071516629</v>
      </c>
      <c r="J675" s="14">
        <f t="shared" si="268"/>
        <v>-0.68192874995273633</v>
      </c>
      <c r="K675" s="14">
        <f t="shared" si="269"/>
        <v>-0.77864471274311042</v>
      </c>
      <c r="L675" s="14">
        <f t="shared" si="270"/>
        <v>-0.12436994456764419</v>
      </c>
      <c r="M675" s="14">
        <f t="shared" si="271"/>
        <v>-0.42150303021154595</v>
      </c>
      <c r="N675" s="14">
        <f t="shared" si="272"/>
        <v>0.52667961832039834</v>
      </c>
      <c r="O675" s="14">
        <f t="shared" si="273"/>
        <v>-0.3642424715004921</v>
      </c>
      <c r="P675" s="3">
        <f t="shared" si="274"/>
        <v>0</v>
      </c>
      <c r="Q675" s="3" t="str">
        <f t="shared" si="281"/>
        <v>Hydroxyacyl-coenzyme A dehydrogenase, mitochondrial</v>
      </c>
      <c r="R675" s="2">
        <f t="shared" si="275"/>
        <v>-0.41149907027785182</v>
      </c>
      <c r="S675" s="2">
        <f t="shared" si="276"/>
        <v>-0.51719924735522138</v>
      </c>
      <c r="T675" s="2">
        <f t="shared" si="286"/>
        <v>0.30223227986907436</v>
      </c>
      <c r="U675" s="2">
        <f t="shared" si="282"/>
        <v>0.13028994149168011</v>
      </c>
      <c r="V675" s="2">
        <f t="shared" si="277"/>
        <v>0.76387750166244528</v>
      </c>
      <c r="W675" s="3">
        <f t="shared" si="278"/>
        <v>0</v>
      </c>
      <c r="X675" s="3">
        <f t="shared" si="283"/>
        <v>0</v>
      </c>
      <c r="Y675" s="2">
        <f t="shared" si="279"/>
        <v>0.10570017707736956</v>
      </c>
      <c r="Z675" s="7">
        <f t="shared" si="284"/>
        <v>1</v>
      </c>
      <c r="AA675" s="7">
        <f t="shared" si="285"/>
        <v>0</v>
      </c>
      <c r="AC675" s="1" t="s">
        <v>725</v>
      </c>
      <c r="AD675" s="1"/>
      <c r="AE675" s="1">
        <v>-0.1319138</v>
      </c>
      <c r="AF675" s="1">
        <v>0.42631520000000001</v>
      </c>
      <c r="AG675" s="1">
        <v>-0.65883400000000003</v>
      </c>
      <c r="AH675" s="1">
        <v>-0.10915999999999999</v>
      </c>
      <c r="AI675" s="1">
        <v>-0.24333540000000001</v>
      </c>
      <c r="AJ675" s="1">
        <v>-7.0664080000000004E-2</v>
      </c>
      <c r="AK675" s="1">
        <v>-0.51828779999999997</v>
      </c>
      <c r="AL675" s="1">
        <v>-0.37517850000000003</v>
      </c>
      <c r="AM675" s="1">
        <v>-7.5246380000000002E-2</v>
      </c>
      <c r="AN675" s="1">
        <v>-0.38945109999999999</v>
      </c>
      <c r="AO675" s="1">
        <v>0.2407417</v>
      </c>
      <c r="AP675" s="1">
        <v>-0.19933819999999999</v>
      </c>
    </row>
    <row r="676" spans="1:42" x14ac:dyDescent="0.2">
      <c r="A676" s="1" t="s">
        <v>326</v>
      </c>
      <c r="B676" s="1" t="str">
        <f t="shared" si="261"/>
        <v>Probable cysteine--tRNA ligase, mitochondrial</v>
      </c>
      <c r="C676" s="13" t="str">
        <f t="shared" si="280"/>
        <v>no</v>
      </c>
      <c r="D676" s="14">
        <f t="shared" si="262"/>
        <v>0.17219414925200391</v>
      </c>
      <c r="E676" s="14">
        <f t="shared" si="263"/>
        <v>1.1431189433140903</v>
      </c>
      <c r="F676" s="14">
        <f t="shared" si="264"/>
        <v>-0.69750214194009996</v>
      </c>
      <c r="G676" s="14">
        <f t="shared" si="265"/>
        <v>0.69138286826259876</v>
      </c>
      <c r="H676" s="14">
        <f t="shared" si="266"/>
        <v>-8.3395546009872853E-2</v>
      </c>
      <c r="I676" s="14">
        <f t="shared" si="267"/>
        <v>1.1818715792848338</v>
      </c>
      <c r="J676" s="14">
        <f t="shared" si="268"/>
        <v>0.17561045004726358</v>
      </c>
      <c r="K676" s="14">
        <f t="shared" si="269"/>
        <v>0.64014978725688976</v>
      </c>
      <c r="L676" s="14">
        <f t="shared" si="270"/>
        <v>-0.44883476456764421</v>
      </c>
      <c r="M676" s="14">
        <f t="shared" si="271"/>
        <v>-0.11242960021154597</v>
      </c>
      <c r="N676" s="14">
        <f t="shared" si="272"/>
        <v>0.70838611832039833</v>
      </c>
      <c r="O676" s="14">
        <f t="shared" si="273"/>
        <v>0.18117332849950787</v>
      </c>
      <c r="P676" s="3">
        <f t="shared" si="274"/>
        <v>0</v>
      </c>
      <c r="Q676" s="3" t="str">
        <f t="shared" si="281"/>
        <v>Probable cysteine--tRNA ligase, mitochondrial</v>
      </c>
      <c r="R676" s="2">
        <f t="shared" si="275"/>
        <v>0.32729845472214825</v>
      </c>
      <c r="S676" s="2">
        <f t="shared" si="276"/>
        <v>0.47855906764477857</v>
      </c>
      <c r="T676" s="2">
        <f t="shared" si="286"/>
        <v>0.39500993007393337</v>
      </c>
      <c r="U676" s="2">
        <f t="shared" si="282"/>
        <v>0.27813829030511011</v>
      </c>
      <c r="V676" s="2">
        <f t="shared" si="277"/>
        <v>0.76596663907408513</v>
      </c>
      <c r="W676" s="3">
        <f t="shared" si="278"/>
        <v>0</v>
      </c>
      <c r="X676" s="3">
        <f t="shared" si="283"/>
        <v>0</v>
      </c>
      <c r="Y676" s="2">
        <f t="shared" si="279"/>
        <v>-0.15126061292263032</v>
      </c>
      <c r="Z676" s="7">
        <f t="shared" si="284"/>
        <v>0</v>
      </c>
      <c r="AA676" s="7">
        <f t="shared" si="285"/>
        <v>1</v>
      </c>
      <c r="AC676" s="1" t="s">
        <v>456</v>
      </c>
      <c r="AD676" s="1" t="s">
        <v>1698</v>
      </c>
      <c r="AE676" s="1">
        <v>0.3151024</v>
      </c>
      <c r="AF676" s="1">
        <v>1.3152710000000001</v>
      </c>
      <c r="AG676" s="1">
        <v>-0.1484009</v>
      </c>
      <c r="AH676" s="1">
        <v>0.99962499999999999</v>
      </c>
      <c r="AI676" s="1">
        <v>7.0664080000000004E-2</v>
      </c>
      <c r="AJ676" s="1">
        <v>1.322036</v>
      </c>
      <c r="AK676" s="1">
        <v>0.33925139999999998</v>
      </c>
      <c r="AL676" s="1">
        <v>1.0436160000000001</v>
      </c>
      <c r="AM676" s="1">
        <v>-0.39971119999999999</v>
      </c>
      <c r="AN676" s="1">
        <v>-8.0377669999999998E-2</v>
      </c>
      <c r="AO676" s="1">
        <v>0.4224482</v>
      </c>
      <c r="AP676" s="1">
        <v>0.34607759999999999</v>
      </c>
    </row>
    <row r="677" spans="1:42" x14ac:dyDescent="0.2">
      <c r="A677" s="1" t="s">
        <v>721</v>
      </c>
      <c r="B677" s="1" t="str">
        <f t="shared" si="261"/>
        <v>NADH dehydrogenase [ubiquinone] flavoprotein 2, mitochondrial</v>
      </c>
      <c r="C677" s="13" t="str">
        <f t="shared" si="280"/>
        <v>no</v>
      </c>
      <c r="D677" s="14">
        <f t="shared" si="262"/>
        <v>-0.25850575074799609</v>
      </c>
      <c r="E677" s="14">
        <f t="shared" si="263"/>
        <v>-1.8656950566859098</v>
      </c>
      <c r="F677" s="14">
        <f t="shared" si="264"/>
        <v>-0.56013664194009993</v>
      </c>
      <c r="G677" s="14">
        <f t="shared" si="265"/>
        <v>-1.1804799317374011</v>
      </c>
      <c r="H677" s="14">
        <f t="shared" si="266"/>
        <v>-0.14327971600987285</v>
      </c>
      <c r="I677" s="14">
        <f t="shared" si="267"/>
        <v>-1.6544634207151663</v>
      </c>
      <c r="J677" s="14">
        <f t="shared" si="268"/>
        <v>-0.25713509995273642</v>
      </c>
      <c r="K677" s="14">
        <f t="shared" si="269"/>
        <v>-1.1756053127431103</v>
      </c>
      <c r="L677" s="14">
        <f t="shared" si="270"/>
        <v>0.22038843543235578</v>
      </c>
      <c r="M677" s="14">
        <f t="shared" si="271"/>
        <v>0.17258966978845403</v>
      </c>
      <c r="N677" s="14">
        <f t="shared" si="272"/>
        <v>0.30684903832039828</v>
      </c>
      <c r="O677" s="14">
        <f t="shared" si="273"/>
        <v>-8.8208371500492114E-2</v>
      </c>
      <c r="P677" s="3">
        <f t="shared" si="274"/>
        <v>0</v>
      </c>
      <c r="Q677" s="3" t="str">
        <f t="shared" si="281"/>
        <v>NADH dehydrogenase [ubiquinone] flavoprotein 2, mitochondrial</v>
      </c>
      <c r="R677" s="2">
        <f t="shared" si="275"/>
        <v>-0.96620434527785171</v>
      </c>
      <c r="S677" s="2">
        <f t="shared" si="276"/>
        <v>-0.80762088735522153</v>
      </c>
      <c r="T677" s="2">
        <f t="shared" si="286"/>
        <v>0.35598757553875016</v>
      </c>
      <c r="U677" s="2">
        <f t="shared" si="282"/>
        <v>0.36479887240690451</v>
      </c>
      <c r="V677" s="2">
        <f t="shared" si="277"/>
        <v>0.76623814718835936</v>
      </c>
      <c r="W677" s="3">
        <f t="shared" si="278"/>
        <v>0</v>
      </c>
      <c r="X677" s="3">
        <f t="shared" si="283"/>
        <v>0</v>
      </c>
      <c r="Y677" s="2">
        <f t="shared" si="279"/>
        <v>-0.15858345792263018</v>
      </c>
      <c r="Z677" s="7">
        <f t="shared" si="284"/>
        <v>0</v>
      </c>
      <c r="AA677" s="7">
        <f t="shared" si="285"/>
        <v>1</v>
      </c>
      <c r="AC677" s="1" t="s">
        <v>436</v>
      </c>
      <c r="AD677" s="1" t="s">
        <v>1729</v>
      </c>
      <c r="AE677" s="1">
        <v>-0.11559750000000001</v>
      </c>
      <c r="AF677" s="1">
        <v>-1.693543</v>
      </c>
      <c r="AG677" s="1">
        <v>-1.1035400000000001E-2</v>
      </c>
      <c r="AH677" s="1">
        <v>-0.87223779999999995</v>
      </c>
      <c r="AI677" s="1">
        <v>1.077991E-2</v>
      </c>
      <c r="AJ677" s="1">
        <v>-1.5142990000000001</v>
      </c>
      <c r="AK677" s="1">
        <v>-9.3494149999999998E-2</v>
      </c>
      <c r="AL677" s="1">
        <v>-0.77213909999999997</v>
      </c>
      <c r="AM677" s="1">
        <v>0.26951199999999997</v>
      </c>
      <c r="AN677" s="1">
        <v>0.20464160000000001</v>
      </c>
      <c r="AO677" s="1">
        <v>2.0911119999999998E-2</v>
      </c>
      <c r="AP677" s="1">
        <v>7.6695899999999997E-2</v>
      </c>
    </row>
    <row r="678" spans="1:42" x14ac:dyDescent="0.2">
      <c r="A678" s="1" t="s">
        <v>590</v>
      </c>
      <c r="B678" s="1" t="str">
        <f t="shared" si="261"/>
        <v>Glutaredoxin-1</v>
      </c>
      <c r="C678" s="13" t="str">
        <f t="shared" si="280"/>
        <v>no</v>
      </c>
      <c r="D678" s="14">
        <f t="shared" si="262"/>
        <v>-0.13126945074799609</v>
      </c>
      <c r="E678" s="14">
        <f t="shared" si="263"/>
        <v>-0.79405155668590999</v>
      </c>
      <c r="F678" s="14">
        <f t="shared" si="264"/>
        <v>-0.52024921194009988</v>
      </c>
      <c r="G678" s="14">
        <f t="shared" si="265"/>
        <v>-0.62253263173740114</v>
      </c>
      <c r="H678" s="14">
        <f t="shared" si="266"/>
        <v>-0.11323732600987285</v>
      </c>
      <c r="I678" s="14">
        <f t="shared" si="267"/>
        <v>-0.72752942071516635</v>
      </c>
      <c r="J678" s="14">
        <f t="shared" si="268"/>
        <v>4.7371250047263613E-2</v>
      </c>
      <c r="K678" s="14">
        <f t="shared" si="269"/>
        <v>-0.93093701274311036</v>
      </c>
      <c r="L678" s="14">
        <f t="shared" si="270"/>
        <v>-2.5939274567644197E-2</v>
      </c>
      <c r="M678" s="14">
        <f t="shared" si="271"/>
        <v>6.8387569788454033E-2</v>
      </c>
      <c r="N678" s="14">
        <f t="shared" si="272"/>
        <v>0.72060621832039828</v>
      </c>
      <c r="O678" s="14">
        <f t="shared" si="273"/>
        <v>-9.7678531500492105E-2</v>
      </c>
      <c r="P678" s="3">
        <f t="shared" si="274"/>
        <v>0</v>
      </c>
      <c r="Q678" s="3" t="str">
        <f t="shared" si="281"/>
        <v>Glutaredoxin-1</v>
      </c>
      <c r="R678" s="2">
        <f t="shared" si="275"/>
        <v>-0.51702571277785181</v>
      </c>
      <c r="S678" s="2">
        <f t="shared" si="276"/>
        <v>-0.43108312735522147</v>
      </c>
      <c r="T678" s="2">
        <f t="shared" si="286"/>
        <v>0.14044373511107699</v>
      </c>
      <c r="U678" s="2">
        <f t="shared" si="282"/>
        <v>0.23588112406335207</v>
      </c>
      <c r="V678" s="2">
        <f t="shared" si="277"/>
        <v>0.76714790369004571</v>
      </c>
      <c r="W678" s="3">
        <f t="shared" si="278"/>
        <v>0</v>
      </c>
      <c r="X678" s="3">
        <f t="shared" si="283"/>
        <v>0</v>
      </c>
      <c r="Y678" s="2">
        <f t="shared" si="279"/>
        <v>-8.5942585422630335E-2</v>
      </c>
      <c r="Z678" s="7">
        <f t="shared" si="284"/>
        <v>0</v>
      </c>
      <c r="AA678" s="7">
        <f t="shared" si="285"/>
        <v>1</v>
      </c>
      <c r="AC678" s="1" t="s">
        <v>992</v>
      </c>
      <c r="AD678" s="1" t="s">
        <v>1276</v>
      </c>
      <c r="AE678" s="1">
        <v>1.1638799999999999E-2</v>
      </c>
      <c r="AF678" s="1">
        <v>-0.62189950000000005</v>
      </c>
      <c r="AG678" s="1">
        <v>2.8852030000000001E-2</v>
      </c>
      <c r="AH678" s="1">
        <v>-0.31429049999999997</v>
      </c>
      <c r="AI678" s="1">
        <v>4.0822299999999999E-2</v>
      </c>
      <c r="AJ678" s="1">
        <v>-0.58736500000000003</v>
      </c>
      <c r="AK678" s="1">
        <v>0.21101220000000001</v>
      </c>
      <c r="AL678" s="1">
        <v>-0.52747080000000002</v>
      </c>
      <c r="AM678" s="1">
        <v>2.318429E-2</v>
      </c>
      <c r="AN678" s="1">
        <v>0.1004395</v>
      </c>
      <c r="AO678" s="1">
        <v>0.43466830000000001</v>
      </c>
      <c r="AP678" s="1">
        <v>6.7225740000000006E-2</v>
      </c>
    </row>
    <row r="679" spans="1:42" x14ac:dyDescent="0.2">
      <c r="A679" s="1" t="s">
        <v>1044</v>
      </c>
      <c r="B679" s="1" t="str">
        <f t="shared" si="261"/>
        <v>Lipoprotein lipase</v>
      </c>
      <c r="C679" s="13" t="str">
        <f t="shared" si="280"/>
        <v>no</v>
      </c>
      <c r="D679" s="14" t="str">
        <f t="shared" si="262"/>
        <v/>
      </c>
      <c r="E679" s="14">
        <f t="shared" si="263"/>
        <v>0.73088444331409008</v>
      </c>
      <c r="F679" s="14">
        <f t="shared" si="264"/>
        <v>-0.28498524194009989</v>
      </c>
      <c r="G679" s="14">
        <f t="shared" si="265"/>
        <v>0.11972196826259879</v>
      </c>
      <c r="H679" s="14" t="str">
        <f t="shared" si="266"/>
        <v/>
      </c>
      <c r="I679" s="14">
        <f t="shared" si="267"/>
        <v>0.74981987928483362</v>
      </c>
      <c r="J679" s="14">
        <f t="shared" si="268"/>
        <v>-0.20403398995273639</v>
      </c>
      <c r="K679" s="14">
        <f t="shared" si="269"/>
        <v>0.40590628725688971</v>
      </c>
      <c r="L679" s="14" t="str">
        <f t="shared" si="270"/>
        <v/>
      </c>
      <c r="M679" s="14">
        <f t="shared" si="271"/>
        <v>-0.71985143021154596</v>
      </c>
      <c r="N679" s="14">
        <f t="shared" si="272"/>
        <v>-3.6855981679601746E-2</v>
      </c>
      <c r="O679" s="14">
        <f t="shared" si="273"/>
        <v>0.43688732849950784</v>
      </c>
      <c r="P679" s="3">
        <f t="shared" si="274"/>
        <v>0</v>
      </c>
      <c r="Q679" s="3" t="str">
        <f t="shared" si="281"/>
        <v>Lipoprotein lipase</v>
      </c>
      <c r="R679" s="2">
        <f t="shared" si="275"/>
        <v>0.18854038987886299</v>
      </c>
      <c r="S679" s="2">
        <f t="shared" si="276"/>
        <v>0.31723072552966231</v>
      </c>
      <c r="T679" s="2">
        <f t="shared" si="286"/>
        <v>0.29526811867630143</v>
      </c>
      <c r="U679" s="2">
        <f t="shared" si="282"/>
        <v>0.27890070957277985</v>
      </c>
      <c r="V679" s="2">
        <f t="shared" si="277"/>
        <v>0.76725859388046946</v>
      </c>
      <c r="W679" s="3">
        <f t="shared" si="278"/>
        <v>0</v>
      </c>
      <c r="X679" s="3">
        <f t="shared" si="283"/>
        <v>0</v>
      </c>
      <c r="Y679" s="2">
        <f t="shared" si="279"/>
        <v>-0.12869033565079932</v>
      </c>
      <c r="Z679" s="7">
        <f t="shared" si="284"/>
        <v>0</v>
      </c>
      <c r="AA679" s="7">
        <f t="shared" si="285"/>
        <v>1</v>
      </c>
      <c r="AC679" s="1" t="s">
        <v>215</v>
      </c>
      <c r="AD679" s="1" t="s">
        <v>1630</v>
      </c>
      <c r="AE679" s="1" t="s">
        <v>1082</v>
      </c>
      <c r="AF679" s="1">
        <v>0.90303650000000002</v>
      </c>
      <c r="AG679" s="1">
        <v>0.26411600000000002</v>
      </c>
      <c r="AH679" s="1">
        <v>0.42796410000000001</v>
      </c>
      <c r="AI679" s="1" t="s">
        <v>1082</v>
      </c>
      <c r="AJ679" s="1">
        <v>0.88998429999999995</v>
      </c>
      <c r="AK679" s="1">
        <v>-4.0393039999999998E-2</v>
      </c>
      <c r="AL679" s="1">
        <v>0.80937250000000005</v>
      </c>
      <c r="AM679" s="1" t="s">
        <v>1082</v>
      </c>
      <c r="AN679" s="1">
        <v>-0.68779950000000001</v>
      </c>
      <c r="AO679" s="1">
        <v>-0.32279390000000002</v>
      </c>
      <c r="AP679" s="1">
        <v>0.60179159999999998</v>
      </c>
    </row>
    <row r="680" spans="1:42" x14ac:dyDescent="0.2">
      <c r="A680" s="1" t="s">
        <v>277</v>
      </c>
      <c r="B680" s="1" t="str">
        <f t="shared" si="261"/>
        <v>Serine hydrolase-like protein</v>
      </c>
      <c r="C680" s="13" t="str">
        <f t="shared" si="280"/>
        <v>no</v>
      </c>
      <c r="D680" s="14">
        <f t="shared" si="262"/>
        <v>0.24213614925200391</v>
      </c>
      <c r="E680" s="14">
        <f t="shared" si="263"/>
        <v>0.87569294331408998</v>
      </c>
      <c r="F680" s="14">
        <f t="shared" si="264"/>
        <v>-0.45149037194009989</v>
      </c>
      <c r="G680" s="14">
        <f t="shared" si="265"/>
        <v>0.97915286826259884</v>
      </c>
      <c r="H680" s="14">
        <f t="shared" si="266"/>
        <v>0.25367377399012714</v>
      </c>
      <c r="I680" s="14">
        <f t="shared" si="267"/>
        <v>0.91848857928483385</v>
      </c>
      <c r="J680" s="14">
        <f t="shared" si="268"/>
        <v>-0.51215974995273639</v>
      </c>
      <c r="K680" s="14">
        <f t="shared" si="269"/>
        <v>0.43868808725688968</v>
      </c>
      <c r="L680" s="14">
        <f t="shared" si="270"/>
        <v>-9.8013284567644188E-2</v>
      </c>
      <c r="M680" s="14">
        <f t="shared" si="271"/>
        <v>-0.16681403021154598</v>
      </c>
      <c r="N680" s="14">
        <f t="shared" si="272"/>
        <v>-0.11333558167960173</v>
      </c>
      <c r="O680" s="14">
        <f t="shared" si="273"/>
        <v>-0.36782487150049215</v>
      </c>
      <c r="P680" s="3">
        <f t="shared" si="274"/>
        <v>0</v>
      </c>
      <c r="Q680" s="3" t="str">
        <f t="shared" si="281"/>
        <v>Serine hydrolase-like protein</v>
      </c>
      <c r="R680" s="2">
        <f t="shared" si="275"/>
        <v>0.4113728972221482</v>
      </c>
      <c r="S680" s="2">
        <f t="shared" si="276"/>
        <v>0.27467267264477857</v>
      </c>
      <c r="T680" s="2">
        <f t="shared" si="286"/>
        <v>0.33054768930397804</v>
      </c>
      <c r="U680" s="2">
        <f t="shared" si="282"/>
        <v>0.29734186173333121</v>
      </c>
      <c r="V680" s="2">
        <f t="shared" si="277"/>
        <v>0.76899488529432991</v>
      </c>
      <c r="W680" s="3">
        <f t="shared" si="278"/>
        <v>0</v>
      </c>
      <c r="X680" s="3">
        <f t="shared" si="283"/>
        <v>0</v>
      </c>
      <c r="Y680" s="2">
        <f t="shared" si="279"/>
        <v>0.13670022457736963</v>
      </c>
      <c r="Z680" s="7">
        <f t="shared" si="284"/>
        <v>1</v>
      </c>
      <c r="AA680" s="7">
        <f t="shared" si="285"/>
        <v>0</v>
      </c>
      <c r="AC680" s="1" t="s">
        <v>175</v>
      </c>
      <c r="AD680" s="1" t="s">
        <v>1369</v>
      </c>
      <c r="AE680" s="1">
        <v>0.38504440000000001</v>
      </c>
      <c r="AF680" s="1">
        <v>1.0478449999999999</v>
      </c>
      <c r="AG680" s="1">
        <v>9.7610870000000002E-2</v>
      </c>
      <c r="AH680" s="1">
        <v>1.2873950000000001</v>
      </c>
      <c r="AI680" s="1">
        <v>0.40773340000000002</v>
      </c>
      <c r="AJ680" s="1">
        <v>1.0586530000000001</v>
      </c>
      <c r="AK680" s="1">
        <v>-0.34851880000000002</v>
      </c>
      <c r="AL680" s="1">
        <v>0.84215430000000002</v>
      </c>
      <c r="AM680" s="1">
        <v>-4.8889719999999998E-2</v>
      </c>
      <c r="AN680" s="1">
        <v>-0.1347621</v>
      </c>
      <c r="AO680" s="1">
        <v>-0.3992735</v>
      </c>
      <c r="AP680" s="1">
        <v>-0.20292060000000001</v>
      </c>
    </row>
    <row r="681" spans="1:42" x14ac:dyDescent="0.2">
      <c r="A681" s="1" t="s">
        <v>198</v>
      </c>
      <c r="B681" s="1" t="str">
        <f t="shared" si="261"/>
        <v>Peptidyl-prolyl cis-trans isomerase A;Peptidyl-prolyl cis-trans isomerase</v>
      </c>
      <c r="C681" s="13" t="str">
        <f t="shared" si="280"/>
        <v>no</v>
      </c>
      <c r="D681" s="14">
        <f t="shared" si="262"/>
        <v>0.38656294925200396</v>
      </c>
      <c r="E681" s="14">
        <f t="shared" si="263"/>
        <v>0.13153354331409009</v>
      </c>
      <c r="F681" s="14">
        <f t="shared" si="264"/>
        <v>0.42337085805990005</v>
      </c>
      <c r="G681" s="14">
        <f t="shared" si="265"/>
        <v>-0.45906183173740123</v>
      </c>
      <c r="H681" s="14">
        <f t="shared" si="266"/>
        <v>0.13128347399012716</v>
      </c>
      <c r="I681" s="14">
        <f t="shared" si="267"/>
        <v>0.11025837928483373</v>
      </c>
      <c r="J681" s="14">
        <f t="shared" si="268"/>
        <v>0.19745365004726359</v>
      </c>
      <c r="K681" s="14">
        <f t="shared" si="269"/>
        <v>-0.23875971274311034</v>
      </c>
      <c r="L681" s="14">
        <f t="shared" si="270"/>
        <v>-0.25232656456764418</v>
      </c>
      <c r="M681" s="14">
        <f t="shared" si="271"/>
        <v>-2.0985780211545974E-2</v>
      </c>
      <c r="N681" s="14">
        <f t="shared" si="272"/>
        <v>-0.25498718167960177</v>
      </c>
      <c r="O681" s="14">
        <f t="shared" si="273"/>
        <v>0.1265813284995079</v>
      </c>
      <c r="P681" s="3">
        <f t="shared" si="274"/>
        <v>0</v>
      </c>
      <c r="Q681" s="3" t="str">
        <f t="shared" si="281"/>
        <v>Peptidyl-prolyl cis-trans isomerase A;Peptidyl-prolyl cis-trans isomerase</v>
      </c>
      <c r="R681" s="2">
        <f t="shared" si="275"/>
        <v>0.12060137972214821</v>
      </c>
      <c r="S681" s="2">
        <f t="shared" si="276"/>
        <v>5.0058947644778536E-2</v>
      </c>
      <c r="T681" s="2">
        <f t="shared" si="286"/>
        <v>0.20382465184566897</v>
      </c>
      <c r="U681" s="2">
        <f t="shared" si="282"/>
        <v>9.8048802531521581E-2</v>
      </c>
      <c r="V681" s="2">
        <f t="shared" si="277"/>
        <v>0.76961474824751619</v>
      </c>
      <c r="W681" s="3">
        <f t="shared" si="278"/>
        <v>0</v>
      </c>
      <c r="X681" s="3">
        <f t="shared" si="283"/>
        <v>0</v>
      </c>
      <c r="Y681" s="2">
        <f t="shared" si="279"/>
        <v>7.0542432077369682E-2</v>
      </c>
      <c r="Z681" s="7">
        <f t="shared" si="284"/>
        <v>1</v>
      </c>
      <c r="AA681" s="7">
        <f t="shared" si="285"/>
        <v>0</v>
      </c>
      <c r="AC681" s="1" t="s">
        <v>659</v>
      </c>
      <c r="AD681" s="1" t="s">
        <v>2017</v>
      </c>
      <c r="AE681" s="1">
        <v>0.52947120000000003</v>
      </c>
      <c r="AF681" s="1">
        <v>0.3036856</v>
      </c>
      <c r="AG681" s="1">
        <v>0.97247209999999995</v>
      </c>
      <c r="AH681" s="1">
        <v>-0.1508197</v>
      </c>
      <c r="AI681" s="1">
        <v>0.28534310000000002</v>
      </c>
      <c r="AJ681" s="1">
        <v>0.2504228</v>
      </c>
      <c r="AK681" s="1">
        <v>0.36109459999999999</v>
      </c>
      <c r="AL681" s="1">
        <v>0.16470650000000001</v>
      </c>
      <c r="AM681" s="1">
        <v>-0.20320299999999999</v>
      </c>
      <c r="AN681" s="1">
        <v>1.106615E-2</v>
      </c>
      <c r="AO681" s="1">
        <v>-0.54092510000000005</v>
      </c>
      <c r="AP681" s="1">
        <v>0.29148560000000001</v>
      </c>
    </row>
    <row r="682" spans="1:42" x14ac:dyDescent="0.2">
      <c r="A682" s="1" t="s">
        <v>768</v>
      </c>
      <c r="B682" s="1" t="str">
        <f t="shared" si="261"/>
        <v>SH3 domain-binding glutamic acid-rich protein</v>
      </c>
      <c r="C682" s="13" t="str">
        <f t="shared" si="280"/>
        <v>no</v>
      </c>
      <c r="D682" s="14">
        <f t="shared" si="262"/>
        <v>-0.30970235074799612</v>
      </c>
      <c r="E682" s="14">
        <f t="shared" si="263"/>
        <v>-1.6026510566859098</v>
      </c>
      <c r="F682" s="14">
        <f t="shared" si="264"/>
        <v>-1.2924528419400998</v>
      </c>
      <c r="G682" s="14">
        <f t="shared" si="265"/>
        <v>-0.77677333173740126</v>
      </c>
      <c r="H682" s="14">
        <f t="shared" si="266"/>
        <v>-0.54919122600987291</v>
      </c>
      <c r="I682" s="14">
        <f t="shared" si="267"/>
        <v>-1.4847094207151663</v>
      </c>
      <c r="J682" s="14">
        <f t="shared" si="268"/>
        <v>-8.4211669952736393E-2</v>
      </c>
      <c r="K682" s="14">
        <f t="shared" si="269"/>
        <v>-1.3291619127431105</v>
      </c>
      <c r="L682" s="14">
        <f t="shared" si="270"/>
        <v>-8.6596764567644202E-2</v>
      </c>
      <c r="M682" s="14">
        <f t="shared" si="271"/>
        <v>0.36520346978845403</v>
      </c>
      <c r="N682" s="14">
        <f t="shared" si="272"/>
        <v>1.3854349183203982</v>
      </c>
      <c r="O682" s="14">
        <f t="shared" si="273"/>
        <v>-0.35233207150049212</v>
      </c>
      <c r="P682" s="3">
        <f t="shared" si="274"/>
        <v>0</v>
      </c>
      <c r="Q682" s="3" t="str">
        <f t="shared" si="281"/>
        <v>SH3 domain-binding glutamic acid-rich protein</v>
      </c>
      <c r="R682" s="2">
        <f t="shared" si="275"/>
        <v>-0.99539489527785174</v>
      </c>
      <c r="S682" s="2">
        <f t="shared" si="276"/>
        <v>-0.8618185573552215</v>
      </c>
      <c r="T682" s="2">
        <f t="shared" si="286"/>
        <v>0.28503992745343881</v>
      </c>
      <c r="U682" s="2">
        <f t="shared" si="282"/>
        <v>0.33025383660683433</v>
      </c>
      <c r="V682" s="2">
        <f t="shared" si="277"/>
        <v>0.77001982918497069</v>
      </c>
      <c r="W682" s="3">
        <f t="shared" si="278"/>
        <v>0</v>
      </c>
      <c r="X682" s="3">
        <f t="shared" si="283"/>
        <v>0</v>
      </c>
      <c r="Y682" s="2">
        <f t="shared" si="279"/>
        <v>-0.13357633792263024</v>
      </c>
      <c r="Z682" s="7">
        <f t="shared" si="284"/>
        <v>0</v>
      </c>
      <c r="AA682" s="7">
        <f t="shared" si="285"/>
        <v>1</v>
      </c>
      <c r="AC682" s="1" t="s">
        <v>761</v>
      </c>
      <c r="AD682" s="1" t="s">
        <v>1855</v>
      </c>
      <c r="AE682" s="1">
        <v>-0.1667941</v>
      </c>
      <c r="AF682" s="1">
        <v>-1.430499</v>
      </c>
      <c r="AG682" s="1">
        <v>-0.7433516</v>
      </c>
      <c r="AH682" s="1">
        <v>-0.46853119999999998</v>
      </c>
      <c r="AI682" s="1">
        <v>-0.39513160000000003</v>
      </c>
      <c r="AJ682" s="1">
        <v>-1.3445450000000001</v>
      </c>
      <c r="AK682" s="1">
        <v>7.9429280000000005E-2</v>
      </c>
      <c r="AL682" s="1">
        <v>-0.92569570000000001</v>
      </c>
      <c r="AM682" s="1">
        <v>-3.7473199999999998E-2</v>
      </c>
      <c r="AN682" s="1">
        <v>0.39725539999999998</v>
      </c>
      <c r="AO682" s="1">
        <v>1.0994969999999999</v>
      </c>
      <c r="AP682" s="1">
        <v>-0.18742780000000001</v>
      </c>
    </row>
    <row r="683" spans="1:42" x14ac:dyDescent="0.2">
      <c r="A683" s="1" t="s">
        <v>515</v>
      </c>
      <c r="B683" s="1" t="str">
        <f t="shared" si="261"/>
        <v>Succinyl-CoA:3-ketoacid-coenzyme A transferase 1, mitochondrial</v>
      </c>
      <c r="C683" s="13" t="str">
        <f t="shared" si="280"/>
        <v>no</v>
      </c>
      <c r="D683" s="14">
        <f t="shared" si="262"/>
        <v>-5.3816990747996091E-2</v>
      </c>
      <c r="E683" s="14">
        <f t="shared" si="263"/>
        <v>0.34919704331409007</v>
      </c>
      <c r="F683" s="14">
        <f t="shared" si="264"/>
        <v>-0.22832784194009992</v>
      </c>
      <c r="G683" s="14">
        <f t="shared" si="265"/>
        <v>4.3623768262598783E-2</v>
      </c>
      <c r="H683" s="14">
        <f t="shared" si="266"/>
        <v>-0.16281442800987286</v>
      </c>
      <c r="I683" s="14">
        <f t="shared" si="267"/>
        <v>0.24662457928483372</v>
      </c>
      <c r="J683" s="14">
        <f t="shared" si="268"/>
        <v>2.3239850047263616E-2</v>
      </c>
      <c r="K683" s="14">
        <f t="shared" si="269"/>
        <v>-0.18925951274311034</v>
      </c>
      <c r="L683" s="14">
        <f t="shared" si="270"/>
        <v>5.1584935432355809E-2</v>
      </c>
      <c r="M683" s="14">
        <f t="shared" si="271"/>
        <v>-7.659029021154598E-2</v>
      </c>
      <c r="N683" s="14">
        <f t="shared" si="272"/>
        <v>0.13865591832039828</v>
      </c>
      <c r="O683" s="14">
        <f t="shared" si="273"/>
        <v>-0.14912122150049212</v>
      </c>
      <c r="P683" s="3">
        <f t="shared" si="274"/>
        <v>0</v>
      </c>
      <c r="Q683" s="3" t="str">
        <f t="shared" si="281"/>
        <v>Succinyl-CoA:3-ketoacid-coenzyme A transferase 1, mitochondrial</v>
      </c>
      <c r="R683" s="2">
        <f t="shared" si="275"/>
        <v>2.7668994722148219E-2</v>
      </c>
      <c r="S683" s="2">
        <f t="shared" si="276"/>
        <v>-2.0552377855221467E-2</v>
      </c>
      <c r="T683" s="2">
        <f t="shared" si="286"/>
        <v>0.12104034693687456</v>
      </c>
      <c r="U683" s="2">
        <f t="shared" si="282"/>
        <v>0.10083066412206779</v>
      </c>
      <c r="V683" s="2">
        <f t="shared" si="277"/>
        <v>0.77020054886437261</v>
      </c>
      <c r="W683" s="3">
        <f t="shared" si="278"/>
        <v>0</v>
      </c>
      <c r="X683" s="3">
        <f t="shared" si="283"/>
        <v>0</v>
      </c>
      <c r="Y683" s="2">
        <f t="shared" si="279"/>
        <v>4.8221372577369685E-2</v>
      </c>
      <c r="Z683" s="7">
        <f t="shared" si="284"/>
        <v>1</v>
      </c>
      <c r="AA683" s="7">
        <f t="shared" si="285"/>
        <v>0</v>
      </c>
      <c r="AC683" s="1" t="s">
        <v>811</v>
      </c>
      <c r="AD683" s="1" t="s">
        <v>2004</v>
      </c>
      <c r="AE683" s="1">
        <v>8.9091260000000005E-2</v>
      </c>
      <c r="AF683" s="1">
        <v>0.52134910000000001</v>
      </c>
      <c r="AG683" s="1">
        <v>0.32077339999999999</v>
      </c>
      <c r="AH683" s="1">
        <v>0.35186590000000001</v>
      </c>
      <c r="AI683" s="1">
        <v>-8.7548020000000008E-3</v>
      </c>
      <c r="AJ683" s="1">
        <v>0.38678899999999999</v>
      </c>
      <c r="AK683" s="1">
        <v>0.18688080000000001</v>
      </c>
      <c r="AL683" s="1">
        <v>0.2142067</v>
      </c>
      <c r="AM683" s="1">
        <v>0.10070850000000001</v>
      </c>
      <c r="AN683" s="1">
        <v>-4.4538359999999999E-2</v>
      </c>
      <c r="AO683" s="1">
        <v>-0.147282</v>
      </c>
      <c r="AP683" s="1">
        <v>1.578305E-2</v>
      </c>
    </row>
    <row r="684" spans="1:42" x14ac:dyDescent="0.2">
      <c r="A684" s="1" t="s">
        <v>1069</v>
      </c>
      <c r="B684" s="1" t="str">
        <f t="shared" si="261"/>
        <v>UPF0235 protein C15orf40 homolog</v>
      </c>
      <c r="C684" s="13" t="str">
        <f t="shared" si="280"/>
        <v>no</v>
      </c>
      <c r="D684" s="14" t="str">
        <f t="shared" si="262"/>
        <v/>
      </c>
      <c r="E684" s="14">
        <f t="shared" si="263"/>
        <v>-1.3197190566859098</v>
      </c>
      <c r="F684" s="14">
        <f t="shared" si="264"/>
        <v>-0.68326164194009986</v>
      </c>
      <c r="G684" s="14">
        <f t="shared" si="265"/>
        <v>-0.92130223173740122</v>
      </c>
      <c r="H684" s="14" t="str">
        <f t="shared" si="266"/>
        <v/>
      </c>
      <c r="I684" s="14">
        <f t="shared" si="267"/>
        <v>-1.3287554207151662</v>
      </c>
      <c r="J684" s="14">
        <f t="shared" si="268"/>
        <v>-0.44643054995273634</v>
      </c>
      <c r="K684" s="14">
        <f t="shared" si="269"/>
        <v>-1.5055872127431102</v>
      </c>
      <c r="L684" s="14" t="str">
        <f t="shared" si="270"/>
        <v/>
      </c>
      <c r="M684" s="14">
        <f t="shared" si="271"/>
        <v>2.3004889788454025E-2</v>
      </c>
      <c r="N684" s="14">
        <f t="shared" si="272"/>
        <v>0.39375971832039824</v>
      </c>
      <c r="O684" s="14">
        <f t="shared" si="273"/>
        <v>-0.6378939715004921</v>
      </c>
      <c r="P684" s="3">
        <f t="shared" si="274"/>
        <v>0</v>
      </c>
      <c r="Q684" s="3" t="str">
        <f t="shared" si="281"/>
        <v>UPF0235 protein C15orf40 homolog</v>
      </c>
      <c r="R684" s="2">
        <f t="shared" si="275"/>
        <v>-0.97476097678780349</v>
      </c>
      <c r="S684" s="2">
        <f t="shared" si="276"/>
        <v>-1.0935910611370041</v>
      </c>
      <c r="T684" s="2">
        <f t="shared" si="286"/>
        <v>0.18566357411817325</v>
      </c>
      <c r="U684" s="2">
        <f t="shared" si="282"/>
        <v>0.32758200810136368</v>
      </c>
      <c r="V684" s="2">
        <f t="shared" si="277"/>
        <v>0.77199281029002098</v>
      </c>
      <c r="W684" s="3">
        <f t="shared" si="278"/>
        <v>0</v>
      </c>
      <c r="X684" s="3">
        <f t="shared" si="283"/>
        <v>0</v>
      </c>
      <c r="Y684" s="2">
        <f t="shared" si="279"/>
        <v>0.11883008434920062</v>
      </c>
      <c r="Z684" s="7">
        <f t="shared" si="284"/>
        <v>1</v>
      </c>
      <c r="AA684" s="7">
        <f t="shared" si="285"/>
        <v>0</v>
      </c>
      <c r="AC684" s="1" t="s">
        <v>907</v>
      </c>
      <c r="AD684" s="1" t="s">
        <v>2042</v>
      </c>
      <c r="AE684" s="1" t="s">
        <v>1082</v>
      </c>
      <c r="AF684" s="1">
        <v>-1.147567</v>
      </c>
      <c r="AG684" s="1">
        <v>-0.13416040000000001</v>
      </c>
      <c r="AH684" s="1">
        <v>-0.6130601</v>
      </c>
      <c r="AI684" s="1" t="s">
        <v>1082</v>
      </c>
      <c r="AJ684" s="1">
        <v>-1.188591</v>
      </c>
      <c r="AK684" s="1">
        <v>-0.28278959999999997</v>
      </c>
      <c r="AL684" s="1">
        <v>-1.1021209999999999</v>
      </c>
      <c r="AM684" s="1" t="s">
        <v>1082</v>
      </c>
      <c r="AN684" s="1">
        <v>5.5056819999999999E-2</v>
      </c>
      <c r="AO684" s="1">
        <v>0.1078218</v>
      </c>
      <c r="AP684" s="1">
        <v>-0.47298970000000001</v>
      </c>
    </row>
    <row r="685" spans="1:42" x14ac:dyDescent="0.2">
      <c r="A685" s="1" t="s">
        <v>554</v>
      </c>
      <c r="B685" s="1" t="str">
        <f t="shared" si="261"/>
        <v>Inorganic pyrophosphatase</v>
      </c>
      <c r="C685" s="13" t="str">
        <f t="shared" si="280"/>
        <v>no</v>
      </c>
      <c r="D685" s="14">
        <f t="shared" si="262"/>
        <v>-9.3556220747996105E-2</v>
      </c>
      <c r="E685" s="14">
        <f t="shared" si="263"/>
        <v>-0.99410705668590993</v>
      </c>
      <c r="F685" s="14">
        <f t="shared" si="264"/>
        <v>-3.2682641940099955E-2</v>
      </c>
      <c r="G685" s="14">
        <f t="shared" si="265"/>
        <v>-0.78840383173740125</v>
      </c>
      <c r="H685" s="14">
        <f t="shared" si="266"/>
        <v>-0.17706555600987287</v>
      </c>
      <c r="I685" s="14">
        <f t="shared" si="267"/>
        <v>-0.75435592071516622</v>
      </c>
      <c r="J685" s="14">
        <f t="shared" si="268"/>
        <v>0.23886295004726363</v>
      </c>
      <c r="K685" s="14">
        <f t="shared" si="269"/>
        <v>-0.79556371274311033</v>
      </c>
      <c r="L685" s="14">
        <f t="shared" si="270"/>
        <v>-3.5408545676441985E-3</v>
      </c>
      <c r="M685" s="14">
        <f t="shared" si="271"/>
        <v>0.15988966978845401</v>
      </c>
      <c r="N685" s="14">
        <f t="shared" si="272"/>
        <v>-1.2859081679601703E-2</v>
      </c>
      <c r="O685" s="14">
        <f t="shared" si="273"/>
        <v>0.17833292849950791</v>
      </c>
      <c r="P685" s="3">
        <f t="shared" si="274"/>
        <v>0</v>
      </c>
      <c r="Q685" s="3" t="str">
        <f t="shared" si="281"/>
        <v>Inorganic pyrophosphatase</v>
      </c>
      <c r="R685" s="2">
        <f t="shared" si="275"/>
        <v>-0.47718743777785189</v>
      </c>
      <c r="S685" s="2">
        <f t="shared" si="276"/>
        <v>-0.37203055985522143</v>
      </c>
      <c r="T685" s="2">
        <f t="shared" si="286"/>
        <v>0.24303959905123265</v>
      </c>
      <c r="U685" s="2">
        <f t="shared" si="282"/>
        <v>0.24778270828779886</v>
      </c>
      <c r="V685" s="2">
        <f t="shared" si="277"/>
        <v>0.77214174056509088</v>
      </c>
      <c r="W685" s="3">
        <f t="shared" si="278"/>
        <v>0</v>
      </c>
      <c r="X685" s="3">
        <f t="shared" si="283"/>
        <v>0</v>
      </c>
      <c r="Y685" s="2">
        <f t="shared" si="279"/>
        <v>-0.10515687792263045</v>
      </c>
      <c r="Z685" s="7">
        <f t="shared" si="284"/>
        <v>0</v>
      </c>
      <c r="AA685" s="7">
        <f t="shared" si="285"/>
        <v>1</v>
      </c>
      <c r="AC685" s="1" t="s">
        <v>226</v>
      </c>
      <c r="AD685" s="1" t="s">
        <v>1877</v>
      </c>
      <c r="AE685" s="1">
        <v>4.9352029999999998E-2</v>
      </c>
      <c r="AF685" s="1">
        <v>-0.82195499999999999</v>
      </c>
      <c r="AG685" s="1">
        <v>0.51641859999999995</v>
      </c>
      <c r="AH685" s="1">
        <v>-0.48016170000000002</v>
      </c>
      <c r="AI685" s="1">
        <v>-2.3005930000000001E-2</v>
      </c>
      <c r="AJ685" s="1">
        <v>-0.6141915</v>
      </c>
      <c r="AK685" s="1">
        <v>0.40250390000000003</v>
      </c>
      <c r="AL685" s="1">
        <v>-0.39209749999999999</v>
      </c>
      <c r="AM685" s="1">
        <v>4.5582709999999999E-2</v>
      </c>
      <c r="AN685" s="1">
        <v>0.19194159999999999</v>
      </c>
      <c r="AO685" s="1">
        <v>-0.29879699999999998</v>
      </c>
      <c r="AP685" s="1">
        <v>0.34323720000000002</v>
      </c>
    </row>
    <row r="686" spans="1:42" x14ac:dyDescent="0.2">
      <c r="A686" s="1" t="s">
        <v>261</v>
      </c>
      <c r="B686" s="1">
        <f t="shared" si="261"/>
        <v>0</v>
      </c>
      <c r="C686" s="13" t="str">
        <f t="shared" si="280"/>
        <v>no</v>
      </c>
      <c r="D686" s="14">
        <f t="shared" si="262"/>
        <v>0.27555164925200393</v>
      </c>
      <c r="E686" s="14">
        <f t="shared" si="263"/>
        <v>0.76724714331409005</v>
      </c>
      <c r="F686" s="14">
        <f t="shared" si="264"/>
        <v>-1.2734742419400999</v>
      </c>
      <c r="G686" s="14">
        <f t="shared" si="265"/>
        <v>0.78237686826259878</v>
      </c>
      <c r="H686" s="14">
        <f t="shared" si="266"/>
        <v>-7.9257260098728466E-3</v>
      </c>
      <c r="I686" s="14">
        <f t="shared" si="267"/>
        <v>0.7234079792848338</v>
      </c>
      <c r="J686" s="14">
        <f t="shared" si="268"/>
        <v>-0.50949874995273636</v>
      </c>
      <c r="K686" s="14">
        <f t="shared" si="269"/>
        <v>1.0777767872568897</v>
      </c>
      <c r="L686" s="14">
        <f t="shared" si="270"/>
        <v>-0.44004946456764421</v>
      </c>
      <c r="M686" s="14">
        <f t="shared" si="271"/>
        <v>-0.17008063021154599</v>
      </c>
      <c r="N686" s="14">
        <f t="shared" si="272"/>
        <v>0.6624506183203982</v>
      </c>
      <c r="O686" s="14">
        <f t="shared" si="273"/>
        <v>0.27349502849950791</v>
      </c>
      <c r="P686" s="3">
        <f t="shared" si="274"/>
        <v>0</v>
      </c>
      <c r="Q686" s="3">
        <f t="shared" si="281"/>
        <v>0</v>
      </c>
      <c r="R686" s="2">
        <f t="shared" si="275"/>
        <v>0.1379253547221482</v>
      </c>
      <c r="S686" s="2">
        <f t="shared" si="276"/>
        <v>0.32094007264477858</v>
      </c>
      <c r="T686" s="2">
        <f t="shared" si="286"/>
        <v>0.48497022978267385</v>
      </c>
      <c r="U686" s="2">
        <f t="shared" si="282"/>
        <v>0.35737044040019955</v>
      </c>
      <c r="V686" s="2">
        <f t="shared" si="277"/>
        <v>0.7724106578600094</v>
      </c>
      <c r="W686" s="3">
        <f t="shared" si="278"/>
        <v>0</v>
      </c>
      <c r="X686" s="3">
        <f t="shared" si="283"/>
        <v>0</v>
      </c>
      <c r="Y686" s="2">
        <f t="shared" si="279"/>
        <v>-0.18301471792263038</v>
      </c>
      <c r="Z686" s="7">
        <f t="shared" si="284"/>
        <v>0</v>
      </c>
      <c r="AA686" s="7">
        <f t="shared" si="285"/>
        <v>1</v>
      </c>
      <c r="AC686" s="1" t="s">
        <v>760</v>
      </c>
      <c r="AD686" s="1"/>
      <c r="AE686" s="1">
        <v>0.4184599</v>
      </c>
      <c r="AF686" s="1">
        <v>0.93939919999999999</v>
      </c>
      <c r="AG686" s="1">
        <v>-0.72437300000000004</v>
      </c>
      <c r="AH686" s="1">
        <v>1.090619</v>
      </c>
      <c r="AI686" s="1">
        <v>0.14613390000000001</v>
      </c>
      <c r="AJ686" s="1">
        <v>0.86357240000000002</v>
      </c>
      <c r="AK686" s="1">
        <v>-0.34585779999999999</v>
      </c>
      <c r="AL686" s="1">
        <v>1.4812430000000001</v>
      </c>
      <c r="AM686" s="1">
        <v>-0.39092589999999999</v>
      </c>
      <c r="AN686" s="1">
        <v>-0.1380287</v>
      </c>
      <c r="AO686" s="1">
        <v>0.37651269999999998</v>
      </c>
      <c r="AP686" s="1">
        <v>0.43839929999999999</v>
      </c>
    </row>
    <row r="687" spans="1:42" x14ac:dyDescent="0.2">
      <c r="A687" s="1" t="s">
        <v>279</v>
      </c>
      <c r="B687" s="1" t="str">
        <f t="shared" si="261"/>
        <v>Protein transport protein Sec31B</v>
      </c>
      <c r="C687" s="13" t="str">
        <f t="shared" si="280"/>
        <v>no</v>
      </c>
      <c r="D687" s="14">
        <f t="shared" si="262"/>
        <v>0.24058864925200388</v>
      </c>
      <c r="E687" s="14">
        <f t="shared" si="263"/>
        <v>1.1923819433140901</v>
      </c>
      <c r="F687" s="14">
        <f t="shared" si="264"/>
        <v>-0.95016434194009991</v>
      </c>
      <c r="G687" s="14">
        <f t="shared" si="265"/>
        <v>0.19456956826259875</v>
      </c>
      <c r="H687" s="14">
        <f t="shared" si="266"/>
        <v>0.61968357399012708</v>
      </c>
      <c r="I687" s="14">
        <f t="shared" si="267"/>
        <v>0.82573247928483373</v>
      </c>
      <c r="J687" s="14">
        <f t="shared" si="268"/>
        <v>-0.21523449995273641</v>
      </c>
      <c r="K687" s="14">
        <f t="shared" si="269"/>
        <v>6.0441087256889681E-2</v>
      </c>
      <c r="L687" s="14">
        <f t="shared" si="270"/>
        <v>0.43093463543235577</v>
      </c>
      <c r="M687" s="14">
        <f t="shared" si="271"/>
        <v>-8.8213090211545969E-2</v>
      </c>
      <c r="N687" s="14">
        <f t="shared" si="272"/>
        <v>0.80215481832039826</v>
      </c>
      <c r="O687" s="14">
        <f t="shared" si="273"/>
        <v>-0.18189790150049212</v>
      </c>
      <c r="P687" s="3">
        <f t="shared" si="274"/>
        <v>0</v>
      </c>
      <c r="Q687" s="3" t="str">
        <f t="shared" si="281"/>
        <v>Protein transport protein Sec31B</v>
      </c>
      <c r="R687" s="2">
        <f t="shared" si="275"/>
        <v>0.16934395472214822</v>
      </c>
      <c r="S687" s="2">
        <f t="shared" si="276"/>
        <v>0.32265566014477848</v>
      </c>
      <c r="T687" s="2">
        <f t="shared" si="286"/>
        <v>0.43833184636709116</v>
      </c>
      <c r="U687" s="2">
        <f t="shared" si="282"/>
        <v>0.24141840825351049</v>
      </c>
      <c r="V687" s="2">
        <f t="shared" si="277"/>
        <v>0.77251769976111206</v>
      </c>
      <c r="W687" s="3">
        <f t="shared" si="278"/>
        <v>0</v>
      </c>
      <c r="X687" s="3">
        <f t="shared" si="283"/>
        <v>0</v>
      </c>
      <c r="Y687" s="2">
        <f t="shared" si="279"/>
        <v>-0.15331170542263026</v>
      </c>
      <c r="Z687" s="7">
        <f t="shared" si="284"/>
        <v>0</v>
      </c>
      <c r="AA687" s="7">
        <f t="shared" si="285"/>
        <v>1</v>
      </c>
      <c r="AC687" s="1" t="s">
        <v>972</v>
      </c>
      <c r="AD687" s="1" t="s">
        <v>1865</v>
      </c>
      <c r="AE687" s="1">
        <v>0.38349689999999997</v>
      </c>
      <c r="AF687" s="1">
        <v>1.3645339999999999</v>
      </c>
      <c r="AG687" s="1">
        <v>-0.40106310000000001</v>
      </c>
      <c r="AH687" s="1">
        <v>0.50281169999999997</v>
      </c>
      <c r="AI687" s="1">
        <v>0.77374319999999996</v>
      </c>
      <c r="AJ687" s="1">
        <v>0.96589689999999995</v>
      </c>
      <c r="AK687" s="1">
        <v>-5.1593550000000002E-2</v>
      </c>
      <c r="AL687" s="1">
        <v>0.46390730000000002</v>
      </c>
      <c r="AM687" s="1">
        <v>0.48005819999999999</v>
      </c>
      <c r="AN687" s="1">
        <v>-5.6161160000000002E-2</v>
      </c>
      <c r="AO687" s="1">
        <v>0.51621689999999998</v>
      </c>
      <c r="AP687" s="1">
        <v>-1.6993629999999999E-2</v>
      </c>
    </row>
    <row r="688" spans="1:42" x14ac:dyDescent="0.2">
      <c r="A688" s="1" t="s">
        <v>170</v>
      </c>
      <c r="B688" s="1" t="str">
        <f t="shared" si="261"/>
        <v>Hypoxanthine-guanine phosphoribosyltransferase</v>
      </c>
      <c r="C688" s="13" t="str">
        <f t="shared" si="280"/>
        <v>no</v>
      </c>
      <c r="D688" s="14">
        <f t="shared" si="262"/>
        <v>0.44810084925200389</v>
      </c>
      <c r="E688" s="14">
        <f t="shared" si="263"/>
        <v>0.75178154331409008</v>
      </c>
      <c r="F688" s="14">
        <f t="shared" si="264"/>
        <v>0.5474977580599002</v>
      </c>
      <c r="G688" s="14">
        <f t="shared" si="265"/>
        <v>0.51183926826259873</v>
      </c>
      <c r="H688" s="14">
        <f t="shared" si="266"/>
        <v>0.68871807399012708</v>
      </c>
      <c r="I688" s="14">
        <f t="shared" si="267"/>
        <v>0.9204135792848338</v>
      </c>
      <c r="J688" s="14">
        <f t="shared" si="268"/>
        <v>-3.4555749952736386E-2</v>
      </c>
      <c r="K688" s="14">
        <f t="shared" si="269"/>
        <v>0.98768678725688974</v>
      </c>
      <c r="L688" s="14">
        <f t="shared" si="270"/>
        <v>0.15589343543235581</v>
      </c>
      <c r="M688" s="14">
        <f t="shared" si="271"/>
        <v>0.245575869788454</v>
      </c>
      <c r="N688" s="14">
        <f t="shared" si="272"/>
        <v>-0.5085945816796017</v>
      </c>
      <c r="O688" s="14">
        <f t="shared" si="273"/>
        <v>0.35915932849950782</v>
      </c>
      <c r="P688" s="3">
        <f t="shared" si="274"/>
        <v>0</v>
      </c>
      <c r="Q688" s="3" t="str">
        <f t="shared" si="281"/>
        <v>Hypoxanthine-guanine phosphoribosyltransferase</v>
      </c>
      <c r="R688" s="2">
        <f t="shared" si="275"/>
        <v>0.56480485472214825</v>
      </c>
      <c r="S688" s="2">
        <f t="shared" si="276"/>
        <v>0.64056567264477859</v>
      </c>
      <c r="T688" s="2">
        <f t="shared" si="286"/>
        <v>6.5628370334700883E-2</v>
      </c>
      <c r="U688" s="2">
        <f t="shared" si="282"/>
        <v>0.23397213296775882</v>
      </c>
      <c r="V688" s="2">
        <f t="shared" si="277"/>
        <v>0.77303392654821013</v>
      </c>
      <c r="W688" s="3">
        <f t="shared" si="278"/>
        <v>0</v>
      </c>
      <c r="X688" s="3">
        <f t="shared" si="283"/>
        <v>0</v>
      </c>
      <c r="Y688" s="2">
        <f t="shared" si="279"/>
        <v>-7.5760817922630341E-2</v>
      </c>
      <c r="Z688" s="7">
        <f t="shared" si="284"/>
        <v>0</v>
      </c>
      <c r="AA688" s="7">
        <f t="shared" si="285"/>
        <v>1</v>
      </c>
      <c r="AC688" s="1" t="s">
        <v>698</v>
      </c>
      <c r="AD688" s="1" t="s">
        <v>2044</v>
      </c>
      <c r="AE688" s="1">
        <v>0.59100909999999995</v>
      </c>
      <c r="AF688" s="1">
        <v>0.92393360000000002</v>
      </c>
      <c r="AG688" s="1">
        <v>1.0965990000000001</v>
      </c>
      <c r="AH688" s="1">
        <v>0.82008139999999996</v>
      </c>
      <c r="AI688" s="1">
        <v>0.84277769999999996</v>
      </c>
      <c r="AJ688" s="1">
        <v>1.060578</v>
      </c>
      <c r="AK688" s="1">
        <v>0.12908520000000001</v>
      </c>
      <c r="AL688" s="1">
        <v>1.3911530000000001</v>
      </c>
      <c r="AM688" s="1">
        <v>0.205017</v>
      </c>
      <c r="AN688" s="1">
        <v>0.27762779999999998</v>
      </c>
      <c r="AO688" s="1">
        <v>-0.79453249999999997</v>
      </c>
      <c r="AP688" s="1">
        <v>0.52406359999999996</v>
      </c>
    </row>
    <row r="689" spans="1:42" x14ac:dyDescent="0.2">
      <c r="A689" s="1" t="s">
        <v>579</v>
      </c>
      <c r="B689" s="1" t="str">
        <f t="shared" si="261"/>
        <v>26S proteasome non-ATPase regulatory subunit 6</v>
      </c>
      <c r="C689" s="13" t="str">
        <f t="shared" si="280"/>
        <v>no</v>
      </c>
      <c r="D689" s="14">
        <f t="shared" si="262"/>
        <v>-0.1210021207479961</v>
      </c>
      <c r="E689" s="14">
        <f t="shared" si="263"/>
        <v>1.0944069433140902</v>
      </c>
      <c r="F689" s="14">
        <f t="shared" si="264"/>
        <v>0.31118625805990008</v>
      </c>
      <c r="G689" s="14">
        <f t="shared" si="265"/>
        <v>0.56388696826259876</v>
      </c>
      <c r="H689" s="14">
        <f t="shared" si="266"/>
        <v>0.59457337399012711</v>
      </c>
      <c r="I689" s="14">
        <f t="shared" si="267"/>
        <v>0.98679457928483383</v>
      </c>
      <c r="J689" s="14">
        <f t="shared" si="268"/>
        <v>-0.1147072999527364</v>
      </c>
      <c r="K689" s="14">
        <f t="shared" si="269"/>
        <v>0.79578878725688962</v>
      </c>
      <c r="L689" s="14">
        <f t="shared" si="270"/>
        <v>0.5559915354323558</v>
      </c>
      <c r="M689" s="14">
        <f t="shared" si="271"/>
        <v>1.1292649788454026E-2</v>
      </c>
      <c r="N689" s="14">
        <f t="shared" si="272"/>
        <v>-0.50197838167960174</v>
      </c>
      <c r="O689" s="14">
        <f t="shared" si="273"/>
        <v>0.13504362849950788</v>
      </c>
      <c r="P689" s="3">
        <f t="shared" si="274"/>
        <v>0</v>
      </c>
      <c r="Q689" s="3" t="str">
        <f t="shared" si="281"/>
        <v>26S proteasome non-ATPase regulatory subunit 6</v>
      </c>
      <c r="R689" s="2">
        <f t="shared" si="275"/>
        <v>0.4621195122221482</v>
      </c>
      <c r="S689" s="2">
        <f t="shared" si="276"/>
        <v>0.56561236014477856</v>
      </c>
      <c r="T689" s="2">
        <f t="shared" si="286"/>
        <v>0.25379711330699528</v>
      </c>
      <c r="U689" s="2">
        <f t="shared" si="282"/>
        <v>0.24049414919355575</v>
      </c>
      <c r="V689" s="2">
        <f t="shared" si="277"/>
        <v>0.77723884624528261</v>
      </c>
      <c r="W689" s="3">
        <f t="shared" si="278"/>
        <v>0</v>
      </c>
      <c r="X689" s="3">
        <f t="shared" si="283"/>
        <v>0</v>
      </c>
      <c r="Y689" s="2">
        <f t="shared" si="279"/>
        <v>-0.10349284792263036</v>
      </c>
      <c r="Z689" s="7">
        <f t="shared" si="284"/>
        <v>0</v>
      </c>
      <c r="AA689" s="7">
        <f t="shared" si="285"/>
        <v>1</v>
      </c>
      <c r="AC689" s="1" t="s">
        <v>604</v>
      </c>
      <c r="AD689" s="1" t="s">
        <v>1930</v>
      </c>
      <c r="AE689" s="1">
        <v>2.1906129999999999E-2</v>
      </c>
      <c r="AF689" s="1">
        <v>1.266559</v>
      </c>
      <c r="AG689" s="1">
        <v>0.86028749999999998</v>
      </c>
      <c r="AH689" s="1">
        <v>0.87212909999999999</v>
      </c>
      <c r="AI689" s="1">
        <v>0.74863299999999999</v>
      </c>
      <c r="AJ689" s="1">
        <v>1.126959</v>
      </c>
      <c r="AK689" s="1">
        <v>4.8933650000000002E-2</v>
      </c>
      <c r="AL689" s="1">
        <v>1.199255</v>
      </c>
      <c r="AM689" s="1">
        <v>0.60511510000000002</v>
      </c>
      <c r="AN689" s="1">
        <v>4.3344580000000001E-2</v>
      </c>
      <c r="AO689" s="1">
        <v>-0.78791630000000001</v>
      </c>
      <c r="AP689" s="1">
        <v>0.29994789999999999</v>
      </c>
    </row>
    <row r="690" spans="1:42" x14ac:dyDescent="0.2">
      <c r="A690" s="1" t="s">
        <v>177</v>
      </c>
      <c r="B690" s="1" t="str">
        <f t="shared" si="261"/>
        <v>Microtubule-associated protein RP/EB family member 1</v>
      </c>
      <c r="C690" s="13" t="str">
        <f t="shared" si="280"/>
        <v>no</v>
      </c>
      <c r="D690" s="14">
        <f t="shared" si="262"/>
        <v>0.42745754925200397</v>
      </c>
      <c r="E690" s="14" t="str">
        <f t="shared" si="263"/>
        <v/>
      </c>
      <c r="F690" s="14">
        <f t="shared" si="264"/>
        <v>0.13894475805990014</v>
      </c>
      <c r="G690" s="14">
        <f t="shared" si="265"/>
        <v>3.8826268262598773E-2</v>
      </c>
      <c r="H690" s="14">
        <f t="shared" si="266"/>
        <v>-9.7476146009872866E-2</v>
      </c>
      <c r="I690" s="14" t="str">
        <f t="shared" si="267"/>
        <v/>
      </c>
      <c r="J690" s="14">
        <f t="shared" si="268"/>
        <v>-0.2581513899527364</v>
      </c>
      <c r="K690" s="14">
        <f t="shared" si="269"/>
        <v>0.67190178725688976</v>
      </c>
      <c r="L690" s="14">
        <f t="shared" si="270"/>
        <v>-0.30064516456764423</v>
      </c>
      <c r="M690" s="14" t="str">
        <f t="shared" si="271"/>
        <v/>
      </c>
      <c r="N690" s="14">
        <f t="shared" si="272"/>
        <v>-0.39169538167960172</v>
      </c>
      <c r="O690" s="14">
        <f t="shared" si="273"/>
        <v>0.52939652849950791</v>
      </c>
      <c r="P690" s="3">
        <f t="shared" si="274"/>
        <v>0</v>
      </c>
      <c r="Q690" s="3" t="str">
        <f t="shared" si="281"/>
        <v>Microtubule-associated protein RP/EB family member 1</v>
      </c>
      <c r="R690" s="2">
        <f t="shared" si="275"/>
        <v>0.20174285852483428</v>
      </c>
      <c r="S690" s="2">
        <f t="shared" si="276"/>
        <v>0.10542475043142684</v>
      </c>
      <c r="T690" s="2">
        <f t="shared" si="286"/>
        <v>0.11649931216874128</v>
      </c>
      <c r="U690" s="2">
        <f t="shared" si="282"/>
        <v>0.28701121258117096</v>
      </c>
      <c r="V690" s="2">
        <f t="shared" si="277"/>
        <v>0.77872823558134097</v>
      </c>
      <c r="W690" s="3">
        <f t="shared" si="278"/>
        <v>0</v>
      </c>
      <c r="X690" s="3">
        <f t="shared" si="283"/>
        <v>0</v>
      </c>
      <c r="Y690" s="2">
        <f t="shared" si="279"/>
        <v>9.6318108093407448E-2</v>
      </c>
      <c r="Z690" s="7">
        <f t="shared" si="284"/>
        <v>1</v>
      </c>
      <c r="AA690" s="7">
        <f t="shared" si="285"/>
        <v>0</v>
      </c>
      <c r="AC690" s="1" t="s">
        <v>822</v>
      </c>
      <c r="AD690" s="1" t="s">
        <v>1342</v>
      </c>
      <c r="AE690" s="1">
        <v>0.57036580000000003</v>
      </c>
      <c r="AF690" s="1" t="s">
        <v>1082</v>
      </c>
      <c r="AG690" s="1">
        <v>0.68804600000000005</v>
      </c>
      <c r="AH690" s="1">
        <v>0.3470684</v>
      </c>
      <c r="AI690" s="1">
        <v>5.6583479999999998E-2</v>
      </c>
      <c r="AJ690" s="1" t="s">
        <v>1082</v>
      </c>
      <c r="AK690" s="1">
        <v>-9.4510440000000001E-2</v>
      </c>
      <c r="AL690" s="1">
        <v>1.0753680000000001</v>
      </c>
      <c r="AM690" s="1">
        <v>-0.25152160000000001</v>
      </c>
      <c r="AN690" s="1" t="s">
        <v>1082</v>
      </c>
      <c r="AO690" s="1">
        <v>-0.67763329999999999</v>
      </c>
      <c r="AP690" s="1">
        <v>0.69430080000000005</v>
      </c>
    </row>
    <row r="691" spans="1:42" x14ac:dyDescent="0.2">
      <c r="A691" s="1" t="s">
        <v>681</v>
      </c>
      <c r="B691" s="1" t="str">
        <f t="shared" si="261"/>
        <v>Short-chain specific acyl-CoA dehydrogenase, mitochondrial</v>
      </c>
      <c r="C691" s="13" t="str">
        <f t="shared" si="280"/>
        <v>no</v>
      </c>
      <c r="D691" s="14">
        <f t="shared" si="262"/>
        <v>-0.2247357907479961</v>
      </c>
      <c r="E691" s="14">
        <f t="shared" si="263"/>
        <v>0.36470684331409009</v>
      </c>
      <c r="F691" s="14">
        <f t="shared" si="264"/>
        <v>-0.99920544194009997</v>
      </c>
      <c r="G691" s="14">
        <f t="shared" si="265"/>
        <v>-0.11717903173740121</v>
      </c>
      <c r="H691" s="14">
        <f t="shared" si="266"/>
        <v>-0.54833772600987285</v>
      </c>
      <c r="I691" s="14">
        <f t="shared" si="267"/>
        <v>0.13719467928483375</v>
      </c>
      <c r="J691" s="14">
        <f t="shared" si="268"/>
        <v>-0.48993984995273643</v>
      </c>
      <c r="K691" s="14">
        <f t="shared" si="269"/>
        <v>-0.46060455274311035</v>
      </c>
      <c r="L691" s="14">
        <f t="shared" si="270"/>
        <v>-0.39929666456764423</v>
      </c>
      <c r="M691" s="14">
        <f t="shared" si="271"/>
        <v>-0.25775183021154596</v>
      </c>
      <c r="N691" s="14">
        <f t="shared" si="272"/>
        <v>0.49308111832039825</v>
      </c>
      <c r="O691" s="14">
        <f t="shared" si="273"/>
        <v>-0.29421207150049211</v>
      </c>
      <c r="P691" s="3">
        <f t="shared" si="274"/>
        <v>0</v>
      </c>
      <c r="Q691" s="3" t="str">
        <f t="shared" si="281"/>
        <v>Short-chain specific acyl-CoA dehydrogenase, mitochondrial</v>
      </c>
      <c r="R691" s="2">
        <f t="shared" si="275"/>
        <v>-0.24410335527785179</v>
      </c>
      <c r="S691" s="2">
        <f t="shared" si="276"/>
        <v>-0.34042186235522148</v>
      </c>
      <c r="T691" s="2">
        <f t="shared" si="286"/>
        <v>0.28244673622550209</v>
      </c>
      <c r="U691" s="2">
        <f t="shared" si="282"/>
        <v>0.16024618427374693</v>
      </c>
      <c r="V691" s="2">
        <f t="shared" si="277"/>
        <v>0.77929748334340876</v>
      </c>
      <c r="W691" s="3">
        <f t="shared" si="278"/>
        <v>0</v>
      </c>
      <c r="X691" s="3">
        <f t="shared" si="283"/>
        <v>0</v>
      </c>
      <c r="Y691" s="2">
        <f t="shared" si="279"/>
        <v>9.6318507077369692E-2</v>
      </c>
      <c r="Z691" s="7">
        <f t="shared" si="284"/>
        <v>1</v>
      </c>
      <c r="AA691" s="7">
        <f t="shared" si="285"/>
        <v>0</v>
      </c>
      <c r="AC691" s="1" t="s">
        <v>79</v>
      </c>
      <c r="AD691" s="1" t="s">
        <v>1968</v>
      </c>
      <c r="AE691" s="1">
        <v>-8.1827540000000004E-2</v>
      </c>
      <c r="AF691" s="1">
        <v>0.53685890000000003</v>
      </c>
      <c r="AG691" s="1">
        <v>-0.45010420000000001</v>
      </c>
      <c r="AH691" s="1">
        <v>0.19106310000000001</v>
      </c>
      <c r="AI691" s="1">
        <v>-0.39427810000000002</v>
      </c>
      <c r="AJ691" s="1">
        <v>0.27735910000000003</v>
      </c>
      <c r="AK691" s="1">
        <v>-0.3262989</v>
      </c>
      <c r="AL691" s="1">
        <v>-5.7138340000000003E-2</v>
      </c>
      <c r="AM691" s="1">
        <v>-0.35017310000000001</v>
      </c>
      <c r="AN691" s="1">
        <v>-0.22569990000000001</v>
      </c>
      <c r="AO691" s="1">
        <v>0.2071432</v>
      </c>
      <c r="AP691" s="1">
        <v>-0.1293078</v>
      </c>
    </row>
    <row r="692" spans="1:42" x14ac:dyDescent="0.2">
      <c r="A692" s="1" t="s">
        <v>591</v>
      </c>
      <c r="B692" s="1" t="str">
        <f t="shared" si="261"/>
        <v>Peroxiredoxin-6</v>
      </c>
      <c r="C692" s="13" t="str">
        <f t="shared" si="280"/>
        <v>no</v>
      </c>
      <c r="D692" s="14">
        <f t="shared" si="262"/>
        <v>-0.1329879087479961</v>
      </c>
      <c r="E692" s="14" t="str">
        <f t="shared" si="263"/>
        <v/>
      </c>
      <c r="F692" s="14">
        <f t="shared" si="264"/>
        <v>-0.40596904194009992</v>
      </c>
      <c r="G692" s="14">
        <f t="shared" si="265"/>
        <v>-0.71988523173740115</v>
      </c>
      <c r="H692" s="14">
        <f t="shared" si="266"/>
        <v>-0.28290982600987286</v>
      </c>
      <c r="I692" s="14" t="str">
        <f t="shared" si="267"/>
        <v/>
      </c>
      <c r="J692" s="14">
        <f t="shared" si="268"/>
        <v>-0.2754763499527364</v>
      </c>
      <c r="K692" s="14">
        <f t="shared" si="269"/>
        <v>-0.95328321274311034</v>
      </c>
      <c r="L692" s="14">
        <f t="shared" si="270"/>
        <v>-0.13507956456764419</v>
      </c>
      <c r="M692" s="14" t="str">
        <f t="shared" si="271"/>
        <v/>
      </c>
      <c r="N692" s="14">
        <f t="shared" si="272"/>
        <v>0.11698821832039827</v>
      </c>
      <c r="O692" s="14">
        <f t="shared" si="273"/>
        <v>-0.18644500150049212</v>
      </c>
      <c r="P692" s="3">
        <f t="shared" si="274"/>
        <v>0</v>
      </c>
      <c r="Q692" s="3" t="str">
        <f t="shared" si="281"/>
        <v>Peroxiredoxin-6</v>
      </c>
      <c r="R692" s="2">
        <f t="shared" si="275"/>
        <v>-0.41961406080849906</v>
      </c>
      <c r="S692" s="2">
        <f t="shared" si="276"/>
        <v>-0.50388979623523988</v>
      </c>
      <c r="T692" s="2">
        <f t="shared" si="286"/>
        <v>0.16955997644685269</v>
      </c>
      <c r="U692" s="2">
        <f t="shared" si="282"/>
        <v>0.22470695452969802</v>
      </c>
      <c r="V692" s="2">
        <f t="shared" si="277"/>
        <v>0.78062482675670286</v>
      </c>
      <c r="W692" s="3">
        <f t="shared" si="278"/>
        <v>0</v>
      </c>
      <c r="X692" s="3">
        <f t="shared" si="283"/>
        <v>0</v>
      </c>
      <c r="Y692" s="2">
        <f t="shared" si="279"/>
        <v>8.4275735426740828E-2</v>
      </c>
      <c r="Z692" s="7">
        <f t="shared" si="284"/>
        <v>1</v>
      </c>
      <c r="AA692" s="7">
        <f t="shared" si="285"/>
        <v>0</v>
      </c>
      <c r="AB692" s="8" t="s">
        <v>980</v>
      </c>
      <c r="AC692" s="1" t="s">
        <v>60</v>
      </c>
      <c r="AD692" s="1" t="s">
        <v>1185</v>
      </c>
      <c r="AE692" s="1">
        <v>9.9203420000000004E-3</v>
      </c>
      <c r="AF692" s="1" t="s">
        <v>1082</v>
      </c>
      <c r="AG692" s="1">
        <v>0.14313219999999999</v>
      </c>
      <c r="AH692" s="1">
        <v>-0.41164309999999998</v>
      </c>
      <c r="AI692" s="1">
        <v>-0.1288502</v>
      </c>
      <c r="AJ692" s="1" t="s">
        <v>1082</v>
      </c>
      <c r="AK692" s="1">
        <v>-0.1118354</v>
      </c>
      <c r="AL692" s="1">
        <v>-0.549817</v>
      </c>
      <c r="AM692" s="1">
        <v>-8.5956000000000005E-2</v>
      </c>
      <c r="AN692" s="1" t="s">
        <v>1082</v>
      </c>
      <c r="AO692" s="1">
        <v>-0.16894970000000001</v>
      </c>
      <c r="AP692" s="1">
        <v>-2.1540730000000001E-2</v>
      </c>
    </row>
    <row r="693" spans="1:42" x14ac:dyDescent="0.2">
      <c r="A693" s="1" t="s">
        <v>196</v>
      </c>
      <c r="B693" s="1" t="str">
        <f t="shared" si="261"/>
        <v>Trifunctional enzyme subunit alpha, mitochondrial;Long-chain enoyl-CoA hydratase;Long chain 3-hydroxyacyl-CoA dehydrogenase</v>
      </c>
      <c r="C693" s="13" t="str">
        <f t="shared" si="280"/>
        <v>no</v>
      </c>
      <c r="D693" s="14">
        <f t="shared" si="262"/>
        <v>0.3916514492520039</v>
      </c>
      <c r="E693" s="14">
        <f t="shared" si="263"/>
        <v>1.1142929433140902</v>
      </c>
      <c r="F693" s="14">
        <f t="shared" si="264"/>
        <v>-1.2373656419400998</v>
      </c>
      <c r="G693" s="14">
        <f t="shared" si="265"/>
        <v>0.39052136826259876</v>
      </c>
      <c r="H693" s="14">
        <f t="shared" si="266"/>
        <v>0.96170637399012715</v>
      </c>
      <c r="I693" s="14">
        <f t="shared" si="267"/>
        <v>0.75998827928483381</v>
      </c>
      <c r="J693" s="14">
        <f t="shared" si="268"/>
        <v>-1.0591701499527364</v>
      </c>
      <c r="K693" s="14">
        <f t="shared" si="269"/>
        <v>0.7939347872568896</v>
      </c>
      <c r="L693" s="14">
        <f t="shared" si="270"/>
        <v>0.65255853543235576</v>
      </c>
      <c r="M693" s="14">
        <f t="shared" si="271"/>
        <v>-0.31561403021154594</v>
      </c>
      <c r="N693" s="14">
        <f t="shared" si="272"/>
        <v>0.23223463832039828</v>
      </c>
      <c r="O693" s="14">
        <f t="shared" si="273"/>
        <v>0.40555862849950786</v>
      </c>
      <c r="P693" s="3">
        <f t="shared" si="274"/>
        <v>0</v>
      </c>
      <c r="Q693" s="3" t="str">
        <f t="shared" si="281"/>
        <v>Trifunctional enzyme subunit alpha, mitochondrial;Long-chain enoyl-CoA hydratase;Long chain 3-hydroxyacyl-CoA dehydrogenase</v>
      </c>
      <c r="R693" s="2">
        <f t="shared" si="275"/>
        <v>0.1647750297221483</v>
      </c>
      <c r="S693" s="2">
        <f t="shared" si="276"/>
        <v>0.36411482264477857</v>
      </c>
      <c r="T693" s="2">
        <f t="shared" si="286"/>
        <v>0.49749514658139815</v>
      </c>
      <c r="U693" s="2">
        <f t="shared" si="282"/>
        <v>0.47647287183292247</v>
      </c>
      <c r="V693" s="2">
        <f t="shared" si="277"/>
        <v>0.78204986516381647</v>
      </c>
      <c r="W693" s="3">
        <f t="shared" si="278"/>
        <v>0</v>
      </c>
      <c r="X693" s="3">
        <f t="shared" si="283"/>
        <v>0</v>
      </c>
      <c r="Y693" s="2">
        <f t="shared" si="279"/>
        <v>-0.19933979292263027</v>
      </c>
      <c r="Z693" s="7">
        <f t="shared" si="284"/>
        <v>0</v>
      </c>
      <c r="AA693" s="7">
        <f t="shared" si="285"/>
        <v>1</v>
      </c>
      <c r="AC693" s="1" t="s">
        <v>719</v>
      </c>
      <c r="AD693" s="1" t="s">
        <v>2030</v>
      </c>
      <c r="AE693" s="1">
        <v>0.53455969999999997</v>
      </c>
      <c r="AF693" s="1">
        <v>1.2864450000000001</v>
      </c>
      <c r="AG693" s="1">
        <v>-0.6882644</v>
      </c>
      <c r="AH693" s="1">
        <v>0.69876349999999998</v>
      </c>
      <c r="AI693" s="1">
        <v>1.115766</v>
      </c>
      <c r="AJ693" s="1">
        <v>0.90015270000000003</v>
      </c>
      <c r="AK693" s="1">
        <v>-0.89552920000000003</v>
      </c>
      <c r="AL693" s="1">
        <v>1.1974009999999999</v>
      </c>
      <c r="AM693" s="1">
        <v>0.70168209999999998</v>
      </c>
      <c r="AN693" s="1">
        <v>-0.28356209999999998</v>
      </c>
      <c r="AO693" s="1">
        <v>-5.3703279999999999E-2</v>
      </c>
      <c r="AP693" s="1">
        <v>0.57046289999999999</v>
      </c>
    </row>
    <row r="694" spans="1:42" x14ac:dyDescent="0.2">
      <c r="A694" s="1" t="s">
        <v>521</v>
      </c>
      <c r="B694" s="1" t="str">
        <f t="shared" si="261"/>
        <v>Peroxiredoxin-1</v>
      </c>
      <c r="C694" s="13" t="str">
        <f t="shared" si="280"/>
        <v>no</v>
      </c>
      <c r="D694" s="14">
        <f t="shared" si="262"/>
        <v>-6.2114140747996094E-2</v>
      </c>
      <c r="E694" s="14">
        <f t="shared" si="263"/>
        <v>-0.55421055668590991</v>
      </c>
      <c r="F694" s="14">
        <f t="shared" si="264"/>
        <v>5.4400458059900125E-2</v>
      </c>
      <c r="G694" s="14">
        <f t="shared" si="265"/>
        <v>-0.92629283173740118</v>
      </c>
      <c r="H694" s="14">
        <f t="shared" si="266"/>
        <v>-2.0759226009872844E-2</v>
      </c>
      <c r="I694" s="14">
        <f t="shared" si="267"/>
        <v>-0.52730642071516631</v>
      </c>
      <c r="J694" s="14">
        <f t="shared" si="268"/>
        <v>0.16943915004726359</v>
      </c>
      <c r="K694" s="14">
        <f t="shared" si="269"/>
        <v>-0.75045151274311039</v>
      </c>
      <c r="L694" s="14">
        <f t="shared" si="270"/>
        <v>5.4004735432355809E-2</v>
      </c>
      <c r="M694" s="14">
        <f t="shared" si="271"/>
        <v>0.12253136978845403</v>
      </c>
      <c r="N694" s="14">
        <f t="shared" si="272"/>
        <v>7.1245718320398277E-2</v>
      </c>
      <c r="O694" s="14">
        <f t="shared" si="273"/>
        <v>7.8886728499507897E-2</v>
      </c>
      <c r="P694" s="3">
        <f t="shared" si="274"/>
        <v>0</v>
      </c>
      <c r="Q694" s="3" t="str">
        <f t="shared" si="281"/>
        <v>Peroxiredoxin-1</v>
      </c>
      <c r="R694" s="2">
        <f t="shared" si="275"/>
        <v>-0.37205426777785178</v>
      </c>
      <c r="S694" s="2">
        <f t="shared" si="276"/>
        <v>-0.28226950235522147</v>
      </c>
      <c r="T694" s="2">
        <f t="shared" si="286"/>
        <v>0.2269889525397904</v>
      </c>
      <c r="U694" s="2">
        <f t="shared" si="282"/>
        <v>0.21441117381868444</v>
      </c>
      <c r="V694" s="2">
        <f t="shared" si="277"/>
        <v>0.7833971133780806</v>
      </c>
      <c r="W694" s="3">
        <f t="shared" si="278"/>
        <v>0</v>
      </c>
      <c r="X694" s="3">
        <f t="shared" si="283"/>
        <v>0</v>
      </c>
      <c r="Y694" s="2">
        <f t="shared" si="279"/>
        <v>-8.9784765422630308E-2</v>
      </c>
      <c r="Z694" s="7">
        <f t="shared" si="284"/>
        <v>0</v>
      </c>
      <c r="AA694" s="7">
        <f t="shared" si="285"/>
        <v>1</v>
      </c>
      <c r="AC694" s="1" t="s">
        <v>1057</v>
      </c>
      <c r="AD694" s="1" t="s">
        <v>1718</v>
      </c>
      <c r="AE694" s="1">
        <v>8.0794110000000002E-2</v>
      </c>
      <c r="AF694" s="1">
        <v>-0.38205850000000002</v>
      </c>
      <c r="AG694" s="1">
        <v>0.60350170000000003</v>
      </c>
      <c r="AH694" s="1">
        <v>-0.61805069999999995</v>
      </c>
      <c r="AI694" s="1">
        <v>0.13330040000000001</v>
      </c>
      <c r="AJ694" s="1">
        <v>-0.38714199999999999</v>
      </c>
      <c r="AK694" s="1">
        <v>0.33308009999999999</v>
      </c>
      <c r="AL694" s="1">
        <v>-0.3469853</v>
      </c>
      <c r="AM694" s="1">
        <v>0.10312830000000001</v>
      </c>
      <c r="AN694" s="1">
        <v>0.15458330000000001</v>
      </c>
      <c r="AO694" s="1">
        <v>-0.2146922</v>
      </c>
      <c r="AP694" s="1">
        <v>0.24379100000000001</v>
      </c>
    </row>
    <row r="695" spans="1:42" x14ac:dyDescent="0.2">
      <c r="A695" s="1" t="s">
        <v>558</v>
      </c>
      <c r="B695" s="1" t="str">
        <f t="shared" si="261"/>
        <v>Glycine--tRNA ligase</v>
      </c>
      <c r="C695" s="13" t="str">
        <f t="shared" si="280"/>
        <v>no</v>
      </c>
      <c r="D695" s="14">
        <f t="shared" si="262"/>
        <v>-0.1005440007479961</v>
      </c>
      <c r="E695" s="14" t="str">
        <f t="shared" si="263"/>
        <v/>
      </c>
      <c r="F695" s="14">
        <f t="shared" si="264"/>
        <v>9.4385658059900068E-2</v>
      </c>
      <c r="G695" s="14">
        <f t="shared" si="265"/>
        <v>-0.52186943173740119</v>
      </c>
      <c r="H695" s="14">
        <f t="shared" si="266"/>
        <v>-8.8900906009872854E-2</v>
      </c>
      <c r="I695" s="14" t="str">
        <f t="shared" si="267"/>
        <v/>
      </c>
      <c r="J695" s="14">
        <f t="shared" si="268"/>
        <v>-2.3254849952736384E-2</v>
      </c>
      <c r="K695" s="14">
        <f t="shared" si="269"/>
        <v>-0.23939021274311034</v>
      </c>
      <c r="L695" s="14">
        <f t="shared" si="270"/>
        <v>0.22397453543235582</v>
      </c>
      <c r="M695" s="14" t="str">
        <f t="shared" si="271"/>
        <v/>
      </c>
      <c r="N695" s="14">
        <f t="shared" si="272"/>
        <v>-2.7413681679601731E-2</v>
      </c>
      <c r="O695" s="14">
        <f t="shared" si="273"/>
        <v>0.23749042849950788</v>
      </c>
      <c r="P695" s="3">
        <f t="shared" si="274"/>
        <v>0</v>
      </c>
      <c r="Q695" s="3" t="str">
        <f t="shared" si="281"/>
        <v>Glycine--tRNA ligase</v>
      </c>
      <c r="R695" s="2">
        <f t="shared" si="275"/>
        <v>-0.17600925814183241</v>
      </c>
      <c r="S695" s="2">
        <f t="shared" si="276"/>
        <v>-0.11718198956857319</v>
      </c>
      <c r="T695" s="2">
        <f t="shared" si="286"/>
        <v>0.1818551050794821</v>
      </c>
      <c r="U695" s="2">
        <f t="shared" si="282"/>
        <v>6.3975225745524042E-2</v>
      </c>
      <c r="V695" s="2">
        <f t="shared" si="277"/>
        <v>0.78394885990650276</v>
      </c>
      <c r="W695" s="3">
        <f t="shared" si="278"/>
        <v>0</v>
      </c>
      <c r="X695" s="3">
        <f t="shared" si="283"/>
        <v>0</v>
      </c>
      <c r="Y695" s="2">
        <f t="shared" si="279"/>
        <v>-5.882726857325922E-2</v>
      </c>
      <c r="Z695" s="7">
        <f t="shared" si="284"/>
        <v>0</v>
      </c>
      <c r="AA695" s="7">
        <f t="shared" si="285"/>
        <v>1</v>
      </c>
      <c r="AB695" s="8" t="s">
        <v>104</v>
      </c>
      <c r="AC695" s="1" t="s">
        <v>593</v>
      </c>
      <c r="AD695" s="1" t="s">
        <v>1122</v>
      </c>
      <c r="AE695" s="1">
        <v>4.2364249999999999E-2</v>
      </c>
      <c r="AF695" s="1" t="s">
        <v>1082</v>
      </c>
      <c r="AG695" s="1">
        <v>0.64348689999999997</v>
      </c>
      <c r="AH695" s="1">
        <v>-0.21362729999999999</v>
      </c>
      <c r="AI695" s="1">
        <v>6.5158720000000003E-2</v>
      </c>
      <c r="AJ695" s="1" t="s">
        <v>1082</v>
      </c>
      <c r="AK695" s="1">
        <v>0.14038610000000001</v>
      </c>
      <c r="AL695" s="1">
        <v>0.164076</v>
      </c>
      <c r="AM695" s="1">
        <v>0.27309810000000001</v>
      </c>
      <c r="AN695" s="1" t="s">
        <v>1082</v>
      </c>
      <c r="AO695" s="1">
        <v>-0.31335160000000001</v>
      </c>
      <c r="AP695" s="1">
        <v>0.40239469999999999</v>
      </c>
    </row>
    <row r="696" spans="1:42" x14ac:dyDescent="0.2">
      <c r="A696" s="1" t="s">
        <v>236</v>
      </c>
      <c r="B696" s="1" t="str">
        <f t="shared" si="261"/>
        <v>Protein S100-A10</v>
      </c>
      <c r="C696" s="13" t="str">
        <f t="shared" si="280"/>
        <v>no</v>
      </c>
      <c r="D696" s="14">
        <f t="shared" si="262"/>
        <v>0.32801904925200387</v>
      </c>
      <c r="E696" s="14">
        <f t="shared" si="263"/>
        <v>-0.38453455668590991</v>
      </c>
      <c r="F696" s="14">
        <f t="shared" si="264"/>
        <v>1.4994137580599003</v>
      </c>
      <c r="G696" s="14">
        <f t="shared" si="265"/>
        <v>0.43597916826259875</v>
      </c>
      <c r="H696" s="14">
        <f t="shared" si="266"/>
        <v>8.7048373990127131E-2</v>
      </c>
      <c r="I696" s="14">
        <f t="shared" si="267"/>
        <v>-0.22572505071516627</v>
      </c>
      <c r="J696" s="14">
        <f t="shared" si="268"/>
        <v>0.86782505004726362</v>
      </c>
      <c r="K696" s="14">
        <f t="shared" si="269"/>
        <v>0.62000878725688957</v>
      </c>
      <c r="L696" s="14">
        <f t="shared" si="270"/>
        <v>-0.30523806456764424</v>
      </c>
      <c r="M696" s="14">
        <f t="shared" si="271"/>
        <v>0.13825776978845403</v>
      </c>
      <c r="N696" s="14">
        <f t="shared" si="272"/>
        <v>-0.79870208167960177</v>
      </c>
      <c r="O696" s="14">
        <f t="shared" si="273"/>
        <v>0.2882181284995079</v>
      </c>
      <c r="P696" s="3">
        <f t="shared" si="274"/>
        <v>0</v>
      </c>
      <c r="Q696" s="3" t="str">
        <f t="shared" si="281"/>
        <v>Protein S100-A10</v>
      </c>
      <c r="R696" s="2">
        <f t="shared" si="275"/>
        <v>0.46971935472214821</v>
      </c>
      <c r="S696" s="2">
        <f t="shared" si="276"/>
        <v>0.33728929014477849</v>
      </c>
      <c r="T696" s="2">
        <f t="shared" si="286"/>
        <v>0.38850543605953503</v>
      </c>
      <c r="U696" s="2">
        <f t="shared" si="282"/>
        <v>0.24849617212251474</v>
      </c>
      <c r="V696" s="2">
        <f t="shared" si="277"/>
        <v>0.7852902824076774</v>
      </c>
      <c r="W696" s="3">
        <f t="shared" si="278"/>
        <v>0</v>
      </c>
      <c r="X696" s="3">
        <f t="shared" si="283"/>
        <v>0</v>
      </c>
      <c r="Y696" s="2">
        <f t="shared" si="279"/>
        <v>0.13243006457736972</v>
      </c>
      <c r="Z696" s="7">
        <f t="shared" si="284"/>
        <v>1</v>
      </c>
      <c r="AA696" s="7">
        <f t="shared" si="285"/>
        <v>0</v>
      </c>
      <c r="AC696" s="1" t="s">
        <v>763</v>
      </c>
      <c r="AD696" s="1" t="s">
        <v>1662</v>
      </c>
      <c r="AE696" s="1">
        <v>0.47092729999999999</v>
      </c>
      <c r="AF696" s="1">
        <v>-0.2123825</v>
      </c>
      <c r="AG696" s="1">
        <v>2.0485150000000001</v>
      </c>
      <c r="AH696" s="1">
        <v>0.74422129999999997</v>
      </c>
      <c r="AI696" s="1">
        <v>0.24110799999999999</v>
      </c>
      <c r="AJ696" s="1">
        <v>-8.5560629999999999E-2</v>
      </c>
      <c r="AK696" s="1">
        <v>1.031466</v>
      </c>
      <c r="AL696" s="1">
        <v>1.0234749999999999</v>
      </c>
      <c r="AM696" s="1">
        <v>-0.25611450000000002</v>
      </c>
      <c r="AN696" s="1">
        <v>0.17030970000000001</v>
      </c>
      <c r="AO696" s="1">
        <v>-1.08464</v>
      </c>
      <c r="AP696" s="1">
        <v>0.45312239999999998</v>
      </c>
    </row>
    <row r="697" spans="1:42" x14ac:dyDescent="0.2">
      <c r="A697" s="1" t="s">
        <v>195</v>
      </c>
      <c r="B697" s="1" t="str">
        <f t="shared" si="261"/>
        <v>Zinc-alpha-2-glycoprotein</v>
      </c>
      <c r="C697" s="13" t="str">
        <f t="shared" si="280"/>
        <v>no</v>
      </c>
      <c r="D697" s="14">
        <f t="shared" si="262"/>
        <v>0.39672214925200389</v>
      </c>
      <c r="E697" s="14">
        <f t="shared" si="263"/>
        <v>-0.85894385668590989</v>
      </c>
      <c r="F697" s="14">
        <f t="shared" si="264"/>
        <v>0.52745775805990014</v>
      </c>
      <c r="G697" s="14" t="str">
        <f t="shared" si="265"/>
        <v/>
      </c>
      <c r="H697" s="14">
        <f t="shared" si="266"/>
        <v>0.86051037399012709</v>
      </c>
      <c r="I697" s="14">
        <f t="shared" si="267"/>
        <v>-0.56390392071516626</v>
      </c>
      <c r="J697" s="14">
        <f t="shared" si="268"/>
        <v>0.29432095004726355</v>
      </c>
      <c r="K697" s="14" t="str">
        <f t="shared" si="269"/>
        <v/>
      </c>
      <c r="L697" s="14">
        <f t="shared" si="270"/>
        <v>0.73177443543235576</v>
      </c>
      <c r="M697" s="14">
        <f t="shared" si="271"/>
        <v>0.32285156978845403</v>
      </c>
      <c r="N697" s="14">
        <f t="shared" si="272"/>
        <v>-0.1384399816796017</v>
      </c>
      <c r="O697" s="14" t="str">
        <f t="shared" si="273"/>
        <v/>
      </c>
      <c r="P697" s="3">
        <f t="shared" si="274"/>
        <v>0</v>
      </c>
      <c r="Q697" s="3" t="str">
        <f t="shared" si="281"/>
        <v>Zinc-alpha-2-glycoprotein</v>
      </c>
      <c r="R697" s="2">
        <f t="shared" si="275"/>
        <v>2.1745350208664711E-2</v>
      </c>
      <c r="S697" s="2">
        <f t="shared" si="276"/>
        <v>0.19697580110740812</v>
      </c>
      <c r="T697" s="2">
        <f t="shared" si="286"/>
        <v>0.44195891936092846</v>
      </c>
      <c r="U697" s="2">
        <f t="shared" si="282"/>
        <v>0.41406363410180758</v>
      </c>
      <c r="V697" s="2">
        <f t="shared" si="277"/>
        <v>0.78675617342224968</v>
      </c>
      <c r="W697" s="3">
        <f t="shared" si="278"/>
        <v>0</v>
      </c>
      <c r="X697" s="3">
        <f t="shared" si="283"/>
        <v>0</v>
      </c>
      <c r="Y697" s="2">
        <f t="shared" si="279"/>
        <v>-0.1752304508987434</v>
      </c>
      <c r="Z697" s="7">
        <f t="shared" si="284"/>
        <v>0</v>
      </c>
      <c r="AA697" s="7">
        <f t="shared" si="285"/>
        <v>1</v>
      </c>
      <c r="AC697" s="1" t="s">
        <v>636</v>
      </c>
      <c r="AD697" s="1" t="s">
        <v>1540</v>
      </c>
      <c r="AE697" s="1">
        <v>0.53963039999999995</v>
      </c>
      <c r="AF697" s="1">
        <v>-0.68679179999999995</v>
      </c>
      <c r="AG697" s="1">
        <v>1.076559</v>
      </c>
      <c r="AH697" s="1" t="s">
        <v>1082</v>
      </c>
      <c r="AI697" s="1">
        <v>1.01457</v>
      </c>
      <c r="AJ697" s="1">
        <v>-0.42373949999999999</v>
      </c>
      <c r="AK697" s="1">
        <v>0.45796189999999998</v>
      </c>
      <c r="AL697" s="1" t="s">
        <v>1082</v>
      </c>
      <c r="AM697" s="1">
        <v>0.78089799999999998</v>
      </c>
      <c r="AN697" s="1">
        <v>0.35490349999999998</v>
      </c>
      <c r="AO697" s="1">
        <v>-0.42437789999999997</v>
      </c>
      <c r="AP697" s="1" t="s">
        <v>1082</v>
      </c>
    </row>
    <row r="698" spans="1:42" x14ac:dyDescent="0.2">
      <c r="A698" s="1" t="s">
        <v>651</v>
      </c>
      <c r="B698" s="1" t="str">
        <f t="shared" si="261"/>
        <v>Ribosyldihydronicotinamide dehydrogenase [quinone]</v>
      </c>
      <c r="C698" s="13" t="str">
        <f t="shared" si="280"/>
        <v>no</v>
      </c>
      <c r="D698" s="14">
        <f t="shared" si="262"/>
        <v>-0.19273844074799609</v>
      </c>
      <c r="E698" s="14">
        <f t="shared" si="263"/>
        <v>0.27154114331409007</v>
      </c>
      <c r="F698" s="14">
        <f t="shared" si="264"/>
        <v>-1.0995662419400998</v>
      </c>
      <c r="G698" s="14">
        <f t="shared" si="265"/>
        <v>-0.18096853173740124</v>
      </c>
      <c r="H698" s="14">
        <f t="shared" si="266"/>
        <v>-0.34797482600987284</v>
      </c>
      <c r="I698" s="14">
        <f t="shared" si="267"/>
        <v>0.20973277928483375</v>
      </c>
      <c r="J698" s="14">
        <f t="shared" si="268"/>
        <v>-0.77954694995273632</v>
      </c>
      <c r="K698" s="14">
        <f t="shared" si="269"/>
        <v>-0.6978958127431103</v>
      </c>
      <c r="L698" s="14">
        <f t="shared" si="270"/>
        <v>-0.1516662645676442</v>
      </c>
      <c r="M698" s="14">
        <f t="shared" si="271"/>
        <v>-0.19706573021154597</v>
      </c>
      <c r="N698" s="14">
        <f t="shared" si="272"/>
        <v>0.41634161832039829</v>
      </c>
      <c r="O698" s="14">
        <f t="shared" si="273"/>
        <v>-0.33082417150049215</v>
      </c>
      <c r="P698" s="3">
        <f t="shared" si="274"/>
        <v>0</v>
      </c>
      <c r="Q698" s="3" t="str">
        <f t="shared" si="281"/>
        <v>Ribosyldihydronicotinamide dehydrogenase [quinone]</v>
      </c>
      <c r="R698" s="2">
        <f t="shared" si="275"/>
        <v>-0.30043301777785175</v>
      </c>
      <c r="S698" s="2">
        <f t="shared" si="276"/>
        <v>-0.40392120235522144</v>
      </c>
      <c r="T698" s="2">
        <f t="shared" si="286"/>
        <v>0.28746568436704012</v>
      </c>
      <c r="U698" s="2">
        <f t="shared" si="282"/>
        <v>0.22494758278685198</v>
      </c>
      <c r="V698" s="2">
        <f t="shared" si="277"/>
        <v>0.78684357787469139</v>
      </c>
      <c r="W698" s="3">
        <f t="shared" si="278"/>
        <v>0</v>
      </c>
      <c r="X698" s="3">
        <f t="shared" si="283"/>
        <v>0</v>
      </c>
      <c r="Y698" s="2">
        <f t="shared" si="279"/>
        <v>0.10348818457736969</v>
      </c>
      <c r="Z698" s="7">
        <f t="shared" si="284"/>
        <v>1</v>
      </c>
      <c r="AA698" s="7">
        <f t="shared" si="285"/>
        <v>0</v>
      </c>
      <c r="AC698" s="1" t="s">
        <v>308</v>
      </c>
      <c r="AD698" s="1" t="s">
        <v>1280</v>
      </c>
      <c r="AE698" s="1">
        <v>-4.9830190000000003E-2</v>
      </c>
      <c r="AF698" s="1">
        <v>0.44369320000000001</v>
      </c>
      <c r="AG698" s="1">
        <v>-0.55046499999999998</v>
      </c>
      <c r="AH698" s="1">
        <v>0.12727359999999999</v>
      </c>
      <c r="AI698" s="1">
        <v>-0.19391520000000001</v>
      </c>
      <c r="AJ698" s="1">
        <v>0.34989720000000002</v>
      </c>
      <c r="AK698" s="1">
        <v>-0.61590599999999995</v>
      </c>
      <c r="AL698" s="1">
        <v>-0.29442960000000001</v>
      </c>
      <c r="AM698" s="1">
        <v>-0.1025427</v>
      </c>
      <c r="AN698" s="1">
        <v>-0.16501379999999999</v>
      </c>
      <c r="AO698" s="1">
        <v>0.13040370000000001</v>
      </c>
      <c r="AP698" s="1">
        <v>-0.16591990000000001</v>
      </c>
    </row>
    <row r="699" spans="1:42" x14ac:dyDescent="0.2">
      <c r="A699" s="1" t="s">
        <v>1025</v>
      </c>
      <c r="B699" s="1" t="str">
        <f t="shared" si="261"/>
        <v>Golgi reassembly-stacking protein 2</v>
      </c>
      <c r="C699" s="13" t="str">
        <f t="shared" si="280"/>
        <v>no</v>
      </c>
      <c r="D699" s="14" t="str">
        <f t="shared" si="262"/>
        <v/>
      </c>
      <c r="E699" s="14">
        <f t="shared" si="263"/>
        <v>-0.62443115668590987</v>
      </c>
      <c r="F699" s="14">
        <f t="shared" si="264"/>
        <v>0.12019765805990013</v>
      </c>
      <c r="G699" s="14">
        <f t="shared" si="265"/>
        <v>-0.56561483173740124</v>
      </c>
      <c r="H699" s="14" t="str">
        <f t="shared" si="266"/>
        <v/>
      </c>
      <c r="I699" s="14">
        <f t="shared" si="267"/>
        <v>-0.44572652071516627</v>
      </c>
      <c r="J699" s="14">
        <f t="shared" si="268"/>
        <v>3.107655004726359E-2</v>
      </c>
      <c r="K699" s="14">
        <f t="shared" si="269"/>
        <v>-0.40764397974311034</v>
      </c>
      <c r="L699" s="14" t="str">
        <f t="shared" si="270"/>
        <v/>
      </c>
      <c r="M699" s="14">
        <f t="shared" si="271"/>
        <v>0.23266466978845404</v>
      </c>
      <c r="N699" s="14">
        <f t="shared" si="272"/>
        <v>-0.1989148816796017</v>
      </c>
      <c r="O699" s="14">
        <f t="shared" si="273"/>
        <v>0.19675172849950787</v>
      </c>
      <c r="P699" s="3">
        <f t="shared" si="274"/>
        <v>0</v>
      </c>
      <c r="Q699" s="3" t="str">
        <f t="shared" si="281"/>
        <v>Golgi reassembly-stacking protein 2</v>
      </c>
      <c r="R699" s="2">
        <f t="shared" si="275"/>
        <v>-0.35661611012113698</v>
      </c>
      <c r="S699" s="2">
        <f t="shared" si="276"/>
        <v>-0.27409798347033765</v>
      </c>
      <c r="T699" s="2">
        <f t="shared" si="286"/>
        <v>0.23901071605359875</v>
      </c>
      <c r="U699" s="2">
        <f t="shared" si="282"/>
        <v>0.15298277889192438</v>
      </c>
      <c r="V699" s="2">
        <f t="shared" si="277"/>
        <v>0.78805456211264246</v>
      </c>
      <c r="W699" s="3">
        <f t="shared" si="278"/>
        <v>0</v>
      </c>
      <c r="X699" s="3">
        <f t="shared" si="283"/>
        <v>0</v>
      </c>
      <c r="Y699" s="2">
        <f t="shared" si="279"/>
        <v>-8.2518126650799328E-2</v>
      </c>
      <c r="Z699" s="7">
        <f t="shared" si="284"/>
        <v>0</v>
      </c>
      <c r="AA699" s="7">
        <f t="shared" si="285"/>
        <v>1</v>
      </c>
      <c r="AC699" s="1" t="s">
        <v>475</v>
      </c>
      <c r="AD699" s="1" t="s">
        <v>1703</v>
      </c>
      <c r="AE699" s="1" t="s">
        <v>1082</v>
      </c>
      <c r="AF699" s="1">
        <v>-0.45227909999999999</v>
      </c>
      <c r="AG699" s="1">
        <v>0.66929890000000003</v>
      </c>
      <c r="AH699" s="1">
        <v>-0.25737270000000001</v>
      </c>
      <c r="AI699" s="1" t="s">
        <v>1082</v>
      </c>
      <c r="AJ699" s="1">
        <v>-0.3055621</v>
      </c>
      <c r="AK699" s="1">
        <v>0.19471749999999999</v>
      </c>
      <c r="AL699" s="1">
        <v>-4.1777669999999998E-3</v>
      </c>
      <c r="AM699" s="1" t="s">
        <v>1082</v>
      </c>
      <c r="AN699" s="1">
        <v>0.26471660000000002</v>
      </c>
      <c r="AO699" s="1">
        <v>-0.48485279999999997</v>
      </c>
      <c r="AP699" s="1">
        <v>0.36165599999999998</v>
      </c>
    </row>
    <row r="700" spans="1:42" x14ac:dyDescent="0.2">
      <c r="A700" s="1" t="s">
        <v>473</v>
      </c>
      <c r="B700" s="1" t="str">
        <f t="shared" si="261"/>
        <v>Thioredoxin reductase 1, cytoplasmic</v>
      </c>
      <c r="C700" s="13" t="str">
        <f t="shared" si="280"/>
        <v>no</v>
      </c>
      <c r="D700" s="14">
        <f t="shared" si="262"/>
        <v>-7.2420507479961094E-3</v>
      </c>
      <c r="E700" s="14">
        <f t="shared" si="263"/>
        <v>0.65766644331409008</v>
      </c>
      <c r="F700" s="14">
        <f t="shared" si="264"/>
        <v>-0.3880519419400999</v>
      </c>
      <c r="G700" s="14">
        <f t="shared" si="265"/>
        <v>-5.72528317374012E-2</v>
      </c>
      <c r="H700" s="14">
        <f t="shared" si="266"/>
        <v>-3.1718226009872855E-2</v>
      </c>
      <c r="I700" s="14">
        <f t="shared" si="267"/>
        <v>0.61402347928483381</v>
      </c>
      <c r="J700" s="14">
        <f t="shared" si="268"/>
        <v>-0.76500604995273636</v>
      </c>
      <c r="K700" s="14">
        <f t="shared" si="269"/>
        <v>-1.4638612743110346E-2</v>
      </c>
      <c r="L700" s="14">
        <f t="shared" si="270"/>
        <v>-7.5813504567644199E-2</v>
      </c>
      <c r="M700" s="14">
        <f t="shared" si="271"/>
        <v>-3.5084762211545974E-2</v>
      </c>
      <c r="N700" s="14">
        <f t="shared" si="272"/>
        <v>-0.41899738167960177</v>
      </c>
      <c r="O700" s="14">
        <f t="shared" si="273"/>
        <v>0.23738122849950791</v>
      </c>
      <c r="P700" s="3">
        <f t="shared" si="274"/>
        <v>0</v>
      </c>
      <c r="Q700" s="3" t="str">
        <f t="shared" si="281"/>
        <v>Thioredoxin reductase 1, cytoplasmic</v>
      </c>
      <c r="R700" s="2">
        <f t="shared" si="275"/>
        <v>5.1279904722148217E-2</v>
      </c>
      <c r="S700" s="2">
        <f t="shared" si="276"/>
        <v>-4.9334852355221434E-2</v>
      </c>
      <c r="T700" s="2">
        <f t="shared" si="286"/>
        <v>0.21907405137544725</v>
      </c>
      <c r="U700" s="2">
        <f t="shared" si="282"/>
        <v>0.28191956799087681</v>
      </c>
      <c r="V700" s="2">
        <f t="shared" si="277"/>
        <v>0.78811693012925199</v>
      </c>
      <c r="W700" s="3">
        <f t="shared" si="278"/>
        <v>0</v>
      </c>
      <c r="X700" s="3">
        <f t="shared" si="283"/>
        <v>0</v>
      </c>
      <c r="Y700" s="2">
        <f t="shared" si="279"/>
        <v>0.10061475707736965</v>
      </c>
      <c r="Z700" s="7">
        <f t="shared" si="284"/>
        <v>1</v>
      </c>
      <c r="AA700" s="7">
        <f t="shared" si="285"/>
        <v>0</v>
      </c>
      <c r="AB700" s="8" t="s">
        <v>112</v>
      </c>
      <c r="AC700" s="1" t="s">
        <v>752</v>
      </c>
      <c r="AD700" s="1"/>
      <c r="AE700" s="1">
        <v>0.13566619999999999</v>
      </c>
      <c r="AF700" s="1">
        <v>0.82981850000000001</v>
      </c>
      <c r="AG700" s="1">
        <v>0.16104930000000001</v>
      </c>
      <c r="AH700" s="1">
        <v>0.25098930000000003</v>
      </c>
      <c r="AI700" s="1">
        <v>0.1223414</v>
      </c>
      <c r="AJ700" s="1">
        <v>0.75418790000000002</v>
      </c>
      <c r="AK700" s="1">
        <v>-0.60136509999999999</v>
      </c>
      <c r="AL700" s="1">
        <v>0.3888276</v>
      </c>
      <c r="AM700" s="1">
        <v>-2.6689939999999999E-2</v>
      </c>
      <c r="AN700" s="1">
        <v>-3.0328320000000001E-3</v>
      </c>
      <c r="AO700" s="1">
        <v>-0.70493530000000004</v>
      </c>
      <c r="AP700" s="1">
        <v>0.40228550000000002</v>
      </c>
    </row>
    <row r="701" spans="1:42" x14ac:dyDescent="0.2">
      <c r="A701" s="1" t="s">
        <v>884</v>
      </c>
      <c r="B701" s="1" t="str">
        <f t="shared" si="261"/>
        <v>Succinyl-CoA ligase [GDP-forming] subunit beta, mitochondrial</v>
      </c>
      <c r="C701" s="13" t="str">
        <f t="shared" si="280"/>
        <v>no</v>
      </c>
      <c r="D701" s="14">
        <f t="shared" si="262"/>
        <v>-0.48446365074799613</v>
      </c>
      <c r="E701" s="14">
        <f t="shared" si="263"/>
        <v>-1.6918950566859099</v>
      </c>
      <c r="F701" s="14">
        <f t="shared" si="264"/>
        <v>-0.98453774194009991</v>
      </c>
      <c r="G701" s="14">
        <f t="shared" si="265"/>
        <v>0.52278216826259882</v>
      </c>
      <c r="H701" s="14">
        <f t="shared" si="266"/>
        <v>-0.27375812600987287</v>
      </c>
      <c r="I701" s="14">
        <f t="shared" si="267"/>
        <v>-1.5712524207151661</v>
      </c>
      <c r="J701" s="14">
        <f t="shared" si="268"/>
        <v>0.54829435004726368</v>
      </c>
      <c r="K701" s="14">
        <f t="shared" si="269"/>
        <v>-2.2192052127431103</v>
      </c>
      <c r="L701" s="14">
        <f t="shared" si="270"/>
        <v>0.24483533543235583</v>
      </c>
      <c r="M701" s="14">
        <f t="shared" si="271"/>
        <v>0.27000386978845403</v>
      </c>
      <c r="N701" s="14">
        <f t="shared" si="272"/>
        <v>1.6069429183203983</v>
      </c>
      <c r="O701" s="14">
        <f t="shared" si="273"/>
        <v>-2.8326722715004924</v>
      </c>
      <c r="P701" s="3">
        <f t="shared" si="274"/>
        <v>0</v>
      </c>
      <c r="Q701" s="3" t="str">
        <f t="shared" si="281"/>
        <v>Succinyl-CoA ligase [GDP-forming] subunit beta, mitochondrial</v>
      </c>
      <c r="R701" s="2">
        <f t="shared" si="275"/>
        <v>-0.65952857027785183</v>
      </c>
      <c r="S701" s="2">
        <f t="shared" si="276"/>
        <v>-0.87898035235522143</v>
      </c>
      <c r="T701" s="2">
        <f t="shared" si="286"/>
        <v>0.46546732184271533</v>
      </c>
      <c r="U701" s="2">
        <f t="shared" si="282"/>
        <v>0.6244230878988497</v>
      </c>
      <c r="V701" s="2">
        <f t="shared" si="277"/>
        <v>0.78833011243006534</v>
      </c>
      <c r="W701" s="3">
        <f t="shared" si="278"/>
        <v>0</v>
      </c>
      <c r="X701" s="3">
        <f t="shared" si="283"/>
        <v>0</v>
      </c>
      <c r="Y701" s="2">
        <f t="shared" si="279"/>
        <v>0.21945178207736959</v>
      </c>
      <c r="Z701" s="7">
        <f t="shared" si="284"/>
        <v>1</v>
      </c>
      <c r="AA701" s="7">
        <f t="shared" si="285"/>
        <v>0</v>
      </c>
      <c r="AB701" s="8" t="s">
        <v>159</v>
      </c>
      <c r="AC701" s="1" t="s">
        <v>18</v>
      </c>
      <c r="AD701" s="1" t="s">
        <v>1112</v>
      </c>
      <c r="AE701" s="1">
        <v>-0.34155540000000001</v>
      </c>
      <c r="AF701" s="1">
        <v>-1.5197430000000001</v>
      </c>
      <c r="AG701" s="1">
        <v>-0.4354365</v>
      </c>
      <c r="AH701" s="1">
        <v>0.83102430000000005</v>
      </c>
      <c r="AI701" s="1">
        <v>-0.1196985</v>
      </c>
      <c r="AJ701" s="1">
        <v>-1.4310879999999999</v>
      </c>
      <c r="AK701" s="1">
        <v>0.71193530000000005</v>
      </c>
      <c r="AL701" s="1">
        <v>-1.815739</v>
      </c>
      <c r="AM701" s="1">
        <v>0.29395890000000002</v>
      </c>
      <c r="AN701" s="1">
        <v>0.30205579999999999</v>
      </c>
      <c r="AO701" s="1">
        <v>1.321005</v>
      </c>
      <c r="AP701" s="1">
        <v>-2.6677680000000001</v>
      </c>
    </row>
    <row r="702" spans="1:42" x14ac:dyDescent="0.2">
      <c r="A702" s="1" t="s">
        <v>256</v>
      </c>
      <c r="B702" s="1" t="str">
        <f t="shared" si="261"/>
        <v>Glucose-6-phosphate isomerase</v>
      </c>
      <c r="C702" s="13" t="str">
        <f t="shared" si="280"/>
        <v>no</v>
      </c>
      <c r="D702" s="14">
        <f t="shared" si="262"/>
        <v>0.2848052492520039</v>
      </c>
      <c r="E702" s="14">
        <f t="shared" si="263"/>
        <v>0.65438784331409006</v>
      </c>
      <c r="F702" s="14">
        <f t="shared" si="264"/>
        <v>-0.26458704194009991</v>
      </c>
      <c r="G702" s="14">
        <f t="shared" si="265"/>
        <v>-4.7589131737401202E-2</v>
      </c>
      <c r="H702" s="14">
        <f t="shared" si="266"/>
        <v>8.8390373990127141E-2</v>
      </c>
      <c r="I702" s="14">
        <f t="shared" si="267"/>
        <v>0.56719517928483376</v>
      </c>
      <c r="J702" s="14">
        <f t="shared" si="268"/>
        <v>4.4376750047263602E-2</v>
      </c>
      <c r="K702" s="14">
        <f t="shared" si="269"/>
        <v>0.19154348725688963</v>
      </c>
      <c r="L702" s="14">
        <f t="shared" si="270"/>
        <v>-0.18693006456764419</v>
      </c>
      <c r="M702" s="14">
        <f t="shared" si="271"/>
        <v>-1.7982410211545972E-2</v>
      </c>
      <c r="N702" s="14">
        <f t="shared" si="272"/>
        <v>0.38839461832039829</v>
      </c>
      <c r="O702" s="14">
        <f t="shared" si="273"/>
        <v>0.22179632849950789</v>
      </c>
      <c r="P702" s="3">
        <f t="shared" si="274"/>
        <v>0</v>
      </c>
      <c r="Q702" s="3" t="str">
        <f t="shared" si="281"/>
        <v>Glucose-6-phosphate isomerase</v>
      </c>
      <c r="R702" s="2">
        <f t="shared" si="275"/>
        <v>0.15675422972214823</v>
      </c>
      <c r="S702" s="2">
        <f t="shared" si="276"/>
        <v>0.22287644764477854</v>
      </c>
      <c r="T702" s="2">
        <f t="shared" si="286"/>
        <v>0.20069067275240562</v>
      </c>
      <c r="U702" s="2">
        <f t="shared" si="282"/>
        <v>0.11884366110368624</v>
      </c>
      <c r="V702" s="2">
        <f t="shared" si="277"/>
        <v>0.78844409568779805</v>
      </c>
      <c r="W702" s="3">
        <f t="shared" si="278"/>
        <v>0</v>
      </c>
      <c r="X702" s="3">
        <f t="shared" si="283"/>
        <v>0</v>
      </c>
      <c r="Y702" s="2">
        <f t="shared" si="279"/>
        <v>-6.6122217922630316E-2</v>
      </c>
      <c r="Z702" s="7">
        <f t="shared" si="284"/>
        <v>0</v>
      </c>
      <c r="AA702" s="7">
        <f t="shared" si="285"/>
        <v>1</v>
      </c>
      <c r="AC702" s="1" t="s">
        <v>687</v>
      </c>
      <c r="AD702" s="1" t="s">
        <v>1744</v>
      </c>
      <c r="AE702" s="1">
        <v>0.42771350000000002</v>
      </c>
      <c r="AF702" s="1">
        <v>0.82653989999999999</v>
      </c>
      <c r="AG702" s="1">
        <v>0.28451419999999999</v>
      </c>
      <c r="AH702" s="1">
        <v>0.26065300000000002</v>
      </c>
      <c r="AI702" s="1">
        <v>0.24245</v>
      </c>
      <c r="AJ702" s="1">
        <v>0.70735959999999998</v>
      </c>
      <c r="AK702" s="1">
        <v>0.2080177</v>
      </c>
      <c r="AL702" s="1">
        <v>0.59500969999999997</v>
      </c>
      <c r="AM702" s="1">
        <v>-0.1378065</v>
      </c>
      <c r="AN702" s="1">
        <v>1.406952E-2</v>
      </c>
      <c r="AO702" s="1">
        <v>0.1024567</v>
      </c>
      <c r="AP702" s="1">
        <v>0.38670060000000001</v>
      </c>
    </row>
    <row r="703" spans="1:42" x14ac:dyDescent="0.2">
      <c r="A703" s="1" t="s">
        <v>507</v>
      </c>
      <c r="B703" s="1" t="str">
        <f t="shared" si="261"/>
        <v>NAD(P)H-hydrate epimerase</v>
      </c>
      <c r="C703" s="13" t="str">
        <f t="shared" si="280"/>
        <v>no</v>
      </c>
      <c r="D703" s="14">
        <f t="shared" si="262"/>
        <v>-4.5162700747996096E-2</v>
      </c>
      <c r="E703" s="14">
        <f t="shared" si="263"/>
        <v>0.2950222433140901</v>
      </c>
      <c r="F703" s="14">
        <f t="shared" si="264"/>
        <v>-0.53488883194009995</v>
      </c>
      <c r="G703" s="14">
        <f t="shared" si="265"/>
        <v>-7.0310231737401224E-2</v>
      </c>
      <c r="H703" s="14">
        <f t="shared" si="266"/>
        <v>-0.13229562600987285</v>
      </c>
      <c r="I703" s="14">
        <f t="shared" si="267"/>
        <v>-2.7315320715166277E-2</v>
      </c>
      <c r="J703" s="14">
        <f t="shared" si="268"/>
        <v>-0.30918244995273636</v>
      </c>
      <c r="K703" s="14">
        <f t="shared" si="269"/>
        <v>-9.4374912743110329E-2</v>
      </c>
      <c r="L703" s="14">
        <f t="shared" si="270"/>
        <v>-0.11186955456764419</v>
      </c>
      <c r="M703" s="14">
        <f t="shared" si="271"/>
        <v>-5.1631740211545971E-2</v>
      </c>
      <c r="N703" s="14">
        <f t="shared" si="272"/>
        <v>0.20476685832039826</v>
      </c>
      <c r="O703" s="14">
        <f t="shared" si="273"/>
        <v>-0.14598522150049212</v>
      </c>
      <c r="P703" s="3">
        <f t="shared" si="274"/>
        <v>0</v>
      </c>
      <c r="Q703" s="3" t="str">
        <f t="shared" si="281"/>
        <v>NAD(P)H-hydrate epimerase</v>
      </c>
      <c r="R703" s="2">
        <f t="shared" si="275"/>
        <v>-8.8834880277851802E-2</v>
      </c>
      <c r="S703" s="2">
        <f t="shared" si="276"/>
        <v>-0.14079207735522145</v>
      </c>
      <c r="T703" s="2">
        <f t="shared" si="286"/>
        <v>0.17043103223743755</v>
      </c>
      <c r="U703" s="2">
        <f t="shared" si="282"/>
        <v>6.0179616383766732E-2</v>
      </c>
      <c r="V703" s="2">
        <f t="shared" si="277"/>
        <v>0.78898798295605221</v>
      </c>
      <c r="W703" s="3">
        <f t="shared" si="278"/>
        <v>0</v>
      </c>
      <c r="X703" s="3">
        <f t="shared" si="283"/>
        <v>0</v>
      </c>
      <c r="Y703" s="2">
        <f t="shared" si="279"/>
        <v>5.1957197077369649E-2</v>
      </c>
      <c r="Z703" s="7">
        <f t="shared" si="284"/>
        <v>1</v>
      </c>
      <c r="AA703" s="7">
        <f t="shared" si="285"/>
        <v>0</v>
      </c>
      <c r="AC703" s="1" t="s">
        <v>100</v>
      </c>
      <c r="AD703" s="1" t="s">
        <v>1955</v>
      </c>
      <c r="AE703" s="1">
        <v>9.774555E-2</v>
      </c>
      <c r="AF703" s="1">
        <v>0.46717429999999999</v>
      </c>
      <c r="AG703" s="1">
        <v>1.421241E-2</v>
      </c>
      <c r="AH703" s="1">
        <v>0.2379319</v>
      </c>
      <c r="AI703" s="1">
        <v>2.1763999999999999E-2</v>
      </c>
      <c r="AJ703" s="1">
        <v>0.11284909999999999</v>
      </c>
      <c r="AK703" s="1">
        <v>-0.14554149999999999</v>
      </c>
      <c r="AL703" s="1">
        <v>0.30909130000000001</v>
      </c>
      <c r="AM703" s="1">
        <v>-6.2745990000000001E-2</v>
      </c>
      <c r="AN703" s="1">
        <v>-1.957981E-2</v>
      </c>
      <c r="AO703" s="1">
        <v>-8.1171060000000003E-2</v>
      </c>
      <c r="AP703" s="1">
        <v>1.891905E-2</v>
      </c>
    </row>
    <row r="704" spans="1:42" x14ac:dyDescent="0.2">
      <c r="A704" s="1" t="s">
        <v>748</v>
      </c>
      <c r="B704" s="1" t="str">
        <f t="shared" si="261"/>
        <v>Protein phosphatase 1 regulatory subunit 7</v>
      </c>
      <c r="C704" s="13" t="str">
        <f t="shared" si="280"/>
        <v>no</v>
      </c>
      <c r="D704" s="14">
        <f t="shared" si="262"/>
        <v>-0.28781155074799614</v>
      </c>
      <c r="E704" s="14">
        <f t="shared" si="263"/>
        <v>0.37626494331409011</v>
      </c>
      <c r="F704" s="14">
        <f t="shared" si="264"/>
        <v>-0.35715964194009991</v>
      </c>
      <c r="G704" s="14">
        <f t="shared" si="265"/>
        <v>-0.16879973173740123</v>
      </c>
      <c r="H704" s="14">
        <f t="shared" si="266"/>
        <v>-0.20189009600987284</v>
      </c>
      <c r="I704" s="14">
        <f t="shared" si="267"/>
        <v>0.36340397928483376</v>
      </c>
      <c r="J704" s="14">
        <f t="shared" si="268"/>
        <v>-0.10234853995273641</v>
      </c>
      <c r="K704" s="14">
        <f t="shared" si="269"/>
        <v>-0.25277701274311037</v>
      </c>
      <c r="L704" s="14">
        <f t="shared" si="270"/>
        <v>0.2752262354323558</v>
      </c>
      <c r="M704" s="14">
        <f t="shared" si="271"/>
        <v>-1.4129950211545974E-2</v>
      </c>
      <c r="N704" s="14">
        <f t="shared" si="272"/>
        <v>0.35481506832039827</v>
      </c>
      <c r="O704" s="14">
        <f t="shared" si="273"/>
        <v>-0.1793018615004921</v>
      </c>
      <c r="P704" s="3">
        <f t="shared" si="274"/>
        <v>0</v>
      </c>
      <c r="Q704" s="3" t="str">
        <f t="shared" si="281"/>
        <v>Protein phosphatase 1 regulatory subunit 7</v>
      </c>
      <c r="R704" s="2">
        <f t="shared" si="275"/>
        <v>-0.10937649527785179</v>
      </c>
      <c r="S704" s="2">
        <f t="shared" si="276"/>
        <v>-4.8402917355221467E-2</v>
      </c>
      <c r="T704" s="2">
        <f t="shared" si="286"/>
        <v>0.16648680746019515</v>
      </c>
      <c r="U704" s="2">
        <f t="shared" si="282"/>
        <v>0.14077823434830916</v>
      </c>
      <c r="V704" s="2">
        <f t="shared" si="277"/>
        <v>0.78938112831074436</v>
      </c>
      <c r="W704" s="3">
        <f t="shared" si="278"/>
        <v>0</v>
      </c>
      <c r="X704" s="3">
        <f t="shared" si="283"/>
        <v>0</v>
      </c>
      <c r="Y704" s="2">
        <f t="shared" si="279"/>
        <v>-6.097357792263032E-2</v>
      </c>
      <c r="Z704" s="7">
        <f t="shared" si="284"/>
        <v>0</v>
      </c>
      <c r="AA704" s="7">
        <f t="shared" si="285"/>
        <v>1</v>
      </c>
      <c r="AC704" s="1" t="s">
        <v>701</v>
      </c>
      <c r="AD704" s="1" t="s">
        <v>1346</v>
      </c>
      <c r="AE704" s="1">
        <v>-0.14490330000000001</v>
      </c>
      <c r="AF704" s="1">
        <v>0.54841700000000004</v>
      </c>
      <c r="AG704" s="1">
        <v>0.19194159999999999</v>
      </c>
      <c r="AH704" s="1">
        <v>0.13944239999999999</v>
      </c>
      <c r="AI704" s="1">
        <v>-4.783047E-2</v>
      </c>
      <c r="AJ704" s="1">
        <v>0.50356840000000003</v>
      </c>
      <c r="AK704" s="1">
        <v>6.1292409999999999E-2</v>
      </c>
      <c r="AL704" s="1">
        <v>0.1506892</v>
      </c>
      <c r="AM704" s="1">
        <v>0.32434980000000002</v>
      </c>
      <c r="AN704" s="1">
        <v>1.7921980000000001E-2</v>
      </c>
      <c r="AO704" s="1">
        <v>6.8877149999999998E-2</v>
      </c>
      <c r="AP704" s="1">
        <v>-1.439759E-2</v>
      </c>
    </row>
    <row r="705" spans="1:42" x14ac:dyDescent="0.2">
      <c r="A705" s="1" t="s">
        <v>655</v>
      </c>
      <c r="B705" s="1" t="str">
        <f t="shared" si="261"/>
        <v>Peptidyl-prolyl cis-trans isomerase FKBP1A</v>
      </c>
      <c r="C705" s="13" t="str">
        <f t="shared" si="280"/>
        <v>no</v>
      </c>
      <c r="D705" s="14">
        <f t="shared" si="262"/>
        <v>-0.19939944074799609</v>
      </c>
      <c r="E705" s="14">
        <f t="shared" si="263"/>
        <v>-1.3931010566859099</v>
      </c>
      <c r="F705" s="14">
        <f t="shared" si="264"/>
        <v>0.18329815805990013</v>
      </c>
      <c r="G705" s="14">
        <f t="shared" si="265"/>
        <v>-0.56476973173740119</v>
      </c>
      <c r="H705" s="14">
        <f t="shared" si="266"/>
        <v>-0.33354162600987286</v>
      </c>
      <c r="I705" s="14">
        <f t="shared" si="267"/>
        <v>-1.2629694207151663</v>
      </c>
      <c r="J705" s="14">
        <f t="shared" si="268"/>
        <v>-0.1098345199527364</v>
      </c>
      <c r="K705" s="14">
        <f t="shared" si="269"/>
        <v>-0.73860641274311034</v>
      </c>
      <c r="L705" s="14">
        <f t="shared" si="270"/>
        <v>-0.14320282456764419</v>
      </c>
      <c r="M705" s="14">
        <f t="shared" si="271"/>
        <v>-0.10944303021154597</v>
      </c>
      <c r="N705" s="14">
        <f t="shared" si="272"/>
        <v>-0.24486378167960177</v>
      </c>
      <c r="O705" s="14">
        <f t="shared" si="273"/>
        <v>-0.20100110150049211</v>
      </c>
      <c r="P705" s="3">
        <f t="shared" si="274"/>
        <v>0</v>
      </c>
      <c r="Q705" s="3" t="str">
        <f t="shared" si="281"/>
        <v>Peptidyl-prolyl cis-trans isomerase FKBP1A</v>
      </c>
      <c r="R705" s="2">
        <f t="shared" si="275"/>
        <v>-0.49349301777785176</v>
      </c>
      <c r="S705" s="2">
        <f t="shared" si="276"/>
        <v>-0.61123799485522146</v>
      </c>
      <c r="T705" s="2">
        <f t="shared" si="286"/>
        <v>0.33651551739394026</v>
      </c>
      <c r="U705" s="2">
        <f t="shared" si="282"/>
        <v>0.25322869822271982</v>
      </c>
      <c r="V705" s="2">
        <f t="shared" si="277"/>
        <v>0.78988441079749183</v>
      </c>
      <c r="W705" s="3">
        <f t="shared" si="278"/>
        <v>0</v>
      </c>
      <c r="X705" s="3">
        <f t="shared" si="283"/>
        <v>0</v>
      </c>
      <c r="Y705" s="2">
        <f t="shared" si="279"/>
        <v>0.11774497707736969</v>
      </c>
      <c r="Z705" s="7">
        <f t="shared" si="284"/>
        <v>1</v>
      </c>
      <c r="AA705" s="7">
        <f t="shared" si="285"/>
        <v>0</v>
      </c>
      <c r="AC705" s="1" t="s">
        <v>809</v>
      </c>
      <c r="AD705" s="1" t="s">
        <v>1711</v>
      </c>
      <c r="AE705" s="1">
        <v>-5.6491189999999997E-2</v>
      </c>
      <c r="AF705" s="1">
        <v>-1.2209490000000001</v>
      </c>
      <c r="AG705" s="1">
        <v>0.73239940000000003</v>
      </c>
      <c r="AH705" s="1">
        <v>-0.25652760000000002</v>
      </c>
      <c r="AI705" s="1">
        <v>-0.179482</v>
      </c>
      <c r="AJ705" s="1">
        <v>-1.1228050000000001</v>
      </c>
      <c r="AK705" s="1">
        <v>5.3806430000000002E-2</v>
      </c>
      <c r="AL705" s="1">
        <v>-0.3351402</v>
      </c>
      <c r="AM705" s="1">
        <v>-9.4079259999999998E-2</v>
      </c>
      <c r="AN705" s="1">
        <v>-7.7391100000000004E-2</v>
      </c>
      <c r="AO705" s="1">
        <v>-0.53080170000000004</v>
      </c>
      <c r="AP705" s="1">
        <v>-3.6096830000000003E-2</v>
      </c>
    </row>
    <row r="706" spans="1:42" x14ac:dyDescent="0.2">
      <c r="A706" s="1" t="s">
        <v>634</v>
      </c>
      <c r="B706" s="1" t="str">
        <f t="shared" si="261"/>
        <v>Dystroglycan;Alpha-dystroglycan;Beta-dystroglycan</v>
      </c>
      <c r="C706" s="13" t="str">
        <f t="shared" si="280"/>
        <v>no</v>
      </c>
      <c r="D706" s="14">
        <f t="shared" si="262"/>
        <v>-0.18152197074799609</v>
      </c>
      <c r="E706" s="14">
        <f t="shared" si="263"/>
        <v>-1.3775440566859098</v>
      </c>
      <c r="F706" s="14">
        <f t="shared" si="264"/>
        <v>-0.24891894194009989</v>
      </c>
      <c r="G706" s="14">
        <f t="shared" si="265"/>
        <v>-0.4284613317374012</v>
      </c>
      <c r="H706" s="14">
        <f t="shared" si="266"/>
        <v>-0.37760192600987286</v>
      </c>
      <c r="I706" s="14">
        <f t="shared" si="267"/>
        <v>-1.3891854207151662</v>
      </c>
      <c r="J706" s="14">
        <f t="shared" si="268"/>
        <v>-7.6178109952736398E-2</v>
      </c>
      <c r="K706" s="14">
        <f t="shared" si="269"/>
        <v>-0.83546351274311026</v>
      </c>
      <c r="L706" s="14">
        <f t="shared" si="270"/>
        <v>-0.22455936456764419</v>
      </c>
      <c r="M706" s="14">
        <f t="shared" si="271"/>
        <v>2.5363599788454025E-2</v>
      </c>
      <c r="N706" s="14">
        <f t="shared" si="272"/>
        <v>3.6252918320398286E-2</v>
      </c>
      <c r="O706" s="14">
        <f t="shared" si="273"/>
        <v>-0.25616818150049214</v>
      </c>
      <c r="P706" s="3">
        <f t="shared" si="274"/>
        <v>0</v>
      </c>
      <c r="Q706" s="3" t="str">
        <f t="shared" si="281"/>
        <v>Dystroglycan;Alpha-dystroglycan;Beta-dystroglycan</v>
      </c>
      <c r="R706" s="2">
        <f t="shared" si="275"/>
        <v>-0.55911157527785171</v>
      </c>
      <c r="S706" s="2">
        <f t="shared" si="276"/>
        <v>-0.6696072423552214</v>
      </c>
      <c r="T706" s="2">
        <f t="shared" si="286"/>
        <v>0.27774307551928756</v>
      </c>
      <c r="U706" s="2">
        <f t="shared" si="282"/>
        <v>0.28617102944985984</v>
      </c>
      <c r="V706" s="2">
        <f t="shared" si="277"/>
        <v>0.79102824330232724</v>
      </c>
      <c r="W706" s="3">
        <f t="shared" si="278"/>
        <v>0</v>
      </c>
      <c r="X706" s="3">
        <f t="shared" si="283"/>
        <v>0</v>
      </c>
      <c r="Y706" s="2">
        <f t="shared" si="279"/>
        <v>0.11049566707736969</v>
      </c>
      <c r="Z706" s="7">
        <f t="shared" si="284"/>
        <v>1</v>
      </c>
      <c r="AA706" s="7">
        <f t="shared" si="285"/>
        <v>0</v>
      </c>
      <c r="AC706" s="1" t="s">
        <v>163</v>
      </c>
      <c r="AD706" s="1" t="s">
        <v>2092</v>
      </c>
      <c r="AE706" s="1">
        <v>-3.8613719999999997E-2</v>
      </c>
      <c r="AF706" s="1">
        <v>-1.205392</v>
      </c>
      <c r="AG706" s="1">
        <v>0.30018230000000001</v>
      </c>
      <c r="AH706" s="1">
        <v>-0.1202192</v>
      </c>
      <c r="AI706" s="1">
        <v>-0.2235423</v>
      </c>
      <c r="AJ706" s="1">
        <v>-1.2490209999999999</v>
      </c>
      <c r="AK706" s="1">
        <v>8.746284E-2</v>
      </c>
      <c r="AL706" s="1">
        <v>-0.43199729999999997</v>
      </c>
      <c r="AM706" s="1">
        <v>-0.1754358</v>
      </c>
      <c r="AN706" s="1">
        <v>5.7415529999999999E-2</v>
      </c>
      <c r="AO706" s="1">
        <v>-0.24968499999999999</v>
      </c>
      <c r="AP706" s="1">
        <v>-9.1263910000000004E-2</v>
      </c>
    </row>
    <row r="707" spans="1:42" x14ac:dyDescent="0.2">
      <c r="A707" s="1" t="s">
        <v>636</v>
      </c>
      <c r="B707" s="1" t="str">
        <f t="shared" ref="B707:B770" si="287">VLOOKUP(A707,AC:AD,2,FALSE)</f>
        <v>Glutathione S-transferase Mu 5</v>
      </c>
      <c r="C707" s="13" t="str">
        <f t="shared" si="280"/>
        <v>no</v>
      </c>
      <c r="D707" s="14">
        <f t="shared" ref="D707:D770" si="288">IF(LEN(AE707)&gt;0,AE707-AE$1,"")</f>
        <v>-0.18174430074799608</v>
      </c>
      <c r="E707" s="14">
        <f t="shared" ref="E707:E770" si="289">IF(LEN(AF707)&gt;0,AF707-AF$1,"")</f>
        <v>0.40977674331409009</v>
      </c>
      <c r="F707" s="14">
        <f t="shared" ref="F707:F770" si="290">IF(LEN(AG707)&gt;0,AG707-AG$1,"")</f>
        <v>-0.48822377194009992</v>
      </c>
      <c r="G707" s="14">
        <f t="shared" ref="G707:G770" si="291">IF(LEN(AH707)&gt;0,AH707-AH$1,"")</f>
        <v>0.2651173682625988</v>
      </c>
      <c r="H707" s="14">
        <f t="shared" ref="H707:H770" si="292">IF(LEN(AI707)&gt;0,AI707-AI$1,"")</f>
        <v>-8.518247600987286E-2</v>
      </c>
      <c r="I707" s="14">
        <f t="shared" ref="I707:I770" si="293">IF(LEN(AJ707)&gt;0,AJ707-AJ$1,"")</f>
        <v>0.49051997928483376</v>
      </c>
      <c r="J707" s="14">
        <f t="shared" ref="J707:J770" si="294">IF(LEN(AK707)&gt;0,AK707-AK$1,"")</f>
        <v>-0.1870720199527364</v>
      </c>
      <c r="K707" s="14">
        <f t="shared" ref="K707:K770" si="295">IF(LEN(AL707)&gt;0,AL707-AL$1,"")</f>
        <v>6.7962487256889637E-2</v>
      </c>
      <c r="L707" s="14">
        <f t="shared" ref="L707:L770" si="296">IF(LEN(AM707)&gt;0,AM707-AM$1,"")</f>
        <v>0.1035142354323558</v>
      </c>
      <c r="M707" s="14">
        <f t="shared" ref="M707:M770" si="297">IF(LEN(AN707)&gt;0,AN707-AN$1,"")</f>
        <v>2.2588149788454026E-2</v>
      </c>
      <c r="N707" s="14">
        <f t="shared" ref="N707:N770" si="298">IF(LEN(AO707)&gt;0,AO707-AO$1,"")</f>
        <v>0.31450703832039828</v>
      </c>
      <c r="O707" s="14">
        <f t="shared" ref="O707:O770" si="299">IF(LEN(AP707)&gt;0,AP707-AP$1,"")</f>
        <v>-0.18027842150049211</v>
      </c>
      <c r="P707" s="3">
        <f t="shared" ref="P707:P770" si="300">COUNTIF(AB:AB,A707)</f>
        <v>0</v>
      </c>
      <c r="Q707" s="3" t="str">
        <f t="shared" si="281"/>
        <v>Glutathione S-transferase Mu 5</v>
      </c>
      <c r="R707" s="2">
        <f t="shared" ref="R707:R770" si="301">AVERAGE(D707:G707)</f>
        <v>1.2315097221482219E-3</v>
      </c>
      <c r="S707" s="2">
        <f t="shared" ref="S707:S770" si="302">AVERAGE(H707:K707)</f>
        <v>7.1556992644778522E-2</v>
      </c>
      <c r="T707" s="2">
        <f t="shared" si="286"/>
        <v>0.20607271657366524</v>
      </c>
      <c r="U707" s="2">
        <f t="shared" si="282"/>
        <v>0.14916409639349282</v>
      </c>
      <c r="V707" s="2">
        <f t="shared" ref="V707:V770" si="303">_xlfn.T.TEST(D707:G707,H707:K707,2,3)</f>
        <v>0.79235796275231052</v>
      </c>
      <c r="W707" s="3">
        <f t="shared" ref="W707:W770" si="304">IF(ABS(R707-S707)&gt;0.57,1,0)</f>
        <v>0</v>
      </c>
      <c r="X707" s="3">
        <f t="shared" si="283"/>
        <v>0</v>
      </c>
      <c r="Y707" s="2">
        <f t="shared" ref="Y707:Y770" si="305">R707-S707</f>
        <v>-7.03254829226303E-2</v>
      </c>
      <c r="Z707" s="7">
        <f t="shared" si="284"/>
        <v>0</v>
      </c>
      <c r="AA707" s="7">
        <f t="shared" si="285"/>
        <v>1</v>
      </c>
      <c r="AC707" s="1" t="s">
        <v>562</v>
      </c>
      <c r="AD707" s="1" t="s">
        <v>1717</v>
      </c>
      <c r="AE707" s="1">
        <v>-3.8836049999999997E-2</v>
      </c>
      <c r="AF707" s="1">
        <v>0.58192880000000002</v>
      </c>
      <c r="AG707" s="1">
        <v>6.0877470000000003E-2</v>
      </c>
      <c r="AH707" s="1">
        <v>0.57335950000000002</v>
      </c>
      <c r="AI707" s="1">
        <v>6.8877149999999998E-2</v>
      </c>
      <c r="AJ707" s="1">
        <v>0.63068440000000003</v>
      </c>
      <c r="AK707" s="1">
        <v>-2.3431069999999998E-2</v>
      </c>
      <c r="AL707" s="1">
        <v>0.47142869999999998</v>
      </c>
      <c r="AM707" s="1">
        <v>0.15263779999999999</v>
      </c>
      <c r="AN707" s="1">
        <v>5.4640080000000001E-2</v>
      </c>
      <c r="AO707" s="1">
        <v>2.856912E-2</v>
      </c>
      <c r="AP707" s="1">
        <v>-1.537415E-2</v>
      </c>
    </row>
    <row r="708" spans="1:42" x14ac:dyDescent="0.2">
      <c r="A708" s="1" t="s">
        <v>150</v>
      </c>
      <c r="B708" s="1" t="str">
        <f t="shared" si="287"/>
        <v>Transitional endoplasmic reticulum ATPase</v>
      </c>
      <c r="C708" s="13" t="str">
        <f t="shared" ref="C708:C771" si="306">IF(P708=1, "yes","no")</f>
        <v>no</v>
      </c>
      <c r="D708" s="14">
        <f t="shared" si="288"/>
        <v>0.49780524925200398</v>
      </c>
      <c r="E708" s="14">
        <f t="shared" si="289"/>
        <v>0.63610834331409005</v>
      </c>
      <c r="F708" s="14">
        <f t="shared" si="290"/>
        <v>0.38243055805990012</v>
      </c>
      <c r="G708" s="14">
        <f t="shared" si="291"/>
        <v>1.0470708682625989</v>
      </c>
      <c r="H708" s="14">
        <f t="shared" si="292"/>
        <v>-8.5320046009872863E-2</v>
      </c>
      <c r="I708" s="14">
        <f t="shared" si="293"/>
        <v>0.80669637928483362</v>
      </c>
      <c r="J708" s="14">
        <f t="shared" si="294"/>
        <v>0.49189405004726361</v>
      </c>
      <c r="K708" s="14">
        <f t="shared" si="295"/>
        <v>1.8324257872568899</v>
      </c>
      <c r="L708" s="14">
        <f t="shared" si="296"/>
        <v>-0.5992506645676442</v>
      </c>
      <c r="M708" s="14">
        <f t="shared" si="297"/>
        <v>0.17546616978845403</v>
      </c>
      <c r="N708" s="14">
        <f t="shared" si="298"/>
        <v>0.13062881832039827</v>
      </c>
      <c r="O708" s="14">
        <f t="shared" si="299"/>
        <v>0.6775516284995079</v>
      </c>
      <c r="P708" s="3">
        <f t="shared" si="300"/>
        <v>0</v>
      </c>
      <c r="Q708" s="3" t="str">
        <f t="shared" ref="Q708:Q771" si="307">B708</f>
        <v>Transitional endoplasmic reticulum ATPase</v>
      </c>
      <c r="R708" s="2">
        <f t="shared" si="301"/>
        <v>0.64085375472214823</v>
      </c>
      <c r="S708" s="2">
        <f t="shared" si="302"/>
        <v>0.76142404264477848</v>
      </c>
      <c r="T708" s="2">
        <f t="shared" si="286"/>
        <v>0.14499433487581054</v>
      </c>
      <c r="U708" s="2">
        <f t="shared" ref="U708:U771" si="308">STDEV(H708:K708)/SQRT(COUNT(H708:K708))</f>
        <v>0.40194488531889644</v>
      </c>
      <c r="V708" s="2">
        <f t="shared" si="303"/>
        <v>0.79262851721322747</v>
      </c>
      <c r="W708" s="3">
        <f t="shared" si="304"/>
        <v>0</v>
      </c>
      <c r="X708" s="3">
        <f t="shared" ref="X708:X771" si="309">P708+W708</f>
        <v>0</v>
      </c>
      <c r="Y708" s="2">
        <f t="shared" si="305"/>
        <v>-0.12057028792263025</v>
      </c>
      <c r="Z708" s="7">
        <f t="shared" ref="Z708:Z771" si="310">IF(Y708&gt;0,1,0)</f>
        <v>0</v>
      </c>
      <c r="AA708" s="7">
        <f t="shared" ref="AA708:AA771" si="311">IF(Y708&lt;0,1,0)</f>
        <v>1</v>
      </c>
      <c r="AC708" s="1" t="s">
        <v>996</v>
      </c>
      <c r="AD708" s="1" t="s">
        <v>1285</v>
      </c>
      <c r="AE708" s="1">
        <v>0.64071350000000005</v>
      </c>
      <c r="AF708" s="1">
        <v>0.80826039999999999</v>
      </c>
      <c r="AG708" s="1">
        <v>0.93153180000000002</v>
      </c>
      <c r="AH708" s="1">
        <v>1.355313</v>
      </c>
      <c r="AI708" s="1">
        <v>6.8739579999999995E-2</v>
      </c>
      <c r="AJ708" s="1">
        <v>0.94686079999999995</v>
      </c>
      <c r="AK708" s="1">
        <v>0.65553499999999998</v>
      </c>
      <c r="AL708" s="1">
        <v>2.2358920000000002</v>
      </c>
      <c r="AM708" s="1">
        <v>-0.55012709999999998</v>
      </c>
      <c r="AN708" s="1">
        <v>0.20751810000000001</v>
      </c>
      <c r="AO708" s="1">
        <v>-0.15530910000000001</v>
      </c>
      <c r="AP708" s="1">
        <v>0.84245590000000004</v>
      </c>
    </row>
    <row r="709" spans="1:42" x14ac:dyDescent="0.2">
      <c r="A709" s="1" t="s">
        <v>268</v>
      </c>
      <c r="B709" s="1" t="str">
        <f t="shared" si="287"/>
        <v>Glutathione peroxidase;Phospholipid hydroperoxide glutathione peroxidase, nuclear;Phospholipid hydroperoxide glutathione peroxidase, mitochondrial</v>
      </c>
      <c r="C709" s="13" t="str">
        <f t="shared" si="306"/>
        <v>no</v>
      </c>
      <c r="D709" s="14">
        <f t="shared" si="288"/>
        <v>0.26319294925200387</v>
      </c>
      <c r="E709" s="14">
        <f t="shared" si="289"/>
        <v>0.73864824331409007</v>
      </c>
      <c r="F709" s="14">
        <f t="shared" si="290"/>
        <v>0.94623575805990001</v>
      </c>
      <c r="G709" s="14">
        <f t="shared" si="291"/>
        <v>0.30474826826259882</v>
      </c>
      <c r="H709" s="14">
        <f t="shared" si="292"/>
        <v>0.18633177399012715</v>
      </c>
      <c r="I709" s="14">
        <f t="shared" si="293"/>
        <v>1.3276085792848338</v>
      </c>
      <c r="J709" s="14">
        <f t="shared" si="294"/>
        <v>0.38054765004726365</v>
      </c>
      <c r="K709" s="14">
        <f t="shared" si="295"/>
        <v>0.68635378725688967</v>
      </c>
      <c r="L709" s="14">
        <f t="shared" si="296"/>
        <v>0.1032546354323558</v>
      </c>
      <c r="M709" s="14">
        <f t="shared" si="297"/>
        <v>0.16077346978845403</v>
      </c>
      <c r="N709" s="14">
        <f t="shared" si="298"/>
        <v>-0.32853168167960167</v>
      </c>
      <c r="O709" s="14">
        <f t="shared" si="299"/>
        <v>0.26484552849950793</v>
      </c>
      <c r="P709" s="3">
        <f t="shared" si="300"/>
        <v>0</v>
      </c>
      <c r="Q709" s="3" t="str">
        <f t="shared" si="307"/>
        <v>Glutathione peroxidase;Phospholipid hydroperoxide glutathione peroxidase, nuclear;Phospholipid hydroperoxide glutathione peroxidase, mitochondrial</v>
      </c>
      <c r="R709" s="2">
        <f t="shared" si="301"/>
        <v>0.56320630472214817</v>
      </c>
      <c r="S709" s="2">
        <f t="shared" si="302"/>
        <v>0.64521044764477864</v>
      </c>
      <c r="T709" s="2">
        <f t="shared" ref="T709:T772" si="312">STDEV(D709:G709)/SQRT(COUNT(D709:G709))</f>
        <v>0.16690815987944205</v>
      </c>
      <c r="U709" s="2">
        <f t="shared" si="308"/>
        <v>0.24966244178014146</v>
      </c>
      <c r="V709" s="2">
        <f t="shared" si="303"/>
        <v>0.79525365519634139</v>
      </c>
      <c r="W709" s="3">
        <f t="shared" si="304"/>
        <v>0</v>
      </c>
      <c r="X709" s="3">
        <f t="shared" si="309"/>
        <v>0</v>
      </c>
      <c r="Y709" s="2">
        <f t="shared" si="305"/>
        <v>-8.2004142922630474E-2</v>
      </c>
      <c r="Z709" s="7">
        <f t="shared" si="310"/>
        <v>0</v>
      </c>
      <c r="AA709" s="7">
        <f t="shared" si="311"/>
        <v>1</v>
      </c>
      <c r="AC709" s="1" t="s">
        <v>154</v>
      </c>
      <c r="AD709" s="1" t="s">
        <v>1226</v>
      </c>
      <c r="AE709" s="1">
        <v>0.4061012</v>
      </c>
      <c r="AF709" s="1">
        <v>0.91080030000000001</v>
      </c>
      <c r="AG709" s="1">
        <v>1.4953369999999999</v>
      </c>
      <c r="AH709" s="1">
        <v>0.61299040000000005</v>
      </c>
      <c r="AI709" s="1">
        <v>0.34039140000000001</v>
      </c>
      <c r="AJ709" s="1">
        <v>1.467773</v>
      </c>
      <c r="AK709" s="1">
        <v>0.54418860000000002</v>
      </c>
      <c r="AL709" s="1">
        <v>1.08982</v>
      </c>
      <c r="AM709" s="1">
        <v>0.15237819999999999</v>
      </c>
      <c r="AN709" s="1">
        <v>0.19282540000000001</v>
      </c>
      <c r="AO709" s="1">
        <v>-0.61446959999999995</v>
      </c>
      <c r="AP709" s="1">
        <v>0.42974980000000002</v>
      </c>
    </row>
    <row r="710" spans="1:42" x14ac:dyDescent="0.2">
      <c r="A710" s="1" t="s">
        <v>596</v>
      </c>
      <c r="B710" s="1" t="str">
        <f t="shared" si="287"/>
        <v>Eukaryotic translation initiation factor 5</v>
      </c>
      <c r="C710" s="13" t="str">
        <f t="shared" si="306"/>
        <v>no</v>
      </c>
      <c r="D710" s="14">
        <f t="shared" si="288"/>
        <v>-0.13887436674799611</v>
      </c>
      <c r="E710" s="14">
        <f t="shared" si="289"/>
        <v>-1.3757290566859097</v>
      </c>
      <c r="F710" s="14">
        <f t="shared" si="290"/>
        <v>0.21872305805990011</v>
      </c>
      <c r="G710" s="14">
        <f t="shared" si="291"/>
        <v>-0.5437241317374012</v>
      </c>
      <c r="H710" s="14">
        <f t="shared" si="292"/>
        <v>-0.44736542600987284</v>
      </c>
      <c r="I710" s="14">
        <f t="shared" si="293"/>
        <v>-0.88009882071516632</v>
      </c>
      <c r="J710" s="14">
        <f t="shared" si="294"/>
        <v>0.22735685004726361</v>
      </c>
      <c r="K710" s="14">
        <f t="shared" si="295"/>
        <v>-0.29163081274311031</v>
      </c>
      <c r="L710" s="14">
        <f t="shared" si="296"/>
        <v>-0.1863745645676442</v>
      </c>
      <c r="M710" s="14">
        <f t="shared" si="297"/>
        <v>0.48608036978845404</v>
      </c>
      <c r="N710" s="14">
        <f t="shared" si="298"/>
        <v>-4.4599881679601716E-2</v>
      </c>
      <c r="O710" s="14">
        <f t="shared" si="299"/>
        <v>0.28103432849950793</v>
      </c>
      <c r="P710" s="3">
        <f t="shared" si="300"/>
        <v>0</v>
      </c>
      <c r="Q710" s="3" t="str">
        <f t="shared" si="307"/>
        <v>Eukaryotic translation initiation factor 5</v>
      </c>
      <c r="R710" s="2">
        <f t="shared" si="301"/>
        <v>-0.45990112427785168</v>
      </c>
      <c r="S710" s="2">
        <f t="shared" si="302"/>
        <v>-0.34793455235522142</v>
      </c>
      <c r="T710" s="2">
        <f t="shared" si="312"/>
        <v>0.34270444728440291</v>
      </c>
      <c r="U710" s="2">
        <f t="shared" si="308"/>
        <v>0.22862188870260017</v>
      </c>
      <c r="V710" s="2">
        <f t="shared" si="303"/>
        <v>0.79619234666046446</v>
      </c>
      <c r="W710" s="3">
        <f t="shared" si="304"/>
        <v>0</v>
      </c>
      <c r="X710" s="3">
        <f t="shared" si="309"/>
        <v>0</v>
      </c>
      <c r="Y710" s="2">
        <f t="shared" si="305"/>
        <v>-0.11196657192263026</v>
      </c>
      <c r="Z710" s="7">
        <f t="shared" si="310"/>
        <v>0</v>
      </c>
      <c r="AA710" s="7">
        <f t="shared" si="311"/>
        <v>1</v>
      </c>
      <c r="AB710" s="8" t="s">
        <v>134</v>
      </c>
      <c r="AC710" s="1" t="s">
        <v>89</v>
      </c>
      <c r="AD710" s="1" t="s">
        <v>1140</v>
      </c>
      <c r="AE710" s="1">
        <v>4.0338839999999997E-3</v>
      </c>
      <c r="AF710" s="1">
        <v>-1.2035769999999999</v>
      </c>
      <c r="AG710" s="1">
        <v>0.76782430000000002</v>
      </c>
      <c r="AH710" s="1">
        <v>-0.235482</v>
      </c>
      <c r="AI710" s="1">
        <v>-0.29330580000000001</v>
      </c>
      <c r="AJ710" s="1">
        <v>-0.73993439999999999</v>
      </c>
      <c r="AK710" s="1">
        <v>0.39099780000000001</v>
      </c>
      <c r="AL710" s="1">
        <v>0.1118354</v>
      </c>
      <c r="AM710" s="1">
        <v>-0.13725100000000001</v>
      </c>
      <c r="AN710" s="1">
        <v>0.51813229999999999</v>
      </c>
      <c r="AO710" s="1">
        <v>-0.33053779999999999</v>
      </c>
      <c r="AP710" s="1">
        <v>0.44593860000000002</v>
      </c>
    </row>
    <row r="711" spans="1:42" x14ac:dyDescent="0.2">
      <c r="A711" s="1" t="s">
        <v>218</v>
      </c>
      <c r="B711" s="1" t="str">
        <f t="shared" si="287"/>
        <v>Cystatin-B</v>
      </c>
      <c r="C711" s="13" t="str">
        <f t="shared" si="306"/>
        <v>no</v>
      </c>
      <c r="D711" s="14">
        <f t="shared" si="288"/>
        <v>0.35758794925200388</v>
      </c>
      <c r="E711" s="14">
        <f t="shared" si="289"/>
        <v>-0.29515595668590988</v>
      </c>
      <c r="F711" s="14">
        <f t="shared" si="290"/>
        <v>0.30999365805990009</v>
      </c>
      <c r="G711" s="14">
        <f t="shared" si="291"/>
        <v>6.5888868262598765E-2</v>
      </c>
      <c r="H711" s="14">
        <f t="shared" si="292"/>
        <v>0.53934927399012711</v>
      </c>
      <c r="I711" s="14">
        <f t="shared" si="293"/>
        <v>-0.30043922071516627</v>
      </c>
      <c r="J711" s="14">
        <f t="shared" si="294"/>
        <v>-0.21779359995273639</v>
      </c>
      <c r="K711" s="14">
        <f t="shared" si="295"/>
        <v>0.15415818725688968</v>
      </c>
      <c r="L711" s="14">
        <f t="shared" si="296"/>
        <v>0.1270715354323558</v>
      </c>
      <c r="M711" s="14">
        <f t="shared" si="297"/>
        <v>0.14975026978845402</v>
      </c>
      <c r="N711" s="14">
        <f t="shared" si="298"/>
        <v>-0.56394428167960176</v>
      </c>
      <c r="O711" s="14">
        <f t="shared" si="299"/>
        <v>6.8124828499507878E-2</v>
      </c>
      <c r="P711" s="3">
        <f t="shared" si="300"/>
        <v>0</v>
      </c>
      <c r="Q711" s="3" t="str">
        <f t="shared" si="307"/>
        <v>Cystatin-B</v>
      </c>
      <c r="R711" s="2">
        <f t="shared" si="301"/>
        <v>0.10957862972214821</v>
      </c>
      <c r="S711" s="2">
        <f t="shared" si="302"/>
        <v>4.3818660144778532E-2</v>
      </c>
      <c r="T711" s="2">
        <f t="shared" si="312"/>
        <v>0.1492742685039237</v>
      </c>
      <c r="U711" s="2">
        <f t="shared" si="308"/>
        <v>0.192501052739282</v>
      </c>
      <c r="V711" s="2">
        <f t="shared" si="303"/>
        <v>0.79678310247297557</v>
      </c>
      <c r="W711" s="3">
        <f t="shared" si="304"/>
        <v>0</v>
      </c>
      <c r="X711" s="3">
        <f t="shared" si="309"/>
        <v>0</v>
      </c>
      <c r="Y711" s="2">
        <f t="shared" si="305"/>
        <v>6.5759969577369681E-2</v>
      </c>
      <c r="Z711" s="7">
        <f t="shared" si="310"/>
        <v>1</v>
      </c>
      <c r="AA711" s="7">
        <f t="shared" si="311"/>
        <v>0</v>
      </c>
      <c r="AC711" s="1" t="s">
        <v>626</v>
      </c>
      <c r="AD711" s="1" t="s">
        <v>1210</v>
      </c>
      <c r="AE711" s="1">
        <v>0.50049619999999995</v>
      </c>
      <c r="AF711" s="1">
        <v>-0.1230039</v>
      </c>
      <c r="AG711" s="1">
        <v>0.85909489999999999</v>
      </c>
      <c r="AH711" s="1">
        <v>0.37413099999999999</v>
      </c>
      <c r="AI711" s="1">
        <v>0.69340889999999999</v>
      </c>
      <c r="AJ711" s="1">
        <v>-0.1602748</v>
      </c>
      <c r="AK711" s="1">
        <v>-5.4152649999999997E-2</v>
      </c>
      <c r="AL711" s="1">
        <v>0.55762440000000002</v>
      </c>
      <c r="AM711" s="1">
        <v>0.17619509999999999</v>
      </c>
      <c r="AN711" s="1">
        <v>0.1818022</v>
      </c>
      <c r="AO711" s="1">
        <v>-0.84988220000000003</v>
      </c>
      <c r="AP711" s="1">
        <v>0.23302909999999999</v>
      </c>
    </row>
    <row r="712" spans="1:42" x14ac:dyDescent="0.2">
      <c r="A712" s="1" t="s">
        <v>885</v>
      </c>
      <c r="B712" s="1" t="str">
        <f t="shared" si="287"/>
        <v>Cerebral dopamine neurotrophic factor</v>
      </c>
      <c r="C712" s="13" t="str">
        <f t="shared" si="306"/>
        <v>no</v>
      </c>
      <c r="D712" s="14">
        <f t="shared" si="288"/>
        <v>-0.49060075074799614</v>
      </c>
      <c r="E712" s="14">
        <f t="shared" si="289"/>
        <v>-1.7251680566859098</v>
      </c>
      <c r="F712" s="14">
        <f t="shared" si="290"/>
        <v>-1.1236418419401</v>
      </c>
      <c r="G712" s="14">
        <f t="shared" si="291"/>
        <v>-1.1608802317374012</v>
      </c>
      <c r="H712" s="14">
        <f t="shared" si="292"/>
        <v>-0.89704892600987285</v>
      </c>
      <c r="I712" s="14">
        <f t="shared" si="293"/>
        <v>-1.9018754207151662</v>
      </c>
      <c r="J712" s="14">
        <f t="shared" si="294"/>
        <v>-0.80270354995273641</v>
      </c>
      <c r="K712" s="14">
        <f t="shared" si="295"/>
        <v>-1.2794035127431105</v>
      </c>
      <c r="L712" s="14">
        <f t="shared" si="296"/>
        <v>-0.23640356456764419</v>
      </c>
      <c r="M712" s="14">
        <f t="shared" si="297"/>
        <v>-0.22191333021154599</v>
      </c>
      <c r="N712" s="14">
        <f t="shared" si="298"/>
        <v>0.5969759183203982</v>
      </c>
      <c r="O712" s="14">
        <f t="shared" si="299"/>
        <v>-0.23496181150049211</v>
      </c>
      <c r="P712" s="3">
        <f t="shared" si="300"/>
        <v>0</v>
      </c>
      <c r="Q712" s="3" t="str">
        <f t="shared" si="307"/>
        <v>Cerebral dopamine neurotrophic factor</v>
      </c>
      <c r="R712" s="2">
        <f t="shared" si="301"/>
        <v>-1.1250727202778519</v>
      </c>
      <c r="S712" s="2">
        <f t="shared" si="302"/>
        <v>-1.2202578523552217</v>
      </c>
      <c r="T712" s="2">
        <f t="shared" si="312"/>
        <v>0.25231483609892646</v>
      </c>
      <c r="U712" s="2">
        <f t="shared" si="308"/>
        <v>0.24948552465754081</v>
      </c>
      <c r="V712" s="2">
        <f t="shared" si="303"/>
        <v>0.79748925798665171</v>
      </c>
      <c r="W712" s="3">
        <f t="shared" si="304"/>
        <v>0</v>
      </c>
      <c r="X712" s="3">
        <f t="shared" si="309"/>
        <v>0</v>
      </c>
      <c r="Y712" s="2">
        <f t="shared" si="305"/>
        <v>9.5185132077369783E-2</v>
      </c>
      <c r="Z712" s="7">
        <f t="shared" si="310"/>
        <v>1</v>
      </c>
      <c r="AA712" s="7">
        <f t="shared" si="311"/>
        <v>0</v>
      </c>
      <c r="AC712" s="1" t="s">
        <v>58</v>
      </c>
      <c r="AD712" s="1" t="s">
        <v>1636</v>
      </c>
      <c r="AE712" s="1">
        <v>-0.34769250000000002</v>
      </c>
      <c r="AF712" s="1">
        <v>-1.553016</v>
      </c>
      <c r="AG712" s="1">
        <v>-0.57454059999999996</v>
      </c>
      <c r="AH712" s="1">
        <v>-0.85263809999999995</v>
      </c>
      <c r="AI712" s="1">
        <v>-0.74298929999999996</v>
      </c>
      <c r="AJ712" s="1">
        <v>-1.761711</v>
      </c>
      <c r="AK712" s="1">
        <v>-0.63906260000000004</v>
      </c>
      <c r="AL712" s="1">
        <v>-0.87593730000000003</v>
      </c>
      <c r="AM712" s="1">
        <v>-0.18728</v>
      </c>
      <c r="AN712" s="1">
        <v>-0.18986140000000001</v>
      </c>
      <c r="AO712" s="1">
        <v>0.31103799999999998</v>
      </c>
      <c r="AP712" s="1">
        <v>-7.0057540000000001E-2</v>
      </c>
    </row>
    <row r="713" spans="1:42" x14ac:dyDescent="0.2">
      <c r="A713" s="1" t="s">
        <v>492</v>
      </c>
      <c r="B713" s="1" t="str">
        <f t="shared" si="287"/>
        <v>Glutaredoxin-3</v>
      </c>
      <c r="C713" s="13" t="str">
        <f t="shared" si="306"/>
        <v>no</v>
      </c>
      <c r="D713" s="14">
        <f t="shared" si="288"/>
        <v>-2.4548550747996098E-2</v>
      </c>
      <c r="E713" s="14">
        <f t="shared" si="289"/>
        <v>-0.94699185668590991</v>
      </c>
      <c r="F713" s="14">
        <f t="shared" si="290"/>
        <v>-3.9236419400998646E-3</v>
      </c>
      <c r="G713" s="14">
        <f t="shared" si="291"/>
        <v>-0.72702573173740115</v>
      </c>
      <c r="H713" s="14">
        <f t="shared" si="292"/>
        <v>0.26299617399012709</v>
      </c>
      <c r="I713" s="14">
        <f t="shared" si="293"/>
        <v>-1.0467472207151662</v>
      </c>
      <c r="J713" s="14">
        <f t="shared" si="294"/>
        <v>-2.52196499527364E-2</v>
      </c>
      <c r="K713" s="14">
        <f t="shared" si="295"/>
        <v>-0.49133641274311035</v>
      </c>
      <c r="L713" s="14">
        <f t="shared" si="296"/>
        <v>0.2407108354323558</v>
      </c>
      <c r="M713" s="14">
        <f t="shared" si="297"/>
        <v>-0.11633983021154598</v>
      </c>
      <c r="N713" s="14">
        <f t="shared" si="298"/>
        <v>-0.18425108167960175</v>
      </c>
      <c r="O713" s="14">
        <f t="shared" si="299"/>
        <v>0.28705852849950786</v>
      </c>
      <c r="P713" s="3">
        <f t="shared" si="300"/>
        <v>0</v>
      </c>
      <c r="Q713" s="3" t="str">
        <f t="shared" si="307"/>
        <v>Glutaredoxin-3</v>
      </c>
      <c r="R713" s="2">
        <f t="shared" si="301"/>
        <v>-0.42562244527785176</v>
      </c>
      <c r="S713" s="2">
        <f t="shared" si="302"/>
        <v>-0.32507677735522145</v>
      </c>
      <c r="T713" s="2">
        <f t="shared" si="312"/>
        <v>0.24175748072714659</v>
      </c>
      <c r="U713" s="2">
        <f t="shared" si="308"/>
        <v>0.28638473366794998</v>
      </c>
      <c r="V713" s="2">
        <f t="shared" si="303"/>
        <v>0.79771687028615179</v>
      </c>
      <c r="W713" s="3">
        <f t="shared" si="304"/>
        <v>0</v>
      </c>
      <c r="X713" s="3">
        <f t="shared" si="309"/>
        <v>0</v>
      </c>
      <c r="Y713" s="2">
        <f t="shared" si="305"/>
        <v>-0.10054566792263031</v>
      </c>
      <c r="Z713" s="7">
        <f t="shared" si="310"/>
        <v>0</v>
      </c>
      <c r="AA713" s="7">
        <f t="shared" si="311"/>
        <v>1</v>
      </c>
      <c r="AB713" s="8" t="s">
        <v>36</v>
      </c>
      <c r="AC713" s="1" t="s">
        <v>916</v>
      </c>
      <c r="AD713" s="1" t="s">
        <v>1114</v>
      </c>
      <c r="AE713" s="1">
        <v>0.1183597</v>
      </c>
      <c r="AF713" s="1">
        <v>-0.77483979999999997</v>
      </c>
      <c r="AG713" s="1">
        <v>0.54517760000000004</v>
      </c>
      <c r="AH713" s="1">
        <v>-0.41878359999999998</v>
      </c>
      <c r="AI713" s="1">
        <v>0.41705579999999998</v>
      </c>
      <c r="AJ713" s="1">
        <v>-0.90658280000000002</v>
      </c>
      <c r="AK713" s="1">
        <v>0.1384213</v>
      </c>
      <c r="AL713" s="1">
        <v>-8.7870199999999996E-2</v>
      </c>
      <c r="AM713" s="1">
        <v>0.28983439999999999</v>
      </c>
      <c r="AN713" s="1">
        <v>-8.4287899999999999E-2</v>
      </c>
      <c r="AO713" s="1">
        <v>-0.47018900000000002</v>
      </c>
      <c r="AP713" s="1">
        <v>0.4519628</v>
      </c>
    </row>
    <row r="714" spans="1:42" x14ac:dyDescent="0.2">
      <c r="A714" s="1" t="s">
        <v>296</v>
      </c>
      <c r="B714" s="1" t="str">
        <f t="shared" si="287"/>
        <v>Ubiquitin-like modifier-activating enzyme 1</v>
      </c>
      <c r="C714" s="13" t="str">
        <f t="shared" si="306"/>
        <v>no</v>
      </c>
      <c r="D714" s="14">
        <f t="shared" si="288"/>
        <v>0.2115438492520039</v>
      </c>
      <c r="E714" s="14">
        <f t="shared" si="289"/>
        <v>0.56303534331409011</v>
      </c>
      <c r="F714" s="14">
        <f t="shared" si="290"/>
        <v>0.15585925805990009</v>
      </c>
      <c r="G714" s="14">
        <f t="shared" si="291"/>
        <v>0.19960726826259878</v>
      </c>
      <c r="H714" s="14">
        <f t="shared" si="292"/>
        <v>0.22423007399012715</v>
      </c>
      <c r="I714" s="14">
        <f t="shared" si="293"/>
        <v>0.50265517928483372</v>
      </c>
      <c r="J714" s="14">
        <f t="shared" si="294"/>
        <v>-5.2475949952736398E-2</v>
      </c>
      <c r="K714" s="14">
        <f t="shared" si="295"/>
        <v>0.29761748725688963</v>
      </c>
      <c r="L714" s="14">
        <f t="shared" si="296"/>
        <v>0.1111512354323558</v>
      </c>
      <c r="M714" s="14">
        <f t="shared" si="297"/>
        <v>-7.3365150211545965E-2</v>
      </c>
      <c r="N714" s="14">
        <f t="shared" si="298"/>
        <v>-0.31709148167960177</v>
      </c>
      <c r="O714" s="14">
        <f t="shared" si="299"/>
        <v>8.3144728499507881E-2</v>
      </c>
      <c r="P714" s="3">
        <f t="shared" si="300"/>
        <v>0</v>
      </c>
      <c r="Q714" s="3" t="str">
        <f t="shared" si="307"/>
        <v>Ubiquitin-like modifier-activating enzyme 1</v>
      </c>
      <c r="R714" s="2">
        <f t="shared" si="301"/>
        <v>0.28251142972214821</v>
      </c>
      <c r="S714" s="2">
        <f t="shared" si="302"/>
        <v>0.24300669764477853</v>
      </c>
      <c r="T714" s="2">
        <f t="shared" si="312"/>
        <v>9.4270858058398341E-2</v>
      </c>
      <c r="U714" s="2">
        <f t="shared" si="308"/>
        <v>0.11476869092045891</v>
      </c>
      <c r="V714" s="2">
        <f t="shared" si="303"/>
        <v>0.79947984901504099</v>
      </c>
      <c r="W714" s="3">
        <f t="shared" si="304"/>
        <v>0</v>
      </c>
      <c r="X714" s="3">
        <f t="shared" si="309"/>
        <v>0</v>
      </c>
      <c r="Y714" s="2">
        <f t="shared" si="305"/>
        <v>3.9504732077369681E-2</v>
      </c>
      <c r="Z714" s="7">
        <f t="shared" si="310"/>
        <v>1</v>
      </c>
      <c r="AA714" s="7">
        <f t="shared" si="311"/>
        <v>0</v>
      </c>
      <c r="AB714" s="8" t="s">
        <v>1004</v>
      </c>
      <c r="AC714" s="1" t="s">
        <v>940</v>
      </c>
      <c r="AD714" s="1" t="s">
        <v>1168</v>
      </c>
      <c r="AE714" s="1">
        <v>0.35445209999999999</v>
      </c>
      <c r="AF714" s="1">
        <v>0.73518740000000005</v>
      </c>
      <c r="AG714" s="1">
        <v>0.70496049999999999</v>
      </c>
      <c r="AH714" s="1">
        <v>0.50784940000000001</v>
      </c>
      <c r="AI714" s="1">
        <v>0.37828970000000001</v>
      </c>
      <c r="AJ714" s="1">
        <v>0.64281960000000005</v>
      </c>
      <c r="AK714" s="1">
        <v>0.111165</v>
      </c>
      <c r="AL714" s="1">
        <v>0.70108369999999998</v>
      </c>
      <c r="AM714" s="1">
        <v>0.1602748</v>
      </c>
      <c r="AN714" s="1">
        <v>-4.1313219999999998E-2</v>
      </c>
      <c r="AO714" s="1">
        <v>-0.60302940000000005</v>
      </c>
      <c r="AP714" s="1">
        <v>0.24804899999999999</v>
      </c>
    </row>
    <row r="715" spans="1:42" x14ac:dyDescent="0.2">
      <c r="A715" s="1" t="s">
        <v>386</v>
      </c>
      <c r="B715" s="1" t="str">
        <f t="shared" si="287"/>
        <v>Isocitrate dehydrogenase [NADP], mitochondrial</v>
      </c>
      <c r="C715" s="13" t="str">
        <f t="shared" si="306"/>
        <v>no</v>
      </c>
      <c r="D715" s="14">
        <f t="shared" si="288"/>
        <v>0.10647634925200392</v>
      </c>
      <c r="E715" s="14">
        <f t="shared" si="289"/>
        <v>1.0398469433140902</v>
      </c>
      <c r="F715" s="14">
        <f t="shared" si="290"/>
        <v>-0.92156914194009998</v>
      </c>
      <c r="G715" s="14">
        <f t="shared" si="291"/>
        <v>9.224956826259878E-2</v>
      </c>
      <c r="H715" s="14">
        <f t="shared" si="292"/>
        <v>0.49477387399012707</v>
      </c>
      <c r="I715" s="14">
        <f t="shared" si="293"/>
        <v>0.69633677928483362</v>
      </c>
      <c r="J715" s="14">
        <f t="shared" si="294"/>
        <v>-0.16745471395273639</v>
      </c>
      <c r="K715" s="14">
        <f t="shared" si="295"/>
        <v>-0.21182651274311035</v>
      </c>
      <c r="L715" s="14">
        <f t="shared" si="296"/>
        <v>0.38874323543235578</v>
      </c>
      <c r="M715" s="14">
        <f t="shared" si="297"/>
        <v>-0.14074163021154598</v>
      </c>
      <c r="N715" s="14">
        <f t="shared" si="298"/>
        <v>0.73547291832039829</v>
      </c>
      <c r="O715" s="14">
        <f t="shared" si="299"/>
        <v>-0.3180138715004921</v>
      </c>
      <c r="P715" s="3">
        <f t="shared" si="300"/>
        <v>0</v>
      </c>
      <c r="Q715" s="3" t="str">
        <f t="shared" si="307"/>
        <v>Isocitrate dehydrogenase [NADP], mitochondrial</v>
      </c>
      <c r="R715" s="2">
        <f t="shared" si="301"/>
        <v>7.9250929722148256E-2</v>
      </c>
      <c r="S715" s="2">
        <f t="shared" si="302"/>
        <v>0.20295735664477846</v>
      </c>
      <c r="T715" s="2">
        <f t="shared" si="312"/>
        <v>0.40055125610871573</v>
      </c>
      <c r="U715" s="2">
        <f t="shared" si="308"/>
        <v>0.23054842131118028</v>
      </c>
      <c r="V715" s="2">
        <f t="shared" si="303"/>
        <v>0.80009267186759181</v>
      </c>
      <c r="W715" s="3">
        <f t="shared" si="304"/>
        <v>0</v>
      </c>
      <c r="X715" s="3">
        <f t="shared" si="309"/>
        <v>0</v>
      </c>
      <c r="Y715" s="2">
        <f t="shared" si="305"/>
        <v>-0.1237064269226302</v>
      </c>
      <c r="Z715" s="7">
        <f t="shared" si="310"/>
        <v>0</v>
      </c>
      <c r="AA715" s="7">
        <f t="shared" si="311"/>
        <v>1</v>
      </c>
      <c r="AC715" s="1" t="s">
        <v>1034</v>
      </c>
      <c r="AD715" s="1" t="s">
        <v>1264</v>
      </c>
      <c r="AE715" s="1">
        <v>0.24938460000000001</v>
      </c>
      <c r="AF715" s="1">
        <v>1.211999</v>
      </c>
      <c r="AG715" s="1">
        <v>-0.37246790000000002</v>
      </c>
      <c r="AH715" s="1">
        <v>0.40049170000000001</v>
      </c>
      <c r="AI715" s="1">
        <v>0.64883349999999995</v>
      </c>
      <c r="AJ715" s="1">
        <v>0.83650119999999994</v>
      </c>
      <c r="AK715" s="1">
        <v>-3.8137639999999999E-3</v>
      </c>
      <c r="AL715" s="1">
        <v>0.1916397</v>
      </c>
      <c r="AM715" s="1">
        <v>0.4378668</v>
      </c>
      <c r="AN715" s="1">
        <v>-0.1086897</v>
      </c>
      <c r="AO715" s="1">
        <v>0.44953500000000002</v>
      </c>
      <c r="AP715" s="1">
        <v>-0.15310960000000001</v>
      </c>
    </row>
    <row r="716" spans="1:42" x14ac:dyDescent="0.2">
      <c r="A716" s="1" t="s">
        <v>527</v>
      </c>
      <c r="B716" s="1" t="str">
        <f t="shared" si="287"/>
        <v>Cytoplasmic aconitate hydratase</v>
      </c>
      <c r="C716" s="13" t="str">
        <f t="shared" si="306"/>
        <v>no</v>
      </c>
      <c r="D716" s="14">
        <f t="shared" si="288"/>
        <v>-6.68964607479961E-2</v>
      </c>
      <c r="E716" s="14">
        <f t="shared" si="289"/>
        <v>0.51708904331409011</v>
      </c>
      <c r="F716" s="14">
        <f t="shared" si="290"/>
        <v>-0.25643724194009992</v>
      </c>
      <c r="G716" s="14">
        <f t="shared" si="291"/>
        <v>0.78237686826259878</v>
      </c>
      <c r="H716" s="14">
        <f t="shared" si="292"/>
        <v>0.22356397399012715</v>
      </c>
      <c r="I716" s="14">
        <f t="shared" si="293"/>
        <v>0.46413657928483371</v>
      </c>
      <c r="J716" s="14">
        <f t="shared" si="294"/>
        <v>-4.7010049952736402E-2</v>
      </c>
      <c r="K716" s="14">
        <f t="shared" si="295"/>
        <v>0.63934678725688965</v>
      </c>
      <c r="L716" s="14">
        <f t="shared" si="296"/>
        <v>0.19027453543235581</v>
      </c>
      <c r="M716" s="14">
        <f t="shared" si="297"/>
        <v>-0.23771513021154597</v>
      </c>
      <c r="N716" s="14">
        <f t="shared" si="298"/>
        <v>0.22705924832039828</v>
      </c>
      <c r="O716" s="14">
        <f t="shared" si="299"/>
        <v>-0.10887571150049211</v>
      </c>
      <c r="P716" s="3">
        <f t="shared" si="300"/>
        <v>0</v>
      </c>
      <c r="Q716" s="3" t="str">
        <f t="shared" si="307"/>
        <v>Cytoplasmic aconitate hydratase</v>
      </c>
      <c r="R716" s="2">
        <f t="shared" si="301"/>
        <v>0.24403305222214822</v>
      </c>
      <c r="S716" s="2">
        <f t="shared" si="302"/>
        <v>0.32000932264477855</v>
      </c>
      <c r="T716" s="2">
        <f t="shared" si="312"/>
        <v>0.24350244966510698</v>
      </c>
      <c r="U716" s="2">
        <f t="shared" si="308"/>
        <v>0.14909560902054045</v>
      </c>
      <c r="V716" s="2">
        <f t="shared" si="303"/>
        <v>0.80084671656002837</v>
      </c>
      <c r="W716" s="3">
        <f t="shared" si="304"/>
        <v>0</v>
      </c>
      <c r="X716" s="3">
        <f t="shared" si="309"/>
        <v>0</v>
      </c>
      <c r="Y716" s="2">
        <f t="shared" si="305"/>
        <v>-7.5976270422630332E-2</v>
      </c>
      <c r="Z716" s="7">
        <f t="shared" si="310"/>
        <v>0</v>
      </c>
      <c r="AA716" s="7">
        <f t="shared" si="311"/>
        <v>1</v>
      </c>
      <c r="AC716" s="1" t="s">
        <v>65</v>
      </c>
      <c r="AD716" s="1" t="s">
        <v>1258</v>
      </c>
      <c r="AE716" s="1">
        <v>7.6011789999999996E-2</v>
      </c>
      <c r="AF716" s="1">
        <v>0.68924110000000005</v>
      </c>
      <c r="AG716" s="1">
        <v>0.29266399999999998</v>
      </c>
      <c r="AH716" s="1">
        <v>1.090619</v>
      </c>
      <c r="AI716" s="1">
        <v>0.3776236</v>
      </c>
      <c r="AJ716" s="1">
        <v>0.60430099999999998</v>
      </c>
      <c r="AK716" s="1">
        <v>0.1166309</v>
      </c>
      <c r="AL716" s="1">
        <v>1.042813</v>
      </c>
      <c r="AM716" s="1">
        <v>0.2393981</v>
      </c>
      <c r="AN716" s="1">
        <v>-0.20566319999999999</v>
      </c>
      <c r="AO716" s="1">
        <v>-5.8878670000000001E-2</v>
      </c>
      <c r="AP716" s="1">
        <v>5.6028559999999998E-2</v>
      </c>
    </row>
    <row r="717" spans="1:42" x14ac:dyDescent="0.2">
      <c r="A717" s="1" t="s">
        <v>402</v>
      </c>
      <c r="B717" s="1" t="str">
        <f t="shared" si="287"/>
        <v>3-ketoacyl-CoA thiolase, mitochondrial</v>
      </c>
      <c r="C717" s="13" t="str">
        <f t="shared" si="306"/>
        <v>no</v>
      </c>
      <c r="D717" s="14">
        <f t="shared" si="288"/>
        <v>8.434004925200389E-2</v>
      </c>
      <c r="E717" s="14">
        <f t="shared" si="289"/>
        <v>0.62616384331409003</v>
      </c>
      <c r="F717" s="14">
        <f t="shared" si="290"/>
        <v>-1.2969762419400999</v>
      </c>
      <c r="G717" s="14">
        <f t="shared" si="291"/>
        <v>-0.56198933173740118</v>
      </c>
      <c r="H717" s="14">
        <f t="shared" si="292"/>
        <v>0.13211187399012717</v>
      </c>
      <c r="I717" s="14">
        <f t="shared" si="293"/>
        <v>-0.5664828207151662</v>
      </c>
      <c r="J717" s="14">
        <f t="shared" si="294"/>
        <v>-4.0239549952736403E-2</v>
      </c>
      <c r="K717" s="14">
        <f t="shared" si="295"/>
        <v>-1.2050388127431102</v>
      </c>
      <c r="L717" s="14">
        <f t="shared" si="296"/>
        <v>-2.1261764567644198E-2</v>
      </c>
      <c r="M717" s="14">
        <f t="shared" si="297"/>
        <v>-1.111499930211546</v>
      </c>
      <c r="N717" s="14">
        <f t="shared" si="298"/>
        <v>1.2116336183203984</v>
      </c>
      <c r="O717" s="14">
        <f t="shared" si="299"/>
        <v>-0.84706777150049217</v>
      </c>
      <c r="P717" s="3">
        <f t="shared" si="300"/>
        <v>0</v>
      </c>
      <c r="Q717" s="3" t="str">
        <f t="shared" si="307"/>
        <v>3-ketoacyl-CoA thiolase, mitochondrial</v>
      </c>
      <c r="R717" s="2">
        <f t="shared" si="301"/>
        <v>-0.28711542027785175</v>
      </c>
      <c r="S717" s="2">
        <f t="shared" si="302"/>
        <v>-0.41991232735522144</v>
      </c>
      <c r="T717" s="2">
        <f t="shared" si="312"/>
        <v>0.41507356029585374</v>
      </c>
      <c r="U717" s="2">
        <f t="shared" si="308"/>
        <v>0.30094139024523303</v>
      </c>
      <c r="V717" s="2">
        <f t="shared" si="303"/>
        <v>0.80508668907833236</v>
      </c>
      <c r="W717" s="3">
        <f t="shared" si="304"/>
        <v>0</v>
      </c>
      <c r="X717" s="3">
        <f t="shared" si="309"/>
        <v>0</v>
      </c>
      <c r="Y717" s="2">
        <f t="shared" si="305"/>
        <v>0.13279690707736969</v>
      </c>
      <c r="Z717" s="7">
        <f t="shared" si="310"/>
        <v>1</v>
      </c>
      <c r="AA717" s="7">
        <f t="shared" si="311"/>
        <v>0</v>
      </c>
      <c r="AB717" s="8" t="s">
        <v>1067</v>
      </c>
      <c r="AC717" s="1" t="s">
        <v>635</v>
      </c>
      <c r="AD717" s="1" t="s">
        <v>1131</v>
      </c>
      <c r="AE717" s="1">
        <v>0.22724829999999999</v>
      </c>
      <c r="AF717" s="1">
        <v>0.79831589999999997</v>
      </c>
      <c r="AG717" s="1">
        <v>-0.74787499999999996</v>
      </c>
      <c r="AH717" s="1">
        <v>-0.25374720000000001</v>
      </c>
      <c r="AI717" s="1">
        <v>0.28617150000000002</v>
      </c>
      <c r="AJ717" s="1">
        <v>-0.42631839999999999</v>
      </c>
      <c r="AK717" s="1">
        <v>0.12340139999999999</v>
      </c>
      <c r="AL717" s="1">
        <v>-0.80157259999999997</v>
      </c>
      <c r="AM717" s="1">
        <v>2.7861799999999999E-2</v>
      </c>
      <c r="AN717" s="1">
        <v>-1.079448</v>
      </c>
      <c r="AO717" s="1">
        <v>0.92569570000000001</v>
      </c>
      <c r="AP717" s="1">
        <v>-0.68216350000000003</v>
      </c>
    </row>
    <row r="718" spans="1:42" x14ac:dyDescent="0.2">
      <c r="A718" s="1" t="s">
        <v>725</v>
      </c>
      <c r="B718" s="1">
        <f t="shared" si="287"/>
        <v>0</v>
      </c>
      <c r="C718" s="13" t="str">
        <f t="shared" si="306"/>
        <v>no</v>
      </c>
      <c r="D718" s="14">
        <f t="shared" si="288"/>
        <v>-0.2643477507479961</v>
      </c>
      <c r="E718" s="14">
        <f t="shared" si="289"/>
        <v>-0.94099275668590998</v>
      </c>
      <c r="F718" s="14">
        <f t="shared" si="290"/>
        <v>-0.27445194194009992</v>
      </c>
      <c r="G718" s="14">
        <f t="shared" si="291"/>
        <v>-0.90240853173740121</v>
      </c>
      <c r="H718" s="14">
        <f t="shared" si="292"/>
        <v>0.14471597399012712</v>
      </c>
      <c r="I718" s="14">
        <f t="shared" si="293"/>
        <v>-1.3132924207151662</v>
      </c>
      <c r="J718" s="14">
        <f t="shared" si="294"/>
        <v>0.41466985004726364</v>
      </c>
      <c r="K718" s="14">
        <f t="shared" si="295"/>
        <v>-1.1279419127431103</v>
      </c>
      <c r="L718" s="14">
        <f t="shared" si="296"/>
        <v>0.39564943543235576</v>
      </c>
      <c r="M718" s="14">
        <f t="shared" si="297"/>
        <v>0.17659016978845402</v>
      </c>
      <c r="N718" s="14">
        <f t="shared" si="298"/>
        <v>0.72508231832039827</v>
      </c>
      <c r="O718" s="14">
        <f t="shared" si="299"/>
        <v>-0.11988073150049211</v>
      </c>
      <c r="P718" s="3">
        <f t="shared" si="300"/>
        <v>0</v>
      </c>
      <c r="Q718" s="3">
        <f t="shared" si="307"/>
        <v>0</v>
      </c>
      <c r="R718" s="2">
        <f t="shared" si="301"/>
        <v>-0.59555024527785183</v>
      </c>
      <c r="S718" s="2">
        <f t="shared" si="302"/>
        <v>-0.47046212735522142</v>
      </c>
      <c r="T718" s="2">
        <f t="shared" si="312"/>
        <v>0.18847894432490755</v>
      </c>
      <c r="U718" s="2">
        <f t="shared" si="308"/>
        <v>0.43822989451829736</v>
      </c>
      <c r="V718" s="2">
        <f t="shared" si="303"/>
        <v>0.8058839987282117</v>
      </c>
      <c r="W718" s="3">
        <f t="shared" si="304"/>
        <v>0</v>
      </c>
      <c r="X718" s="3">
        <f t="shared" si="309"/>
        <v>0</v>
      </c>
      <c r="Y718" s="2">
        <f t="shared" si="305"/>
        <v>-0.12508811792263042</v>
      </c>
      <c r="Z718" s="7">
        <f t="shared" si="310"/>
        <v>0</v>
      </c>
      <c r="AA718" s="7">
        <f t="shared" si="311"/>
        <v>1</v>
      </c>
      <c r="AC718" s="1" t="s">
        <v>16</v>
      </c>
      <c r="AD718" s="1" t="s">
        <v>1266</v>
      </c>
      <c r="AE718" s="1">
        <v>-0.12143950000000001</v>
      </c>
      <c r="AF718" s="1">
        <v>-0.76884070000000004</v>
      </c>
      <c r="AG718" s="1">
        <v>0.27464929999999999</v>
      </c>
      <c r="AH718" s="1">
        <v>-0.59416639999999998</v>
      </c>
      <c r="AI718" s="1">
        <v>0.29877559999999997</v>
      </c>
      <c r="AJ718" s="1">
        <v>-1.1731279999999999</v>
      </c>
      <c r="AK718" s="1">
        <v>0.57831080000000001</v>
      </c>
      <c r="AL718" s="1">
        <v>-0.72447569999999994</v>
      </c>
      <c r="AM718" s="1">
        <v>0.44477299999999997</v>
      </c>
      <c r="AN718" s="1">
        <v>0.2086421</v>
      </c>
      <c r="AO718" s="1">
        <v>0.43914439999999999</v>
      </c>
      <c r="AP718" s="1">
        <v>4.5023540000000001E-2</v>
      </c>
    </row>
    <row r="719" spans="1:42" x14ac:dyDescent="0.2">
      <c r="A719" s="1" t="s">
        <v>420</v>
      </c>
      <c r="B719" s="1" t="str">
        <f t="shared" si="287"/>
        <v>Mitogen-activated protein kinase 14</v>
      </c>
      <c r="C719" s="13" t="str">
        <f t="shared" si="306"/>
        <v>no</v>
      </c>
      <c r="D719" s="14">
        <f t="shared" si="288"/>
        <v>5.8223749252003909E-2</v>
      </c>
      <c r="E719" s="14">
        <f t="shared" si="289"/>
        <v>0.93229694331409008</v>
      </c>
      <c r="F719" s="14">
        <f t="shared" si="290"/>
        <v>-0.64678833194009988</v>
      </c>
      <c r="G719" s="14" t="str">
        <f t="shared" si="291"/>
        <v/>
      </c>
      <c r="H719" s="14">
        <f t="shared" si="292"/>
        <v>0.10909497399012716</v>
      </c>
      <c r="I719" s="14">
        <f t="shared" si="293"/>
        <v>0.82818637928483363</v>
      </c>
      <c r="J719" s="14">
        <f t="shared" si="294"/>
        <v>-0.16176669695273641</v>
      </c>
      <c r="K719" s="14" t="str">
        <f t="shared" si="295"/>
        <v/>
      </c>
      <c r="L719" s="14">
        <f t="shared" si="296"/>
        <v>-0.13989580456764419</v>
      </c>
      <c r="M719" s="14">
        <f t="shared" si="297"/>
        <v>-0.19338243021154597</v>
      </c>
      <c r="N719" s="14">
        <f t="shared" si="298"/>
        <v>0.29255916732039827</v>
      </c>
      <c r="O719" s="14" t="str">
        <f t="shared" si="299"/>
        <v/>
      </c>
      <c r="P719" s="3">
        <f t="shared" si="300"/>
        <v>0</v>
      </c>
      <c r="Q719" s="3" t="str">
        <f t="shared" si="307"/>
        <v>Mitogen-activated protein kinase 14</v>
      </c>
      <c r="R719" s="2">
        <f t="shared" si="301"/>
        <v>0.11457745354199804</v>
      </c>
      <c r="S719" s="2">
        <f t="shared" si="302"/>
        <v>0.25850488544074146</v>
      </c>
      <c r="T719" s="2">
        <f t="shared" si="312"/>
        <v>0.45671266737470484</v>
      </c>
      <c r="U719" s="2">
        <f t="shared" si="308"/>
        <v>0.29537787353254097</v>
      </c>
      <c r="V719" s="2">
        <f t="shared" si="303"/>
        <v>0.80645032685719575</v>
      </c>
      <c r="W719" s="3">
        <f t="shared" si="304"/>
        <v>0</v>
      </c>
      <c r="X719" s="3">
        <f t="shared" si="309"/>
        <v>0</v>
      </c>
      <c r="Y719" s="2">
        <f t="shared" si="305"/>
        <v>-0.14392743189874341</v>
      </c>
      <c r="Z719" s="7">
        <f t="shared" si="310"/>
        <v>0</v>
      </c>
      <c r="AA719" s="7">
        <f t="shared" si="311"/>
        <v>1</v>
      </c>
      <c r="AC719" s="1" t="s">
        <v>680</v>
      </c>
      <c r="AD719" s="1" t="s">
        <v>1791</v>
      </c>
      <c r="AE719" s="1">
        <v>0.20113200000000001</v>
      </c>
      <c r="AF719" s="1">
        <v>1.104449</v>
      </c>
      <c r="AG719" s="1">
        <v>-9.7687090000000004E-2</v>
      </c>
      <c r="AH719" s="1" t="s">
        <v>1082</v>
      </c>
      <c r="AI719" s="1">
        <v>0.26315460000000002</v>
      </c>
      <c r="AJ719" s="1">
        <v>0.96835079999999996</v>
      </c>
      <c r="AK719" s="1">
        <v>1.874253E-3</v>
      </c>
      <c r="AL719" s="1" t="s">
        <v>1082</v>
      </c>
      <c r="AM719" s="1">
        <v>-9.0772240000000004E-2</v>
      </c>
      <c r="AN719" s="1">
        <v>-0.16133049999999999</v>
      </c>
      <c r="AO719" s="1">
        <v>6.6212490000000001E-3</v>
      </c>
      <c r="AP719" s="1" t="s">
        <v>1082</v>
      </c>
    </row>
    <row r="720" spans="1:42" x14ac:dyDescent="0.2">
      <c r="A720" s="1" t="s">
        <v>1005</v>
      </c>
      <c r="B720" s="1">
        <f t="shared" si="287"/>
        <v>0</v>
      </c>
      <c r="C720" s="13" t="str">
        <f t="shared" si="306"/>
        <v>no</v>
      </c>
      <c r="D720" s="14">
        <f t="shared" si="288"/>
        <v>-1.3331152507479962</v>
      </c>
      <c r="E720" s="14" t="str">
        <f t="shared" si="289"/>
        <v/>
      </c>
      <c r="F720" s="14">
        <f t="shared" si="290"/>
        <v>-1.8614672419400997</v>
      </c>
      <c r="G720" s="14">
        <f t="shared" si="291"/>
        <v>1.654333868262599</v>
      </c>
      <c r="H720" s="14">
        <f t="shared" si="292"/>
        <v>-1.8831126260098727</v>
      </c>
      <c r="I720" s="14" t="str">
        <f t="shared" si="293"/>
        <v/>
      </c>
      <c r="J720" s="14">
        <f t="shared" si="294"/>
        <v>-1.7893969499527365</v>
      </c>
      <c r="K720" s="14">
        <f t="shared" si="295"/>
        <v>0.99809278725688966</v>
      </c>
      <c r="L720" s="14">
        <f t="shared" si="296"/>
        <v>-0.68103696456764418</v>
      </c>
      <c r="M720" s="14" t="str">
        <f t="shared" si="297"/>
        <v/>
      </c>
      <c r="N720" s="14">
        <f t="shared" si="298"/>
        <v>0.17094991832039827</v>
      </c>
      <c r="O720" s="14">
        <f t="shared" si="299"/>
        <v>-0.62126977150049212</v>
      </c>
      <c r="P720" s="3">
        <f t="shared" si="300"/>
        <v>0</v>
      </c>
      <c r="Q720" s="3">
        <f t="shared" si="307"/>
        <v>0</v>
      </c>
      <c r="R720" s="2">
        <f t="shared" si="301"/>
        <v>-0.51341620814183242</v>
      </c>
      <c r="S720" s="2">
        <f t="shared" si="302"/>
        <v>-0.8914722629019064</v>
      </c>
      <c r="T720" s="2">
        <f t="shared" si="312"/>
        <v>1.0945538287300338</v>
      </c>
      <c r="U720" s="2">
        <f t="shared" si="308"/>
        <v>0.94516977594344076</v>
      </c>
      <c r="V720" s="2">
        <f t="shared" si="303"/>
        <v>0.80693770754893923</v>
      </c>
      <c r="W720" s="3">
        <f t="shared" si="304"/>
        <v>0</v>
      </c>
      <c r="X720" s="3">
        <f t="shared" si="309"/>
        <v>0</v>
      </c>
      <c r="Y720" s="2">
        <f t="shared" si="305"/>
        <v>0.37805605476007398</v>
      </c>
      <c r="Z720" s="7">
        <f t="shared" si="310"/>
        <v>1</v>
      </c>
      <c r="AA720" s="7">
        <f t="shared" si="311"/>
        <v>0</v>
      </c>
      <c r="AC720" s="1" t="s">
        <v>286</v>
      </c>
      <c r="AD720" s="1" t="s">
        <v>1990</v>
      </c>
      <c r="AE720" s="1">
        <v>-1.190207</v>
      </c>
      <c r="AF720" s="1" t="s">
        <v>1082</v>
      </c>
      <c r="AG720" s="1">
        <v>-1.3123659999999999</v>
      </c>
      <c r="AH720" s="1">
        <v>1.9625760000000001</v>
      </c>
      <c r="AI720" s="1">
        <v>-1.729053</v>
      </c>
      <c r="AJ720" s="1" t="s">
        <v>1082</v>
      </c>
      <c r="AK720" s="1">
        <v>-1.625756</v>
      </c>
      <c r="AL720" s="1">
        <v>1.401559</v>
      </c>
      <c r="AM720" s="1">
        <v>-0.63191339999999996</v>
      </c>
      <c r="AN720" s="1" t="s">
        <v>1082</v>
      </c>
      <c r="AO720" s="1">
        <v>-0.11498800000000001</v>
      </c>
      <c r="AP720" s="1">
        <v>-0.45636549999999998</v>
      </c>
    </row>
    <row r="721" spans="1:42" x14ac:dyDescent="0.2">
      <c r="A721" s="1" t="s">
        <v>921</v>
      </c>
      <c r="B721" s="1" t="str">
        <f t="shared" si="287"/>
        <v>BolA-like protein 3</v>
      </c>
      <c r="C721" s="13" t="str">
        <f t="shared" si="306"/>
        <v>no</v>
      </c>
      <c r="D721" s="14">
        <f t="shared" si="288"/>
        <v>-0.58925285074799605</v>
      </c>
      <c r="E721" s="14">
        <f t="shared" si="289"/>
        <v>-1.7665090566859099</v>
      </c>
      <c r="F721" s="14">
        <f t="shared" si="290"/>
        <v>-0.63270101194009987</v>
      </c>
      <c r="G721" s="14">
        <f t="shared" si="291"/>
        <v>-1.5211231317374012</v>
      </c>
      <c r="H721" s="14">
        <f t="shared" si="292"/>
        <v>-0.27950662600987286</v>
      </c>
      <c r="I721" s="14">
        <f t="shared" si="293"/>
        <v>-1.8393604207151661</v>
      </c>
      <c r="J721" s="14">
        <f t="shared" si="294"/>
        <v>2.442500472636111E-4</v>
      </c>
      <c r="K721" s="14">
        <f t="shared" si="295"/>
        <v>-1.7994612127431104</v>
      </c>
      <c r="L721" s="14">
        <f t="shared" si="296"/>
        <v>0.12860303543235582</v>
      </c>
      <c r="M721" s="14">
        <f t="shared" si="297"/>
        <v>0.12718976978845403</v>
      </c>
      <c r="N721" s="14">
        <f t="shared" si="298"/>
        <v>0.79720351832039826</v>
      </c>
      <c r="O721" s="14">
        <f t="shared" si="299"/>
        <v>-0.23743254150049212</v>
      </c>
      <c r="P721" s="3">
        <f t="shared" si="300"/>
        <v>0</v>
      </c>
      <c r="Q721" s="3" t="str">
        <f t="shared" si="307"/>
        <v>BolA-like protein 3</v>
      </c>
      <c r="R721" s="2">
        <f t="shared" si="301"/>
        <v>-1.1273965127778518</v>
      </c>
      <c r="S721" s="2">
        <f t="shared" si="302"/>
        <v>-0.97952100235522144</v>
      </c>
      <c r="T721" s="2">
        <f t="shared" si="312"/>
        <v>0.30246318423211516</v>
      </c>
      <c r="U721" s="2">
        <f t="shared" si="308"/>
        <v>0.48832928191282771</v>
      </c>
      <c r="V721" s="2">
        <f t="shared" si="303"/>
        <v>0.80708694170357942</v>
      </c>
      <c r="W721" s="3">
        <f t="shared" si="304"/>
        <v>0</v>
      </c>
      <c r="X721" s="3">
        <f t="shared" si="309"/>
        <v>0</v>
      </c>
      <c r="Y721" s="2">
        <f t="shared" si="305"/>
        <v>-0.14787551042263036</v>
      </c>
      <c r="Z721" s="7">
        <f t="shared" si="310"/>
        <v>0</v>
      </c>
      <c r="AA721" s="7">
        <f t="shared" si="311"/>
        <v>1</v>
      </c>
      <c r="AC721" s="1" t="s">
        <v>845</v>
      </c>
      <c r="AD721" s="1" t="s">
        <v>1451</v>
      </c>
      <c r="AE721" s="1">
        <v>-0.44634459999999998</v>
      </c>
      <c r="AF721" s="1">
        <v>-1.594357</v>
      </c>
      <c r="AG721" s="1">
        <v>-8.3599770000000004E-2</v>
      </c>
      <c r="AH721" s="1">
        <v>-1.2128810000000001</v>
      </c>
      <c r="AI721" s="1">
        <v>-0.125447</v>
      </c>
      <c r="AJ721" s="1">
        <v>-1.6991959999999999</v>
      </c>
      <c r="AK721" s="1">
        <v>0.16388520000000001</v>
      </c>
      <c r="AL721" s="1">
        <v>-1.3959950000000001</v>
      </c>
      <c r="AM721" s="1">
        <v>0.17772660000000001</v>
      </c>
      <c r="AN721" s="1">
        <v>0.15924170000000001</v>
      </c>
      <c r="AO721" s="1">
        <v>0.51126559999999999</v>
      </c>
      <c r="AP721" s="1">
        <v>-7.2528270000000006E-2</v>
      </c>
    </row>
    <row r="722" spans="1:42" x14ac:dyDescent="0.2">
      <c r="A722" s="1" t="s">
        <v>49</v>
      </c>
      <c r="B722" s="1" t="str">
        <f t="shared" si="287"/>
        <v>Natriuretic peptides A;Atrial natriuretic factor;Auriculin-B;Auriculin-A;Atriopeptin-1;Atriopeptin-2;Natriuretic peptide</v>
      </c>
      <c r="C722" s="13" t="str">
        <f t="shared" si="306"/>
        <v>no</v>
      </c>
      <c r="D722" s="14">
        <f t="shared" si="288"/>
        <v>0.98294074925200403</v>
      </c>
      <c r="E722" s="14">
        <f t="shared" si="289"/>
        <v>1.1789219433140903</v>
      </c>
      <c r="F722" s="14">
        <f t="shared" si="290"/>
        <v>4.5739027580598997</v>
      </c>
      <c r="G722" s="14">
        <f t="shared" si="291"/>
        <v>0.68642976826259883</v>
      </c>
      <c r="H722" s="14">
        <f t="shared" si="292"/>
        <v>1.4579153739901272</v>
      </c>
      <c r="I722" s="14">
        <f t="shared" si="293"/>
        <v>1.3430135792848339</v>
      </c>
      <c r="J722" s="14">
        <f t="shared" si="294"/>
        <v>1.4966940500472634</v>
      </c>
      <c r="K722" s="14">
        <f t="shared" si="295"/>
        <v>2.1399167872568894</v>
      </c>
      <c r="L722" s="14">
        <f t="shared" si="296"/>
        <v>0.59205243543235575</v>
      </c>
      <c r="M722" s="14">
        <f t="shared" si="297"/>
        <v>-7.1584690211545982E-2</v>
      </c>
      <c r="N722" s="14">
        <f t="shared" si="298"/>
        <v>-2.7830900816796014</v>
      </c>
      <c r="O722" s="14">
        <f t="shared" si="299"/>
        <v>1.3419517284995079</v>
      </c>
      <c r="P722" s="3">
        <f t="shared" si="300"/>
        <v>0</v>
      </c>
      <c r="Q722" s="3" t="str">
        <f t="shared" si="307"/>
        <v>Natriuretic peptides A;Atrial natriuretic factor;Auriculin-B;Auriculin-A;Atriopeptin-1;Atriopeptin-2;Natriuretic peptide</v>
      </c>
      <c r="R722" s="2">
        <f t="shared" si="301"/>
        <v>1.8555488047221482</v>
      </c>
      <c r="S722" s="2">
        <f t="shared" si="302"/>
        <v>1.6093849476447784</v>
      </c>
      <c r="T722" s="2">
        <f t="shared" si="312"/>
        <v>0.91175454779458931</v>
      </c>
      <c r="U722" s="2">
        <f t="shared" si="308"/>
        <v>0.17982862417419751</v>
      </c>
      <c r="V722" s="2">
        <f t="shared" si="303"/>
        <v>0.80709817007189533</v>
      </c>
      <c r="W722" s="3">
        <f t="shared" si="304"/>
        <v>0</v>
      </c>
      <c r="X722" s="3">
        <f t="shared" si="309"/>
        <v>0</v>
      </c>
      <c r="Y722" s="2">
        <f t="shared" si="305"/>
        <v>0.24616385707736987</v>
      </c>
      <c r="Z722" s="7">
        <f t="shared" si="310"/>
        <v>1</v>
      </c>
      <c r="AA722" s="7">
        <f t="shared" si="311"/>
        <v>0</v>
      </c>
      <c r="AC722" s="1" t="s">
        <v>548</v>
      </c>
      <c r="AD722" s="1" t="s">
        <v>1832</v>
      </c>
      <c r="AE722" s="1">
        <v>1.1258490000000001</v>
      </c>
      <c r="AF722" s="1">
        <v>1.3510740000000001</v>
      </c>
      <c r="AG722" s="1">
        <v>5.1230039999999999</v>
      </c>
      <c r="AH722" s="1">
        <v>0.99467190000000005</v>
      </c>
      <c r="AI722" s="1">
        <v>1.6119749999999999</v>
      </c>
      <c r="AJ722" s="1">
        <v>1.4831780000000001</v>
      </c>
      <c r="AK722" s="1">
        <v>1.6603349999999999</v>
      </c>
      <c r="AL722" s="1">
        <v>2.5433829999999999</v>
      </c>
      <c r="AM722" s="1">
        <v>0.64117599999999997</v>
      </c>
      <c r="AN722" s="1">
        <v>-3.953276E-2</v>
      </c>
      <c r="AO722" s="1">
        <v>-3.0690279999999999</v>
      </c>
      <c r="AP722" s="1">
        <v>1.506856</v>
      </c>
    </row>
    <row r="723" spans="1:42" x14ac:dyDescent="0.2">
      <c r="A723" s="1" t="s">
        <v>436</v>
      </c>
      <c r="B723" s="1" t="str">
        <f t="shared" si="287"/>
        <v>Stress-induced-phosphoprotein 1</v>
      </c>
      <c r="C723" s="13" t="str">
        <f t="shared" si="306"/>
        <v>no</v>
      </c>
      <c r="D723" s="14">
        <f t="shared" si="288"/>
        <v>3.9656949252003915E-2</v>
      </c>
      <c r="E723" s="14">
        <f t="shared" si="289"/>
        <v>-1.7940510566859098</v>
      </c>
      <c r="F723" s="14">
        <f t="shared" si="290"/>
        <v>1.3959158059900112E-2</v>
      </c>
      <c r="G723" s="14">
        <f t="shared" si="291"/>
        <v>-1.0792825317374013</v>
      </c>
      <c r="H723" s="14">
        <f t="shared" si="292"/>
        <v>-0.29907452600987283</v>
      </c>
      <c r="I723" s="14">
        <f t="shared" si="293"/>
        <v>-1.2699094207151662</v>
      </c>
      <c r="J723" s="14">
        <f t="shared" si="294"/>
        <v>0.18583755004726363</v>
      </c>
      <c r="K723" s="14">
        <f t="shared" si="295"/>
        <v>-0.87616191274311039</v>
      </c>
      <c r="L723" s="14">
        <f t="shared" si="296"/>
        <v>-0.36869116456764423</v>
      </c>
      <c r="M723" s="14">
        <f t="shared" si="297"/>
        <v>0.40282976978845403</v>
      </c>
      <c r="N723" s="14">
        <f t="shared" si="298"/>
        <v>0.18403011832039828</v>
      </c>
      <c r="O723" s="14">
        <f t="shared" si="299"/>
        <v>0.12834842849950787</v>
      </c>
      <c r="P723" s="3">
        <f t="shared" si="300"/>
        <v>0</v>
      </c>
      <c r="Q723" s="3" t="str">
        <f t="shared" si="307"/>
        <v>Stress-induced-phosphoprotein 1</v>
      </c>
      <c r="R723" s="2">
        <f t="shared" si="301"/>
        <v>-0.70492937027785174</v>
      </c>
      <c r="S723" s="2">
        <f t="shared" si="302"/>
        <v>-0.56482707735522153</v>
      </c>
      <c r="T723" s="2">
        <f t="shared" si="312"/>
        <v>0.44698395205213348</v>
      </c>
      <c r="U723" s="2">
        <f t="shared" si="308"/>
        <v>0.31992086157150235</v>
      </c>
      <c r="V723" s="2">
        <f t="shared" si="303"/>
        <v>0.80818190572572279</v>
      </c>
      <c r="W723" s="3">
        <f t="shared" si="304"/>
        <v>0</v>
      </c>
      <c r="X723" s="3">
        <f t="shared" si="309"/>
        <v>0</v>
      </c>
      <c r="Y723" s="2">
        <f t="shared" si="305"/>
        <v>-0.14010229292263021</v>
      </c>
      <c r="Z723" s="7">
        <f t="shared" si="310"/>
        <v>0</v>
      </c>
      <c r="AA723" s="7">
        <f t="shared" si="311"/>
        <v>1</v>
      </c>
      <c r="AC723" s="1" t="s">
        <v>1046</v>
      </c>
      <c r="AD723" s="1" t="s">
        <v>1471</v>
      </c>
      <c r="AE723" s="1">
        <v>0.18256520000000001</v>
      </c>
      <c r="AF723" s="1">
        <v>-1.621899</v>
      </c>
      <c r="AG723" s="1">
        <v>0.56306040000000002</v>
      </c>
      <c r="AH723" s="1">
        <v>-0.77104039999999996</v>
      </c>
      <c r="AI723" s="1">
        <v>-0.1450149</v>
      </c>
      <c r="AJ723" s="1">
        <v>-1.129745</v>
      </c>
      <c r="AK723" s="1">
        <v>0.34947850000000003</v>
      </c>
      <c r="AL723" s="1">
        <v>-0.4726957</v>
      </c>
      <c r="AM723" s="1">
        <v>-0.31956760000000001</v>
      </c>
      <c r="AN723" s="1">
        <v>0.43488169999999998</v>
      </c>
      <c r="AO723" s="1">
        <v>-0.10190780000000001</v>
      </c>
      <c r="AP723" s="1">
        <v>0.29325269999999998</v>
      </c>
    </row>
    <row r="724" spans="1:42" x14ac:dyDescent="0.2">
      <c r="A724" s="1" t="s">
        <v>174</v>
      </c>
      <c r="B724" s="1" t="str">
        <f t="shared" si="287"/>
        <v>ATP-binding cassette sub-family E member 1</v>
      </c>
      <c r="C724" s="13" t="str">
        <f t="shared" si="306"/>
        <v>no</v>
      </c>
      <c r="D724" s="14">
        <f t="shared" si="288"/>
        <v>0.44109204925200396</v>
      </c>
      <c r="E724" s="14">
        <f t="shared" si="289"/>
        <v>0.96365594331408999</v>
      </c>
      <c r="F724" s="14">
        <f t="shared" si="290"/>
        <v>-0.35211664194009989</v>
      </c>
      <c r="G724" s="14">
        <f t="shared" si="291"/>
        <v>0.96040086826259874</v>
      </c>
      <c r="H724" s="14">
        <f t="shared" si="292"/>
        <v>0.61054127399012714</v>
      </c>
      <c r="I724" s="14">
        <f t="shared" si="293"/>
        <v>0.96403657928483377</v>
      </c>
      <c r="J724" s="14">
        <f t="shared" si="294"/>
        <v>-3.165634995273639E-2</v>
      </c>
      <c r="K724" s="14">
        <f t="shared" si="295"/>
        <v>0.85817278725688961</v>
      </c>
      <c r="L724" s="14">
        <f t="shared" si="296"/>
        <v>-1.7869454567644195E-2</v>
      </c>
      <c r="M724" s="14">
        <f t="shared" si="297"/>
        <v>-9.8617602115459758E-3</v>
      </c>
      <c r="N724" s="14">
        <f t="shared" si="298"/>
        <v>0.23099116832039829</v>
      </c>
      <c r="O724" s="14">
        <f t="shared" si="299"/>
        <v>3.0191228499507894E-2</v>
      </c>
      <c r="P724" s="3">
        <f t="shared" si="300"/>
        <v>0</v>
      </c>
      <c r="Q724" s="3" t="str">
        <f t="shared" si="307"/>
        <v>ATP-binding cassette sub-family E member 1</v>
      </c>
      <c r="R724" s="2">
        <f t="shared" si="301"/>
        <v>0.50325805472214824</v>
      </c>
      <c r="S724" s="2">
        <f t="shared" si="302"/>
        <v>0.60027357264477854</v>
      </c>
      <c r="T724" s="2">
        <f t="shared" si="312"/>
        <v>0.31044004409302395</v>
      </c>
      <c r="U724" s="2">
        <f t="shared" si="308"/>
        <v>0.22328538962920211</v>
      </c>
      <c r="V724" s="2">
        <f t="shared" si="303"/>
        <v>0.80902430392329672</v>
      </c>
      <c r="W724" s="3">
        <f t="shared" si="304"/>
        <v>0</v>
      </c>
      <c r="X724" s="3">
        <f t="shared" si="309"/>
        <v>0</v>
      </c>
      <c r="Y724" s="2">
        <f t="shared" si="305"/>
        <v>-9.7015517922630301E-2</v>
      </c>
      <c r="Z724" s="7">
        <f t="shared" si="310"/>
        <v>0</v>
      </c>
      <c r="AA724" s="7">
        <f t="shared" si="311"/>
        <v>1</v>
      </c>
      <c r="AC724" s="1" t="s">
        <v>449</v>
      </c>
      <c r="AD724" s="1" t="s">
        <v>1546</v>
      </c>
      <c r="AE724" s="1">
        <v>0.58400030000000003</v>
      </c>
      <c r="AF724" s="1">
        <v>1.1358079999999999</v>
      </c>
      <c r="AG724" s="1">
        <v>0.19698460000000001</v>
      </c>
      <c r="AH724" s="1">
        <v>1.268643</v>
      </c>
      <c r="AI724" s="1">
        <v>0.76460090000000003</v>
      </c>
      <c r="AJ724" s="1">
        <v>1.104201</v>
      </c>
      <c r="AK724" s="1">
        <v>0.13198460000000001</v>
      </c>
      <c r="AL724" s="1">
        <v>1.261639</v>
      </c>
      <c r="AM724" s="1">
        <v>3.1254110000000002E-2</v>
      </c>
      <c r="AN724" s="1">
        <v>2.2190169999999999E-2</v>
      </c>
      <c r="AO724" s="1">
        <v>-5.4946750000000003E-2</v>
      </c>
      <c r="AP724" s="1">
        <v>0.19509550000000001</v>
      </c>
    </row>
    <row r="725" spans="1:42" x14ac:dyDescent="0.2">
      <c r="A725" s="1" t="s">
        <v>777</v>
      </c>
      <c r="B725" s="1" t="str">
        <f t="shared" si="287"/>
        <v>Acylphosphatase;Acylphosphatase-2</v>
      </c>
      <c r="C725" s="13" t="str">
        <f t="shared" si="306"/>
        <v>no</v>
      </c>
      <c r="D725" s="14">
        <f t="shared" si="288"/>
        <v>-0.33420195074799608</v>
      </c>
      <c r="E725" s="14">
        <f t="shared" si="289"/>
        <v>-1.9090170566859099</v>
      </c>
      <c r="F725" s="14">
        <f t="shared" si="290"/>
        <v>-0.90587304194009988</v>
      </c>
      <c r="G725" s="14">
        <f t="shared" si="291"/>
        <v>-1.4560701317374014</v>
      </c>
      <c r="H725" s="14">
        <f t="shared" si="292"/>
        <v>-0.39982202600987282</v>
      </c>
      <c r="I725" s="14">
        <f t="shared" si="293"/>
        <v>-1.8509984207151662</v>
      </c>
      <c r="J725" s="14">
        <f t="shared" si="294"/>
        <v>-0.11917694995273639</v>
      </c>
      <c r="K725" s="14">
        <f t="shared" si="295"/>
        <v>-1.6723202127431103</v>
      </c>
      <c r="L725" s="14">
        <f t="shared" si="296"/>
        <v>-6.1526194567644195E-2</v>
      </c>
      <c r="M725" s="14">
        <f t="shared" si="297"/>
        <v>6.3264929788454022E-2</v>
      </c>
      <c r="N725" s="14">
        <f t="shared" si="298"/>
        <v>0.83476911832039824</v>
      </c>
      <c r="O725" s="14">
        <f t="shared" si="299"/>
        <v>-0.29623337150049212</v>
      </c>
      <c r="P725" s="3">
        <f t="shared" si="300"/>
        <v>0</v>
      </c>
      <c r="Q725" s="3" t="str">
        <f t="shared" si="307"/>
        <v>Acylphosphatase;Acylphosphatase-2</v>
      </c>
      <c r="R725" s="2">
        <f t="shared" si="301"/>
        <v>-1.1512905452778517</v>
      </c>
      <c r="S725" s="2">
        <f t="shared" si="302"/>
        <v>-1.0105794023552215</v>
      </c>
      <c r="T725" s="2">
        <f t="shared" si="312"/>
        <v>0.34094275969586535</v>
      </c>
      <c r="U725" s="2">
        <f t="shared" si="308"/>
        <v>0.43892177847760561</v>
      </c>
      <c r="V725" s="2">
        <f t="shared" si="303"/>
        <v>0.80908378689145111</v>
      </c>
      <c r="W725" s="3">
        <f t="shared" si="304"/>
        <v>0</v>
      </c>
      <c r="X725" s="3">
        <f t="shared" si="309"/>
        <v>0</v>
      </c>
      <c r="Y725" s="2">
        <f t="shared" si="305"/>
        <v>-0.14071114292263021</v>
      </c>
      <c r="Z725" s="7">
        <f t="shared" si="310"/>
        <v>0</v>
      </c>
      <c r="AA725" s="7">
        <f t="shared" si="311"/>
        <v>1</v>
      </c>
      <c r="AC725" s="1" t="s">
        <v>724</v>
      </c>
      <c r="AD725" s="1" t="s">
        <v>1205</v>
      </c>
      <c r="AE725" s="1">
        <v>-0.19129370000000001</v>
      </c>
      <c r="AF725" s="1">
        <v>-1.7368650000000001</v>
      </c>
      <c r="AG725" s="1">
        <v>-0.35677179999999997</v>
      </c>
      <c r="AH725" s="1">
        <v>-1.1478280000000001</v>
      </c>
      <c r="AI725" s="1">
        <v>-0.24576239999999999</v>
      </c>
      <c r="AJ725" s="1">
        <v>-1.710834</v>
      </c>
      <c r="AK725" s="1">
        <v>4.4463999999999997E-2</v>
      </c>
      <c r="AL725" s="1">
        <v>-1.2688539999999999</v>
      </c>
      <c r="AM725" s="1">
        <v>-1.240263E-2</v>
      </c>
      <c r="AN725" s="1">
        <v>9.5316860000000003E-2</v>
      </c>
      <c r="AO725" s="1">
        <v>0.54883119999999996</v>
      </c>
      <c r="AP725" s="1">
        <v>-0.1313291</v>
      </c>
    </row>
    <row r="726" spans="1:42" x14ac:dyDescent="0.2">
      <c r="A726" s="1" t="s">
        <v>493</v>
      </c>
      <c r="B726" s="1" t="str">
        <f t="shared" si="287"/>
        <v>L-lactate dehydrogenase A chain;L-lactate dehydrogenase</v>
      </c>
      <c r="C726" s="13" t="str">
        <f t="shared" si="306"/>
        <v>no</v>
      </c>
      <c r="D726" s="14">
        <f t="shared" si="288"/>
        <v>-2.5080150747996091E-2</v>
      </c>
      <c r="E726" s="14">
        <f t="shared" si="289"/>
        <v>0.73277414331409008</v>
      </c>
      <c r="F726" s="14">
        <f t="shared" si="290"/>
        <v>-0.20438634194009991</v>
      </c>
      <c r="G726" s="14">
        <f t="shared" si="291"/>
        <v>-5.7029631737401221E-2</v>
      </c>
      <c r="H726" s="14">
        <f t="shared" si="292"/>
        <v>3.3834673990127129E-2</v>
      </c>
      <c r="I726" s="14">
        <f t="shared" si="293"/>
        <v>0.59264737928483369</v>
      </c>
      <c r="J726" s="14">
        <f t="shared" si="294"/>
        <v>2.1591250047263616E-2</v>
      </c>
      <c r="K726" s="14">
        <f t="shared" si="295"/>
        <v>5.3235887256889658E-2</v>
      </c>
      <c r="L726" s="14">
        <f t="shared" si="296"/>
        <v>1.83774254323558E-2</v>
      </c>
      <c r="M726" s="14">
        <f t="shared" si="297"/>
        <v>-3.4752261211545975E-2</v>
      </c>
      <c r="N726" s="14">
        <f t="shared" si="298"/>
        <v>0.20828803832039827</v>
      </c>
      <c r="O726" s="14">
        <f t="shared" si="299"/>
        <v>-6.392667150049211E-2</v>
      </c>
      <c r="P726" s="3">
        <f t="shared" si="300"/>
        <v>0</v>
      </c>
      <c r="Q726" s="3" t="str">
        <f t="shared" si="307"/>
        <v>L-lactate dehydrogenase A chain;L-lactate dehydrogenase</v>
      </c>
      <c r="R726" s="2">
        <f t="shared" si="301"/>
        <v>0.11156950472214823</v>
      </c>
      <c r="S726" s="2">
        <f t="shared" si="302"/>
        <v>0.17532729764477853</v>
      </c>
      <c r="T726" s="2">
        <f t="shared" si="312"/>
        <v>0.21071744454031685</v>
      </c>
      <c r="U726" s="2">
        <f t="shared" si="308"/>
        <v>0.13925914030748224</v>
      </c>
      <c r="V726" s="2">
        <f t="shared" si="303"/>
        <v>0.81038370464006626</v>
      </c>
      <c r="W726" s="3">
        <f t="shared" si="304"/>
        <v>0</v>
      </c>
      <c r="X726" s="3">
        <f t="shared" si="309"/>
        <v>0</v>
      </c>
      <c r="Y726" s="2">
        <f t="shared" si="305"/>
        <v>-6.3757792922630299E-2</v>
      </c>
      <c r="Z726" s="7">
        <f t="shared" si="310"/>
        <v>0</v>
      </c>
      <c r="AA726" s="7">
        <f t="shared" si="311"/>
        <v>1</v>
      </c>
      <c r="AC726" s="1" t="s">
        <v>125</v>
      </c>
      <c r="AD726" s="1" t="s">
        <v>2080</v>
      </c>
      <c r="AE726" s="1">
        <v>0.11782810000000001</v>
      </c>
      <c r="AF726" s="1">
        <v>0.90492620000000001</v>
      </c>
      <c r="AG726" s="1">
        <v>0.34471489999999999</v>
      </c>
      <c r="AH726" s="1">
        <v>0.25121250000000001</v>
      </c>
      <c r="AI726" s="1">
        <v>0.18789429999999999</v>
      </c>
      <c r="AJ726" s="1">
        <v>0.73281180000000001</v>
      </c>
      <c r="AK726" s="1">
        <v>0.18523220000000001</v>
      </c>
      <c r="AL726" s="1">
        <v>0.4567021</v>
      </c>
      <c r="AM726" s="1">
        <v>6.7500989999999997E-2</v>
      </c>
      <c r="AN726" s="1">
        <v>-2.7003309999999998E-3</v>
      </c>
      <c r="AO726" s="1">
        <v>-7.7649880000000004E-2</v>
      </c>
      <c r="AP726" s="1">
        <v>0.1009776</v>
      </c>
    </row>
    <row r="727" spans="1:42" x14ac:dyDescent="0.2">
      <c r="A727" s="1" t="s">
        <v>912</v>
      </c>
      <c r="B727" s="1" t="str">
        <f t="shared" si="287"/>
        <v>Fructose-1,6-bisphosphatase isozyme 2</v>
      </c>
      <c r="C727" s="13" t="str">
        <f t="shared" si="306"/>
        <v>no</v>
      </c>
      <c r="D727" s="14">
        <f t="shared" si="288"/>
        <v>-0.56293645074799614</v>
      </c>
      <c r="E727" s="14">
        <f t="shared" si="289"/>
        <v>-0.65747575668590996</v>
      </c>
      <c r="F727" s="14">
        <f t="shared" si="290"/>
        <v>-2.4596032419400999</v>
      </c>
      <c r="G727" s="14">
        <f t="shared" si="291"/>
        <v>-1.0921596317374012</v>
      </c>
      <c r="H727" s="14">
        <f t="shared" si="292"/>
        <v>-0.32083762600987287</v>
      </c>
      <c r="I727" s="14">
        <f t="shared" si="293"/>
        <v>-0.92156602071516636</v>
      </c>
      <c r="J727" s="14">
        <f t="shared" si="294"/>
        <v>-1.7247949499527364</v>
      </c>
      <c r="K727" s="14">
        <f t="shared" si="295"/>
        <v>-2.4337672127431107</v>
      </c>
      <c r="L727" s="14">
        <f t="shared" si="296"/>
        <v>0.23858513543235579</v>
      </c>
      <c r="M727" s="14">
        <f t="shared" si="297"/>
        <v>-0.21783783021154599</v>
      </c>
      <c r="N727" s="14">
        <f t="shared" si="298"/>
        <v>0.6996403183203983</v>
      </c>
      <c r="O727" s="14">
        <f t="shared" si="299"/>
        <v>-1.2546932715004919</v>
      </c>
      <c r="P727" s="3">
        <f t="shared" si="300"/>
        <v>0</v>
      </c>
      <c r="Q727" s="3" t="str">
        <f t="shared" si="307"/>
        <v>Fructose-1,6-bisphosphatase isozyme 2</v>
      </c>
      <c r="R727" s="2">
        <f t="shared" si="301"/>
        <v>-1.1930437702778518</v>
      </c>
      <c r="S727" s="2">
        <f t="shared" si="302"/>
        <v>-1.3502414523552215</v>
      </c>
      <c r="T727" s="2">
        <f t="shared" si="312"/>
        <v>0.43762796566397966</v>
      </c>
      <c r="U727" s="2">
        <f t="shared" si="308"/>
        <v>0.46167749018957294</v>
      </c>
      <c r="V727" s="2">
        <f t="shared" si="303"/>
        <v>0.8130805874034901</v>
      </c>
      <c r="W727" s="3">
        <f t="shared" si="304"/>
        <v>0</v>
      </c>
      <c r="X727" s="3">
        <f t="shared" si="309"/>
        <v>0</v>
      </c>
      <c r="Y727" s="2">
        <f t="shared" si="305"/>
        <v>0.15719768207736973</v>
      </c>
      <c r="Z727" s="7">
        <f t="shared" si="310"/>
        <v>1</v>
      </c>
      <c r="AA727" s="7">
        <f t="shared" si="311"/>
        <v>0</v>
      </c>
      <c r="AC727" s="1" t="s">
        <v>783</v>
      </c>
      <c r="AD727" s="1" t="s">
        <v>1802</v>
      </c>
      <c r="AE727" s="1">
        <v>-0.42002820000000002</v>
      </c>
      <c r="AF727" s="1">
        <v>-0.48532370000000002</v>
      </c>
      <c r="AG727" s="1">
        <v>-1.9105019999999999</v>
      </c>
      <c r="AH727" s="1">
        <v>-0.78391750000000004</v>
      </c>
      <c r="AI727" s="1">
        <v>-0.16677800000000001</v>
      </c>
      <c r="AJ727" s="1">
        <v>-0.78140160000000003</v>
      </c>
      <c r="AK727" s="1">
        <v>-1.5611539999999999</v>
      </c>
      <c r="AL727" s="1">
        <v>-2.0303010000000001</v>
      </c>
      <c r="AM727" s="1">
        <v>0.28770869999999998</v>
      </c>
      <c r="AN727" s="1">
        <v>-0.1857859</v>
      </c>
      <c r="AO727" s="1">
        <v>0.41370240000000003</v>
      </c>
      <c r="AP727" s="1">
        <v>-1.0897889999999999</v>
      </c>
    </row>
    <row r="728" spans="1:42" x14ac:dyDescent="0.2">
      <c r="A728" s="1" t="s">
        <v>489</v>
      </c>
      <c r="B728" s="1" t="str">
        <f t="shared" si="287"/>
        <v>Tripeptidyl-peptidase 2</v>
      </c>
      <c r="C728" s="13" t="str">
        <f t="shared" si="306"/>
        <v>no</v>
      </c>
      <c r="D728" s="14">
        <f t="shared" si="288"/>
        <v>-2.29545507479961E-2</v>
      </c>
      <c r="E728" s="14">
        <f t="shared" si="289"/>
        <v>1.0152589433140902</v>
      </c>
      <c r="F728" s="14">
        <f t="shared" si="290"/>
        <v>-4.0976841940099873E-2</v>
      </c>
      <c r="G728" s="14">
        <f t="shared" si="291"/>
        <v>0.20602186826259883</v>
      </c>
      <c r="H728" s="14">
        <f t="shared" si="292"/>
        <v>0.35172967399012711</v>
      </c>
      <c r="I728" s="14">
        <f t="shared" si="293"/>
        <v>0.80316877928483366</v>
      </c>
      <c r="J728" s="14">
        <f t="shared" si="294"/>
        <v>0.16966825004726363</v>
      </c>
      <c r="K728" s="14">
        <f t="shared" si="295"/>
        <v>0.12439958725688971</v>
      </c>
      <c r="L728" s="14">
        <f t="shared" si="296"/>
        <v>0.37944773543235577</v>
      </c>
      <c r="M728" s="14">
        <f t="shared" si="297"/>
        <v>-6.9924980211545973E-2</v>
      </c>
      <c r="N728" s="14">
        <f t="shared" si="298"/>
        <v>6.4785718320398283E-2</v>
      </c>
      <c r="O728" s="14">
        <f t="shared" si="299"/>
        <v>5.7158328499507888E-2</v>
      </c>
      <c r="P728" s="3">
        <f t="shared" si="300"/>
        <v>0</v>
      </c>
      <c r="Q728" s="3" t="str">
        <f t="shared" si="307"/>
        <v>Tripeptidyl-peptidase 2</v>
      </c>
      <c r="R728" s="2">
        <f t="shared" si="301"/>
        <v>0.28933735472214828</v>
      </c>
      <c r="S728" s="2">
        <f t="shared" si="302"/>
        <v>0.36224157264477858</v>
      </c>
      <c r="T728" s="2">
        <f t="shared" si="312"/>
        <v>0.24841788143613971</v>
      </c>
      <c r="U728" s="2">
        <f t="shared" si="308"/>
        <v>0.15496789886893422</v>
      </c>
      <c r="V728" s="2">
        <f t="shared" si="303"/>
        <v>0.81321468653436102</v>
      </c>
      <c r="W728" s="3">
        <f t="shared" si="304"/>
        <v>0</v>
      </c>
      <c r="X728" s="3">
        <f t="shared" si="309"/>
        <v>0</v>
      </c>
      <c r="Y728" s="2">
        <f t="shared" si="305"/>
        <v>-7.2904217922630299E-2</v>
      </c>
      <c r="Z728" s="7">
        <f t="shared" si="310"/>
        <v>0</v>
      </c>
      <c r="AA728" s="7">
        <f t="shared" si="311"/>
        <v>1</v>
      </c>
      <c r="AC728" s="1" t="s">
        <v>491</v>
      </c>
      <c r="AD728" s="1" t="s">
        <v>1302</v>
      </c>
      <c r="AE728" s="1">
        <v>0.1199537</v>
      </c>
      <c r="AF728" s="1">
        <v>1.187411</v>
      </c>
      <c r="AG728" s="1">
        <v>0.50812440000000003</v>
      </c>
      <c r="AH728" s="1">
        <v>0.51426400000000005</v>
      </c>
      <c r="AI728" s="1">
        <v>0.5057893</v>
      </c>
      <c r="AJ728" s="1">
        <v>0.94333319999999998</v>
      </c>
      <c r="AK728" s="1">
        <v>0.33330920000000003</v>
      </c>
      <c r="AL728" s="1">
        <v>0.52786580000000005</v>
      </c>
      <c r="AM728" s="1">
        <v>0.42857129999999999</v>
      </c>
      <c r="AN728" s="1">
        <v>-3.7873049999999998E-2</v>
      </c>
      <c r="AO728" s="1">
        <v>-0.22115219999999999</v>
      </c>
      <c r="AP728" s="1">
        <v>0.2220626</v>
      </c>
    </row>
    <row r="729" spans="1:42" x14ac:dyDescent="0.2">
      <c r="A729" s="1" t="s">
        <v>901</v>
      </c>
      <c r="B729" s="1" t="str">
        <f t="shared" si="287"/>
        <v>ATP synthase subunit delta, mitochondrial</v>
      </c>
      <c r="C729" s="13" t="str">
        <f t="shared" si="306"/>
        <v>no</v>
      </c>
      <c r="D729" s="14">
        <f t="shared" si="288"/>
        <v>-0.5308105507479961</v>
      </c>
      <c r="E729" s="14">
        <f t="shared" si="289"/>
        <v>-2.0594430566859101</v>
      </c>
      <c r="F729" s="14">
        <f t="shared" si="290"/>
        <v>-0.83329564194009986</v>
      </c>
      <c r="G729" s="14">
        <f t="shared" si="291"/>
        <v>-1.603612131737401</v>
      </c>
      <c r="H729" s="14">
        <f t="shared" si="292"/>
        <v>-1.1946756260098728</v>
      </c>
      <c r="I729" s="14">
        <f t="shared" si="293"/>
        <v>-1.8145794207151662</v>
      </c>
      <c r="J729" s="14">
        <f t="shared" si="294"/>
        <v>-0.73777354995273636</v>
      </c>
      <c r="K729" s="14">
        <f t="shared" si="295"/>
        <v>-1.7059312127431103</v>
      </c>
      <c r="L729" s="14">
        <f t="shared" si="296"/>
        <v>-0.57905006456764418</v>
      </c>
      <c r="M729" s="14">
        <f t="shared" si="297"/>
        <v>0.21198256978845401</v>
      </c>
      <c r="N729" s="14">
        <f t="shared" si="298"/>
        <v>0.21143612832039826</v>
      </c>
      <c r="O729" s="14">
        <f t="shared" si="299"/>
        <v>-9.4240191500492107E-2</v>
      </c>
      <c r="P729" s="3">
        <f t="shared" si="300"/>
        <v>0</v>
      </c>
      <c r="Q729" s="3" t="str">
        <f t="shared" si="307"/>
        <v>ATP synthase subunit delta, mitochondrial</v>
      </c>
      <c r="R729" s="2">
        <f t="shared" si="301"/>
        <v>-1.2567903452778517</v>
      </c>
      <c r="S729" s="2">
        <f t="shared" si="302"/>
        <v>-1.3632399523552214</v>
      </c>
      <c r="T729" s="2">
        <f t="shared" si="312"/>
        <v>0.35011083394101122</v>
      </c>
      <c r="U729" s="2">
        <f t="shared" si="308"/>
        <v>0.24845636241538907</v>
      </c>
      <c r="V729" s="2">
        <f t="shared" si="303"/>
        <v>0.81330854000560637</v>
      </c>
      <c r="W729" s="3">
        <f t="shared" si="304"/>
        <v>0</v>
      </c>
      <c r="X729" s="3">
        <f t="shared" si="309"/>
        <v>0</v>
      </c>
      <c r="Y729" s="2">
        <f t="shared" si="305"/>
        <v>0.10644960707736972</v>
      </c>
      <c r="Z729" s="7">
        <f t="shared" si="310"/>
        <v>1</v>
      </c>
      <c r="AA729" s="7">
        <f t="shared" si="311"/>
        <v>0</v>
      </c>
      <c r="AC729" s="1" t="s">
        <v>993</v>
      </c>
      <c r="AD729" s="1"/>
      <c r="AE729" s="1">
        <v>-0.38790229999999998</v>
      </c>
      <c r="AF729" s="1">
        <v>-1.8872910000000001</v>
      </c>
      <c r="AG729" s="1">
        <v>-0.28419440000000001</v>
      </c>
      <c r="AH729" s="1">
        <v>-1.2953699999999999</v>
      </c>
      <c r="AI729" s="1">
        <v>-1.040616</v>
      </c>
      <c r="AJ729" s="1">
        <v>-1.674415</v>
      </c>
      <c r="AK729" s="1">
        <v>-0.57413259999999999</v>
      </c>
      <c r="AL729" s="1">
        <v>-1.302465</v>
      </c>
      <c r="AM729" s="1">
        <v>-0.52992649999999997</v>
      </c>
      <c r="AN729" s="1">
        <v>0.24403449999999999</v>
      </c>
      <c r="AO729" s="1">
        <v>-7.4501789999999998E-2</v>
      </c>
      <c r="AP729" s="1">
        <v>7.0664080000000004E-2</v>
      </c>
    </row>
    <row r="730" spans="1:42" x14ac:dyDescent="0.2">
      <c r="A730" s="1" t="s">
        <v>727</v>
      </c>
      <c r="B730" s="1" t="str">
        <f t="shared" si="287"/>
        <v>ATP-dependent (S)-NAD(P)H-hydrate dehydratase</v>
      </c>
      <c r="C730" s="13" t="str">
        <f t="shared" si="306"/>
        <v>no</v>
      </c>
      <c r="D730" s="14">
        <f t="shared" si="288"/>
        <v>-0.2657608507479961</v>
      </c>
      <c r="E730" s="14">
        <f t="shared" si="289"/>
        <v>0.35276314331409009</v>
      </c>
      <c r="F730" s="14">
        <f t="shared" si="290"/>
        <v>-0.65785324194009986</v>
      </c>
      <c r="G730" s="14">
        <f t="shared" si="291"/>
        <v>0.44349016826259879</v>
      </c>
      <c r="H730" s="14">
        <f t="shared" si="292"/>
        <v>-0.49951402600987282</v>
      </c>
      <c r="I730" s="14">
        <f t="shared" si="293"/>
        <v>0.10763507928483373</v>
      </c>
      <c r="J730" s="14">
        <f t="shared" si="294"/>
        <v>-0.2420217999527364</v>
      </c>
      <c r="K730" s="14">
        <f t="shared" si="295"/>
        <v>0.20190988725688963</v>
      </c>
      <c r="L730" s="14">
        <f t="shared" si="296"/>
        <v>-0.32431616456764423</v>
      </c>
      <c r="M730" s="14">
        <f t="shared" si="297"/>
        <v>-0.19141543021154597</v>
      </c>
      <c r="N730" s="14">
        <f t="shared" si="298"/>
        <v>0.48506051832039832</v>
      </c>
      <c r="O730" s="14">
        <f t="shared" si="299"/>
        <v>-4.9737871500492109E-2</v>
      </c>
      <c r="P730" s="3">
        <f t="shared" si="300"/>
        <v>0</v>
      </c>
      <c r="Q730" s="3" t="str">
        <f t="shared" si="307"/>
        <v>ATP-dependent (S)-NAD(P)H-hydrate dehydratase</v>
      </c>
      <c r="R730" s="2">
        <f t="shared" si="301"/>
        <v>-3.1840195277851785E-2</v>
      </c>
      <c r="S730" s="2">
        <f t="shared" si="302"/>
        <v>-0.10799771485522147</v>
      </c>
      <c r="T730" s="2">
        <f t="shared" si="312"/>
        <v>0.26148133939258722</v>
      </c>
      <c r="U730" s="2">
        <f t="shared" si="308"/>
        <v>0.16170644726424735</v>
      </c>
      <c r="V730" s="2">
        <f t="shared" si="303"/>
        <v>0.81420444365063571</v>
      </c>
      <c r="W730" s="3">
        <f t="shared" si="304"/>
        <v>0</v>
      </c>
      <c r="X730" s="3">
        <f t="shared" si="309"/>
        <v>0</v>
      </c>
      <c r="Y730" s="2">
        <f t="shared" si="305"/>
        <v>7.6157519577369687E-2</v>
      </c>
      <c r="Z730" s="7">
        <f t="shared" si="310"/>
        <v>1</v>
      </c>
      <c r="AA730" s="7">
        <f t="shared" si="311"/>
        <v>0</v>
      </c>
      <c r="AC730" s="1" t="s">
        <v>518</v>
      </c>
      <c r="AD730" s="1" t="s">
        <v>1639</v>
      </c>
      <c r="AE730" s="1">
        <v>-0.12285260000000001</v>
      </c>
      <c r="AF730" s="1">
        <v>0.52491520000000003</v>
      </c>
      <c r="AG730" s="1">
        <v>-0.108752</v>
      </c>
      <c r="AH730" s="1">
        <v>0.75173230000000002</v>
      </c>
      <c r="AI730" s="1">
        <v>-0.34545439999999999</v>
      </c>
      <c r="AJ730" s="1">
        <v>0.24779950000000001</v>
      </c>
      <c r="AK730" s="1">
        <v>-7.8380850000000002E-2</v>
      </c>
      <c r="AL730" s="1">
        <v>0.60537609999999997</v>
      </c>
      <c r="AM730" s="1">
        <v>-0.27519260000000001</v>
      </c>
      <c r="AN730" s="1">
        <v>-0.15936349999999999</v>
      </c>
      <c r="AO730" s="1">
        <v>0.19912260000000001</v>
      </c>
      <c r="AP730" s="1">
        <v>0.1151664</v>
      </c>
    </row>
    <row r="731" spans="1:42" x14ac:dyDescent="0.2">
      <c r="A731" s="1" t="s">
        <v>568</v>
      </c>
      <c r="B731" s="1" t="str">
        <f t="shared" si="287"/>
        <v>Glutaredoxin-related protein 5, mitochondrial</v>
      </c>
      <c r="C731" s="13" t="str">
        <f t="shared" si="306"/>
        <v>no</v>
      </c>
      <c r="D731" s="14">
        <f t="shared" si="288"/>
        <v>-0.1130666807479961</v>
      </c>
      <c r="E731" s="14">
        <f t="shared" si="289"/>
        <v>-1.4081240566859099</v>
      </c>
      <c r="F731" s="14">
        <f t="shared" si="290"/>
        <v>-0.31227184194009994</v>
      </c>
      <c r="G731" s="14">
        <f t="shared" si="291"/>
        <v>-0.77468653173740121</v>
      </c>
      <c r="H731" s="14">
        <f t="shared" si="292"/>
        <v>8.0932173990127143E-2</v>
      </c>
      <c r="I731" s="14">
        <f t="shared" si="293"/>
        <v>-1.3458074207151662</v>
      </c>
      <c r="J731" s="14">
        <f t="shared" si="294"/>
        <v>4.3877150047263613E-2</v>
      </c>
      <c r="K731" s="14">
        <f t="shared" si="295"/>
        <v>-0.9390215127431103</v>
      </c>
      <c r="L731" s="14">
        <f t="shared" si="296"/>
        <v>0.2327824354323558</v>
      </c>
      <c r="M731" s="14">
        <f t="shared" si="297"/>
        <v>-0.30027773021154597</v>
      </c>
      <c r="N731" s="14">
        <f t="shared" si="298"/>
        <v>0.24483254832039827</v>
      </c>
      <c r="O731" s="14">
        <f t="shared" si="299"/>
        <v>-3.9649871500492123E-2</v>
      </c>
      <c r="P731" s="3">
        <f t="shared" si="300"/>
        <v>0</v>
      </c>
      <c r="Q731" s="3" t="str">
        <f t="shared" si="307"/>
        <v>Glutaredoxin-related protein 5, mitochondrial</v>
      </c>
      <c r="R731" s="2">
        <f t="shared" si="301"/>
        <v>-0.65203727777785181</v>
      </c>
      <c r="S731" s="2">
        <f t="shared" si="302"/>
        <v>-0.54000490235522136</v>
      </c>
      <c r="T731" s="2">
        <f t="shared" si="312"/>
        <v>0.28761083553260142</v>
      </c>
      <c r="U731" s="2">
        <f t="shared" si="308"/>
        <v>0.35765591679931674</v>
      </c>
      <c r="V731" s="2">
        <f t="shared" si="303"/>
        <v>0.81564560651976026</v>
      </c>
      <c r="W731" s="3">
        <f t="shared" si="304"/>
        <v>0</v>
      </c>
      <c r="X731" s="3">
        <f t="shared" si="309"/>
        <v>0</v>
      </c>
      <c r="Y731" s="2">
        <f t="shared" si="305"/>
        <v>-0.11203237542263045</v>
      </c>
      <c r="Z731" s="7">
        <f t="shared" si="310"/>
        <v>0</v>
      </c>
      <c r="AA731" s="7">
        <f t="shared" si="311"/>
        <v>1</v>
      </c>
      <c r="AC731" s="1" t="s">
        <v>401</v>
      </c>
      <c r="AD731" s="1" t="s">
        <v>1583</v>
      </c>
      <c r="AE731" s="1">
        <v>2.9841570000000001E-2</v>
      </c>
      <c r="AF731" s="1">
        <v>-1.2359720000000001</v>
      </c>
      <c r="AG731" s="1">
        <v>0.2368294</v>
      </c>
      <c r="AH731" s="1">
        <v>-0.46644439999999998</v>
      </c>
      <c r="AI731" s="1">
        <v>0.2349918</v>
      </c>
      <c r="AJ731" s="1">
        <v>-1.205643</v>
      </c>
      <c r="AK731" s="1">
        <v>0.20751810000000001</v>
      </c>
      <c r="AL731" s="1">
        <v>-0.53555529999999996</v>
      </c>
      <c r="AM731" s="1">
        <v>0.28190599999999999</v>
      </c>
      <c r="AN731" s="1">
        <v>-0.26822580000000001</v>
      </c>
      <c r="AO731" s="1">
        <v>-4.1105370000000002E-2</v>
      </c>
      <c r="AP731" s="1">
        <v>0.12525439999999999</v>
      </c>
    </row>
    <row r="732" spans="1:42" x14ac:dyDescent="0.2">
      <c r="A732" s="1" t="s">
        <v>1003</v>
      </c>
      <c r="B732" s="1" t="str">
        <f t="shared" si="287"/>
        <v>Heat shock protein beta-1</v>
      </c>
      <c r="C732" s="13" t="str">
        <f t="shared" si="306"/>
        <v>no</v>
      </c>
      <c r="D732" s="14">
        <f t="shared" si="288"/>
        <v>-1.2880032507479962</v>
      </c>
      <c r="E732" s="14">
        <f t="shared" si="289"/>
        <v>2.5894643314090082E-2</v>
      </c>
      <c r="F732" s="14">
        <f t="shared" si="290"/>
        <v>0.35948115805990011</v>
      </c>
      <c r="G732" s="14">
        <f t="shared" si="291"/>
        <v>0.99167286826259871</v>
      </c>
      <c r="H732" s="14">
        <f t="shared" si="292"/>
        <v>-0.15045730700987286</v>
      </c>
      <c r="I732" s="14">
        <f t="shared" si="293"/>
        <v>-0.11156264071516628</v>
      </c>
      <c r="J732" s="14">
        <f t="shared" si="294"/>
        <v>0.4107996500472636</v>
      </c>
      <c r="K732" s="14">
        <f t="shared" si="295"/>
        <v>0.44701428725688963</v>
      </c>
      <c r="L732" s="14">
        <f t="shared" si="296"/>
        <v>1.1689134354323558</v>
      </c>
      <c r="M732" s="14">
        <f t="shared" si="297"/>
        <v>-0.22202843021154597</v>
      </c>
      <c r="N732" s="14">
        <f t="shared" si="298"/>
        <v>7.593183203982723E-4</v>
      </c>
      <c r="O732" s="14">
        <f t="shared" si="299"/>
        <v>-0.53427517150049209</v>
      </c>
      <c r="P732" s="3">
        <f t="shared" si="300"/>
        <v>0</v>
      </c>
      <c r="Q732" s="3" t="str">
        <f t="shared" si="307"/>
        <v>Heat shock protein beta-1</v>
      </c>
      <c r="R732" s="2">
        <f t="shared" si="301"/>
        <v>2.2261354722148186E-2</v>
      </c>
      <c r="S732" s="2">
        <f t="shared" si="302"/>
        <v>0.14894849739477853</v>
      </c>
      <c r="T732" s="2">
        <f t="shared" si="312"/>
        <v>0.48047566843370298</v>
      </c>
      <c r="U732" s="2">
        <f t="shared" si="308"/>
        <v>0.16199771861101789</v>
      </c>
      <c r="V732" s="2">
        <f t="shared" si="303"/>
        <v>0.81604447854861539</v>
      </c>
      <c r="W732" s="3">
        <f t="shared" si="304"/>
        <v>0</v>
      </c>
      <c r="X732" s="3">
        <f t="shared" si="309"/>
        <v>0</v>
      </c>
      <c r="Y732" s="2">
        <f t="shared" si="305"/>
        <v>-0.12668714267263034</v>
      </c>
      <c r="Z732" s="7">
        <f t="shared" si="310"/>
        <v>0</v>
      </c>
      <c r="AA732" s="7">
        <f t="shared" si="311"/>
        <v>1</v>
      </c>
      <c r="AC732" s="1" t="s">
        <v>705</v>
      </c>
      <c r="AD732" s="1" t="s">
        <v>2052</v>
      </c>
      <c r="AE732" s="1">
        <v>-1.145095</v>
      </c>
      <c r="AF732" s="1">
        <v>0.19804669999999999</v>
      </c>
      <c r="AG732" s="1">
        <v>0.90858240000000001</v>
      </c>
      <c r="AH732" s="1">
        <v>1.2999149999999999</v>
      </c>
      <c r="AI732" s="1">
        <v>3.6023190000000001E-3</v>
      </c>
      <c r="AJ732" s="1">
        <v>2.860178E-2</v>
      </c>
      <c r="AK732" s="1">
        <v>0.57444059999999997</v>
      </c>
      <c r="AL732" s="1">
        <v>0.85048049999999997</v>
      </c>
      <c r="AM732" s="1">
        <v>1.218037</v>
      </c>
      <c r="AN732" s="1">
        <v>-0.18997649999999999</v>
      </c>
      <c r="AO732" s="1">
        <v>-0.2851786</v>
      </c>
      <c r="AP732" s="1">
        <v>-0.3693709</v>
      </c>
    </row>
    <row r="733" spans="1:42" x14ac:dyDescent="0.2">
      <c r="A733" s="1" t="s">
        <v>66</v>
      </c>
      <c r="B733" s="1" t="str">
        <f t="shared" si="287"/>
        <v>14-3-3 protein zeta/delta</v>
      </c>
      <c r="C733" s="13" t="str">
        <f t="shared" si="306"/>
        <v>no</v>
      </c>
      <c r="D733" s="14">
        <f t="shared" si="288"/>
        <v>0.89271574925200403</v>
      </c>
      <c r="E733" s="14">
        <f t="shared" si="289"/>
        <v>-0.87383415668590991</v>
      </c>
      <c r="F733" s="14">
        <f t="shared" si="290"/>
        <v>0.44170845805990011</v>
      </c>
      <c r="G733" s="14">
        <f t="shared" si="291"/>
        <v>-0.70812413173740119</v>
      </c>
      <c r="H733" s="14">
        <f t="shared" si="292"/>
        <v>-6.622726009872848E-3</v>
      </c>
      <c r="I733" s="14">
        <f t="shared" si="293"/>
        <v>-0.67183282071516626</v>
      </c>
      <c r="J733" s="14">
        <f t="shared" si="294"/>
        <v>0.18345765004726358</v>
      </c>
      <c r="K733" s="14">
        <f t="shared" si="295"/>
        <v>-0.21731921274311033</v>
      </c>
      <c r="L733" s="14">
        <f t="shared" si="296"/>
        <v>-0.90184286456764418</v>
      </c>
      <c r="M733" s="14">
        <f t="shared" si="297"/>
        <v>0.14414316978845401</v>
      </c>
      <c r="N733" s="14">
        <f t="shared" si="298"/>
        <v>-0.24638618167960169</v>
      </c>
      <c r="O733" s="14">
        <f t="shared" si="299"/>
        <v>0.48586032849950789</v>
      </c>
      <c r="P733" s="3">
        <f t="shared" si="300"/>
        <v>0</v>
      </c>
      <c r="Q733" s="3" t="str">
        <f t="shared" si="307"/>
        <v>14-3-3 protein zeta/delta</v>
      </c>
      <c r="R733" s="2">
        <f t="shared" si="301"/>
        <v>-6.1883520277851739E-2</v>
      </c>
      <c r="S733" s="2">
        <f t="shared" si="302"/>
        <v>-0.17807927735522144</v>
      </c>
      <c r="T733" s="2">
        <f t="shared" si="312"/>
        <v>0.43221863775718572</v>
      </c>
      <c r="U733" s="2">
        <f t="shared" si="308"/>
        <v>0.18381118776809546</v>
      </c>
      <c r="V733" s="2">
        <f t="shared" si="303"/>
        <v>0.81663818219503248</v>
      </c>
      <c r="W733" s="3">
        <f t="shared" si="304"/>
        <v>0</v>
      </c>
      <c r="X733" s="3">
        <f t="shared" si="309"/>
        <v>0</v>
      </c>
      <c r="Y733" s="2">
        <f t="shared" si="305"/>
        <v>0.1161957570773697</v>
      </c>
      <c r="Z733" s="7">
        <f t="shared" si="310"/>
        <v>1</v>
      </c>
      <c r="AA733" s="7">
        <f t="shared" si="311"/>
        <v>0</v>
      </c>
      <c r="AC733" s="1" t="s">
        <v>254</v>
      </c>
      <c r="AD733" s="1" t="s">
        <v>1449</v>
      </c>
      <c r="AE733" s="1">
        <v>1.0356240000000001</v>
      </c>
      <c r="AF733" s="1">
        <v>-0.70168209999999998</v>
      </c>
      <c r="AG733" s="1">
        <v>0.99080970000000002</v>
      </c>
      <c r="AH733" s="1">
        <v>-0.39988200000000002</v>
      </c>
      <c r="AI733" s="1">
        <v>0.14743690000000001</v>
      </c>
      <c r="AJ733" s="1">
        <v>-0.53166840000000004</v>
      </c>
      <c r="AK733" s="1">
        <v>0.34709859999999998</v>
      </c>
      <c r="AL733" s="1">
        <v>0.18614700000000001</v>
      </c>
      <c r="AM733" s="1">
        <v>-0.85271929999999996</v>
      </c>
      <c r="AN733" s="1">
        <v>0.17619509999999999</v>
      </c>
      <c r="AO733" s="1">
        <v>-0.53232409999999997</v>
      </c>
      <c r="AP733" s="1">
        <v>0.65076460000000003</v>
      </c>
    </row>
    <row r="734" spans="1:42" x14ac:dyDescent="0.2">
      <c r="A734" s="1" t="s">
        <v>200</v>
      </c>
      <c r="B734" s="1" t="str">
        <f t="shared" si="287"/>
        <v>Inter-alpha-trypsin inhibitor heavy chain H1</v>
      </c>
      <c r="C734" s="13" t="str">
        <f t="shared" si="306"/>
        <v>no</v>
      </c>
      <c r="D734" s="14">
        <f t="shared" si="288"/>
        <v>0.38506284925200396</v>
      </c>
      <c r="E734" s="14" t="str">
        <f t="shared" si="289"/>
        <v/>
      </c>
      <c r="F734" s="14">
        <f t="shared" si="290"/>
        <v>1.2277607580599001</v>
      </c>
      <c r="G734" s="14">
        <f t="shared" si="291"/>
        <v>0.60345336826259877</v>
      </c>
      <c r="H734" s="14">
        <f t="shared" si="292"/>
        <v>0.52374177399012711</v>
      </c>
      <c r="I734" s="14" t="str">
        <f t="shared" si="293"/>
        <v/>
      </c>
      <c r="J734" s="14">
        <f t="shared" si="294"/>
        <v>0.86627105004726357</v>
      </c>
      <c r="K734" s="14">
        <f t="shared" si="295"/>
        <v>1.0478407872568896</v>
      </c>
      <c r="L734" s="14">
        <f t="shared" si="296"/>
        <v>-0.21729496456764419</v>
      </c>
      <c r="M734" s="14" t="str">
        <f t="shared" si="297"/>
        <v/>
      </c>
      <c r="N734" s="14">
        <f t="shared" si="298"/>
        <v>-0.24282268167960175</v>
      </c>
      <c r="O734" s="14">
        <f t="shared" si="299"/>
        <v>0.58304152849950786</v>
      </c>
      <c r="P734" s="3">
        <f t="shared" si="300"/>
        <v>0</v>
      </c>
      <c r="Q734" s="3" t="str">
        <f t="shared" si="307"/>
        <v>Inter-alpha-trypsin inhibitor heavy chain H1</v>
      </c>
      <c r="R734" s="2">
        <f t="shared" si="301"/>
        <v>0.73875899185816751</v>
      </c>
      <c r="S734" s="2">
        <f t="shared" si="302"/>
        <v>0.81261787043142686</v>
      </c>
      <c r="T734" s="2">
        <f t="shared" si="312"/>
        <v>0.25249795392553165</v>
      </c>
      <c r="U734" s="2">
        <f t="shared" si="308"/>
        <v>0.15365431080726333</v>
      </c>
      <c r="V734" s="2">
        <f t="shared" si="303"/>
        <v>0.81742825047900203</v>
      </c>
      <c r="W734" s="3">
        <f t="shared" si="304"/>
        <v>0</v>
      </c>
      <c r="X734" s="3">
        <f t="shared" si="309"/>
        <v>0</v>
      </c>
      <c r="Y734" s="2">
        <f t="shared" si="305"/>
        <v>-7.3858878573259346E-2</v>
      </c>
      <c r="Z734" s="7">
        <f t="shared" si="310"/>
        <v>0</v>
      </c>
      <c r="AA734" s="7">
        <f t="shared" si="311"/>
        <v>1</v>
      </c>
      <c r="AC734" s="1" t="s">
        <v>441</v>
      </c>
      <c r="AD734" s="1" t="s">
        <v>1835</v>
      </c>
      <c r="AE734" s="1">
        <v>0.52797110000000003</v>
      </c>
      <c r="AF734" s="1" t="s">
        <v>1082</v>
      </c>
      <c r="AG734" s="1">
        <v>1.7768619999999999</v>
      </c>
      <c r="AH734" s="1">
        <v>0.91169549999999999</v>
      </c>
      <c r="AI734" s="1">
        <v>0.6778014</v>
      </c>
      <c r="AJ734" s="1" t="s">
        <v>1082</v>
      </c>
      <c r="AK734" s="1">
        <v>1.0299119999999999</v>
      </c>
      <c r="AL734" s="1">
        <v>1.4513069999999999</v>
      </c>
      <c r="AM734" s="1">
        <v>-0.1681714</v>
      </c>
      <c r="AN734" s="1" t="s">
        <v>1082</v>
      </c>
      <c r="AO734" s="1">
        <v>-0.52876060000000003</v>
      </c>
      <c r="AP734" s="1">
        <v>0.74794579999999999</v>
      </c>
    </row>
    <row r="735" spans="1:42" x14ac:dyDescent="0.2">
      <c r="A735" s="1" t="s">
        <v>480</v>
      </c>
      <c r="B735" s="1" t="str">
        <f t="shared" si="287"/>
        <v>Superoxide dismutase [Mn], mitochondrial</v>
      </c>
      <c r="C735" s="13" t="str">
        <f t="shared" si="306"/>
        <v>no</v>
      </c>
      <c r="D735" s="14">
        <f t="shared" si="288"/>
        <v>-1.26363507479961E-2</v>
      </c>
      <c r="E735" s="14">
        <f t="shared" si="289"/>
        <v>-8.3605856685909904E-2</v>
      </c>
      <c r="F735" s="14">
        <f t="shared" si="290"/>
        <v>-1.2295064419400998</v>
      </c>
      <c r="G735" s="14">
        <f t="shared" si="291"/>
        <v>-0.96267763173740117</v>
      </c>
      <c r="H735" s="14">
        <f t="shared" si="292"/>
        <v>-0.44240612600987284</v>
      </c>
      <c r="I735" s="14">
        <f t="shared" si="293"/>
        <v>-0.52045052071516629</v>
      </c>
      <c r="J735" s="14">
        <f t="shared" si="294"/>
        <v>-0.30057474995273636</v>
      </c>
      <c r="K735" s="14">
        <f t="shared" si="295"/>
        <v>-1.4046202127431104</v>
      </c>
      <c r="L735" s="14">
        <f t="shared" si="296"/>
        <v>-0.3604686645676442</v>
      </c>
      <c r="M735" s="14">
        <f t="shared" si="297"/>
        <v>-0.31563163021154594</v>
      </c>
      <c r="N735" s="14">
        <f t="shared" si="298"/>
        <v>0.76071141832039824</v>
      </c>
      <c r="O735" s="14">
        <f t="shared" si="299"/>
        <v>-0.43925907150049215</v>
      </c>
      <c r="P735" s="3">
        <f t="shared" si="300"/>
        <v>0</v>
      </c>
      <c r="Q735" s="3" t="str">
        <f t="shared" si="307"/>
        <v>Superoxide dismutase [Mn], mitochondrial</v>
      </c>
      <c r="R735" s="2">
        <f t="shared" si="301"/>
        <v>-0.57210657027785172</v>
      </c>
      <c r="S735" s="2">
        <f t="shared" si="302"/>
        <v>-0.66701290235522148</v>
      </c>
      <c r="T735" s="2">
        <f t="shared" si="312"/>
        <v>0.307728264739066</v>
      </c>
      <c r="U735" s="2">
        <f t="shared" si="308"/>
        <v>0.25004502920575072</v>
      </c>
      <c r="V735" s="2">
        <f t="shared" si="303"/>
        <v>0.81912034596815442</v>
      </c>
      <c r="W735" s="3">
        <f t="shared" si="304"/>
        <v>0</v>
      </c>
      <c r="X735" s="3">
        <f t="shared" si="309"/>
        <v>0</v>
      </c>
      <c r="Y735" s="2">
        <f t="shared" si="305"/>
        <v>9.4906332077369759E-2</v>
      </c>
      <c r="Z735" s="7">
        <f t="shared" si="310"/>
        <v>1</v>
      </c>
      <c r="AA735" s="7">
        <f t="shared" si="311"/>
        <v>0</v>
      </c>
      <c r="AC735" s="1" t="s">
        <v>136</v>
      </c>
      <c r="AD735" s="1" t="s">
        <v>2105</v>
      </c>
      <c r="AE735" s="1">
        <v>0.1302719</v>
      </c>
      <c r="AF735" s="1">
        <v>8.8546200000000005E-2</v>
      </c>
      <c r="AG735" s="1">
        <v>-0.68040520000000004</v>
      </c>
      <c r="AH735" s="1">
        <v>-0.65443549999999995</v>
      </c>
      <c r="AI735" s="1">
        <v>-0.28834650000000001</v>
      </c>
      <c r="AJ735" s="1">
        <v>-0.38028610000000002</v>
      </c>
      <c r="AK735" s="1">
        <v>-0.13693379999999999</v>
      </c>
      <c r="AL735" s="1">
        <v>-1.0011540000000001</v>
      </c>
      <c r="AM735" s="1">
        <v>-0.31134509999999999</v>
      </c>
      <c r="AN735" s="1">
        <v>-0.28357969999999999</v>
      </c>
      <c r="AO735" s="1">
        <v>0.47477350000000001</v>
      </c>
      <c r="AP735" s="1">
        <v>-0.27435480000000001</v>
      </c>
    </row>
    <row r="736" spans="1:42" x14ac:dyDescent="0.2">
      <c r="A736" s="1" t="s">
        <v>1054</v>
      </c>
      <c r="B736" s="1" t="str">
        <f t="shared" si="287"/>
        <v>Proteasome subunit beta type-4</v>
      </c>
      <c r="C736" s="13" t="str">
        <f t="shared" si="306"/>
        <v>no</v>
      </c>
      <c r="D736" s="14" t="str">
        <f t="shared" si="288"/>
        <v/>
      </c>
      <c r="E736" s="14">
        <f t="shared" si="289"/>
        <v>0.97198594331409016</v>
      </c>
      <c r="F736" s="14">
        <f t="shared" si="290"/>
        <v>0.41563005805990005</v>
      </c>
      <c r="G736" s="14">
        <f t="shared" si="291"/>
        <v>0.62466986826259874</v>
      </c>
      <c r="H736" s="14" t="str">
        <f t="shared" si="292"/>
        <v/>
      </c>
      <c r="I736" s="14">
        <f t="shared" si="293"/>
        <v>0.97193557928483387</v>
      </c>
      <c r="J736" s="14">
        <f t="shared" si="294"/>
        <v>0.45919565004726359</v>
      </c>
      <c r="K736" s="14">
        <f t="shared" si="295"/>
        <v>0.74089478725688962</v>
      </c>
      <c r="L736" s="14" t="str">
        <f t="shared" si="296"/>
        <v/>
      </c>
      <c r="M736" s="14">
        <f t="shared" si="297"/>
        <v>-7.6724220211545985E-2</v>
      </c>
      <c r="N736" s="14">
        <f t="shared" si="298"/>
        <v>-1.3693381679601713E-2</v>
      </c>
      <c r="O736" s="14">
        <f t="shared" si="299"/>
        <v>0.20324942849950786</v>
      </c>
      <c r="P736" s="3">
        <f t="shared" si="300"/>
        <v>0</v>
      </c>
      <c r="Q736" s="3" t="str">
        <f t="shared" si="307"/>
        <v>Proteasome subunit beta type-4</v>
      </c>
      <c r="R736" s="2">
        <f t="shared" si="301"/>
        <v>0.67076195654552961</v>
      </c>
      <c r="S736" s="2">
        <f t="shared" si="302"/>
        <v>0.72400867219632892</v>
      </c>
      <c r="T736" s="2">
        <f t="shared" si="312"/>
        <v>0.1622511717635701</v>
      </c>
      <c r="U736" s="2">
        <f t="shared" si="308"/>
        <v>0.14825587612864474</v>
      </c>
      <c r="V736" s="2">
        <f t="shared" si="303"/>
        <v>0.82057890624032648</v>
      </c>
      <c r="W736" s="3">
        <f t="shared" si="304"/>
        <v>0</v>
      </c>
      <c r="X736" s="3">
        <f t="shared" si="309"/>
        <v>0</v>
      </c>
      <c r="Y736" s="2">
        <f t="shared" si="305"/>
        <v>-5.3246715650799303E-2</v>
      </c>
      <c r="Z736" s="7">
        <f t="shared" si="310"/>
        <v>0</v>
      </c>
      <c r="AA736" s="7">
        <f t="shared" si="311"/>
        <v>1</v>
      </c>
      <c r="AC736" s="1" t="s">
        <v>431</v>
      </c>
      <c r="AD736" s="1" t="s">
        <v>1525</v>
      </c>
      <c r="AE736" s="1" t="s">
        <v>1082</v>
      </c>
      <c r="AF736" s="1">
        <v>1.1441380000000001</v>
      </c>
      <c r="AG736" s="1">
        <v>0.96473129999999996</v>
      </c>
      <c r="AH736" s="1">
        <v>0.93291199999999996</v>
      </c>
      <c r="AI736" s="1" t="s">
        <v>1082</v>
      </c>
      <c r="AJ736" s="1">
        <v>1.1121000000000001</v>
      </c>
      <c r="AK736" s="1">
        <v>0.62283659999999996</v>
      </c>
      <c r="AL736" s="1">
        <v>1.144361</v>
      </c>
      <c r="AM736" s="1" t="s">
        <v>1082</v>
      </c>
      <c r="AN736" s="1">
        <v>-4.4672290000000003E-2</v>
      </c>
      <c r="AO736" s="1">
        <v>-0.29963129999999999</v>
      </c>
      <c r="AP736" s="1">
        <v>0.36815369999999997</v>
      </c>
    </row>
    <row r="737" spans="1:42" x14ac:dyDescent="0.2">
      <c r="A737" s="1" t="s">
        <v>125</v>
      </c>
      <c r="B737" s="1" t="str">
        <f t="shared" si="287"/>
        <v>Alcohol dehydrogenase [NADP(+)]</v>
      </c>
      <c r="C737" s="13" t="str">
        <f t="shared" si="306"/>
        <v>no</v>
      </c>
      <c r="D737" s="14">
        <f t="shared" si="288"/>
        <v>0.58427164925200392</v>
      </c>
      <c r="E737" s="14">
        <f t="shared" si="289"/>
        <v>0.78397164331409008</v>
      </c>
      <c r="F737" s="14">
        <f t="shared" si="290"/>
        <v>0.56706375805990017</v>
      </c>
      <c r="G737" s="14">
        <f t="shared" si="291"/>
        <v>0.93319886826259879</v>
      </c>
      <c r="H737" s="14">
        <f t="shared" si="292"/>
        <v>0.36859877399012708</v>
      </c>
      <c r="I737" s="14">
        <f t="shared" si="293"/>
        <v>0.87343157928483373</v>
      </c>
      <c r="J737" s="14">
        <f t="shared" si="294"/>
        <v>0.19767825004726361</v>
      </c>
      <c r="K737" s="14">
        <f t="shared" si="295"/>
        <v>1.1922407872568896</v>
      </c>
      <c r="L737" s="14">
        <f t="shared" si="296"/>
        <v>-0.30043916456764419</v>
      </c>
      <c r="M737" s="14">
        <f t="shared" si="297"/>
        <v>9.2540869788454022E-2</v>
      </c>
      <c r="N737" s="14">
        <f t="shared" si="298"/>
        <v>-0.37355688167960177</v>
      </c>
      <c r="O737" s="14">
        <f t="shared" si="299"/>
        <v>8.8358928499507911E-2</v>
      </c>
      <c r="P737" s="3">
        <f t="shared" si="300"/>
        <v>0</v>
      </c>
      <c r="Q737" s="3" t="str">
        <f t="shared" si="307"/>
        <v>Alcohol dehydrogenase [NADP(+)]</v>
      </c>
      <c r="R737" s="2">
        <f t="shared" si="301"/>
        <v>0.71712647972214827</v>
      </c>
      <c r="S737" s="2">
        <f t="shared" si="302"/>
        <v>0.65798734764477851</v>
      </c>
      <c r="T737" s="2">
        <f t="shared" si="312"/>
        <v>8.723759672924894E-2</v>
      </c>
      <c r="U737" s="2">
        <f t="shared" si="308"/>
        <v>0.22866882285983983</v>
      </c>
      <c r="V737" s="2">
        <f t="shared" si="303"/>
        <v>0.82136755617296753</v>
      </c>
      <c r="W737" s="3">
        <f t="shared" si="304"/>
        <v>0</v>
      </c>
      <c r="X737" s="3">
        <f t="shared" si="309"/>
        <v>0</v>
      </c>
      <c r="Y737" s="2">
        <f t="shared" si="305"/>
        <v>5.913913207736976E-2</v>
      </c>
      <c r="Z737" s="7">
        <f t="shared" si="310"/>
        <v>1</v>
      </c>
      <c r="AA737" s="7">
        <f t="shared" si="311"/>
        <v>0</v>
      </c>
      <c r="AC737" s="1" t="s">
        <v>281</v>
      </c>
      <c r="AD737" s="1" t="s">
        <v>1431</v>
      </c>
      <c r="AE737" s="1">
        <v>0.72717989999999999</v>
      </c>
      <c r="AF737" s="1">
        <v>0.95612370000000002</v>
      </c>
      <c r="AG737" s="1">
        <v>1.1161650000000001</v>
      </c>
      <c r="AH737" s="1">
        <v>1.241441</v>
      </c>
      <c r="AI737" s="1">
        <v>0.52265839999999997</v>
      </c>
      <c r="AJ737" s="1">
        <v>1.0135959999999999</v>
      </c>
      <c r="AK737" s="1">
        <v>0.36131920000000001</v>
      </c>
      <c r="AL737" s="1">
        <v>1.595707</v>
      </c>
      <c r="AM737" s="1">
        <v>-0.25131559999999997</v>
      </c>
      <c r="AN737" s="1">
        <v>0.1245928</v>
      </c>
      <c r="AO737" s="1">
        <v>-0.65949480000000005</v>
      </c>
      <c r="AP737" s="1">
        <v>0.25326320000000002</v>
      </c>
    </row>
    <row r="738" spans="1:42" x14ac:dyDescent="0.2">
      <c r="A738" s="1" t="s">
        <v>600</v>
      </c>
      <c r="B738" s="1" t="str">
        <f t="shared" si="287"/>
        <v>Protein ETHE1, mitochondrial</v>
      </c>
      <c r="C738" s="13" t="str">
        <f t="shared" si="306"/>
        <v>no</v>
      </c>
      <c r="D738" s="14">
        <f t="shared" si="288"/>
        <v>-0.14526177374799609</v>
      </c>
      <c r="E738" s="14">
        <f t="shared" si="289"/>
        <v>-0.15855573668590991</v>
      </c>
      <c r="F738" s="14">
        <f t="shared" si="290"/>
        <v>-0.84931864194009998</v>
      </c>
      <c r="G738" s="14">
        <f t="shared" si="291"/>
        <v>-0.49144283173740122</v>
      </c>
      <c r="H738" s="14">
        <f t="shared" si="292"/>
        <v>-0.25655582600987287</v>
      </c>
      <c r="I738" s="14">
        <f t="shared" si="293"/>
        <v>-0.3423000207151663</v>
      </c>
      <c r="J738" s="14">
        <f t="shared" si="294"/>
        <v>-0.38015914995273636</v>
      </c>
      <c r="K738" s="14">
        <f t="shared" si="295"/>
        <v>-0.87011941274311033</v>
      </c>
      <c r="L738" s="14">
        <f t="shared" si="296"/>
        <v>-0.1406487545676442</v>
      </c>
      <c r="M738" s="14">
        <f t="shared" si="297"/>
        <v>-8.7958130211545971E-2</v>
      </c>
      <c r="N738" s="14">
        <f t="shared" si="298"/>
        <v>0.41897531832039825</v>
      </c>
      <c r="O738" s="14">
        <f t="shared" si="299"/>
        <v>-0.15957612550049211</v>
      </c>
      <c r="P738" s="3">
        <f t="shared" si="300"/>
        <v>0</v>
      </c>
      <c r="Q738" s="3" t="str">
        <f t="shared" si="307"/>
        <v>Protein ETHE1, mitochondrial</v>
      </c>
      <c r="R738" s="2">
        <f t="shared" si="301"/>
        <v>-0.41114474602785178</v>
      </c>
      <c r="S738" s="2">
        <f t="shared" si="302"/>
        <v>-0.46228360235522148</v>
      </c>
      <c r="T738" s="2">
        <f t="shared" si="312"/>
        <v>0.16656808123013098</v>
      </c>
      <c r="U738" s="2">
        <f t="shared" si="308"/>
        <v>0.13838185446447679</v>
      </c>
      <c r="V738" s="2">
        <f t="shared" si="303"/>
        <v>0.821425987981246</v>
      </c>
      <c r="W738" s="3">
        <f t="shared" si="304"/>
        <v>0</v>
      </c>
      <c r="X738" s="3">
        <f t="shared" si="309"/>
        <v>0</v>
      </c>
      <c r="Y738" s="2">
        <f t="shared" si="305"/>
        <v>5.1138856327369697E-2</v>
      </c>
      <c r="Z738" s="7">
        <f t="shared" si="310"/>
        <v>1</v>
      </c>
      <c r="AA738" s="7">
        <f t="shared" si="311"/>
        <v>0</v>
      </c>
      <c r="AC738" s="1" t="s">
        <v>1011</v>
      </c>
      <c r="AD738" s="1" t="s">
        <v>1371</v>
      </c>
      <c r="AE738" s="1">
        <v>-2.3535230000000002E-3</v>
      </c>
      <c r="AF738" s="1">
        <v>1.359632E-2</v>
      </c>
      <c r="AG738" s="1">
        <v>-0.30021740000000002</v>
      </c>
      <c r="AH738" s="1">
        <v>-0.18320069999999999</v>
      </c>
      <c r="AI738" s="1">
        <v>-0.1024962</v>
      </c>
      <c r="AJ738" s="1">
        <v>-0.2021356</v>
      </c>
      <c r="AK738" s="1">
        <v>-0.21651819999999999</v>
      </c>
      <c r="AL738" s="1">
        <v>-0.46665319999999999</v>
      </c>
      <c r="AM738" s="1">
        <v>-9.1525190000000006E-2</v>
      </c>
      <c r="AN738" s="1">
        <v>-5.5906200000000003E-2</v>
      </c>
      <c r="AO738" s="1">
        <v>0.1330374</v>
      </c>
      <c r="AP738" s="1">
        <v>5.3281459999999998E-3</v>
      </c>
    </row>
    <row r="739" spans="1:42" x14ac:dyDescent="0.2">
      <c r="A739" s="1" t="s">
        <v>38</v>
      </c>
      <c r="B739" s="1" t="str">
        <f t="shared" si="287"/>
        <v>Prothymosin alpha;Thymosin alpha</v>
      </c>
      <c r="C739" s="13" t="str">
        <f t="shared" si="306"/>
        <v>no</v>
      </c>
      <c r="D739" s="14">
        <f t="shared" si="288"/>
        <v>1.1657437492520037</v>
      </c>
      <c r="E739" s="14">
        <f t="shared" si="289"/>
        <v>-0.19249419668590992</v>
      </c>
      <c r="F739" s="14">
        <f t="shared" si="290"/>
        <v>0.66608075805990008</v>
      </c>
      <c r="G739" s="14">
        <f t="shared" si="291"/>
        <v>0.59930686826259882</v>
      </c>
      <c r="H739" s="14">
        <f t="shared" si="292"/>
        <v>0.78298337399012707</v>
      </c>
      <c r="I739" s="14">
        <f t="shared" si="293"/>
        <v>0.39458187928483374</v>
      </c>
      <c r="J739" s="14">
        <f t="shared" si="294"/>
        <v>0.32641565004726358</v>
      </c>
      <c r="K739" s="14">
        <f t="shared" si="295"/>
        <v>1.0459477872568896</v>
      </c>
      <c r="L739" s="14">
        <f t="shared" si="296"/>
        <v>-0.38617066456764421</v>
      </c>
      <c r="M739" s="14">
        <f t="shared" si="297"/>
        <v>0.7709269697884541</v>
      </c>
      <c r="N739" s="14">
        <f t="shared" si="298"/>
        <v>-0.1805584816796017</v>
      </c>
      <c r="O739" s="14">
        <f t="shared" si="299"/>
        <v>0.48070512849950786</v>
      </c>
      <c r="P739" s="3">
        <f t="shared" si="300"/>
        <v>0</v>
      </c>
      <c r="Q739" s="3" t="str">
        <f t="shared" si="307"/>
        <v>Prothymosin alpha;Thymosin alpha</v>
      </c>
      <c r="R739" s="2">
        <f t="shared" si="301"/>
        <v>0.55965929472214815</v>
      </c>
      <c r="S739" s="2">
        <f t="shared" si="302"/>
        <v>0.63748217264477858</v>
      </c>
      <c r="T739" s="2">
        <f t="shared" si="312"/>
        <v>0.28076839485696481</v>
      </c>
      <c r="U739" s="2">
        <f t="shared" si="308"/>
        <v>0.16925761723593771</v>
      </c>
      <c r="V739" s="2">
        <f t="shared" si="303"/>
        <v>0.82191735088870743</v>
      </c>
      <c r="W739" s="3">
        <f t="shared" si="304"/>
        <v>0</v>
      </c>
      <c r="X739" s="3">
        <f t="shared" si="309"/>
        <v>0</v>
      </c>
      <c r="Y739" s="2">
        <f t="shared" si="305"/>
        <v>-7.7822877922630429E-2</v>
      </c>
      <c r="Z739" s="7">
        <f t="shared" si="310"/>
        <v>0</v>
      </c>
      <c r="AA739" s="7">
        <f t="shared" si="311"/>
        <v>1</v>
      </c>
      <c r="AC739" s="1" t="s">
        <v>462</v>
      </c>
      <c r="AD739" s="1" t="s">
        <v>1259</v>
      </c>
      <c r="AE739" s="1">
        <v>1.3086519999999999</v>
      </c>
      <c r="AF739" s="1">
        <v>-2.0342140000000002E-2</v>
      </c>
      <c r="AG739" s="1">
        <v>1.215182</v>
      </c>
      <c r="AH739" s="1">
        <v>0.90754900000000005</v>
      </c>
      <c r="AI739" s="1">
        <v>0.93704299999999996</v>
      </c>
      <c r="AJ739" s="1">
        <v>0.53474630000000001</v>
      </c>
      <c r="AK739" s="1">
        <v>0.49005660000000001</v>
      </c>
      <c r="AL739" s="1">
        <v>1.449414</v>
      </c>
      <c r="AM739" s="1">
        <v>-0.33704709999999999</v>
      </c>
      <c r="AN739" s="1">
        <v>0.80297890000000005</v>
      </c>
      <c r="AO739" s="1">
        <v>-0.46649639999999998</v>
      </c>
      <c r="AP739" s="1">
        <v>0.6456094</v>
      </c>
    </row>
    <row r="740" spans="1:42" x14ac:dyDescent="0.2">
      <c r="A740" s="1" t="s">
        <v>755</v>
      </c>
      <c r="B740" s="1" t="str">
        <f t="shared" si="287"/>
        <v>Transcription elongation factor B polypeptide 1</v>
      </c>
      <c r="C740" s="13" t="str">
        <f t="shared" si="306"/>
        <v>no</v>
      </c>
      <c r="D740" s="14">
        <f t="shared" si="288"/>
        <v>-0.29744635074799608</v>
      </c>
      <c r="E740" s="14">
        <f t="shared" si="289"/>
        <v>-0.82144555668590991</v>
      </c>
      <c r="F740" s="14">
        <f t="shared" si="290"/>
        <v>-0.1096377419400999</v>
      </c>
      <c r="G740" s="14" t="str">
        <f t="shared" si="291"/>
        <v/>
      </c>
      <c r="H740" s="14">
        <f t="shared" si="292"/>
        <v>-0.16301766500987286</v>
      </c>
      <c r="I740" s="14">
        <f t="shared" si="293"/>
        <v>-0.9475193207151662</v>
      </c>
      <c r="J740" s="14">
        <f t="shared" si="294"/>
        <v>0.16772035004726363</v>
      </c>
      <c r="K740" s="14" t="str">
        <f t="shared" si="295"/>
        <v/>
      </c>
      <c r="L740" s="14">
        <f t="shared" si="296"/>
        <v>0.16624443543235581</v>
      </c>
      <c r="M740" s="14">
        <f t="shared" si="297"/>
        <v>-0.11371148021154598</v>
      </c>
      <c r="N740" s="14">
        <f t="shared" si="298"/>
        <v>0.21497142832039828</v>
      </c>
      <c r="O740" s="14" t="str">
        <f t="shared" si="299"/>
        <v/>
      </c>
      <c r="P740" s="3">
        <f t="shared" si="300"/>
        <v>0</v>
      </c>
      <c r="Q740" s="3" t="str">
        <f t="shared" si="307"/>
        <v>Transcription elongation factor B polypeptide 1</v>
      </c>
      <c r="R740" s="2">
        <f t="shared" si="301"/>
        <v>-0.40950988312466857</v>
      </c>
      <c r="S740" s="2">
        <f t="shared" si="302"/>
        <v>-0.31427221189259186</v>
      </c>
      <c r="T740" s="2">
        <f t="shared" si="312"/>
        <v>0.21298377696423623</v>
      </c>
      <c r="U740" s="2">
        <f t="shared" si="308"/>
        <v>0.33070547534782652</v>
      </c>
      <c r="V740" s="2">
        <f t="shared" si="303"/>
        <v>0.82251481925584669</v>
      </c>
      <c r="W740" s="3">
        <f t="shared" si="304"/>
        <v>0</v>
      </c>
      <c r="X740" s="3">
        <f t="shared" si="309"/>
        <v>0</v>
      </c>
      <c r="Y740" s="2">
        <f t="shared" si="305"/>
        <v>-9.5237671232076715E-2</v>
      </c>
      <c r="Z740" s="7">
        <f t="shared" si="310"/>
        <v>0</v>
      </c>
      <c r="AA740" s="7">
        <f t="shared" si="311"/>
        <v>1</v>
      </c>
      <c r="AC740" s="1" t="s">
        <v>607</v>
      </c>
      <c r="AD740" s="1" t="s">
        <v>1925</v>
      </c>
      <c r="AE740" s="1">
        <v>-0.15453810000000001</v>
      </c>
      <c r="AF740" s="1">
        <v>-0.64929349999999997</v>
      </c>
      <c r="AG740" s="1">
        <v>0.43946350000000001</v>
      </c>
      <c r="AH740" s="1" t="s">
        <v>1082</v>
      </c>
      <c r="AI740" s="1">
        <v>-8.9580389999999992E-3</v>
      </c>
      <c r="AJ740" s="1">
        <v>-0.80735489999999999</v>
      </c>
      <c r="AK740" s="1">
        <v>0.33136130000000003</v>
      </c>
      <c r="AL740" s="1" t="s">
        <v>1082</v>
      </c>
      <c r="AM740" s="1">
        <v>0.215368</v>
      </c>
      <c r="AN740" s="1">
        <v>-8.1659549999999997E-2</v>
      </c>
      <c r="AO740" s="1">
        <v>-7.0966489999999993E-2</v>
      </c>
      <c r="AP740" s="1" t="s">
        <v>1082</v>
      </c>
    </row>
    <row r="741" spans="1:42" x14ac:dyDescent="0.2">
      <c r="A741" s="1" t="s">
        <v>132</v>
      </c>
      <c r="B741" s="1">
        <f t="shared" si="287"/>
        <v>0</v>
      </c>
      <c r="C741" s="13" t="str">
        <f t="shared" si="306"/>
        <v>no</v>
      </c>
      <c r="D741" s="14">
        <f t="shared" si="288"/>
        <v>0.55673224925200393</v>
      </c>
      <c r="E741" s="14">
        <f t="shared" si="289"/>
        <v>-0.66682365668590993</v>
      </c>
      <c r="F741" s="14">
        <f t="shared" si="290"/>
        <v>0.20945775805990008</v>
      </c>
      <c r="G741" s="14">
        <f t="shared" si="291"/>
        <v>0.42150406826259879</v>
      </c>
      <c r="H741" s="14">
        <f t="shared" si="292"/>
        <v>0.15231937399012715</v>
      </c>
      <c r="I741" s="14">
        <f t="shared" si="293"/>
        <v>7.277928483373497E-5</v>
      </c>
      <c r="J741" s="14">
        <f t="shared" si="294"/>
        <v>-0.23949544995273642</v>
      </c>
      <c r="K741" s="14">
        <f t="shared" si="295"/>
        <v>0.32334018725688962</v>
      </c>
      <c r="L741" s="14">
        <f t="shared" si="296"/>
        <v>-0.38854176456764422</v>
      </c>
      <c r="M741" s="14">
        <f t="shared" si="297"/>
        <v>0.85242876978845405</v>
      </c>
      <c r="N741" s="14">
        <f t="shared" si="298"/>
        <v>-0.45490408167960172</v>
      </c>
      <c r="O741" s="14">
        <f t="shared" si="299"/>
        <v>-8.1248351500492116E-2</v>
      </c>
      <c r="P741" s="3">
        <f t="shared" si="300"/>
        <v>0</v>
      </c>
      <c r="Q741" s="3">
        <f t="shared" si="307"/>
        <v>0</v>
      </c>
      <c r="R741" s="2">
        <f t="shared" si="301"/>
        <v>0.13021760472214822</v>
      </c>
      <c r="S741" s="2">
        <f t="shared" si="302"/>
        <v>5.9059222644778524E-2</v>
      </c>
      <c r="T741" s="2">
        <f t="shared" si="312"/>
        <v>0.27512365706597436</v>
      </c>
      <c r="U741" s="2">
        <f t="shared" si="308"/>
        <v>0.11942786425123275</v>
      </c>
      <c r="V741" s="2">
        <f t="shared" si="303"/>
        <v>0.8238678504625212</v>
      </c>
      <c r="W741" s="3">
        <f t="shared" si="304"/>
        <v>0</v>
      </c>
      <c r="X741" s="3">
        <f t="shared" si="309"/>
        <v>0</v>
      </c>
      <c r="Y741" s="2">
        <f t="shared" si="305"/>
        <v>7.1158382077369686E-2</v>
      </c>
      <c r="Z741" s="7">
        <f t="shared" si="310"/>
        <v>1</v>
      </c>
      <c r="AA741" s="7">
        <f t="shared" si="311"/>
        <v>0</v>
      </c>
      <c r="AC741" s="1" t="s">
        <v>367</v>
      </c>
      <c r="AD741" s="1" t="s">
        <v>1632</v>
      </c>
      <c r="AE741" s="1">
        <v>0.6996405</v>
      </c>
      <c r="AF741" s="1">
        <v>-0.49467159999999999</v>
      </c>
      <c r="AG741" s="1">
        <v>0.75855899999999998</v>
      </c>
      <c r="AH741" s="1">
        <v>0.72974620000000001</v>
      </c>
      <c r="AI741" s="1">
        <v>0.30637900000000001</v>
      </c>
      <c r="AJ741" s="1">
        <v>0.14023720000000001</v>
      </c>
      <c r="AK741" s="1">
        <v>-7.5854500000000005E-2</v>
      </c>
      <c r="AL741" s="1">
        <v>0.72680639999999996</v>
      </c>
      <c r="AM741" s="1">
        <v>-0.3394182</v>
      </c>
      <c r="AN741" s="1">
        <v>0.88448070000000001</v>
      </c>
      <c r="AO741" s="1">
        <v>-0.740842</v>
      </c>
      <c r="AP741" s="1">
        <v>8.3655919999999995E-2</v>
      </c>
    </row>
    <row r="742" spans="1:42" x14ac:dyDescent="0.2">
      <c r="A742" s="1" t="s">
        <v>1070</v>
      </c>
      <c r="B742" s="1" t="str">
        <f t="shared" si="287"/>
        <v>Ran-binding protein 3</v>
      </c>
      <c r="C742" s="13" t="str">
        <f t="shared" si="306"/>
        <v>no</v>
      </c>
      <c r="D742" s="14" t="str">
        <f t="shared" si="288"/>
        <v/>
      </c>
      <c r="E742" s="14">
        <f t="shared" si="289"/>
        <v>-1.4498390566859098</v>
      </c>
      <c r="F742" s="14">
        <f t="shared" si="290"/>
        <v>2.6017458059900078E-2</v>
      </c>
      <c r="G742" s="14">
        <f t="shared" si="291"/>
        <v>-0.67203003173740128</v>
      </c>
      <c r="H742" s="14" t="str">
        <f t="shared" si="292"/>
        <v/>
      </c>
      <c r="I742" s="14">
        <f t="shared" si="293"/>
        <v>-1.1703594207151662</v>
      </c>
      <c r="J742" s="14">
        <f t="shared" si="294"/>
        <v>1.5313500472635966E-3</v>
      </c>
      <c r="K742" s="14">
        <f t="shared" si="295"/>
        <v>-0.53795001274311027</v>
      </c>
      <c r="L742" s="14" t="str">
        <f t="shared" si="296"/>
        <v/>
      </c>
      <c r="M742" s="14">
        <f t="shared" si="297"/>
        <v>0.47129686978845409</v>
      </c>
      <c r="N742" s="14">
        <f t="shared" si="298"/>
        <v>-7.1129581679601706E-2</v>
      </c>
      <c r="O742" s="14">
        <f t="shared" si="299"/>
        <v>0.2390178284995079</v>
      </c>
      <c r="P742" s="3">
        <f t="shared" si="300"/>
        <v>0</v>
      </c>
      <c r="Q742" s="3" t="str">
        <f t="shared" si="307"/>
        <v>Ran-binding protein 3</v>
      </c>
      <c r="R742" s="2">
        <f t="shared" si="301"/>
        <v>-0.69861721012113698</v>
      </c>
      <c r="S742" s="2">
        <f t="shared" si="302"/>
        <v>-0.56892602780367096</v>
      </c>
      <c r="T742" s="2">
        <f t="shared" si="312"/>
        <v>0.42625042387866263</v>
      </c>
      <c r="U742" s="2">
        <f t="shared" si="308"/>
        <v>0.33865007986677265</v>
      </c>
      <c r="V742" s="2">
        <f t="shared" si="303"/>
        <v>0.82397850716685928</v>
      </c>
      <c r="W742" s="3">
        <f t="shared" si="304"/>
        <v>0</v>
      </c>
      <c r="X742" s="3">
        <f t="shared" si="309"/>
        <v>0</v>
      </c>
      <c r="Y742" s="2">
        <f t="shared" si="305"/>
        <v>-0.12969118231746601</v>
      </c>
      <c r="Z742" s="7">
        <f t="shared" si="310"/>
        <v>0</v>
      </c>
      <c r="AA742" s="7">
        <f t="shared" si="311"/>
        <v>1</v>
      </c>
      <c r="AC742" s="1" t="s">
        <v>801</v>
      </c>
      <c r="AD742" s="1" t="s">
        <v>1362</v>
      </c>
      <c r="AE742" s="1" t="s">
        <v>1082</v>
      </c>
      <c r="AF742" s="1">
        <v>-1.277687</v>
      </c>
      <c r="AG742" s="1">
        <v>0.57511869999999998</v>
      </c>
      <c r="AH742" s="1">
        <v>-0.3637879</v>
      </c>
      <c r="AI742" s="1" t="s">
        <v>1082</v>
      </c>
      <c r="AJ742" s="1">
        <v>-1.030195</v>
      </c>
      <c r="AK742" s="1">
        <v>0.16517229999999999</v>
      </c>
      <c r="AL742" s="1">
        <v>-0.13448379999999999</v>
      </c>
      <c r="AM742" s="1" t="s">
        <v>1082</v>
      </c>
      <c r="AN742" s="1">
        <v>0.50334880000000004</v>
      </c>
      <c r="AO742" s="1">
        <v>-0.35706749999999998</v>
      </c>
      <c r="AP742" s="1">
        <v>0.40392210000000001</v>
      </c>
    </row>
    <row r="743" spans="1:42" x14ac:dyDescent="0.2">
      <c r="A743" s="1" t="s">
        <v>772</v>
      </c>
      <c r="B743" s="1" t="str">
        <f t="shared" si="287"/>
        <v>COP9 signalosome complex subunit 4</v>
      </c>
      <c r="C743" s="13" t="str">
        <f t="shared" si="306"/>
        <v>no</v>
      </c>
      <c r="D743" s="14">
        <f t="shared" si="288"/>
        <v>-0.32252095074799608</v>
      </c>
      <c r="E743" s="14">
        <f t="shared" si="289"/>
        <v>-1.3543990566859099</v>
      </c>
      <c r="F743" s="14">
        <f t="shared" si="290"/>
        <v>0.66676375805990007</v>
      </c>
      <c r="G743" s="14">
        <f t="shared" si="291"/>
        <v>-0.74578953173740126</v>
      </c>
      <c r="H743" s="14">
        <f t="shared" si="292"/>
        <v>-0.12195872600987286</v>
      </c>
      <c r="I743" s="14">
        <f t="shared" si="293"/>
        <v>-0.9438047207151663</v>
      </c>
      <c r="J743" s="14">
        <f t="shared" si="294"/>
        <v>0.16783495004726359</v>
      </c>
      <c r="K743" s="14">
        <f t="shared" si="295"/>
        <v>-0.40706853174311036</v>
      </c>
      <c r="L743" s="14">
        <f t="shared" si="296"/>
        <v>0.30408683543235576</v>
      </c>
      <c r="M743" s="14">
        <f t="shared" si="297"/>
        <v>0.33699566978845402</v>
      </c>
      <c r="N743" s="14">
        <f t="shared" si="298"/>
        <v>-0.25004208167960174</v>
      </c>
      <c r="O743" s="14">
        <f t="shared" si="299"/>
        <v>0.4717320284995079</v>
      </c>
      <c r="P743" s="3">
        <f t="shared" si="300"/>
        <v>0</v>
      </c>
      <c r="Q743" s="3" t="str">
        <f t="shared" si="307"/>
        <v>COP9 signalosome complex subunit 4</v>
      </c>
      <c r="R743" s="2">
        <f t="shared" si="301"/>
        <v>-0.43898644527785174</v>
      </c>
      <c r="S743" s="2">
        <f t="shared" si="302"/>
        <v>-0.32624925710522151</v>
      </c>
      <c r="T743" s="2">
        <f t="shared" si="312"/>
        <v>0.42508392373188991</v>
      </c>
      <c r="U743" s="2">
        <f t="shared" si="308"/>
        <v>0.23695293671954629</v>
      </c>
      <c r="V743" s="2">
        <f t="shared" si="303"/>
        <v>0.82655228602964259</v>
      </c>
      <c r="W743" s="3">
        <f t="shared" si="304"/>
        <v>0</v>
      </c>
      <c r="X743" s="3">
        <f t="shared" si="309"/>
        <v>0</v>
      </c>
      <c r="Y743" s="2">
        <f t="shared" si="305"/>
        <v>-0.11273718817263023</v>
      </c>
      <c r="Z743" s="7">
        <f t="shared" si="310"/>
        <v>0</v>
      </c>
      <c r="AA743" s="7">
        <f t="shared" si="311"/>
        <v>1</v>
      </c>
      <c r="AC743" s="1" t="s">
        <v>1071</v>
      </c>
      <c r="AD743" s="1" t="s">
        <v>1998</v>
      </c>
      <c r="AE743" s="1">
        <v>-0.17961269999999999</v>
      </c>
      <c r="AF743" s="1">
        <v>-1.182247</v>
      </c>
      <c r="AG743" s="1">
        <v>1.215865</v>
      </c>
      <c r="AH743" s="1">
        <v>-0.43754739999999998</v>
      </c>
      <c r="AI743" s="1">
        <v>3.2100900000000002E-2</v>
      </c>
      <c r="AJ743" s="1">
        <v>-0.80364029999999997</v>
      </c>
      <c r="AK743" s="1">
        <v>0.33147589999999999</v>
      </c>
      <c r="AL743" s="1">
        <v>-3.6023190000000001E-3</v>
      </c>
      <c r="AM743" s="1">
        <v>0.35321039999999998</v>
      </c>
      <c r="AN743" s="1">
        <v>0.36904759999999998</v>
      </c>
      <c r="AO743" s="1">
        <v>-0.53598000000000001</v>
      </c>
      <c r="AP743" s="1">
        <v>0.63663630000000004</v>
      </c>
    </row>
    <row r="744" spans="1:42" x14ac:dyDescent="0.2">
      <c r="A744" s="1" t="s">
        <v>280</v>
      </c>
      <c r="B744" s="1" t="str">
        <f t="shared" si="287"/>
        <v>ES1 protein homolog, mitochondrial</v>
      </c>
      <c r="C744" s="13" t="str">
        <f t="shared" si="306"/>
        <v>no</v>
      </c>
      <c r="D744" s="14">
        <f t="shared" si="288"/>
        <v>0.24047804925200392</v>
      </c>
      <c r="E744" s="14">
        <f t="shared" si="289"/>
        <v>-0.95606955668590998</v>
      </c>
      <c r="F744" s="14">
        <f t="shared" si="290"/>
        <v>-0.59800590194009995</v>
      </c>
      <c r="G744" s="14">
        <f t="shared" si="291"/>
        <v>-0.33128459173740121</v>
      </c>
      <c r="H744" s="14">
        <f t="shared" si="292"/>
        <v>-0.4280830260098728</v>
      </c>
      <c r="I744" s="14">
        <f t="shared" si="293"/>
        <v>-1.3520484207151662</v>
      </c>
      <c r="J744" s="14">
        <f t="shared" si="294"/>
        <v>0.7253652500472636</v>
      </c>
      <c r="K744" s="14">
        <f t="shared" si="295"/>
        <v>-1.0779268127431103</v>
      </c>
      <c r="L744" s="14">
        <f t="shared" si="296"/>
        <v>-0.63995536456764424</v>
      </c>
      <c r="M744" s="14">
        <f t="shared" si="297"/>
        <v>-0.41608953021154593</v>
      </c>
      <c r="N744" s="14">
        <f t="shared" si="298"/>
        <v>1.4360429183203982</v>
      </c>
      <c r="O744" s="14">
        <f t="shared" si="299"/>
        <v>-0.70740457150049219</v>
      </c>
      <c r="P744" s="3">
        <f t="shared" si="300"/>
        <v>0</v>
      </c>
      <c r="Q744" s="3" t="str">
        <f t="shared" si="307"/>
        <v>ES1 protein homolog, mitochondrial</v>
      </c>
      <c r="R744" s="2">
        <f t="shared" si="301"/>
        <v>-0.41122050027785179</v>
      </c>
      <c r="S744" s="2">
        <f t="shared" si="302"/>
        <v>-0.53317325235522151</v>
      </c>
      <c r="T744" s="2">
        <f t="shared" si="312"/>
        <v>0.25213257582014004</v>
      </c>
      <c r="U744" s="2">
        <f t="shared" si="308"/>
        <v>0.46208549899834694</v>
      </c>
      <c r="V744" s="2">
        <f t="shared" si="303"/>
        <v>0.82665559439743319</v>
      </c>
      <c r="W744" s="3">
        <f t="shared" si="304"/>
        <v>0</v>
      </c>
      <c r="X744" s="3">
        <f t="shared" si="309"/>
        <v>0</v>
      </c>
      <c r="Y744" s="2">
        <f t="shared" si="305"/>
        <v>0.12195275207736972</v>
      </c>
      <c r="Z744" s="7">
        <f t="shared" si="310"/>
        <v>1</v>
      </c>
      <c r="AA744" s="7">
        <f t="shared" si="311"/>
        <v>0</v>
      </c>
      <c r="AC744" s="1" t="s">
        <v>835</v>
      </c>
      <c r="AD744" s="1" t="s">
        <v>1658</v>
      </c>
      <c r="AE744" s="1">
        <v>0.38338630000000001</v>
      </c>
      <c r="AF744" s="1">
        <v>-0.78391750000000004</v>
      </c>
      <c r="AG744" s="1">
        <v>-4.8904660000000003E-2</v>
      </c>
      <c r="AH744" s="1">
        <v>-2.3042460000000001E-2</v>
      </c>
      <c r="AI744" s="1">
        <v>-0.27402339999999997</v>
      </c>
      <c r="AJ744" s="1">
        <v>-1.211884</v>
      </c>
      <c r="AK744" s="1">
        <v>0.88900619999999997</v>
      </c>
      <c r="AL744" s="1">
        <v>-0.67446059999999997</v>
      </c>
      <c r="AM744" s="1">
        <v>-0.59083180000000002</v>
      </c>
      <c r="AN744" s="1">
        <v>-0.38403759999999998</v>
      </c>
      <c r="AO744" s="1">
        <v>1.1501049999999999</v>
      </c>
      <c r="AP744" s="1">
        <v>-0.54250030000000005</v>
      </c>
    </row>
    <row r="745" spans="1:42" x14ac:dyDescent="0.2">
      <c r="A745" s="1" t="s">
        <v>661</v>
      </c>
      <c r="B745" s="1" t="str">
        <f t="shared" si="287"/>
        <v>DNL-type zinc finger protein</v>
      </c>
      <c r="C745" s="13" t="str">
        <f t="shared" si="306"/>
        <v>no</v>
      </c>
      <c r="D745" s="14">
        <f t="shared" si="288"/>
        <v>-0.20654358074799611</v>
      </c>
      <c r="E745" s="14">
        <f t="shared" si="289"/>
        <v>-0.84453215668590997</v>
      </c>
      <c r="F745" s="14">
        <f t="shared" si="290"/>
        <v>-0.33759064194009991</v>
      </c>
      <c r="G745" s="14" t="str">
        <f t="shared" si="291"/>
        <v/>
      </c>
      <c r="H745" s="14">
        <f t="shared" si="292"/>
        <v>-0.79755512600987288</v>
      </c>
      <c r="I745" s="14">
        <f t="shared" si="293"/>
        <v>-0.62280622071516634</v>
      </c>
      <c r="J745" s="14">
        <f t="shared" si="294"/>
        <v>-0.15888796395273641</v>
      </c>
      <c r="K745" s="14" t="str">
        <f t="shared" si="295"/>
        <v/>
      </c>
      <c r="L745" s="14">
        <f t="shared" si="296"/>
        <v>-0.2431872645676442</v>
      </c>
      <c r="M745" s="14">
        <f t="shared" si="297"/>
        <v>0.24878566978845404</v>
      </c>
      <c r="N745" s="14">
        <f t="shared" si="298"/>
        <v>0.29628810832039826</v>
      </c>
      <c r="O745" s="14" t="str">
        <f t="shared" si="299"/>
        <v/>
      </c>
      <c r="P745" s="3">
        <f t="shared" si="300"/>
        <v>0</v>
      </c>
      <c r="Q745" s="3" t="str">
        <f t="shared" si="307"/>
        <v>DNL-type zinc finger protein</v>
      </c>
      <c r="R745" s="2">
        <f t="shared" si="301"/>
        <v>-0.46288879312466874</v>
      </c>
      <c r="S745" s="2">
        <f t="shared" si="302"/>
        <v>-0.52641643689259177</v>
      </c>
      <c r="T745" s="2">
        <f t="shared" si="312"/>
        <v>0.19453540875165889</v>
      </c>
      <c r="U745" s="2">
        <f t="shared" si="308"/>
        <v>0.19056248213429569</v>
      </c>
      <c r="V745" s="2">
        <f t="shared" si="303"/>
        <v>0.82699796637344802</v>
      </c>
      <c r="W745" s="3">
        <f t="shared" si="304"/>
        <v>0</v>
      </c>
      <c r="X745" s="3">
        <f t="shared" si="309"/>
        <v>0</v>
      </c>
      <c r="Y745" s="2">
        <f t="shared" si="305"/>
        <v>6.3527643767923025E-2</v>
      </c>
      <c r="Z745" s="7">
        <f t="shared" si="310"/>
        <v>1</v>
      </c>
      <c r="AA745" s="7">
        <f t="shared" si="311"/>
        <v>0</v>
      </c>
      <c r="AC745" s="1" t="s">
        <v>646</v>
      </c>
      <c r="AD745" s="1" t="s">
        <v>1415</v>
      </c>
      <c r="AE745" s="1">
        <v>-6.3635330000000004E-2</v>
      </c>
      <c r="AF745" s="1">
        <v>-0.67238010000000004</v>
      </c>
      <c r="AG745" s="1">
        <v>0.21151059999999999</v>
      </c>
      <c r="AH745" s="1" t="s">
        <v>1082</v>
      </c>
      <c r="AI745" s="1">
        <v>-0.6434955</v>
      </c>
      <c r="AJ745" s="1">
        <v>-0.48264180000000001</v>
      </c>
      <c r="AK745" s="1">
        <v>4.7529859999999998E-3</v>
      </c>
      <c r="AL745" s="1" t="s">
        <v>1082</v>
      </c>
      <c r="AM745" s="1">
        <v>-0.19406370000000001</v>
      </c>
      <c r="AN745" s="1">
        <v>0.28083760000000002</v>
      </c>
      <c r="AO745" s="1">
        <v>1.035019E-2</v>
      </c>
      <c r="AP745" s="1" t="s">
        <v>1082</v>
      </c>
    </row>
    <row r="746" spans="1:42" x14ac:dyDescent="0.2">
      <c r="A746" s="1" t="s">
        <v>276</v>
      </c>
      <c r="B746" s="1" t="str">
        <f t="shared" si="287"/>
        <v>Spliceosome RNA helicase Ddx39b;ATP-dependent RNA helicase DDX39A</v>
      </c>
      <c r="C746" s="13" t="str">
        <f t="shared" si="306"/>
        <v>no</v>
      </c>
      <c r="D746" s="14">
        <f t="shared" si="288"/>
        <v>0.24467484925200392</v>
      </c>
      <c r="E746" s="14">
        <f t="shared" si="289"/>
        <v>0.48356474331409005</v>
      </c>
      <c r="F746" s="14">
        <f t="shared" si="290"/>
        <v>0.34332865805990009</v>
      </c>
      <c r="G746" s="14">
        <f t="shared" si="291"/>
        <v>-0.17860293173740122</v>
      </c>
      <c r="H746" s="14">
        <f t="shared" si="292"/>
        <v>-8.8762986009872855E-2</v>
      </c>
      <c r="I746" s="14">
        <f t="shared" si="293"/>
        <v>0.57899797928483365</v>
      </c>
      <c r="J746" s="14">
        <f t="shared" si="294"/>
        <v>-0.51256394995273635</v>
      </c>
      <c r="K746" s="14">
        <f t="shared" si="295"/>
        <v>0.62886378725688963</v>
      </c>
      <c r="L746" s="14">
        <f t="shared" si="296"/>
        <v>-0.33799876456764422</v>
      </c>
      <c r="M746" s="14">
        <f t="shared" si="297"/>
        <v>4.2316439788454029E-2</v>
      </c>
      <c r="N746" s="14">
        <f t="shared" si="298"/>
        <v>-0.88738108167960172</v>
      </c>
      <c r="O746" s="14">
        <f t="shared" si="299"/>
        <v>0.40546152849950789</v>
      </c>
      <c r="P746" s="3">
        <f t="shared" si="300"/>
        <v>0</v>
      </c>
      <c r="Q746" s="3" t="str">
        <f t="shared" si="307"/>
        <v>Spliceosome RNA helicase Ddx39b;ATP-dependent RNA helicase DDX39A</v>
      </c>
      <c r="R746" s="2">
        <f t="shared" si="301"/>
        <v>0.22324132972214822</v>
      </c>
      <c r="S746" s="2">
        <f t="shared" si="302"/>
        <v>0.15163370764477851</v>
      </c>
      <c r="T746" s="2">
        <f t="shared" si="312"/>
        <v>0.14263223464527797</v>
      </c>
      <c r="U746" s="2">
        <f t="shared" si="308"/>
        <v>0.27527832404058666</v>
      </c>
      <c r="V746" s="2">
        <f t="shared" si="303"/>
        <v>0.8274640198983112</v>
      </c>
      <c r="W746" s="3">
        <f t="shared" si="304"/>
        <v>0</v>
      </c>
      <c r="X746" s="3">
        <f t="shared" si="309"/>
        <v>0</v>
      </c>
      <c r="Y746" s="2">
        <f t="shared" si="305"/>
        <v>7.1607622077369704E-2</v>
      </c>
      <c r="Z746" s="7">
        <f t="shared" si="310"/>
        <v>1</v>
      </c>
      <c r="AA746" s="7">
        <f t="shared" si="311"/>
        <v>0</v>
      </c>
      <c r="AC746" s="1" t="s">
        <v>858</v>
      </c>
      <c r="AD746" s="1" t="s">
        <v>1398</v>
      </c>
      <c r="AE746" s="1">
        <v>0.38758310000000001</v>
      </c>
      <c r="AF746" s="1">
        <v>0.65571679999999999</v>
      </c>
      <c r="AG746" s="1">
        <v>0.8924299</v>
      </c>
      <c r="AH746" s="1">
        <v>0.12963920000000001</v>
      </c>
      <c r="AI746" s="1">
        <v>6.5296640000000003E-2</v>
      </c>
      <c r="AJ746" s="1">
        <v>0.71916239999999998</v>
      </c>
      <c r="AK746" s="1">
        <v>-0.34892299999999998</v>
      </c>
      <c r="AL746" s="1">
        <v>1.03233</v>
      </c>
      <c r="AM746" s="1">
        <v>-0.2888752</v>
      </c>
      <c r="AN746" s="1">
        <v>7.4368370000000003E-2</v>
      </c>
      <c r="AO746" s="1">
        <v>-1.173319</v>
      </c>
      <c r="AP746" s="1">
        <v>0.57036580000000003</v>
      </c>
    </row>
    <row r="747" spans="1:42" x14ac:dyDescent="0.2">
      <c r="A747" s="1" t="s">
        <v>614</v>
      </c>
      <c r="B747" s="1" t="str">
        <f t="shared" si="287"/>
        <v>Bis(5-nucleosyl)-tetraphosphatase [asymmetrical]</v>
      </c>
      <c r="C747" s="13" t="str">
        <f t="shared" si="306"/>
        <v>no</v>
      </c>
      <c r="D747" s="14">
        <f t="shared" si="288"/>
        <v>-0.1588074507479961</v>
      </c>
      <c r="E747" s="14">
        <f t="shared" si="289"/>
        <v>-0.28451855668590992</v>
      </c>
      <c r="F747" s="14">
        <f t="shared" si="290"/>
        <v>-0.76367624194009986</v>
      </c>
      <c r="G747" s="14">
        <f t="shared" si="291"/>
        <v>-0.32701876173740124</v>
      </c>
      <c r="H747" s="14">
        <f t="shared" si="292"/>
        <v>-0.22758952600987287</v>
      </c>
      <c r="I747" s="14">
        <f t="shared" si="293"/>
        <v>-0.5561394207151662</v>
      </c>
      <c r="J747" s="14">
        <f t="shared" si="294"/>
        <v>-0.25795114995273638</v>
      </c>
      <c r="K747" s="14">
        <f t="shared" si="295"/>
        <v>-0.64603821274311035</v>
      </c>
      <c r="L747" s="14">
        <f t="shared" si="296"/>
        <v>-0.15486066456764419</v>
      </c>
      <c r="M747" s="14">
        <f t="shared" si="297"/>
        <v>-0.22112353021154599</v>
      </c>
      <c r="N747" s="14">
        <f t="shared" si="298"/>
        <v>0.39843791832039827</v>
      </c>
      <c r="O747" s="14">
        <f t="shared" si="299"/>
        <v>-0.3304034715004921</v>
      </c>
      <c r="P747" s="3">
        <f t="shared" si="300"/>
        <v>0</v>
      </c>
      <c r="Q747" s="3" t="str">
        <f t="shared" si="307"/>
        <v>Bis(5-nucleosyl)-tetraphosphatase [asymmetrical]</v>
      </c>
      <c r="R747" s="2">
        <f t="shared" si="301"/>
        <v>-0.3835052527778518</v>
      </c>
      <c r="S747" s="2">
        <f t="shared" si="302"/>
        <v>-0.42192957735522146</v>
      </c>
      <c r="T747" s="2">
        <f t="shared" si="312"/>
        <v>0.1316587042669137</v>
      </c>
      <c r="U747" s="2">
        <f t="shared" si="308"/>
        <v>0.10523542762160601</v>
      </c>
      <c r="V747" s="2">
        <f t="shared" si="303"/>
        <v>0.82759420932213823</v>
      </c>
      <c r="W747" s="3">
        <f t="shared" si="304"/>
        <v>0</v>
      </c>
      <c r="X747" s="3">
        <f t="shared" si="309"/>
        <v>0</v>
      </c>
      <c r="Y747" s="2">
        <f t="shared" si="305"/>
        <v>3.8424324577369662E-2</v>
      </c>
      <c r="Z747" s="7">
        <f t="shared" si="310"/>
        <v>1</v>
      </c>
      <c r="AA747" s="7">
        <f t="shared" si="311"/>
        <v>0</v>
      </c>
      <c r="AC747" s="1" t="s">
        <v>102</v>
      </c>
      <c r="AD747" s="1" t="s">
        <v>2001</v>
      </c>
      <c r="AE747" s="1">
        <v>-1.5899199999999999E-2</v>
      </c>
      <c r="AF747" s="1">
        <v>-0.11236649999999999</v>
      </c>
      <c r="AG747" s="1">
        <v>-0.21457499999999999</v>
      </c>
      <c r="AH747" s="1">
        <v>-1.8776629999999999E-2</v>
      </c>
      <c r="AI747" s="1">
        <v>-7.3529899999999995E-2</v>
      </c>
      <c r="AJ747" s="1">
        <v>-0.41597499999999998</v>
      </c>
      <c r="AK747" s="1">
        <v>-9.4310199999999997E-2</v>
      </c>
      <c r="AL747" s="1">
        <v>-0.24257200000000001</v>
      </c>
      <c r="AM747" s="1">
        <v>-0.1057371</v>
      </c>
      <c r="AN747" s="1">
        <v>-0.18907160000000001</v>
      </c>
      <c r="AO747" s="1">
        <v>0.1125</v>
      </c>
      <c r="AP747" s="1">
        <v>-0.16549920000000001</v>
      </c>
    </row>
    <row r="748" spans="1:42" x14ac:dyDescent="0.2">
      <c r="A748" s="1" t="s">
        <v>333</v>
      </c>
      <c r="B748" s="1" t="str">
        <f t="shared" si="287"/>
        <v>UTP--glucose-1-phosphate uridylyltransferase</v>
      </c>
      <c r="C748" s="13" t="str">
        <f t="shared" si="306"/>
        <v>no</v>
      </c>
      <c r="D748" s="14">
        <f t="shared" si="288"/>
        <v>0.16405384925200392</v>
      </c>
      <c r="E748" s="14">
        <f t="shared" si="289"/>
        <v>1.0694599433140901</v>
      </c>
      <c r="F748" s="14">
        <f t="shared" si="290"/>
        <v>0.22329115805990007</v>
      </c>
      <c r="G748" s="14">
        <f t="shared" si="291"/>
        <v>0.58924756826259872</v>
      </c>
      <c r="H748" s="14">
        <f t="shared" si="292"/>
        <v>0.31936357399012716</v>
      </c>
      <c r="I748" s="14">
        <f t="shared" si="293"/>
        <v>1.0342285792848338</v>
      </c>
      <c r="J748" s="14">
        <f t="shared" si="294"/>
        <v>0.10467355004726361</v>
      </c>
      <c r="K748" s="14">
        <f t="shared" si="295"/>
        <v>0.3238177872568897</v>
      </c>
      <c r="L748" s="14">
        <f t="shared" si="296"/>
        <v>0.1567693354323558</v>
      </c>
      <c r="M748" s="14">
        <f t="shared" si="297"/>
        <v>-1.5412960211545975E-2</v>
      </c>
      <c r="N748" s="14">
        <f t="shared" si="298"/>
        <v>-0.11133918167960172</v>
      </c>
      <c r="O748" s="14">
        <f t="shared" si="299"/>
        <v>-0.31631437150049213</v>
      </c>
      <c r="P748" s="3">
        <f t="shared" si="300"/>
        <v>0</v>
      </c>
      <c r="Q748" s="3" t="str">
        <f t="shared" si="307"/>
        <v>UTP--glucose-1-phosphate uridylyltransferase</v>
      </c>
      <c r="R748" s="2">
        <f t="shared" si="301"/>
        <v>0.51151312972214813</v>
      </c>
      <c r="S748" s="2">
        <f t="shared" si="302"/>
        <v>0.44552087264477858</v>
      </c>
      <c r="T748" s="2">
        <f t="shared" si="312"/>
        <v>0.2083960864688332</v>
      </c>
      <c r="U748" s="2">
        <f t="shared" si="308"/>
        <v>0.20278908710284402</v>
      </c>
      <c r="V748" s="2">
        <f t="shared" si="303"/>
        <v>0.82800295214349628</v>
      </c>
      <c r="W748" s="3">
        <f t="shared" si="304"/>
        <v>0</v>
      </c>
      <c r="X748" s="3">
        <f t="shared" si="309"/>
        <v>0</v>
      </c>
      <c r="Y748" s="2">
        <f t="shared" si="305"/>
        <v>6.5992257077369554E-2</v>
      </c>
      <c r="Z748" s="7">
        <f t="shared" si="310"/>
        <v>1</v>
      </c>
      <c r="AA748" s="7">
        <f t="shared" si="311"/>
        <v>0</v>
      </c>
      <c r="AC748" s="1" t="s">
        <v>1039</v>
      </c>
      <c r="AD748" s="1" t="s">
        <v>1319</v>
      </c>
      <c r="AE748" s="1">
        <v>0.30696210000000002</v>
      </c>
      <c r="AF748" s="1">
        <v>1.2416119999999999</v>
      </c>
      <c r="AG748" s="1">
        <v>0.77239239999999998</v>
      </c>
      <c r="AH748" s="1">
        <v>0.89748969999999995</v>
      </c>
      <c r="AI748" s="1">
        <v>0.47342319999999999</v>
      </c>
      <c r="AJ748" s="1">
        <v>1.174393</v>
      </c>
      <c r="AK748" s="1">
        <v>0.26831450000000001</v>
      </c>
      <c r="AL748" s="1">
        <v>0.72728400000000004</v>
      </c>
      <c r="AM748" s="1">
        <v>0.20589289999999999</v>
      </c>
      <c r="AN748" s="1">
        <v>1.6638969999999999E-2</v>
      </c>
      <c r="AO748" s="1">
        <v>-0.39727709999999999</v>
      </c>
      <c r="AP748" s="1">
        <v>-0.15141009999999999</v>
      </c>
    </row>
    <row r="749" spans="1:42" x14ac:dyDescent="0.2">
      <c r="A749" s="1" t="s">
        <v>637</v>
      </c>
      <c r="B749" s="1" t="str">
        <f t="shared" si="287"/>
        <v>Lactoylglutathione lyase</v>
      </c>
      <c r="C749" s="13" t="str">
        <f t="shared" si="306"/>
        <v>no</v>
      </c>
      <c r="D749" s="14">
        <f t="shared" si="288"/>
        <v>-0.1822038207479961</v>
      </c>
      <c r="E749" s="14">
        <f t="shared" si="289"/>
        <v>-0.91148165668590997</v>
      </c>
      <c r="F749" s="14">
        <f t="shared" si="290"/>
        <v>-0.22417554194009992</v>
      </c>
      <c r="G749" s="14">
        <f t="shared" si="291"/>
        <v>-1.1473149317374012</v>
      </c>
      <c r="H749" s="14">
        <f t="shared" si="292"/>
        <v>-0.97078272600987292</v>
      </c>
      <c r="I749" s="14">
        <f t="shared" si="293"/>
        <v>-0.70546912071516621</v>
      </c>
      <c r="J749" s="14">
        <f t="shared" si="294"/>
        <v>3.2210650047263589E-2</v>
      </c>
      <c r="K749" s="14">
        <f t="shared" si="295"/>
        <v>-0.52792681274311037</v>
      </c>
      <c r="L749" s="14">
        <f t="shared" si="296"/>
        <v>-0.80686866456764417</v>
      </c>
      <c r="M749" s="14">
        <f t="shared" si="297"/>
        <v>3.3244709788454029E-2</v>
      </c>
      <c r="N749" s="14">
        <f t="shared" si="298"/>
        <v>0.2189061283203983</v>
      </c>
      <c r="O749" s="14">
        <f t="shared" si="299"/>
        <v>0.59629592849950785</v>
      </c>
      <c r="P749" s="3">
        <f t="shared" si="300"/>
        <v>0</v>
      </c>
      <c r="Q749" s="3" t="str">
        <f t="shared" si="307"/>
        <v>Lactoylglutathione lyase</v>
      </c>
      <c r="R749" s="2">
        <f t="shared" si="301"/>
        <v>-0.61629398777785172</v>
      </c>
      <c r="S749" s="2">
        <f t="shared" si="302"/>
        <v>-0.54299200235522149</v>
      </c>
      <c r="T749" s="2">
        <f t="shared" si="312"/>
        <v>0.24346631380221895</v>
      </c>
      <c r="U749" s="2">
        <f t="shared" si="308"/>
        <v>0.21222801584310699</v>
      </c>
      <c r="V749" s="2">
        <f t="shared" si="303"/>
        <v>0.82813012155671362</v>
      </c>
      <c r="W749" s="3">
        <f t="shared" si="304"/>
        <v>0</v>
      </c>
      <c r="X749" s="3">
        <f t="shared" si="309"/>
        <v>0</v>
      </c>
      <c r="Y749" s="2">
        <f t="shared" si="305"/>
        <v>-7.3301985422630223E-2</v>
      </c>
      <c r="Z749" s="7">
        <f t="shared" si="310"/>
        <v>0</v>
      </c>
      <c r="AA749" s="7">
        <f t="shared" si="311"/>
        <v>1</v>
      </c>
      <c r="AC749" s="1" t="s">
        <v>224</v>
      </c>
      <c r="AD749" s="1" t="s">
        <v>1552</v>
      </c>
      <c r="AE749" s="1">
        <v>-3.9295570000000002E-2</v>
      </c>
      <c r="AF749" s="1">
        <v>-0.73932960000000003</v>
      </c>
      <c r="AG749" s="1">
        <v>0.32492569999999998</v>
      </c>
      <c r="AH749" s="1">
        <v>-0.83907279999999995</v>
      </c>
      <c r="AI749" s="1">
        <v>-0.81672310000000004</v>
      </c>
      <c r="AJ749" s="1">
        <v>-0.56530469999999999</v>
      </c>
      <c r="AK749" s="1">
        <v>0.19585159999999999</v>
      </c>
      <c r="AL749" s="1">
        <v>-0.1244606</v>
      </c>
      <c r="AM749" s="1">
        <v>-0.75774509999999995</v>
      </c>
      <c r="AN749" s="1">
        <v>6.5296640000000003E-2</v>
      </c>
      <c r="AO749" s="1">
        <v>-6.7031789999999994E-2</v>
      </c>
      <c r="AP749" s="1">
        <v>0.76120019999999999</v>
      </c>
    </row>
    <row r="750" spans="1:42" x14ac:dyDescent="0.2">
      <c r="A750" s="1" t="s">
        <v>391</v>
      </c>
      <c r="B750" s="1" t="str">
        <f t="shared" si="287"/>
        <v>Ezrin</v>
      </c>
      <c r="C750" s="13" t="str">
        <f t="shared" si="306"/>
        <v>no</v>
      </c>
      <c r="D750" s="14">
        <f t="shared" si="288"/>
        <v>9.8321849252003907E-2</v>
      </c>
      <c r="E750" s="14">
        <f t="shared" si="289"/>
        <v>-0.43458515668590991</v>
      </c>
      <c r="F750" s="14">
        <f t="shared" si="290"/>
        <v>-0.47281586194009989</v>
      </c>
      <c r="G750" s="14">
        <f t="shared" si="291"/>
        <v>-0.47212733173740123</v>
      </c>
      <c r="H750" s="14">
        <f t="shared" si="292"/>
        <v>-0.10164381600987285</v>
      </c>
      <c r="I750" s="14">
        <f t="shared" si="293"/>
        <v>-0.43541722071516625</v>
      </c>
      <c r="J750" s="14">
        <f t="shared" si="294"/>
        <v>-0.1302708799527364</v>
      </c>
      <c r="K750" s="14">
        <f t="shared" si="295"/>
        <v>-0.45921715274311037</v>
      </c>
      <c r="L750" s="14">
        <f t="shared" si="296"/>
        <v>-0.2023614645676442</v>
      </c>
      <c r="M750" s="14">
        <f t="shared" si="297"/>
        <v>-0.11751798021154597</v>
      </c>
      <c r="N750" s="14">
        <f t="shared" si="298"/>
        <v>0.3105412783203983</v>
      </c>
      <c r="O750" s="14">
        <f t="shared" si="299"/>
        <v>-2.6482971500492114E-2</v>
      </c>
      <c r="P750" s="3">
        <f t="shared" si="300"/>
        <v>0</v>
      </c>
      <c r="Q750" s="3" t="str">
        <f t="shared" si="307"/>
        <v>Ezrin</v>
      </c>
      <c r="R750" s="2">
        <f t="shared" si="301"/>
        <v>-0.32030162527785178</v>
      </c>
      <c r="S750" s="2">
        <f t="shared" si="302"/>
        <v>-0.28163726735522149</v>
      </c>
      <c r="T750" s="2">
        <f t="shared" si="312"/>
        <v>0.13982667142607752</v>
      </c>
      <c r="U750" s="2">
        <f t="shared" si="308"/>
        <v>9.5956724409258259E-2</v>
      </c>
      <c r="V750" s="2">
        <f t="shared" si="303"/>
        <v>0.8281685658373279</v>
      </c>
      <c r="W750" s="3">
        <f t="shared" si="304"/>
        <v>0</v>
      </c>
      <c r="X750" s="3">
        <f t="shared" si="309"/>
        <v>0</v>
      </c>
      <c r="Y750" s="2">
        <f t="shared" si="305"/>
        <v>-3.8664357922630288E-2</v>
      </c>
      <c r="Z750" s="7">
        <f t="shared" si="310"/>
        <v>0</v>
      </c>
      <c r="AA750" s="7">
        <f t="shared" si="311"/>
        <v>1</v>
      </c>
      <c r="AC750" s="1" t="s">
        <v>207</v>
      </c>
      <c r="AD750" s="1" t="s">
        <v>1318</v>
      </c>
      <c r="AE750" s="1">
        <v>0.2412301</v>
      </c>
      <c r="AF750" s="1">
        <v>-0.26243309999999997</v>
      </c>
      <c r="AG750" s="1">
        <v>7.628538E-2</v>
      </c>
      <c r="AH750" s="1">
        <v>-0.16388520000000001</v>
      </c>
      <c r="AI750" s="1">
        <v>5.241581E-2</v>
      </c>
      <c r="AJ750" s="1">
        <v>-0.29525279999999998</v>
      </c>
      <c r="AK750" s="1">
        <v>3.3370070000000002E-2</v>
      </c>
      <c r="AL750" s="1">
        <v>-5.5750939999999999E-2</v>
      </c>
      <c r="AM750" s="1">
        <v>-0.15323790000000001</v>
      </c>
      <c r="AN750" s="1">
        <v>-8.5466050000000002E-2</v>
      </c>
      <c r="AO750" s="1">
        <v>2.4603360000000001E-2</v>
      </c>
      <c r="AP750" s="1">
        <v>0.1384213</v>
      </c>
    </row>
    <row r="751" spans="1:42" x14ac:dyDescent="0.2">
      <c r="A751" s="1" t="s">
        <v>947</v>
      </c>
      <c r="B751" s="1" t="str">
        <f t="shared" si="287"/>
        <v>Transthyretin</v>
      </c>
      <c r="C751" s="13" t="str">
        <f t="shared" si="306"/>
        <v>no</v>
      </c>
      <c r="D751" s="14">
        <f t="shared" si="288"/>
        <v>-0.7073436507479961</v>
      </c>
      <c r="E751" s="14">
        <f t="shared" si="289"/>
        <v>-0.28091065668590992</v>
      </c>
      <c r="F751" s="14">
        <f t="shared" si="290"/>
        <v>0.20304785805990011</v>
      </c>
      <c r="G751" s="14">
        <f t="shared" si="291"/>
        <v>0.47452716826259878</v>
      </c>
      <c r="H751" s="14">
        <f t="shared" si="292"/>
        <v>-0.46027612600987289</v>
      </c>
      <c r="I751" s="14">
        <f t="shared" si="293"/>
        <v>-0.14102974981516628</v>
      </c>
      <c r="J751" s="14">
        <f t="shared" si="294"/>
        <v>-0.16133444295273638</v>
      </c>
      <c r="K751" s="14">
        <f t="shared" si="295"/>
        <v>0.18257148725688965</v>
      </c>
      <c r="L751" s="14">
        <f t="shared" si="296"/>
        <v>0.2064375354323558</v>
      </c>
      <c r="M751" s="14">
        <f t="shared" si="297"/>
        <v>0.39641216978845406</v>
      </c>
      <c r="N751" s="14">
        <f t="shared" si="298"/>
        <v>-0.46628038167960173</v>
      </c>
      <c r="O751" s="14">
        <f t="shared" si="299"/>
        <v>-0.43606947150049213</v>
      </c>
      <c r="P751" s="3">
        <f t="shared" si="300"/>
        <v>0</v>
      </c>
      <c r="Q751" s="3" t="str">
        <f t="shared" si="307"/>
        <v>Transthyretin</v>
      </c>
      <c r="R751" s="2">
        <f t="shared" si="301"/>
        <v>-7.7669820277851798E-2</v>
      </c>
      <c r="S751" s="2">
        <f t="shared" si="302"/>
        <v>-0.14501720788022146</v>
      </c>
      <c r="T751" s="2">
        <f t="shared" si="312"/>
        <v>0.26164860332248274</v>
      </c>
      <c r="U751" s="2">
        <f t="shared" si="308"/>
        <v>0.13133439845934805</v>
      </c>
      <c r="V751" s="2">
        <f t="shared" si="303"/>
        <v>0.82831571506635193</v>
      </c>
      <c r="W751" s="3">
        <f t="shared" si="304"/>
        <v>0</v>
      </c>
      <c r="X751" s="3">
        <f t="shared" si="309"/>
        <v>0</v>
      </c>
      <c r="Y751" s="2">
        <f t="shared" si="305"/>
        <v>6.7347387602369663E-2</v>
      </c>
      <c r="Z751" s="7">
        <f t="shared" si="310"/>
        <v>1</v>
      </c>
      <c r="AA751" s="7">
        <f t="shared" si="311"/>
        <v>0</v>
      </c>
      <c r="AC751" s="1" t="s">
        <v>1051</v>
      </c>
      <c r="AD751" s="1" t="s">
        <v>1270</v>
      </c>
      <c r="AE751" s="1">
        <v>-0.56443540000000003</v>
      </c>
      <c r="AF751" s="1">
        <v>-0.1087586</v>
      </c>
      <c r="AG751" s="1">
        <v>0.75214910000000001</v>
      </c>
      <c r="AH751" s="1">
        <v>0.7827693</v>
      </c>
      <c r="AI751" s="1">
        <v>-0.3062165</v>
      </c>
      <c r="AJ751" s="1">
        <v>-8.653291E-4</v>
      </c>
      <c r="AK751" s="1">
        <v>2.3065070000000002E-3</v>
      </c>
      <c r="AL751" s="1">
        <v>0.58603769999999999</v>
      </c>
      <c r="AM751" s="1">
        <v>0.25556109999999999</v>
      </c>
      <c r="AN751" s="1">
        <v>0.42846410000000001</v>
      </c>
      <c r="AO751" s="1">
        <v>-0.75221830000000001</v>
      </c>
      <c r="AP751" s="1">
        <v>-0.2711652</v>
      </c>
    </row>
    <row r="752" spans="1:42" x14ac:dyDescent="0.2">
      <c r="A752" s="1" t="s">
        <v>468</v>
      </c>
      <c r="B752" s="1" t="str">
        <f t="shared" si="287"/>
        <v>Guanine nucleotide-binding protein G(s) subunit alpha isoforms XLas;Guanine nucleotide-binding protein G(s) subunit alpha isoforms short</v>
      </c>
      <c r="C752" s="13" t="str">
        <f t="shared" si="306"/>
        <v>no</v>
      </c>
      <c r="D752" s="14">
        <f t="shared" si="288"/>
        <v>-3.5697507479960922E-3</v>
      </c>
      <c r="E752" s="14">
        <f t="shared" si="289"/>
        <v>1.3671999433140902</v>
      </c>
      <c r="F752" s="14" t="str">
        <f t="shared" si="290"/>
        <v/>
      </c>
      <c r="G752" s="14">
        <f t="shared" si="291"/>
        <v>0.8597188682625988</v>
      </c>
      <c r="H752" s="14">
        <f t="shared" si="292"/>
        <v>4.3176673990127146E-2</v>
      </c>
      <c r="I752" s="14">
        <f t="shared" si="293"/>
        <v>0.80805977928483363</v>
      </c>
      <c r="J752" s="14" t="str">
        <f t="shared" si="294"/>
        <v/>
      </c>
      <c r="K752" s="14">
        <f t="shared" si="295"/>
        <v>1.0273537872568896</v>
      </c>
      <c r="L752" s="14">
        <f t="shared" si="296"/>
        <v>-7.8623284567644197E-2</v>
      </c>
      <c r="M752" s="14">
        <f t="shared" si="297"/>
        <v>-0.24418493021154597</v>
      </c>
      <c r="N752" s="14" t="str">
        <f t="shared" si="298"/>
        <v/>
      </c>
      <c r="O752" s="14">
        <f t="shared" si="299"/>
        <v>0.2062643284995079</v>
      </c>
      <c r="P752" s="3">
        <f t="shared" si="300"/>
        <v>0</v>
      </c>
      <c r="Q752" s="3" t="str">
        <f t="shared" si="307"/>
        <v>Guanine nucleotide-binding protein G(s) subunit alpha isoforms XLas;Guanine nucleotide-binding protein G(s) subunit alpha isoforms short</v>
      </c>
      <c r="R752" s="2">
        <f t="shared" si="301"/>
        <v>0.74111635360956429</v>
      </c>
      <c r="S752" s="2">
        <f t="shared" si="302"/>
        <v>0.6261967468439501</v>
      </c>
      <c r="T752" s="2">
        <f t="shared" si="312"/>
        <v>0.40012594096579313</v>
      </c>
      <c r="U752" s="2">
        <f t="shared" si="308"/>
        <v>0.29830452532938545</v>
      </c>
      <c r="V752" s="2">
        <f t="shared" si="303"/>
        <v>0.83005758727410328</v>
      </c>
      <c r="W752" s="3">
        <f t="shared" si="304"/>
        <v>0</v>
      </c>
      <c r="X752" s="3">
        <f t="shared" si="309"/>
        <v>0</v>
      </c>
      <c r="Y752" s="2">
        <f t="shared" si="305"/>
        <v>0.11491960676561419</v>
      </c>
      <c r="Z752" s="7">
        <f t="shared" si="310"/>
        <v>1</v>
      </c>
      <c r="AA752" s="7">
        <f t="shared" si="311"/>
        <v>0</v>
      </c>
      <c r="AC752" s="1" t="s">
        <v>71</v>
      </c>
      <c r="AD752" s="1" t="s">
        <v>1461</v>
      </c>
      <c r="AE752" s="1">
        <v>0.1393385</v>
      </c>
      <c r="AF752" s="1">
        <v>1.5393520000000001</v>
      </c>
      <c r="AG752" s="1" t="s">
        <v>1082</v>
      </c>
      <c r="AH752" s="1">
        <v>1.167961</v>
      </c>
      <c r="AI752" s="1">
        <v>0.1972363</v>
      </c>
      <c r="AJ752" s="1">
        <v>0.94822419999999996</v>
      </c>
      <c r="AK752" s="1" t="s">
        <v>1082</v>
      </c>
      <c r="AL752" s="1">
        <v>1.43082</v>
      </c>
      <c r="AM752" s="1">
        <v>-2.949972E-2</v>
      </c>
      <c r="AN752" s="1">
        <v>-0.21213299999999999</v>
      </c>
      <c r="AO752" s="1" t="s">
        <v>1082</v>
      </c>
      <c r="AP752" s="1">
        <v>0.37116860000000002</v>
      </c>
    </row>
    <row r="753" spans="1:42" x14ac:dyDescent="0.2">
      <c r="A753" s="1" t="s">
        <v>903</v>
      </c>
      <c r="B753" s="1" t="str">
        <f t="shared" si="287"/>
        <v>Dehydrogenase/reductase SDR family member 4</v>
      </c>
      <c r="C753" s="13" t="str">
        <f t="shared" si="306"/>
        <v>no</v>
      </c>
      <c r="D753" s="14">
        <f t="shared" si="288"/>
        <v>-0.53633335074799615</v>
      </c>
      <c r="E753" s="14">
        <f t="shared" si="289"/>
        <v>0.67666454331409009</v>
      </c>
      <c r="F753" s="14">
        <f t="shared" si="290"/>
        <v>-2.1311382419400999</v>
      </c>
      <c r="G753" s="14">
        <f t="shared" si="291"/>
        <v>-0.39366677173740122</v>
      </c>
      <c r="H753" s="14">
        <f t="shared" si="292"/>
        <v>-1.0012662260098728</v>
      </c>
      <c r="I753" s="14">
        <f t="shared" si="293"/>
        <v>0.1604971792848337</v>
      </c>
      <c r="J753" s="14">
        <f t="shared" si="294"/>
        <v>-0.71302884995273641</v>
      </c>
      <c r="K753" s="14">
        <f t="shared" si="295"/>
        <v>-0.25746191274311037</v>
      </c>
      <c r="L753" s="14">
        <f t="shared" si="296"/>
        <v>-0.45771226456764424</v>
      </c>
      <c r="M753" s="14">
        <f t="shared" si="297"/>
        <v>-0.50800823021154595</v>
      </c>
      <c r="N753" s="14">
        <f t="shared" si="298"/>
        <v>1.5702149183203982</v>
      </c>
      <c r="O753" s="14">
        <f t="shared" si="299"/>
        <v>-8.6370715004921161E-3</v>
      </c>
      <c r="P753" s="3">
        <f t="shared" si="300"/>
        <v>0</v>
      </c>
      <c r="Q753" s="3" t="str">
        <f t="shared" si="307"/>
        <v>Dehydrogenase/reductase SDR family member 4</v>
      </c>
      <c r="R753" s="2">
        <f t="shared" si="301"/>
        <v>-0.59611845527785179</v>
      </c>
      <c r="S753" s="2">
        <f t="shared" si="302"/>
        <v>-0.45281495235522146</v>
      </c>
      <c r="T753" s="2">
        <f t="shared" si="312"/>
        <v>0.57885110706764931</v>
      </c>
      <c r="U753" s="2">
        <f t="shared" si="308"/>
        <v>0.25541219185512315</v>
      </c>
      <c r="V753" s="2">
        <f t="shared" si="303"/>
        <v>0.8315971852691495</v>
      </c>
      <c r="W753" s="3">
        <f t="shared" si="304"/>
        <v>0</v>
      </c>
      <c r="X753" s="3">
        <f t="shared" si="309"/>
        <v>0</v>
      </c>
      <c r="Y753" s="2">
        <f t="shared" si="305"/>
        <v>-0.14330350292263033</v>
      </c>
      <c r="Z753" s="7">
        <f t="shared" si="310"/>
        <v>0</v>
      </c>
      <c r="AA753" s="7">
        <f t="shared" si="311"/>
        <v>1</v>
      </c>
      <c r="AC753" s="1" t="s">
        <v>477</v>
      </c>
      <c r="AD753" s="1" t="s">
        <v>1231</v>
      </c>
      <c r="AE753" s="1">
        <v>-0.39342510000000003</v>
      </c>
      <c r="AF753" s="1">
        <v>0.84881660000000003</v>
      </c>
      <c r="AG753" s="1">
        <v>-1.5820369999999999</v>
      </c>
      <c r="AH753" s="1">
        <v>-8.5424639999999996E-2</v>
      </c>
      <c r="AI753" s="1">
        <v>-0.84720660000000003</v>
      </c>
      <c r="AJ753" s="1">
        <v>0.30066159999999997</v>
      </c>
      <c r="AK753" s="1">
        <v>-0.54938790000000004</v>
      </c>
      <c r="AL753" s="1">
        <v>0.1460043</v>
      </c>
      <c r="AM753" s="1">
        <v>-0.40858870000000003</v>
      </c>
      <c r="AN753" s="1">
        <v>-0.4759563</v>
      </c>
      <c r="AO753" s="1">
        <v>1.2842769999999999</v>
      </c>
      <c r="AP753" s="1">
        <v>0.15626719999999999</v>
      </c>
    </row>
    <row r="754" spans="1:42" x14ac:dyDescent="0.2">
      <c r="A754" s="1" t="s">
        <v>482</v>
      </c>
      <c r="B754" s="1" t="str">
        <f t="shared" si="287"/>
        <v>Xaa-Pro aminopeptidase 1</v>
      </c>
      <c r="C754" s="13" t="str">
        <f t="shared" si="306"/>
        <v>no</v>
      </c>
      <c r="D754" s="14">
        <f t="shared" si="288"/>
        <v>-1.4746850747996088E-2</v>
      </c>
      <c r="E754" s="14">
        <f t="shared" si="289"/>
        <v>0.48695524331409001</v>
      </c>
      <c r="F754" s="14">
        <f t="shared" si="290"/>
        <v>-0.2949910419400999</v>
      </c>
      <c r="G754" s="14">
        <f t="shared" si="291"/>
        <v>-0.13874093173740124</v>
      </c>
      <c r="H754" s="14">
        <f t="shared" si="292"/>
        <v>0.35477457399012713</v>
      </c>
      <c r="I754" s="14">
        <f t="shared" si="293"/>
        <v>0.37469737928483376</v>
      </c>
      <c r="J754" s="14">
        <f t="shared" si="294"/>
        <v>-0.27187954995273639</v>
      </c>
      <c r="K754" s="14">
        <f t="shared" si="295"/>
        <v>-0.20480701274311033</v>
      </c>
      <c r="L754" s="14">
        <f t="shared" si="296"/>
        <v>0.25234693543235576</v>
      </c>
      <c r="M754" s="14">
        <f t="shared" si="297"/>
        <v>-0.13382033021154596</v>
      </c>
      <c r="N754" s="14">
        <f t="shared" si="298"/>
        <v>7.5775718320398283E-2</v>
      </c>
      <c r="O754" s="14">
        <f t="shared" si="299"/>
        <v>-0.13888324150049211</v>
      </c>
      <c r="P754" s="3">
        <f t="shared" si="300"/>
        <v>0</v>
      </c>
      <c r="Q754" s="3" t="str">
        <f t="shared" si="307"/>
        <v>Xaa-Pro aminopeptidase 1</v>
      </c>
      <c r="R754" s="2">
        <f t="shared" si="301"/>
        <v>9.6191047221481987E-3</v>
      </c>
      <c r="S754" s="2">
        <f t="shared" si="302"/>
        <v>6.319634764477855E-2</v>
      </c>
      <c r="T754" s="2">
        <f t="shared" si="312"/>
        <v>0.16912557732340824</v>
      </c>
      <c r="U754" s="2">
        <f t="shared" si="308"/>
        <v>0.17467885130564104</v>
      </c>
      <c r="V754" s="2">
        <f t="shared" si="303"/>
        <v>0.8329069197851815</v>
      </c>
      <c r="W754" s="3">
        <f t="shared" si="304"/>
        <v>0</v>
      </c>
      <c r="X754" s="3">
        <f t="shared" si="309"/>
        <v>0</v>
      </c>
      <c r="Y754" s="2">
        <f t="shared" si="305"/>
        <v>-5.3577242922630351E-2</v>
      </c>
      <c r="Z754" s="7">
        <f t="shared" si="310"/>
        <v>0</v>
      </c>
      <c r="AA754" s="7">
        <f t="shared" si="311"/>
        <v>1</v>
      </c>
      <c r="AC754" s="1" t="s">
        <v>713</v>
      </c>
      <c r="AD754" s="1" t="s">
        <v>1517</v>
      </c>
      <c r="AE754" s="1">
        <v>0.12816140000000001</v>
      </c>
      <c r="AF754" s="1">
        <v>0.65910729999999995</v>
      </c>
      <c r="AG754" s="1">
        <v>0.25411020000000001</v>
      </c>
      <c r="AH754" s="1">
        <v>0.16950119999999999</v>
      </c>
      <c r="AI754" s="1">
        <v>0.50883420000000001</v>
      </c>
      <c r="AJ754" s="1">
        <v>0.51486180000000004</v>
      </c>
      <c r="AK754" s="1">
        <v>-0.1082386</v>
      </c>
      <c r="AL754" s="1">
        <v>0.19865920000000001</v>
      </c>
      <c r="AM754" s="1">
        <v>0.30147049999999997</v>
      </c>
      <c r="AN754" s="1">
        <v>-0.10176839999999999</v>
      </c>
      <c r="AO754" s="1">
        <v>-0.21016219999999999</v>
      </c>
      <c r="AP754" s="1">
        <v>2.6021030000000001E-2</v>
      </c>
    </row>
    <row r="755" spans="1:42" x14ac:dyDescent="0.2">
      <c r="A755" s="1" t="s">
        <v>799</v>
      </c>
      <c r="B755" s="1" t="str">
        <f t="shared" si="287"/>
        <v>Diphosphoinositol polyphosphate phosphohydrolase 1</v>
      </c>
      <c r="C755" s="13" t="str">
        <f t="shared" si="306"/>
        <v>no</v>
      </c>
      <c r="D755" s="14">
        <f t="shared" si="288"/>
        <v>-0.36325355074799609</v>
      </c>
      <c r="E755" s="14">
        <f t="shared" si="289"/>
        <v>-0.22024873668590991</v>
      </c>
      <c r="F755" s="14">
        <f t="shared" si="290"/>
        <v>-0.24330584194009991</v>
      </c>
      <c r="G755" s="14">
        <f t="shared" si="291"/>
        <v>-0.99807803173740117</v>
      </c>
      <c r="H755" s="14">
        <f t="shared" si="292"/>
        <v>-0.34127392600987283</v>
      </c>
      <c r="I755" s="14">
        <f t="shared" si="293"/>
        <v>-0.77587232071516632</v>
      </c>
      <c r="J755" s="14">
        <f t="shared" si="294"/>
        <v>1.5313500472635966E-3</v>
      </c>
      <c r="K755" s="14">
        <f t="shared" si="295"/>
        <v>-0.95908601274311034</v>
      </c>
      <c r="L755" s="14">
        <f t="shared" si="296"/>
        <v>3.2761455432355806E-2</v>
      </c>
      <c r="M755" s="14">
        <f t="shared" si="297"/>
        <v>-0.34667693021154594</v>
      </c>
      <c r="N755" s="14">
        <f t="shared" si="298"/>
        <v>1.2088969183203981</v>
      </c>
      <c r="O755" s="14">
        <f t="shared" si="299"/>
        <v>-0.10264431150049211</v>
      </c>
      <c r="P755" s="3">
        <f t="shared" si="300"/>
        <v>0</v>
      </c>
      <c r="Q755" s="3" t="str">
        <f t="shared" si="307"/>
        <v>Diphosphoinositol polyphosphate phosphohydrolase 1</v>
      </c>
      <c r="R755" s="2">
        <f t="shared" si="301"/>
        <v>-0.45622154027785178</v>
      </c>
      <c r="S755" s="2">
        <f t="shared" si="302"/>
        <v>-0.51867522735522142</v>
      </c>
      <c r="T755" s="2">
        <f t="shared" si="312"/>
        <v>0.18331843038998416</v>
      </c>
      <c r="U755" s="2">
        <f t="shared" si="308"/>
        <v>0.21644824431616683</v>
      </c>
      <c r="V755" s="2">
        <f t="shared" si="303"/>
        <v>0.83322229133912007</v>
      </c>
      <c r="W755" s="3">
        <f t="shared" si="304"/>
        <v>0</v>
      </c>
      <c r="X755" s="3">
        <f t="shared" si="309"/>
        <v>0</v>
      </c>
      <c r="Y755" s="2">
        <f t="shared" si="305"/>
        <v>6.2453687077369646E-2</v>
      </c>
      <c r="Z755" s="7">
        <f t="shared" si="310"/>
        <v>1</v>
      </c>
      <c r="AA755" s="7">
        <f t="shared" si="311"/>
        <v>0</v>
      </c>
      <c r="AC755" s="1" t="s">
        <v>392</v>
      </c>
      <c r="AD755" s="1" t="s">
        <v>1271</v>
      </c>
      <c r="AE755" s="1">
        <v>-0.22034529999999999</v>
      </c>
      <c r="AF755" s="1">
        <v>-4.8096680000000003E-2</v>
      </c>
      <c r="AG755" s="1">
        <v>0.30579539999999999</v>
      </c>
      <c r="AH755" s="1">
        <v>-0.68983589999999995</v>
      </c>
      <c r="AI755" s="1">
        <v>-0.1872143</v>
      </c>
      <c r="AJ755" s="1">
        <v>-0.63570789999999999</v>
      </c>
      <c r="AK755" s="1">
        <v>0.16517229999999999</v>
      </c>
      <c r="AL755" s="1">
        <v>-0.5556198</v>
      </c>
      <c r="AM755" s="1">
        <v>8.1885020000000003E-2</v>
      </c>
      <c r="AN755" s="1">
        <v>-0.31462499999999999</v>
      </c>
      <c r="AO755" s="1">
        <v>0.92295899999999997</v>
      </c>
      <c r="AP755" s="1">
        <v>6.2259960000000003E-2</v>
      </c>
    </row>
    <row r="756" spans="1:42" x14ac:dyDescent="0.2">
      <c r="A756" s="1" t="s">
        <v>867</v>
      </c>
      <c r="B756" s="1" t="str">
        <f t="shared" si="287"/>
        <v>26S protease regulatory subunit 8</v>
      </c>
      <c r="C756" s="13" t="str">
        <f t="shared" si="306"/>
        <v>no</v>
      </c>
      <c r="D756" s="14">
        <f t="shared" si="288"/>
        <v>-0.4569053507479961</v>
      </c>
      <c r="E756" s="14">
        <f t="shared" si="289"/>
        <v>1.0502449433140901</v>
      </c>
      <c r="F756" s="14" t="str">
        <f t="shared" si="290"/>
        <v/>
      </c>
      <c r="G756" s="14">
        <f t="shared" si="291"/>
        <v>1.8315658682625986</v>
      </c>
      <c r="H756" s="14">
        <f t="shared" si="292"/>
        <v>0.96323637399012718</v>
      </c>
      <c r="I756" s="14">
        <f t="shared" si="293"/>
        <v>0.99713457928483384</v>
      </c>
      <c r="J756" s="14" t="str">
        <f t="shared" si="294"/>
        <v/>
      </c>
      <c r="K756" s="14">
        <f t="shared" si="295"/>
        <v>0.94110878725688973</v>
      </c>
      <c r="L756" s="14">
        <f t="shared" si="296"/>
        <v>1.4160154354323558</v>
      </c>
      <c r="M756" s="14">
        <f t="shared" si="297"/>
        <v>-3.8037114211545972E-2</v>
      </c>
      <c r="N756" s="14" t="str">
        <f t="shared" si="298"/>
        <v/>
      </c>
      <c r="O756" s="14">
        <f t="shared" si="299"/>
        <v>-0.7697317715004921</v>
      </c>
      <c r="P756" s="3">
        <f t="shared" si="300"/>
        <v>0</v>
      </c>
      <c r="Q756" s="3" t="str">
        <f t="shared" si="307"/>
        <v>26S protease regulatory subunit 8</v>
      </c>
      <c r="R756" s="2">
        <f t="shared" si="301"/>
        <v>0.80830182027623076</v>
      </c>
      <c r="S756" s="2">
        <f t="shared" si="302"/>
        <v>0.96715991351061692</v>
      </c>
      <c r="T756" s="2">
        <f t="shared" si="312"/>
        <v>0.67160938204409271</v>
      </c>
      <c r="U756" s="2">
        <f t="shared" si="308"/>
        <v>1.6291797167759456E-2</v>
      </c>
      <c r="V756" s="2">
        <f t="shared" si="303"/>
        <v>0.8350612940210016</v>
      </c>
      <c r="W756" s="3">
        <f t="shared" si="304"/>
        <v>0</v>
      </c>
      <c r="X756" s="3">
        <f t="shared" si="309"/>
        <v>0</v>
      </c>
      <c r="Y756" s="2">
        <f t="shared" si="305"/>
        <v>-0.15885809323438616</v>
      </c>
      <c r="Z756" s="7">
        <f t="shared" si="310"/>
        <v>0</v>
      </c>
      <c r="AA756" s="7">
        <f t="shared" si="311"/>
        <v>1</v>
      </c>
      <c r="AC756" s="1" t="s">
        <v>31</v>
      </c>
      <c r="AD756" s="1" t="s">
        <v>1918</v>
      </c>
      <c r="AE756" s="1">
        <v>-0.31399709999999997</v>
      </c>
      <c r="AF756" s="1">
        <v>1.222397</v>
      </c>
      <c r="AG756" s="1" t="s">
        <v>1082</v>
      </c>
      <c r="AH756" s="1">
        <v>2.1398079999999999</v>
      </c>
      <c r="AI756" s="1">
        <v>1.1172960000000001</v>
      </c>
      <c r="AJ756" s="1">
        <v>1.1372990000000001</v>
      </c>
      <c r="AK756" s="1" t="s">
        <v>1082</v>
      </c>
      <c r="AL756" s="1">
        <v>1.3445750000000001</v>
      </c>
      <c r="AM756" s="1">
        <v>1.465139</v>
      </c>
      <c r="AN756" s="1">
        <v>-5.9851840000000002E-3</v>
      </c>
      <c r="AO756" s="1" t="s">
        <v>1082</v>
      </c>
      <c r="AP756" s="1">
        <v>-0.60482749999999996</v>
      </c>
    </row>
    <row r="757" spans="1:42" x14ac:dyDescent="0.2">
      <c r="A757" s="1" t="s">
        <v>776</v>
      </c>
      <c r="B757" s="1" t="str">
        <f t="shared" si="287"/>
        <v>Glutamate dehydrogenase 1, mitochondrial</v>
      </c>
      <c r="C757" s="13" t="str">
        <f t="shared" si="306"/>
        <v>no</v>
      </c>
      <c r="D757" s="14">
        <f t="shared" si="288"/>
        <v>-0.33239115074799608</v>
      </c>
      <c r="E757" s="14">
        <f t="shared" si="289"/>
        <v>0.90251694331409016</v>
      </c>
      <c r="F757" s="14">
        <f t="shared" si="290"/>
        <v>0.67271375805990019</v>
      </c>
      <c r="G757" s="14">
        <f t="shared" si="291"/>
        <v>1.515792868262599</v>
      </c>
      <c r="H757" s="14">
        <f t="shared" si="292"/>
        <v>4.1481739901271519E-3</v>
      </c>
      <c r="I757" s="14">
        <f t="shared" si="293"/>
        <v>0.86906957928483375</v>
      </c>
      <c r="J757" s="14">
        <f t="shared" si="294"/>
        <v>0.40497495004726358</v>
      </c>
      <c r="K757" s="14">
        <f t="shared" si="295"/>
        <v>1.0831437872568896</v>
      </c>
      <c r="L757" s="14">
        <f t="shared" si="296"/>
        <v>0.24976933543235583</v>
      </c>
      <c r="M757" s="14">
        <f t="shared" si="297"/>
        <v>-0.23751553021154598</v>
      </c>
      <c r="N757" s="14">
        <f t="shared" si="298"/>
        <v>-0.19728038167960171</v>
      </c>
      <c r="O757" s="14">
        <f t="shared" si="299"/>
        <v>-0.40375527150049212</v>
      </c>
      <c r="P757" s="3">
        <f t="shared" si="300"/>
        <v>0</v>
      </c>
      <c r="Q757" s="3" t="str">
        <f t="shared" si="307"/>
        <v>Glutamate dehydrogenase 1, mitochondrial</v>
      </c>
      <c r="R757" s="2">
        <f t="shared" si="301"/>
        <v>0.68965810472214828</v>
      </c>
      <c r="S757" s="2">
        <f t="shared" si="302"/>
        <v>0.59033412264477847</v>
      </c>
      <c r="T757" s="2">
        <f t="shared" si="312"/>
        <v>0.38434785938734739</v>
      </c>
      <c r="U757" s="2">
        <f t="shared" si="308"/>
        <v>0.2412686624197237</v>
      </c>
      <c r="V757" s="2">
        <f t="shared" si="303"/>
        <v>0.83532655398601807</v>
      </c>
      <c r="W757" s="3">
        <f t="shared" si="304"/>
        <v>0</v>
      </c>
      <c r="X757" s="3">
        <f t="shared" si="309"/>
        <v>0</v>
      </c>
      <c r="Y757" s="2">
        <f t="shared" si="305"/>
        <v>9.932398207736981E-2</v>
      </c>
      <c r="Z757" s="7">
        <f t="shared" si="310"/>
        <v>1</v>
      </c>
      <c r="AA757" s="7">
        <f t="shared" si="311"/>
        <v>0</v>
      </c>
      <c r="AC757" s="1" t="s">
        <v>784</v>
      </c>
      <c r="AD757" s="1" t="s">
        <v>1928</v>
      </c>
      <c r="AE757" s="1">
        <v>-0.18948290000000001</v>
      </c>
      <c r="AF757" s="1">
        <v>1.0746690000000001</v>
      </c>
      <c r="AG757" s="1">
        <v>1.2218150000000001</v>
      </c>
      <c r="AH757" s="1">
        <v>1.8240350000000001</v>
      </c>
      <c r="AI757" s="1">
        <v>0.15820780000000001</v>
      </c>
      <c r="AJ757" s="1">
        <v>1.009234</v>
      </c>
      <c r="AK757" s="1">
        <v>0.56861589999999995</v>
      </c>
      <c r="AL757" s="1">
        <v>1.48661</v>
      </c>
      <c r="AM757" s="1">
        <v>0.29889290000000002</v>
      </c>
      <c r="AN757" s="1">
        <v>-0.2054636</v>
      </c>
      <c r="AO757" s="1">
        <v>-0.48321829999999999</v>
      </c>
      <c r="AP757" s="1">
        <v>-0.23885100000000001</v>
      </c>
    </row>
    <row r="758" spans="1:42" x14ac:dyDescent="0.2">
      <c r="A758" s="1" t="s">
        <v>762</v>
      </c>
      <c r="B758" s="1" t="str">
        <f t="shared" si="287"/>
        <v>Sepiapterin reductase</v>
      </c>
      <c r="C758" s="13" t="str">
        <f t="shared" si="306"/>
        <v>no</v>
      </c>
      <c r="D758" s="14">
        <f t="shared" si="288"/>
        <v>-0.30315825074799607</v>
      </c>
      <c r="E758" s="14">
        <f t="shared" si="289"/>
        <v>0.38013114331409004</v>
      </c>
      <c r="F758" s="14">
        <f t="shared" si="290"/>
        <v>-0.58939047194009986</v>
      </c>
      <c r="G758" s="14">
        <f t="shared" si="291"/>
        <v>0.22660876826259879</v>
      </c>
      <c r="H758" s="14">
        <f t="shared" si="292"/>
        <v>-0.3508821260098729</v>
      </c>
      <c r="I758" s="14">
        <f t="shared" si="293"/>
        <v>0.25284387928483371</v>
      </c>
      <c r="J758" s="14">
        <f t="shared" si="294"/>
        <v>-0.34005464995273638</v>
      </c>
      <c r="K758" s="14">
        <f t="shared" si="295"/>
        <v>-8.1520112743110329E-2</v>
      </c>
      <c r="L758" s="14">
        <f t="shared" si="296"/>
        <v>-1.1952174567644198E-2</v>
      </c>
      <c r="M758" s="14">
        <f t="shared" si="297"/>
        <v>-7.3409660211545977E-2</v>
      </c>
      <c r="N758" s="14">
        <f t="shared" si="298"/>
        <v>0.39777051832039828</v>
      </c>
      <c r="O758" s="14">
        <f t="shared" si="299"/>
        <v>-0.27772217150049211</v>
      </c>
      <c r="P758" s="3">
        <f t="shared" si="300"/>
        <v>0</v>
      </c>
      <c r="Q758" s="3" t="str">
        <f t="shared" si="307"/>
        <v>Sepiapterin reductase</v>
      </c>
      <c r="R758" s="2">
        <f t="shared" si="301"/>
        <v>-7.1452202777851775E-2</v>
      </c>
      <c r="S758" s="2">
        <f t="shared" si="302"/>
        <v>-0.12990325235522149</v>
      </c>
      <c r="T758" s="2">
        <f t="shared" si="312"/>
        <v>0.22633227864025843</v>
      </c>
      <c r="U758" s="2">
        <f t="shared" si="308"/>
        <v>0.14195996134218089</v>
      </c>
      <c r="V758" s="2">
        <f t="shared" si="303"/>
        <v>0.83539863457629748</v>
      </c>
      <c r="W758" s="3">
        <f t="shared" si="304"/>
        <v>0</v>
      </c>
      <c r="X758" s="3">
        <f t="shared" si="309"/>
        <v>0</v>
      </c>
      <c r="Y758" s="2">
        <f t="shared" si="305"/>
        <v>5.8451049577369713E-2</v>
      </c>
      <c r="Z758" s="7">
        <f t="shared" si="310"/>
        <v>1</v>
      </c>
      <c r="AA758" s="7">
        <f t="shared" si="311"/>
        <v>0</v>
      </c>
      <c r="AC758" s="1" t="s">
        <v>910</v>
      </c>
      <c r="AD758" s="1"/>
      <c r="AE758" s="1">
        <v>-0.16025</v>
      </c>
      <c r="AF758" s="1">
        <v>0.55228319999999997</v>
      </c>
      <c r="AG758" s="1">
        <v>-4.0289230000000002E-2</v>
      </c>
      <c r="AH758" s="1">
        <v>0.53485090000000002</v>
      </c>
      <c r="AI758" s="1">
        <v>-0.19682250000000001</v>
      </c>
      <c r="AJ758" s="1">
        <v>0.39300829999999998</v>
      </c>
      <c r="AK758" s="1">
        <v>-0.17641370000000001</v>
      </c>
      <c r="AL758" s="1">
        <v>0.32194610000000001</v>
      </c>
      <c r="AM758" s="1">
        <v>3.7171389999999999E-2</v>
      </c>
      <c r="AN758" s="1">
        <v>-4.1357730000000002E-2</v>
      </c>
      <c r="AO758" s="1">
        <v>0.1118326</v>
      </c>
      <c r="AP758" s="1">
        <v>-0.1128179</v>
      </c>
    </row>
    <row r="759" spans="1:42" x14ac:dyDescent="0.2">
      <c r="A759" s="1" t="s">
        <v>925</v>
      </c>
      <c r="B759" s="1" t="str">
        <f t="shared" si="287"/>
        <v>Dystonin</v>
      </c>
      <c r="C759" s="13" t="str">
        <f t="shared" si="306"/>
        <v>no</v>
      </c>
      <c r="D759" s="14">
        <f t="shared" si="288"/>
        <v>-0.59313065074799609</v>
      </c>
      <c r="E759" s="14">
        <f t="shared" si="289"/>
        <v>0.31437744331409012</v>
      </c>
      <c r="F759" s="14">
        <f t="shared" si="290"/>
        <v>-1.0566430419401001</v>
      </c>
      <c r="G759" s="14">
        <f t="shared" si="291"/>
        <v>0.24032246826259873</v>
      </c>
      <c r="H759" s="14">
        <f t="shared" si="292"/>
        <v>-1.4348146260098729</v>
      </c>
      <c r="I759" s="14">
        <f t="shared" si="293"/>
        <v>0.29217327928483372</v>
      </c>
      <c r="J759" s="14">
        <f t="shared" si="294"/>
        <v>-0.31076314995273641</v>
      </c>
      <c r="K759" s="14">
        <f t="shared" si="295"/>
        <v>-7.4560312743110368E-2</v>
      </c>
      <c r="L759" s="14">
        <f t="shared" si="296"/>
        <v>-0.81472036456764418</v>
      </c>
      <c r="M759" s="14">
        <f t="shared" si="297"/>
        <v>0.17496626978845403</v>
      </c>
      <c r="N759" s="14">
        <f t="shared" si="298"/>
        <v>-0.10160578167960171</v>
      </c>
      <c r="O759" s="14">
        <f t="shared" si="299"/>
        <v>0.12032042849950789</v>
      </c>
      <c r="P759" s="3">
        <f t="shared" si="300"/>
        <v>0</v>
      </c>
      <c r="Q759" s="3" t="str">
        <f t="shared" si="307"/>
        <v>Dystonin</v>
      </c>
      <c r="R759" s="2">
        <f t="shared" si="301"/>
        <v>-0.27376844527785182</v>
      </c>
      <c r="S759" s="2">
        <f t="shared" si="302"/>
        <v>-0.38199120235522144</v>
      </c>
      <c r="T759" s="2">
        <f t="shared" si="312"/>
        <v>0.33230130730436652</v>
      </c>
      <c r="U759" s="2">
        <f t="shared" si="308"/>
        <v>0.37221433084510719</v>
      </c>
      <c r="V759" s="2">
        <f t="shared" si="303"/>
        <v>0.83556695751055465</v>
      </c>
      <c r="W759" s="3">
        <f t="shared" si="304"/>
        <v>0</v>
      </c>
      <c r="X759" s="3">
        <f t="shared" si="309"/>
        <v>0</v>
      </c>
      <c r="Y759" s="2">
        <f t="shared" si="305"/>
        <v>0.10822275707736961</v>
      </c>
      <c r="Z759" s="7">
        <f t="shared" si="310"/>
        <v>1</v>
      </c>
      <c r="AA759" s="7">
        <f t="shared" si="311"/>
        <v>0</v>
      </c>
      <c r="AC759" s="1" t="s">
        <v>619</v>
      </c>
      <c r="AD759" s="1" t="s">
        <v>1661</v>
      </c>
      <c r="AE759" s="1">
        <v>-0.45022240000000002</v>
      </c>
      <c r="AF759" s="1">
        <v>0.4865295</v>
      </c>
      <c r="AG759" s="1">
        <v>-0.50754180000000004</v>
      </c>
      <c r="AH759" s="1">
        <v>0.54856459999999996</v>
      </c>
      <c r="AI759" s="1">
        <v>-1.2807550000000001</v>
      </c>
      <c r="AJ759" s="1">
        <v>0.43233769999999999</v>
      </c>
      <c r="AK759" s="1">
        <v>-0.14712220000000001</v>
      </c>
      <c r="AL759" s="1">
        <v>0.32890589999999997</v>
      </c>
      <c r="AM759" s="1">
        <v>-0.76559679999999997</v>
      </c>
      <c r="AN759" s="1">
        <v>0.20701820000000001</v>
      </c>
      <c r="AO759" s="1">
        <v>-0.38754369999999999</v>
      </c>
      <c r="AP759" s="1">
        <v>0.2852247</v>
      </c>
    </row>
    <row r="760" spans="1:42" x14ac:dyDescent="0.2">
      <c r="A760" s="1" t="s">
        <v>186</v>
      </c>
      <c r="B760" s="1" t="str">
        <f t="shared" si="287"/>
        <v>Kynurenine--oxoglutarate transaminase 3</v>
      </c>
      <c r="C760" s="13" t="str">
        <f t="shared" si="306"/>
        <v>no</v>
      </c>
      <c r="D760" s="14">
        <f t="shared" si="288"/>
        <v>0.41143504925200391</v>
      </c>
      <c r="E760" s="14">
        <f t="shared" si="289"/>
        <v>1.0406829433140903</v>
      </c>
      <c r="F760" s="14">
        <f t="shared" si="290"/>
        <v>-0.88840984194009986</v>
      </c>
      <c r="G760" s="14">
        <f t="shared" si="291"/>
        <v>0.29810006826259883</v>
      </c>
      <c r="H760" s="14">
        <f t="shared" si="292"/>
        <v>0.49302457399012711</v>
      </c>
      <c r="I760" s="14">
        <f t="shared" si="293"/>
        <v>0.42952887928483369</v>
      </c>
      <c r="J760" s="14">
        <f t="shared" si="294"/>
        <v>0.2728407500472636</v>
      </c>
      <c r="K760" s="14">
        <f t="shared" si="295"/>
        <v>3.7933087256889653E-2</v>
      </c>
      <c r="L760" s="14">
        <f t="shared" si="296"/>
        <v>-3.3197794567644198E-2</v>
      </c>
      <c r="M760" s="14">
        <f t="shared" si="297"/>
        <v>-0.38585243021154597</v>
      </c>
      <c r="N760" s="14">
        <f t="shared" si="298"/>
        <v>1.0240571183203984</v>
      </c>
      <c r="O760" s="14">
        <f t="shared" si="299"/>
        <v>-0.2149585315004921</v>
      </c>
      <c r="P760" s="3">
        <f t="shared" si="300"/>
        <v>0</v>
      </c>
      <c r="Q760" s="3" t="str">
        <f t="shared" si="307"/>
        <v>Kynurenine--oxoglutarate transaminase 3</v>
      </c>
      <c r="R760" s="2">
        <f t="shared" si="301"/>
        <v>0.21545205472214826</v>
      </c>
      <c r="S760" s="2">
        <f t="shared" si="302"/>
        <v>0.30833182264477854</v>
      </c>
      <c r="T760" s="2">
        <f t="shared" si="312"/>
        <v>0.40257060816251994</v>
      </c>
      <c r="U760" s="2">
        <f t="shared" si="308"/>
        <v>0.10131437511989558</v>
      </c>
      <c r="V760" s="2">
        <f t="shared" si="303"/>
        <v>0.83581971920110654</v>
      </c>
      <c r="W760" s="3">
        <f t="shared" si="304"/>
        <v>0</v>
      </c>
      <c r="X760" s="3">
        <f t="shared" si="309"/>
        <v>0</v>
      </c>
      <c r="Y760" s="2">
        <f t="shared" si="305"/>
        <v>-9.287976792263028E-2</v>
      </c>
      <c r="Z760" s="7">
        <f t="shared" si="310"/>
        <v>0</v>
      </c>
      <c r="AA760" s="7">
        <f t="shared" si="311"/>
        <v>1</v>
      </c>
      <c r="AB760" s="8" t="s">
        <v>975</v>
      </c>
      <c r="AC760" s="1" t="s">
        <v>93</v>
      </c>
      <c r="AD760" s="1" t="s">
        <v>1178</v>
      </c>
      <c r="AE760" s="1">
        <v>0.55434329999999998</v>
      </c>
      <c r="AF760" s="1">
        <v>1.2128350000000001</v>
      </c>
      <c r="AG760" s="1">
        <v>-0.33930860000000002</v>
      </c>
      <c r="AH760" s="1">
        <v>0.60634220000000005</v>
      </c>
      <c r="AI760" s="1">
        <v>0.6470842</v>
      </c>
      <c r="AJ760" s="1">
        <v>0.56969329999999996</v>
      </c>
      <c r="AK760" s="1">
        <v>0.43648169999999997</v>
      </c>
      <c r="AL760" s="1">
        <v>0.44139929999999999</v>
      </c>
      <c r="AM760" s="1">
        <v>1.5925769999999999E-2</v>
      </c>
      <c r="AN760" s="1">
        <v>-0.35380050000000002</v>
      </c>
      <c r="AO760" s="1">
        <v>0.73811919999999998</v>
      </c>
      <c r="AP760" s="1">
        <v>-5.0054260000000003E-2</v>
      </c>
    </row>
    <row r="761" spans="1:42" x14ac:dyDescent="0.2">
      <c r="A761" s="1" t="s">
        <v>706</v>
      </c>
      <c r="B761" s="1" t="str">
        <f t="shared" si="287"/>
        <v>Epoxide hydrolase 2</v>
      </c>
      <c r="C761" s="13" t="str">
        <f t="shared" si="306"/>
        <v>no</v>
      </c>
      <c r="D761" s="14">
        <f t="shared" si="288"/>
        <v>-0.24348515074799609</v>
      </c>
      <c r="E761" s="14">
        <f t="shared" si="289"/>
        <v>0.70725704331409012</v>
      </c>
      <c r="F761" s="14">
        <f t="shared" si="290"/>
        <v>-0.86758904194009989</v>
      </c>
      <c r="G761" s="14">
        <f t="shared" si="291"/>
        <v>9.9714668262598782E-2</v>
      </c>
      <c r="H761" s="14">
        <f t="shared" si="292"/>
        <v>0.20152057399012716</v>
      </c>
      <c r="I761" s="14">
        <f t="shared" si="293"/>
        <v>0.43993007928483369</v>
      </c>
      <c r="J761" s="14">
        <f t="shared" si="294"/>
        <v>-9.3114269952736403E-2</v>
      </c>
      <c r="K761" s="14">
        <f t="shared" si="295"/>
        <v>-0.51382941274311034</v>
      </c>
      <c r="L761" s="14">
        <f t="shared" si="296"/>
        <v>0.56148213543235581</v>
      </c>
      <c r="M761" s="14">
        <f t="shared" si="297"/>
        <v>-0.24637583021154599</v>
      </c>
      <c r="N761" s="14">
        <f t="shared" si="298"/>
        <v>0.64557151832039827</v>
      </c>
      <c r="O761" s="14">
        <f t="shared" si="299"/>
        <v>-0.62614757150049216</v>
      </c>
      <c r="P761" s="3">
        <f t="shared" si="300"/>
        <v>0</v>
      </c>
      <c r="Q761" s="3" t="str">
        <f t="shared" si="307"/>
        <v>Epoxide hydrolase 2</v>
      </c>
      <c r="R761" s="2">
        <f t="shared" si="301"/>
        <v>-7.6025620277851771E-2</v>
      </c>
      <c r="S761" s="2">
        <f t="shared" si="302"/>
        <v>8.6267426447785289E-3</v>
      </c>
      <c r="T761" s="2">
        <f t="shared" si="312"/>
        <v>0.32901769518762147</v>
      </c>
      <c r="U761" s="2">
        <f t="shared" si="308"/>
        <v>0.20545523971476004</v>
      </c>
      <c r="V761" s="2">
        <f t="shared" si="303"/>
        <v>0.83582338434560366</v>
      </c>
      <c r="W761" s="3">
        <f t="shared" si="304"/>
        <v>0</v>
      </c>
      <c r="X761" s="3">
        <f t="shared" si="309"/>
        <v>0</v>
      </c>
      <c r="Y761" s="2">
        <f t="shared" si="305"/>
        <v>-8.46523629226303E-2</v>
      </c>
      <c r="Z761" s="7">
        <f t="shared" si="310"/>
        <v>0</v>
      </c>
      <c r="AA761" s="7">
        <f t="shared" si="311"/>
        <v>1</v>
      </c>
      <c r="AC761" s="1" t="s">
        <v>23</v>
      </c>
      <c r="AD761" s="1" t="s">
        <v>1417</v>
      </c>
      <c r="AE761" s="1">
        <v>-0.1005769</v>
      </c>
      <c r="AF761" s="1">
        <v>0.87940910000000005</v>
      </c>
      <c r="AG761" s="1">
        <v>-0.31848779999999999</v>
      </c>
      <c r="AH761" s="1">
        <v>0.40795680000000001</v>
      </c>
      <c r="AI761" s="1">
        <v>0.35558020000000001</v>
      </c>
      <c r="AJ761" s="1">
        <v>0.58009449999999996</v>
      </c>
      <c r="AK761" s="1">
        <v>7.0526679999999994E-2</v>
      </c>
      <c r="AL761" s="1">
        <v>-0.11036319999999999</v>
      </c>
      <c r="AM761" s="1">
        <v>0.61060570000000003</v>
      </c>
      <c r="AN761" s="1">
        <v>-0.21432390000000001</v>
      </c>
      <c r="AO761" s="1">
        <v>0.3596336</v>
      </c>
      <c r="AP761" s="1">
        <v>-0.46124330000000002</v>
      </c>
    </row>
    <row r="762" spans="1:42" x14ac:dyDescent="0.2">
      <c r="A762" s="1" t="s">
        <v>284</v>
      </c>
      <c r="B762" s="1" t="str">
        <f t="shared" si="287"/>
        <v>Proteasome subunit beta type-2</v>
      </c>
      <c r="C762" s="13" t="str">
        <f t="shared" si="306"/>
        <v>no</v>
      </c>
      <c r="D762" s="14">
        <f t="shared" si="288"/>
        <v>0.22725604925200391</v>
      </c>
      <c r="E762" s="14">
        <f t="shared" si="289"/>
        <v>1.0624489433140902</v>
      </c>
      <c r="F762" s="14">
        <f t="shared" si="290"/>
        <v>4.1428958059900101E-2</v>
      </c>
      <c r="G762" s="14">
        <f t="shared" si="291"/>
        <v>0.53512816826259879</v>
      </c>
      <c r="H762" s="14">
        <f t="shared" si="292"/>
        <v>0.23098477399012715</v>
      </c>
      <c r="I762" s="14">
        <f t="shared" si="293"/>
        <v>0.90401657928483381</v>
      </c>
      <c r="J762" s="14">
        <f t="shared" si="294"/>
        <v>-8.8176809952736399E-2</v>
      </c>
      <c r="K762" s="14">
        <f t="shared" si="295"/>
        <v>0.55394538725688969</v>
      </c>
      <c r="L762" s="14">
        <f t="shared" si="296"/>
        <v>0.12694383543235582</v>
      </c>
      <c r="M762" s="14">
        <f t="shared" si="297"/>
        <v>3.1036819788454025E-2</v>
      </c>
      <c r="N762" s="14">
        <f t="shared" si="298"/>
        <v>-0.17689528167960172</v>
      </c>
      <c r="O762" s="14">
        <f t="shared" si="299"/>
        <v>8.3873428499507879E-2</v>
      </c>
      <c r="P762" s="3">
        <f t="shared" si="300"/>
        <v>0</v>
      </c>
      <c r="Q762" s="3" t="str">
        <f t="shared" si="307"/>
        <v>Proteasome subunit beta type-2</v>
      </c>
      <c r="R762" s="2">
        <f t="shared" si="301"/>
        <v>0.46656552972214826</v>
      </c>
      <c r="S762" s="2">
        <f t="shared" si="302"/>
        <v>0.40019248264477858</v>
      </c>
      <c r="T762" s="2">
        <f t="shared" si="312"/>
        <v>0.22319423715776393</v>
      </c>
      <c r="U762" s="2">
        <f t="shared" si="308"/>
        <v>0.21303647783344973</v>
      </c>
      <c r="V762" s="2">
        <f t="shared" si="303"/>
        <v>0.83681741531089293</v>
      </c>
      <c r="W762" s="3">
        <f t="shared" si="304"/>
        <v>0</v>
      </c>
      <c r="X762" s="3">
        <f t="shared" si="309"/>
        <v>0</v>
      </c>
      <c r="Y762" s="2">
        <f t="shared" si="305"/>
        <v>6.6373047077369685E-2</v>
      </c>
      <c r="Z762" s="7">
        <f t="shared" si="310"/>
        <v>1</v>
      </c>
      <c r="AA762" s="7">
        <f t="shared" si="311"/>
        <v>0</v>
      </c>
      <c r="AC762" s="1" t="s">
        <v>87</v>
      </c>
      <c r="AD762" s="1" t="s">
        <v>1278</v>
      </c>
      <c r="AE762" s="1">
        <v>0.3701643</v>
      </c>
      <c r="AF762" s="1">
        <v>1.2346010000000001</v>
      </c>
      <c r="AG762" s="1">
        <v>0.59053020000000001</v>
      </c>
      <c r="AH762" s="1">
        <v>0.84337030000000002</v>
      </c>
      <c r="AI762" s="1">
        <v>0.38504440000000001</v>
      </c>
      <c r="AJ762" s="1">
        <v>1.044181</v>
      </c>
      <c r="AK762" s="1">
        <v>7.5464139999999999E-2</v>
      </c>
      <c r="AL762" s="1">
        <v>0.95741160000000003</v>
      </c>
      <c r="AM762" s="1">
        <v>0.17606740000000001</v>
      </c>
      <c r="AN762" s="1">
        <v>6.3088749999999999E-2</v>
      </c>
      <c r="AO762" s="1">
        <v>-0.4628332</v>
      </c>
      <c r="AP762" s="1">
        <v>0.24877769999999999</v>
      </c>
    </row>
    <row r="763" spans="1:42" x14ac:dyDescent="0.2">
      <c r="A763" s="1" t="s">
        <v>446</v>
      </c>
      <c r="B763" s="1" t="str">
        <f t="shared" si="287"/>
        <v>Short/branched chain specific acyl-CoA dehydrogenase, mitochondrial</v>
      </c>
      <c r="C763" s="13" t="str">
        <f t="shared" si="306"/>
        <v>no</v>
      </c>
      <c r="D763" s="14">
        <f t="shared" si="288"/>
        <v>3.2776049252003892E-2</v>
      </c>
      <c r="E763" s="14">
        <f t="shared" si="289"/>
        <v>6.4079543314090104E-2</v>
      </c>
      <c r="F763" s="14">
        <f t="shared" si="290"/>
        <v>-0.57228307194009986</v>
      </c>
      <c r="G763" s="14" t="str">
        <f t="shared" si="291"/>
        <v/>
      </c>
      <c r="H763" s="14">
        <f t="shared" si="292"/>
        <v>-0.49674892600987286</v>
      </c>
      <c r="I763" s="14">
        <f t="shared" si="293"/>
        <v>-2.4895220715166269E-2</v>
      </c>
      <c r="J763" s="14">
        <f t="shared" si="294"/>
        <v>0.24148015004726361</v>
      </c>
      <c r="K763" s="14" t="str">
        <f t="shared" si="295"/>
        <v/>
      </c>
      <c r="L763" s="14">
        <f t="shared" si="296"/>
        <v>-0.50766816456764419</v>
      </c>
      <c r="M763" s="14">
        <f t="shared" si="297"/>
        <v>-0.42820843021154598</v>
      </c>
      <c r="N763" s="14">
        <f t="shared" si="298"/>
        <v>0.91597061832039828</v>
      </c>
      <c r="O763" s="14" t="str">
        <f t="shared" si="299"/>
        <v/>
      </c>
      <c r="P763" s="3">
        <f t="shared" si="300"/>
        <v>0</v>
      </c>
      <c r="Q763" s="3" t="str">
        <f t="shared" si="307"/>
        <v>Short/branched chain specific acyl-CoA dehydrogenase, mitochondrial</v>
      </c>
      <c r="R763" s="2">
        <f t="shared" si="301"/>
        <v>-0.15847582645800196</v>
      </c>
      <c r="S763" s="2">
        <f t="shared" si="302"/>
        <v>-9.338799889259182E-2</v>
      </c>
      <c r="T763" s="2">
        <f t="shared" si="312"/>
        <v>0.20710086471349712</v>
      </c>
      <c r="U763" s="2">
        <f t="shared" si="308"/>
        <v>0.21584252568395773</v>
      </c>
      <c r="V763" s="2">
        <f t="shared" si="303"/>
        <v>0.83841438973385252</v>
      </c>
      <c r="W763" s="3">
        <f t="shared" si="304"/>
        <v>0</v>
      </c>
      <c r="X763" s="3">
        <f t="shared" si="309"/>
        <v>0</v>
      </c>
      <c r="Y763" s="2">
        <f t="shared" si="305"/>
        <v>-6.5087827565410136E-2</v>
      </c>
      <c r="Z763" s="7">
        <f t="shared" si="310"/>
        <v>0</v>
      </c>
      <c r="AA763" s="7">
        <f t="shared" si="311"/>
        <v>1</v>
      </c>
      <c r="AC763" s="1" t="s">
        <v>803</v>
      </c>
      <c r="AD763" s="1" t="s">
        <v>1290</v>
      </c>
      <c r="AE763" s="1">
        <v>0.17568429999999999</v>
      </c>
      <c r="AF763" s="1">
        <v>0.23623160000000001</v>
      </c>
      <c r="AG763" s="1">
        <v>-2.318183E-2</v>
      </c>
      <c r="AH763" s="1" t="s">
        <v>1082</v>
      </c>
      <c r="AI763" s="1">
        <v>-0.34268929999999997</v>
      </c>
      <c r="AJ763" s="1">
        <v>0.1152692</v>
      </c>
      <c r="AK763" s="1">
        <v>0.40512110000000001</v>
      </c>
      <c r="AL763" s="1" t="s">
        <v>1082</v>
      </c>
      <c r="AM763" s="1">
        <v>-0.45854460000000002</v>
      </c>
      <c r="AN763" s="1">
        <v>-0.39615650000000002</v>
      </c>
      <c r="AO763" s="1">
        <v>0.6300327</v>
      </c>
      <c r="AP763" s="1" t="s">
        <v>1082</v>
      </c>
    </row>
    <row r="764" spans="1:42" x14ac:dyDescent="0.2">
      <c r="A764" s="1" t="s">
        <v>337</v>
      </c>
      <c r="B764" s="1" t="str">
        <f t="shared" si="287"/>
        <v>78 kDa glucose-regulated protein</v>
      </c>
      <c r="C764" s="13" t="str">
        <f t="shared" si="306"/>
        <v>no</v>
      </c>
      <c r="D764" s="14">
        <f t="shared" si="288"/>
        <v>0.1612522492520039</v>
      </c>
      <c r="E764" s="14">
        <f t="shared" si="289"/>
        <v>-0.7079064566859099</v>
      </c>
      <c r="F764" s="14">
        <f t="shared" si="290"/>
        <v>0.7490287580599001</v>
      </c>
      <c r="G764" s="14">
        <f t="shared" si="291"/>
        <v>-0.41324963173740126</v>
      </c>
      <c r="H764" s="14">
        <f t="shared" si="292"/>
        <v>5.6453873990127135E-2</v>
      </c>
      <c r="I764" s="14">
        <f t="shared" si="293"/>
        <v>-0.69214792071516618</v>
      </c>
      <c r="J764" s="14">
        <f t="shared" si="294"/>
        <v>0.40439115004726367</v>
      </c>
      <c r="K764" s="14">
        <f t="shared" si="295"/>
        <v>-0.32110416274311032</v>
      </c>
      <c r="L764" s="14">
        <f t="shared" si="296"/>
        <v>-8.2501154567644203E-2</v>
      </c>
      <c r="M764" s="14">
        <f t="shared" si="297"/>
        <v>7.4162469788454033E-2</v>
      </c>
      <c r="N764" s="14">
        <f t="shared" si="298"/>
        <v>-0.30763428167960172</v>
      </c>
      <c r="O764" s="14">
        <f t="shared" si="299"/>
        <v>0.10616272849950789</v>
      </c>
      <c r="P764" s="3">
        <f t="shared" si="300"/>
        <v>0</v>
      </c>
      <c r="Q764" s="3" t="str">
        <f t="shared" si="307"/>
        <v>78 kDa glucose-regulated protein</v>
      </c>
      <c r="R764" s="2">
        <f t="shared" si="301"/>
        <v>-5.2718770277851795E-2</v>
      </c>
      <c r="S764" s="2">
        <f t="shared" si="302"/>
        <v>-0.13810176485522141</v>
      </c>
      <c r="T764" s="2">
        <f t="shared" si="312"/>
        <v>0.32246913326185822</v>
      </c>
      <c r="U764" s="2">
        <f t="shared" si="308"/>
        <v>0.2367501284374548</v>
      </c>
      <c r="V764" s="2">
        <f t="shared" si="303"/>
        <v>0.83867040674061721</v>
      </c>
      <c r="W764" s="3">
        <f t="shared" si="304"/>
        <v>0</v>
      </c>
      <c r="X764" s="3">
        <f t="shared" si="309"/>
        <v>0</v>
      </c>
      <c r="Y764" s="2">
        <f t="shared" si="305"/>
        <v>8.5382994577369614E-2</v>
      </c>
      <c r="Z764" s="7">
        <f t="shared" si="310"/>
        <v>1</v>
      </c>
      <c r="AA764" s="7">
        <f t="shared" si="311"/>
        <v>0</v>
      </c>
      <c r="AC764" s="1" t="s">
        <v>693</v>
      </c>
      <c r="AD764" s="1" t="s">
        <v>1814</v>
      </c>
      <c r="AE764" s="1">
        <v>0.3041605</v>
      </c>
      <c r="AF764" s="1">
        <v>-0.53575439999999996</v>
      </c>
      <c r="AG764" s="1">
        <v>1.29813</v>
      </c>
      <c r="AH764" s="1">
        <v>-0.1050075</v>
      </c>
      <c r="AI764" s="1">
        <v>0.21051349999999999</v>
      </c>
      <c r="AJ764" s="1">
        <v>-0.55198349999999996</v>
      </c>
      <c r="AK764" s="1">
        <v>0.56803210000000004</v>
      </c>
      <c r="AL764" s="1">
        <v>8.2362050000000006E-2</v>
      </c>
      <c r="AM764" s="1">
        <v>-3.3377589999999999E-2</v>
      </c>
      <c r="AN764" s="1">
        <v>0.1062144</v>
      </c>
      <c r="AO764" s="1">
        <v>-0.59357219999999999</v>
      </c>
      <c r="AP764" s="1">
        <v>0.271067</v>
      </c>
    </row>
    <row r="765" spans="1:42" x14ac:dyDescent="0.2">
      <c r="A765" s="1" t="s">
        <v>830</v>
      </c>
      <c r="B765" s="1" t="str">
        <f t="shared" si="287"/>
        <v>3-ketoacyl-CoA thiolase A, peroxisomal;3-ketoacyl-CoA thiolase B, peroxisomal</v>
      </c>
      <c r="C765" s="13" t="str">
        <f t="shared" si="306"/>
        <v>no</v>
      </c>
      <c r="D765" s="14">
        <f t="shared" si="288"/>
        <v>-0.40929365074799606</v>
      </c>
      <c r="E765" s="14">
        <f t="shared" si="289"/>
        <v>-0.16381808768590991</v>
      </c>
      <c r="F765" s="14">
        <f t="shared" si="290"/>
        <v>-0.62486447194009986</v>
      </c>
      <c r="G765" s="14" t="str">
        <f t="shared" si="291"/>
        <v/>
      </c>
      <c r="H765" s="14">
        <f t="shared" si="292"/>
        <v>-0.25576612600987286</v>
      </c>
      <c r="I765" s="14">
        <f t="shared" si="293"/>
        <v>-0.40139442071516629</v>
      </c>
      <c r="J765" s="14">
        <f t="shared" si="294"/>
        <v>-0.65622684995273639</v>
      </c>
      <c r="K765" s="14" t="str">
        <f t="shared" si="295"/>
        <v/>
      </c>
      <c r="L765" s="14">
        <f t="shared" si="296"/>
        <v>2.8392875432355809E-2</v>
      </c>
      <c r="M765" s="14">
        <f t="shared" si="297"/>
        <v>-0.16706743021154599</v>
      </c>
      <c r="N765" s="14">
        <f t="shared" si="298"/>
        <v>-3.0697981679601749E-2</v>
      </c>
      <c r="O765" s="14" t="str">
        <f t="shared" si="299"/>
        <v/>
      </c>
      <c r="P765" s="3">
        <f t="shared" si="300"/>
        <v>0</v>
      </c>
      <c r="Q765" s="3" t="str">
        <f t="shared" si="307"/>
        <v>3-ketoacyl-CoA thiolase A, peroxisomal;3-ketoacyl-CoA thiolase B, peroxisomal</v>
      </c>
      <c r="R765" s="2">
        <f t="shared" si="301"/>
        <v>-0.39932540345800199</v>
      </c>
      <c r="S765" s="2">
        <f t="shared" si="302"/>
        <v>-0.43779579889259185</v>
      </c>
      <c r="T765" s="2">
        <f t="shared" si="312"/>
        <v>0.13318591839228772</v>
      </c>
      <c r="U765" s="2">
        <f t="shared" si="308"/>
        <v>0.11702705257777289</v>
      </c>
      <c r="V765" s="2">
        <f t="shared" si="303"/>
        <v>0.83900553210492912</v>
      </c>
      <c r="W765" s="3">
        <f t="shared" si="304"/>
        <v>0</v>
      </c>
      <c r="X765" s="3">
        <f t="shared" si="309"/>
        <v>0</v>
      </c>
      <c r="Y765" s="2">
        <f t="shared" si="305"/>
        <v>3.8470395434589855E-2</v>
      </c>
      <c r="Z765" s="7">
        <f t="shared" si="310"/>
        <v>1</v>
      </c>
      <c r="AA765" s="7">
        <f t="shared" si="311"/>
        <v>0</v>
      </c>
      <c r="AC765" s="1" t="s">
        <v>919</v>
      </c>
      <c r="AD765" s="1" t="s">
        <v>2036</v>
      </c>
      <c r="AE765" s="1">
        <v>-0.26638539999999999</v>
      </c>
      <c r="AF765" s="1">
        <v>8.3339690000000001E-3</v>
      </c>
      <c r="AG765" s="1">
        <v>-7.5763230000000001E-2</v>
      </c>
      <c r="AH765" s="1" t="s">
        <v>1082</v>
      </c>
      <c r="AI765" s="1">
        <v>-0.10170650000000001</v>
      </c>
      <c r="AJ765" s="1">
        <v>-0.26123000000000002</v>
      </c>
      <c r="AK765" s="1">
        <v>-0.49258590000000002</v>
      </c>
      <c r="AL765" s="1" t="s">
        <v>1082</v>
      </c>
      <c r="AM765" s="1">
        <v>7.7516440000000006E-2</v>
      </c>
      <c r="AN765" s="1">
        <v>-0.13501550000000001</v>
      </c>
      <c r="AO765" s="1">
        <v>-0.31663590000000003</v>
      </c>
      <c r="AP765" s="1" t="s">
        <v>1082</v>
      </c>
    </row>
    <row r="766" spans="1:42" x14ac:dyDescent="0.2">
      <c r="A766" s="1" t="s">
        <v>494</v>
      </c>
      <c r="B766" s="1" t="str">
        <f t="shared" si="287"/>
        <v>Enoyl-CoA delta isomerase 1, mitochondrial</v>
      </c>
      <c r="C766" s="13" t="str">
        <f t="shared" si="306"/>
        <v>no</v>
      </c>
      <c r="D766" s="14">
        <f t="shared" si="288"/>
        <v>-2.9341050747996103E-2</v>
      </c>
      <c r="E766" s="14">
        <f t="shared" si="289"/>
        <v>0.6770024433140901</v>
      </c>
      <c r="F766" s="14">
        <f t="shared" si="290"/>
        <v>-1.0341357419400998</v>
      </c>
      <c r="G766" s="14">
        <f t="shared" si="291"/>
        <v>-0.2589792917374012</v>
      </c>
      <c r="H766" s="14">
        <f t="shared" si="292"/>
        <v>-0.32343112600987289</v>
      </c>
      <c r="I766" s="14">
        <f t="shared" si="293"/>
        <v>0.32665107928483372</v>
      </c>
      <c r="J766" s="14">
        <f t="shared" si="294"/>
        <v>-0.50999384995273644</v>
      </c>
      <c r="K766" s="14">
        <f t="shared" si="295"/>
        <v>-0.48494217274311036</v>
      </c>
      <c r="L766" s="14">
        <f t="shared" si="296"/>
        <v>-0.3472817645676442</v>
      </c>
      <c r="M766" s="14">
        <f t="shared" si="297"/>
        <v>-0.33604023021154594</v>
      </c>
      <c r="N766" s="14">
        <f t="shared" si="298"/>
        <v>0.35811239832039826</v>
      </c>
      <c r="O766" s="14">
        <f t="shared" si="299"/>
        <v>-0.27594477150049213</v>
      </c>
      <c r="P766" s="3">
        <f t="shared" si="300"/>
        <v>0</v>
      </c>
      <c r="Q766" s="3" t="str">
        <f t="shared" si="307"/>
        <v>Enoyl-CoA delta isomerase 1, mitochondrial</v>
      </c>
      <c r="R766" s="2">
        <f t="shared" si="301"/>
        <v>-0.16136341027785175</v>
      </c>
      <c r="S766" s="2">
        <f t="shared" si="302"/>
        <v>-0.24792901735522149</v>
      </c>
      <c r="T766" s="2">
        <f t="shared" si="312"/>
        <v>0.3525558597717835</v>
      </c>
      <c r="U766" s="2">
        <f t="shared" si="308"/>
        <v>0.19593707922389292</v>
      </c>
      <c r="V766" s="2">
        <f t="shared" si="303"/>
        <v>0.83907746122073679</v>
      </c>
      <c r="W766" s="3">
        <f t="shared" si="304"/>
        <v>0</v>
      </c>
      <c r="X766" s="3">
        <f t="shared" si="309"/>
        <v>0</v>
      </c>
      <c r="Y766" s="2">
        <f t="shared" si="305"/>
        <v>8.6565607077369738E-2</v>
      </c>
      <c r="Z766" s="7">
        <f t="shared" si="310"/>
        <v>1</v>
      </c>
      <c r="AA766" s="7">
        <f t="shared" si="311"/>
        <v>0</v>
      </c>
      <c r="AC766" s="1" t="s">
        <v>84</v>
      </c>
      <c r="AD766" s="1" t="s">
        <v>1558</v>
      </c>
      <c r="AE766" s="1">
        <v>0.11356719999999999</v>
      </c>
      <c r="AF766" s="1">
        <v>0.84915450000000003</v>
      </c>
      <c r="AG766" s="1">
        <v>-0.48503449999999998</v>
      </c>
      <c r="AH766" s="1">
        <v>4.9262840000000002E-2</v>
      </c>
      <c r="AI766" s="1">
        <v>-0.16937150000000001</v>
      </c>
      <c r="AJ766" s="1">
        <v>0.46681549999999999</v>
      </c>
      <c r="AK766" s="1">
        <v>-0.34635290000000002</v>
      </c>
      <c r="AL766" s="1">
        <v>-8.147596E-2</v>
      </c>
      <c r="AM766" s="1">
        <v>-0.29815819999999998</v>
      </c>
      <c r="AN766" s="1">
        <v>-0.30398829999999999</v>
      </c>
      <c r="AO766" s="1">
        <v>7.2174479999999999E-2</v>
      </c>
      <c r="AP766" s="1">
        <v>-0.1110405</v>
      </c>
    </row>
    <row r="767" spans="1:42" x14ac:dyDescent="0.2">
      <c r="A767" s="1" t="s">
        <v>574</v>
      </c>
      <c r="B767" s="1" t="str">
        <f t="shared" si="287"/>
        <v>Isovaleryl-CoA dehydrogenase, mitochondrial</v>
      </c>
      <c r="C767" s="13" t="str">
        <f t="shared" si="306"/>
        <v>no</v>
      </c>
      <c r="D767" s="14">
        <f t="shared" si="288"/>
        <v>-0.1174541907479961</v>
      </c>
      <c r="E767" s="14">
        <f t="shared" si="289"/>
        <v>0.15487054331409009</v>
      </c>
      <c r="F767" s="14">
        <f t="shared" si="290"/>
        <v>-1.0260813419400998</v>
      </c>
      <c r="G767" s="14">
        <f t="shared" si="291"/>
        <v>-0.45124363173740123</v>
      </c>
      <c r="H767" s="14">
        <f t="shared" si="292"/>
        <v>-0.26432132600987285</v>
      </c>
      <c r="I767" s="14">
        <f t="shared" si="293"/>
        <v>-0.20394344071516629</v>
      </c>
      <c r="J767" s="14">
        <f t="shared" si="294"/>
        <v>-0.31596464995273643</v>
      </c>
      <c r="K767" s="14">
        <f t="shared" si="295"/>
        <v>-0.9135167127431103</v>
      </c>
      <c r="L767" s="14">
        <f t="shared" si="296"/>
        <v>-0.22050826456764419</v>
      </c>
      <c r="M767" s="14">
        <f t="shared" si="297"/>
        <v>-0.33459833021154595</v>
      </c>
      <c r="N767" s="14">
        <f t="shared" si="298"/>
        <v>0.72017911832039827</v>
      </c>
      <c r="O767" s="14">
        <f t="shared" si="299"/>
        <v>-0.48243887150049214</v>
      </c>
      <c r="P767" s="3">
        <f t="shared" si="300"/>
        <v>0</v>
      </c>
      <c r="Q767" s="3" t="str">
        <f t="shared" si="307"/>
        <v>Isovaleryl-CoA dehydrogenase, mitochondrial</v>
      </c>
      <c r="R767" s="2">
        <f t="shared" si="301"/>
        <v>-0.35997715527785179</v>
      </c>
      <c r="S767" s="2">
        <f t="shared" si="302"/>
        <v>-0.4244365323552215</v>
      </c>
      <c r="T767" s="2">
        <f t="shared" si="312"/>
        <v>0.25428165130488756</v>
      </c>
      <c r="U767" s="2">
        <f t="shared" si="308"/>
        <v>0.16462575104465271</v>
      </c>
      <c r="V767" s="2">
        <f t="shared" si="303"/>
        <v>0.83967274807425807</v>
      </c>
      <c r="W767" s="3">
        <f t="shared" si="304"/>
        <v>0</v>
      </c>
      <c r="X767" s="3">
        <f t="shared" si="309"/>
        <v>0</v>
      </c>
      <c r="Y767" s="2">
        <f t="shared" si="305"/>
        <v>6.4459377077369706E-2</v>
      </c>
      <c r="Z767" s="7">
        <f t="shared" si="310"/>
        <v>1</v>
      </c>
      <c r="AA767" s="7">
        <f t="shared" si="311"/>
        <v>0</v>
      </c>
      <c r="AC767" s="1" t="s">
        <v>906</v>
      </c>
      <c r="AD767" s="1" t="s">
        <v>2055</v>
      </c>
      <c r="AE767" s="1">
        <v>2.5454060000000001E-2</v>
      </c>
      <c r="AF767" s="1">
        <v>0.3270226</v>
      </c>
      <c r="AG767" s="1">
        <v>-0.47698010000000002</v>
      </c>
      <c r="AH767" s="1">
        <v>-0.1430015</v>
      </c>
      <c r="AI767" s="1">
        <v>-0.1102617</v>
      </c>
      <c r="AJ767" s="1">
        <v>-6.3779020000000006E-2</v>
      </c>
      <c r="AK767" s="1">
        <v>-0.15232370000000001</v>
      </c>
      <c r="AL767" s="1">
        <v>-0.51005049999999996</v>
      </c>
      <c r="AM767" s="1">
        <v>-0.1713847</v>
      </c>
      <c r="AN767" s="1">
        <v>-0.30254639999999999</v>
      </c>
      <c r="AO767" s="1">
        <v>0.43424119999999999</v>
      </c>
      <c r="AP767" s="1">
        <v>-0.3175346</v>
      </c>
    </row>
    <row r="768" spans="1:42" x14ac:dyDescent="0.2">
      <c r="A768" s="1" t="s">
        <v>705</v>
      </c>
      <c r="B768" s="1" t="str">
        <f t="shared" si="287"/>
        <v>Perilipin-3</v>
      </c>
      <c r="C768" s="13" t="str">
        <f t="shared" si="306"/>
        <v>no</v>
      </c>
      <c r="D768" s="14">
        <f t="shared" si="288"/>
        <v>-0.2429901507479961</v>
      </c>
      <c r="E768" s="14">
        <f t="shared" si="289"/>
        <v>-0.90142195668590996</v>
      </c>
      <c r="F768" s="14">
        <f t="shared" si="290"/>
        <v>-0.1347491419400999</v>
      </c>
      <c r="G768" s="14">
        <f t="shared" si="291"/>
        <v>-0.83541263173740121</v>
      </c>
      <c r="H768" s="14">
        <f t="shared" si="292"/>
        <v>-0.41635552600987291</v>
      </c>
      <c r="I768" s="14">
        <f t="shared" si="293"/>
        <v>-0.55830042071516628</v>
      </c>
      <c r="J768" s="14">
        <f t="shared" si="294"/>
        <v>-0.29503324995273639</v>
      </c>
      <c r="K768" s="14">
        <f t="shared" si="295"/>
        <v>-1.0633908127431102</v>
      </c>
      <c r="L768" s="14">
        <f t="shared" si="296"/>
        <v>-0.19771626456764418</v>
      </c>
      <c r="M768" s="14">
        <f t="shared" si="297"/>
        <v>0.17309026978845402</v>
      </c>
      <c r="N768" s="14">
        <f t="shared" si="298"/>
        <v>-0.16609898167960174</v>
      </c>
      <c r="O768" s="14">
        <f t="shared" si="299"/>
        <v>-0.12127984150049212</v>
      </c>
      <c r="P768" s="3">
        <f t="shared" si="300"/>
        <v>0</v>
      </c>
      <c r="Q768" s="3" t="str">
        <f t="shared" si="307"/>
        <v>Perilipin-3</v>
      </c>
      <c r="R768" s="2">
        <f t="shared" si="301"/>
        <v>-0.52864347027785175</v>
      </c>
      <c r="S768" s="2">
        <f t="shared" si="302"/>
        <v>-0.58327000235522142</v>
      </c>
      <c r="T768" s="2">
        <f t="shared" si="312"/>
        <v>0.19786815458918441</v>
      </c>
      <c r="U768" s="2">
        <f t="shared" si="308"/>
        <v>0.16883925798027938</v>
      </c>
      <c r="V768" s="2">
        <f t="shared" si="303"/>
        <v>0.8407755610649692</v>
      </c>
      <c r="W768" s="3">
        <f t="shared" si="304"/>
        <v>0</v>
      </c>
      <c r="X768" s="3">
        <f t="shared" si="309"/>
        <v>0</v>
      </c>
      <c r="Y768" s="2">
        <f t="shared" si="305"/>
        <v>5.4626532077369672E-2</v>
      </c>
      <c r="Z768" s="7">
        <f t="shared" si="310"/>
        <v>1</v>
      </c>
      <c r="AA768" s="7">
        <f t="shared" si="311"/>
        <v>0</v>
      </c>
      <c r="AC768" s="1" t="s">
        <v>105</v>
      </c>
      <c r="AD768" s="1" t="s">
        <v>1378</v>
      </c>
      <c r="AE768" s="1">
        <v>-0.1000819</v>
      </c>
      <c r="AF768" s="1">
        <v>-0.72926990000000003</v>
      </c>
      <c r="AG768" s="1">
        <v>0.4143521</v>
      </c>
      <c r="AH768" s="1">
        <v>-0.52717049999999999</v>
      </c>
      <c r="AI768" s="1">
        <v>-0.26229590000000003</v>
      </c>
      <c r="AJ768" s="1">
        <v>-0.41813600000000001</v>
      </c>
      <c r="AK768" s="1">
        <v>-0.13139229999999999</v>
      </c>
      <c r="AL768" s="1">
        <v>-0.65992459999999997</v>
      </c>
      <c r="AM768" s="1">
        <v>-0.14859269999999999</v>
      </c>
      <c r="AN768" s="1">
        <v>0.2051422</v>
      </c>
      <c r="AO768" s="1">
        <v>-0.45203690000000002</v>
      </c>
      <c r="AP768" s="1">
        <v>4.3624429999999999E-2</v>
      </c>
    </row>
    <row r="769" spans="1:42" x14ac:dyDescent="0.2">
      <c r="A769" s="1" t="s">
        <v>686</v>
      </c>
      <c r="B769" s="1" t="str">
        <f t="shared" si="287"/>
        <v>Triosephosphate isomerase</v>
      </c>
      <c r="C769" s="13" t="str">
        <f t="shared" si="306"/>
        <v>no</v>
      </c>
      <c r="D769" s="14">
        <f t="shared" si="288"/>
        <v>-0.2289561607479961</v>
      </c>
      <c r="E769" s="14">
        <f t="shared" si="289"/>
        <v>-0.5841205566859099</v>
      </c>
      <c r="F769" s="14">
        <f t="shared" si="290"/>
        <v>-0.61418473194009993</v>
      </c>
      <c r="G769" s="14">
        <f t="shared" si="291"/>
        <v>-0.83039833173740119</v>
      </c>
      <c r="H769" s="14">
        <f t="shared" si="292"/>
        <v>-0.33514362600987285</v>
      </c>
      <c r="I769" s="14">
        <f t="shared" si="293"/>
        <v>-0.64798452071516621</v>
      </c>
      <c r="J769" s="14">
        <f t="shared" si="294"/>
        <v>-8.8313759952736395E-2</v>
      </c>
      <c r="K769" s="14">
        <f t="shared" si="295"/>
        <v>-0.99044711274311037</v>
      </c>
      <c r="L769" s="14">
        <f t="shared" si="296"/>
        <v>-0.12491724456764419</v>
      </c>
      <c r="M769" s="14">
        <f t="shared" si="297"/>
        <v>-3.5345026211545977E-2</v>
      </c>
      <c r="N769" s="14">
        <f t="shared" si="298"/>
        <v>0.47269201832039831</v>
      </c>
      <c r="O769" s="14">
        <f t="shared" si="299"/>
        <v>-0.11012526150049211</v>
      </c>
      <c r="P769" s="3">
        <f t="shared" si="300"/>
        <v>0</v>
      </c>
      <c r="Q769" s="3" t="str">
        <f t="shared" si="307"/>
        <v>Triosephosphate isomerase</v>
      </c>
      <c r="R769" s="2">
        <f t="shared" si="301"/>
        <v>-0.56441494527785174</v>
      </c>
      <c r="S769" s="2">
        <f t="shared" si="302"/>
        <v>-0.51547225485522141</v>
      </c>
      <c r="T769" s="2">
        <f t="shared" si="312"/>
        <v>0.12454754807438986</v>
      </c>
      <c r="U769" s="2">
        <f t="shared" si="308"/>
        <v>0.19539349408683773</v>
      </c>
      <c r="V769" s="2">
        <f t="shared" si="303"/>
        <v>0.84090768445545361</v>
      </c>
      <c r="W769" s="3">
        <f t="shared" si="304"/>
        <v>0</v>
      </c>
      <c r="X769" s="3">
        <f t="shared" si="309"/>
        <v>0</v>
      </c>
      <c r="Y769" s="2">
        <f t="shared" si="305"/>
        <v>-4.8942690422630331E-2</v>
      </c>
      <c r="Z769" s="7">
        <f t="shared" si="310"/>
        <v>0</v>
      </c>
      <c r="AA769" s="7">
        <f t="shared" si="311"/>
        <v>1</v>
      </c>
      <c r="AC769" s="1" t="s">
        <v>609</v>
      </c>
      <c r="AD769" s="1" t="s">
        <v>1783</v>
      </c>
      <c r="AE769" s="1">
        <v>-8.6047910000000005E-2</v>
      </c>
      <c r="AF769" s="1">
        <v>-0.41196850000000002</v>
      </c>
      <c r="AG769" s="1">
        <v>-6.5083489999999994E-2</v>
      </c>
      <c r="AH769" s="1">
        <v>-0.52215619999999996</v>
      </c>
      <c r="AI769" s="1">
        <v>-0.18108399999999999</v>
      </c>
      <c r="AJ769" s="1">
        <v>-0.5078201</v>
      </c>
      <c r="AK769" s="1">
        <v>7.5327190000000002E-2</v>
      </c>
      <c r="AL769" s="1">
        <v>-0.58698090000000003</v>
      </c>
      <c r="AM769" s="1">
        <v>-7.5793680000000002E-2</v>
      </c>
      <c r="AN769" s="1">
        <v>-3.2930960000000001E-3</v>
      </c>
      <c r="AO769" s="1">
        <v>0.18675410000000001</v>
      </c>
      <c r="AP769" s="1">
        <v>5.4779010000000003E-2</v>
      </c>
    </row>
    <row r="770" spans="1:42" x14ac:dyDescent="0.2">
      <c r="A770" s="1" t="s">
        <v>646</v>
      </c>
      <c r="B770" s="1" t="str">
        <f t="shared" si="287"/>
        <v>Myosin light chain 3</v>
      </c>
      <c r="C770" s="13" t="str">
        <f t="shared" si="306"/>
        <v>no</v>
      </c>
      <c r="D770" s="14">
        <f t="shared" si="288"/>
        <v>-0.1866285307479961</v>
      </c>
      <c r="E770" s="14">
        <f t="shared" si="289"/>
        <v>-1.7146580566859098</v>
      </c>
      <c r="F770" s="14">
        <f t="shared" si="290"/>
        <v>-6.9353241940099897E-2</v>
      </c>
      <c r="G770" s="14">
        <f t="shared" si="291"/>
        <v>-0.87714983173740124</v>
      </c>
      <c r="H770" s="14">
        <f t="shared" si="292"/>
        <v>-9.6921286009872848E-2</v>
      </c>
      <c r="I770" s="14">
        <f t="shared" si="293"/>
        <v>-1.3995874207151662</v>
      </c>
      <c r="J770" s="14">
        <f t="shared" si="294"/>
        <v>0.19947405004726362</v>
      </c>
      <c r="K770" s="14">
        <f t="shared" si="295"/>
        <v>-1.1032843127431105</v>
      </c>
      <c r="L770" s="14">
        <f t="shared" si="296"/>
        <v>8.6805135432355823E-2</v>
      </c>
      <c r="M770" s="14">
        <f t="shared" si="297"/>
        <v>0.43877126978845404</v>
      </c>
      <c r="N770" s="14">
        <f t="shared" si="298"/>
        <v>0.26686985832039828</v>
      </c>
      <c r="O770" s="14">
        <f t="shared" si="299"/>
        <v>-0.18625464150049212</v>
      </c>
      <c r="P770" s="3">
        <f t="shared" si="300"/>
        <v>0</v>
      </c>
      <c r="Q770" s="3" t="str">
        <f t="shared" si="307"/>
        <v>Myosin light chain 3</v>
      </c>
      <c r="R770" s="2">
        <f t="shared" si="301"/>
        <v>-0.71194741527785177</v>
      </c>
      <c r="S770" s="2">
        <f t="shared" si="302"/>
        <v>-0.60007974235522155</v>
      </c>
      <c r="T770" s="2">
        <f t="shared" si="312"/>
        <v>0.37877078280145826</v>
      </c>
      <c r="U770" s="2">
        <f t="shared" si="308"/>
        <v>0.38566847448648589</v>
      </c>
      <c r="V770" s="2">
        <f t="shared" si="303"/>
        <v>0.84289800337732723</v>
      </c>
      <c r="W770" s="3">
        <f t="shared" si="304"/>
        <v>0</v>
      </c>
      <c r="X770" s="3">
        <f t="shared" si="309"/>
        <v>0</v>
      </c>
      <c r="Y770" s="2">
        <f t="shared" si="305"/>
        <v>-0.11186767292263022</v>
      </c>
      <c r="Z770" s="7">
        <f t="shared" si="310"/>
        <v>0</v>
      </c>
      <c r="AA770" s="7">
        <f t="shared" si="311"/>
        <v>1</v>
      </c>
      <c r="AC770" s="1" t="s">
        <v>776</v>
      </c>
      <c r="AD770" s="1" t="s">
        <v>1483</v>
      </c>
      <c r="AE770" s="1">
        <v>-4.372028E-2</v>
      </c>
      <c r="AF770" s="1">
        <v>-1.5425059999999999</v>
      </c>
      <c r="AG770" s="1">
        <v>0.47974800000000001</v>
      </c>
      <c r="AH770" s="1">
        <v>-0.56890770000000002</v>
      </c>
      <c r="AI770" s="1">
        <v>5.7138340000000003E-2</v>
      </c>
      <c r="AJ770" s="1">
        <v>-1.259423</v>
      </c>
      <c r="AK770" s="1">
        <v>0.36311500000000002</v>
      </c>
      <c r="AL770" s="1">
        <v>-0.6998181</v>
      </c>
      <c r="AM770" s="1">
        <v>0.13592870000000001</v>
      </c>
      <c r="AN770" s="1">
        <v>0.4708232</v>
      </c>
      <c r="AO770" s="1">
        <v>-1.9068060000000001E-2</v>
      </c>
      <c r="AP770" s="1">
        <v>-2.135037E-2</v>
      </c>
    </row>
    <row r="771" spans="1:42" x14ac:dyDescent="0.2">
      <c r="A771" s="1" t="s">
        <v>399</v>
      </c>
      <c r="B771" s="1" t="str">
        <f t="shared" ref="B771:B834" si="313">VLOOKUP(A771,AC:AD,2,FALSE)</f>
        <v>Proteasome subunit alpha type-5;Proteasome subunit alpha type</v>
      </c>
      <c r="C771" s="13" t="str">
        <f t="shared" si="306"/>
        <v>no</v>
      </c>
      <c r="D771" s="14">
        <f t="shared" ref="D771:D834" si="314">IF(LEN(AE771)&gt;0,AE771-AE$1,"")</f>
        <v>8.6679649252003915E-2</v>
      </c>
      <c r="E771" s="14">
        <f t="shared" ref="E771:E834" si="315">IF(LEN(AF771)&gt;0,AF771-AF$1,"")</f>
        <v>-0.34156405668590994</v>
      </c>
      <c r="F771" s="14">
        <f t="shared" ref="F771:F834" si="316">IF(LEN(AG771)&gt;0,AG771-AG$1,"")</f>
        <v>0.38967385805990007</v>
      </c>
      <c r="G771" s="14">
        <f t="shared" ref="G771:G834" si="317">IF(LEN(AH771)&gt;0,AH771-AH$1,"")</f>
        <v>-0.6864208317374012</v>
      </c>
      <c r="H771" s="14">
        <f t="shared" ref="H771:H834" si="318">IF(LEN(AI771)&gt;0,AI771-AI$1,"")</f>
        <v>-9.9836226009872853E-2</v>
      </c>
      <c r="I771" s="14">
        <f t="shared" ref="I771:I834" si="319">IF(LEN(AJ771)&gt;0,AJ771-AJ$1,"")</f>
        <v>-0.24945802071516626</v>
      </c>
      <c r="J771" s="14">
        <f t="shared" ref="J771:J834" si="320">IF(LEN(AK771)&gt;0,AK771-AK$1,"")</f>
        <v>8.1976450047263616E-2</v>
      </c>
      <c r="K771" s="14">
        <f t="shared" ref="K771:K834" si="321">IF(LEN(AL771)&gt;0,AL771-AL$1,"")</f>
        <v>-0.50793701274311032</v>
      </c>
      <c r="L771" s="14">
        <f t="shared" ref="L771:L834" si="322">IF(LEN(AM771)&gt;0,AM771-AM$1,"")</f>
        <v>-0.1512016645676442</v>
      </c>
      <c r="M771" s="14">
        <f t="shared" ref="M771:M834" si="323">IF(LEN(AN771)&gt;0,AN771-AN$1,"")</f>
        <v>0.20600116978845401</v>
      </c>
      <c r="N771" s="14">
        <f t="shared" ref="N771:N834" si="324">IF(LEN(AO771)&gt;0,AO771-AO$1,"")</f>
        <v>-0.12711958167960175</v>
      </c>
      <c r="O771" s="14">
        <f t="shared" ref="O771:O834" si="325">IF(LEN(AP771)&gt;0,AP771-AP$1,"")</f>
        <v>7.4004828499507902E-2</v>
      </c>
      <c r="P771" s="3">
        <f t="shared" ref="P771:P834" si="326">COUNTIF(AB:AB,A771)</f>
        <v>0</v>
      </c>
      <c r="Q771" s="3" t="str">
        <f t="shared" si="307"/>
        <v>Proteasome subunit alpha type-5;Proteasome subunit alpha type</v>
      </c>
      <c r="R771" s="2">
        <f t="shared" ref="R771:R834" si="327">AVERAGE(D771:G771)</f>
        <v>-0.1379078452778518</v>
      </c>
      <c r="S771" s="2">
        <f t="shared" ref="S771:S834" si="328">AVERAGE(H771:K771)</f>
        <v>-0.19381370235522144</v>
      </c>
      <c r="T771" s="2">
        <f t="shared" si="312"/>
        <v>0.23648896118632035</v>
      </c>
      <c r="U771" s="2">
        <f t="shared" si="308"/>
        <v>0.12472025982080036</v>
      </c>
      <c r="V771" s="2">
        <f t="shared" ref="V771:V834" si="329">_xlfn.T.TEST(D771:G771,H771:K771,2,3)</f>
        <v>0.84340521409414537</v>
      </c>
      <c r="W771" s="3">
        <f t="shared" ref="W771:W834" si="330">IF(ABS(R771-S771)&gt;0.57,1,0)</f>
        <v>0</v>
      </c>
      <c r="X771" s="3">
        <f t="shared" si="309"/>
        <v>0</v>
      </c>
      <c r="Y771" s="2">
        <f t="shared" ref="Y771:Y834" si="331">R771-S771</f>
        <v>5.5905857077369642E-2</v>
      </c>
      <c r="Z771" s="7">
        <f t="shared" si="310"/>
        <v>1</v>
      </c>
      <c r="AA771" s="7">
        <f t="shared" si="311"/>
        <v>0</v>
      </c>
      <c r="AC771" s="1" t="s">
        <v>1052</v>
      </c>
      <c r="AD771" s="1" t="s">
        <v>1618</v>
      </c>
      <c r="AE771" s="1">
        <v>0.22958790000000001</v>
      </c>
      <c r="AF771" s="1">
        <v>-0.16941200000000001</v>
      </c>
      <c r="AG771" s="1">
        <v>0.93877509999999997</v>
      </c>
      <c r="AH771" s="1">
        <v>-0.37817869999999998</v>
      </c>
      <c r="AI771" s="1">
        <v>5.4223399999999998E-2</v>
      </c>
      <c r="AJ771" s="1">
        <v>-0.1092936</v>
      </c>
      <c r="AK771" s="1">
        <v>0.24561740000000001</v>
      </c>
      <c r="AL771" s="1">
        <v>-0.1044708</v>
      </c>
      <c r="AM771" s="1">
        <v>-0.1020781</v>
      </c>
      <c r="AN771" s="1">
        <v>0.23805309999999999</v>
      </c>
      <c r="AO771" s="1">
        <v>-0.41305750000000002</v>
      </c>
      <c r="AP771" s="1">
        <v>0.23890910000000001</v>
      </c>
    </row>
    <row r="772" spans="1:42" x14ac:dyDescent="0.2">
      <c r="A772" s="1" t="s">
        <v>124</v>
      </c>
      <c r="B772" s="1" t="str">
        <f t="shared" si="313"/>
        <v>N(G),N(G)-dimethylarginine dimethylaminohydrolase 2</v>
      </c>
      <c r="C772" s="13" t="str">
        <f t="shared" ref="C772:C835" si="332">IF(P772=1, "yes","no")</f>
        <v>no</v>
      </c>
      <c r="D772" s="14">
        <f t="shared" si="314"/>
        <v>0.58453304925200389</v>
      </c>
      <c r="E772" s="14">
        <f t="shared" si="315"/>
        <v>0.22552414331409007</v>
      </c>
      <c r="F772" s="14">
        <f t="shared" si="316"/>
        <v>1.0427697580599</v>
      </c>
      <c r="G772" s="14">
        <f t="shared" si="317"/>
        <v>0.28182936826259875</v>
      </c>
      <c r="H772" s="14">
        <f t="shared" si="318"/>
        <v>0.44868227399012717</v>
      </c>
      <c r="I772" s="14">
        <f t="shared" si="319"/>
        <v>0.56521777928483363</v>
      </c>
      <c r="J772" s="14">
        <f t="shared" si="320"/>
        <v>0.5897923500472636</v>
      </c>
      <c r="K772" s="14">
        <f t="shared" si="321"/>
        <v>0.3683491872568897</v>
      </c>
      <c r="L772" s="14">
        <f t="shared" si="322"/>
        <v>-6.3827164567644201E-2</v>
      </c>
      <c r="M772" s="14">
        <f t="shared" si="323"/>
        <v>0.34457186978845405</v>
      </c>
      <c r="N772" s="14">
        <f t="shared" si="324"/>
        <v>-0.50187878167960176</v>
      </c>
      <c r="O772" s="14">
        <f t="shared" si="325"/>
        <v>6.5052628499507881E-2</v>
      </c>
      <c r="P772" s="3">
        <f t="shared" si="326"/>
        <v>0</v>
      </c>
      <c r="Q772" s="3" t="str">
        <f t="shared" ref="Q772:Q835" si="333">B772</f>
        <v>N(G),N(G)-dimethylarginine dimethylaminohydrolase 2</v>
      </c>
      <c r="R772" s="2">
        <f t="shared" si="327"/>
        <v>0.53366407972214813</v>
      </c>
      <c r="S772" s="2">
        <f t="shared" si="328"/>
        <v>0.49301039764477861</v>
      </c>
      <c r="T772" s="2">
        <f t="shared" si="312"/>
        <v>0.18711564741318151</v>
      </c>
      <c r="U772" s="2">
        <f t="shared" ref="U772:U835" si="334">STDEV(H772:K772)/SQRT(COUNT(H772:K772))</f>
        <v>5.1709164400733247E-2</v>
      </c>
      <c r="V772" s="2">
        <f t="shared" si="329"/>
        <v>0.84587626036117669</v>
      </c>
      <c r="W772" s="3">
        <f t="shared" si="330"/>
        <v>0</v>
      </c>
      <c r="X772" s="3">
        <f t="shared" ref="X772:X835" si="335">P772+W772</f>
        <v>0</v>
      </c>
      <c r="Y772" s="2">
        <f t="shared" si="331"/>
        <v>4.0653682077369524E-2</v>
      </c>
      <c r="Z772" s="7">
        <f t="shared" ref="Z772:Z835" si="336">IF(Y772&gt;0,1,0)</f>
        <v>1</v>
      </c>
      <c r="AA772" s="7">
        <f t="shared" ref="AA772:AA835" si="337">IF(Y772&lt;0,1,0)</f>
        <v>0</v>
      </c>
      <c r="AC772" s="1" t="s">
        <v>866</v>
      </c>
      <c r="AD772" s="1" t="s">
        <v>1467</v>
      </c>
      <c r="AE772" s="1">
        <v>0.72744129999999996</v>
      </c>
      <c r="AF772" s="1">
        <v>0.39767619999999998</v>
      </c>
      <c r="AG772" s="1">
        <v>1.591871</v>
      </c>
      <c r="AH772" s="1">
        <v>0.59007149999999997</v>
      </c>
      <c r="AI772" s="1">
        <v>0.60274190000000005</v>
      </c>
      <c r="AJ772" s="1">
        <v>0.70538219999999996</v>
      </c>
      <c r="AK772" s="1">
        <v>0.75343329999999997</v>
      </c>
      <c r="AL772" s="1">
        <v>0.77181540000000004</v>
      </c>
      <c r="AM772" s="1">
        <v>-1.4703600000000001E-2</v>
      </c>
      <c r="AN772" s="1">
        <v>0.37662380000000001</v>
      </c>
      <c r="AO772" s="1">
        <v>-0.78781670000000004</v>
      </c>
      <c r="AP772" s="1">
        <v>0.22995689999999999</v>
      </c>
    </row>
    <row r="773" spans="1:42" x14ac:dyDescent="0.2">
      <c r="A773" s="1" t="s">
        <v>259</v>
      </c>
      <c r="B773" s="1" t="str">
        <f t="shared" si="313"/>
        <v>Glia maturation factor beta</v>
      </c>
      <c r="C773" s="13" t="str">
        <f t="shared" si="332"/>
        <v>no</v>
      </c>
      <c r="D773" s="14">
        <f t="shared" si="314"/>
        <v>0.27727764925200393</v>
      </c>
      <c r="E773" s="14">
        <f t="shared" si="315"/>
        <v>-0.34681415668590987</v>
      </c>
      <c r="F773" s="14">
        <f t="shared" si="316"/>
        <v>0.51509175805990004</v>
      </c>
      <c r="G773" s="14">
        <f t="shared" si="317"/>
        <v>-0.17733963173740122</v>
      </c>
      <c r="H773" s="14">
        <f t="shared" si="318"/>
        <v>0.18940507399012715</v>
      </c>
      <c r="I773" s="14">
        <f t="shared" si="319"/>
        <v>-6.4203520715166273E-2</v>
      </c>
      <c r="J773" s="14">
        <f t="shared" si="320"/>
        <v>0.18016475004726359</v>
      </c>
      <c r="K773" s="14">
        <f t="shared" si="321"/>
        <v>-0.21943511274311034</v>
      </c>
      <c r="L773" s="14">
        <f t="shared" si="322"/>
        <v>-6.7593145676441979E-3</v>
      </c>
      <c r="M773" s="14">
        <f t="shared" si="323"/>
        <v>0.12706056978845401</v>
      </c>
      <c r="N773" s="14">
        <f t="shared" si="324"/>
        <v>-0.33049888167960173</v>
      </c>
      <c r="O773" s="14">
        <f t="shared" si="325"/>
        <v>9.1112849950789054E-4</v>
      </c>
      <c r="P773" s="3">
        <f t="shared" si="326"/>
        <v>0</v>
      </c>
      <c r="Q773" s="3" t="str">
        <f t="shared" si="333"/>
        <v>Glia maturation factor beta</v>
      </c>
      <c r="R773" s="2">
        <f t="shared" si="327"/>
        <v>6.7053904722148228E-2</v>
      </c>
      <c r="S773" s="2">
        <f t="shared" si="328"/>
        <v>2.1482797644778534E-2</v>
      </c>
      <c r="T773" s="2">
        <f t="shared" ref="T773:T836" si="338">STDEV(D773:G773)/SQRT(COUNT(D773:G773))</f>
        <v>0.19915381695742199</v>
      </c>
      <c r="U773" s="2">
        <f t="shared" si="334"/>
        <v>9.9482593792003318E-2</v>
      </c>
      <c r="V773" s="2">
        <f t="shared" si="329"/>
        <v>0.84690996861474588</v>
      </c>
      <c r="W773" s="3">
        <f t="shared" si="330"/>
        <v>0</v>
      </c>
      <c r="X773" s="3">
        <f t="shared" si="335"/>
        <v>0</v>
      </c>
      <c r="Y773" s="2">
        <f t="shared" si="331"/>
        <v>4.5571107077369694E-2</v>
      </c>
      <c r="Z773" s="7">
        <f t="shared" si="336"/>
        <v>1</v>
      </c>
      <c r="AA773" s="7">
        <f t="shared" si="337"/>
        <v>0</v>
      </c>
      <c r="AC773" s="1" t="s">
        <v>664</v>
      </c>
      <c r="AD773" s="1" t="s">
        <v>1709</v>
      </c>
      <c r="AE773" s="1">
        <v>0.4201859</v>
      </c>
      <c r="AF773" s="1">
        <v>-0.17466209999999999</v>
      </c>
      <c r="AG773" s="1">
        <v>1.0641929999999999</v>
      </c>
      <c r="AH773" s="1">
        <v>0.1309025</v>
      </c>
      <c r="AI773" s="1">
        <v>0.34346470000000001</v>
      </c>
      <c r="AJ773" s="1">
        <v>7.5960899999999998E-2</v>
      </c>
      <c r="AK773" s="1">
        <v>0.34380569999999999</v>
      </c>
      <c r="AL773" s="1">
        <v>0.1840311</v>
      </c>
      <c r="AM773" s="1">
        <v>4.2364249999999999E-2</v>
      </c>
      <c r="AN773" s="1">
        <v>0.15911249999999999</v>
      </c>
      <c r="AO773" s="1">
        <v>-0.61643680000000001</v>
      </c>
      <c r="AP773" s="1">
        <v>0.1658154</v>
      </c>
    </row>
    <row r="774" spans="1:42" x14ac:dyDescent="0.2">
      <c r="A774" s="1" t="s">
        <v>48</v>
      </c>
      <c r="B774" s="1" t="str">
        <f t="shared" si="313"/>
        <v>Transgelin-2</v>
      </c>
      <c r="C774" s="13" t="str">
        <f t="shared" si="332"/>
        <v>no</v>
      </c>
      <c r="D774" s="14">
        <f t="shared" si="314"/>
        <v>0.993348749252004</v>
      </c>
      <c r="E774" s="14">
        <f t="shared" si="315"/>
        <v>0.3179596433140901</v>
      </c>
      <c r="F774" s="14">
        <f t="shared" si="316"/>
        <v>1.8401627580599</v>
      </c>
      <c r="G774" s="14">
        <f t="shared" si="317"/>
        <v>0.25734586826259875</v>
      </c>
      <c r="H774" s="14">
        <f t="shared" si="318"/>
        <v>0.60270757399012709</v>
      </c>
      <c r="I774" s="14">
        <f t="shared" si="319"/>
        <v>0.68540357928483364</v>
      </c>
      <c r="J774" s="14">
        <f t="shared" si="320"/>
        <v>1.0109570500472636</v>
      </c>
      <c r="K774" s="14">
        <f t="shared" si="321"/>
        <v>0.7947957872568896</v>
      </c>
      <c r="L774" s="14">
        <f t="shared" si="322"/>
        <v>-0.40770706456764422</v>
      </c>
      <c r="M774" s="14">
        <f t="shared" si="323"/>
        <v>0.37557286978845406</v>
      </c>
      <c r="N774" s="14">
        <f t="shared" si="324"/>
        <v>-0.85622408167960162</v>
      </c>
      <c r="O774" s="14">
        <f t="shared" si="325"/>
        <v>0.45952422849950791</v>
      </c>
      <c r="P774" s="3">
        <f t="shared" si="326"/>
        <v>0</v>
      </c>
      <c r="Q774" s="3" t="str">
        <f t="shared" si="333"/>
        <v>Transgelin-2</v>
      </c>
      <c r="R774" s="2">
        <f t="shared" si="327"/>
        <v>0.85220425472214822</v>
      </c>
      <c r="S774" s="2">
        <f t="shared" si="328"/>
        <v>0.77346599764477841</v>
      </c>
      <c r="T774" s="2">
        <f t="shared" si="338"/>
        <v>0.36914965093365421</v>
      </c>
      <c r="U774" s="2">
        <f t="shared" si="334"/>
        <v>8.8397958438228133E-2</v>
      </c>
      <c r="V774" s="2">
        <f t="shared" si="329"/>
        <v>0.84767772150599074</v>
      </c>
      <c r="W774" s="3">
        <f t="shared" si="330"/>
        <v>0</v>
      </c>
      <c r="X774" s="3">
        <f t="shared" si="335"/>
        <v>0</v>
      </c>
      <c r="Y774" s="2">
        <f t="shared" si="331"/>
        <v>7.8738257077369811E-2</v>
      </c>
      <c r="Z774" s="7">
        <f t="shared" si="336"/>
        <v>1</v>
      </c>
      <c r="AA774" s="7">
        <f t="shared" si="337"/>
        <v>0</v>
      </c>
      <c r="AC774" s="1" t="s">
        <v>368</v>
      </c>
      <c r="AD774" s="1" t="s">
        <v>1428</v>
      </c>
      <c r="AE774" s="1">
        <v>1.1362570000000001</v>
      </c>
      <c r="AF774" s="1">
        <v>0.49011169999999998</v>
      </c>
      <c r="AG774" s="1">
        <v>2.3892639999999998</v>
      </c>
      <c r="AH774" s="1">
        <v>0.56558799999999998</v>
      </c>
      <c r="AI774" s="1">
        <v>0.75676719999999997</v>
      </c>
      <c r="AJ774" s="1">
        <v>0.82556799999999997</v>
      </c>
      <c r="AK774" s="1">
        <v>1.174598</v>
      </c>
      <c r="AL774" s="1">
        <v>1.1982619999999999</v>
      </c>
      <c r="AM774" s="1">
        <v>-0.3585835</v>
      </c>
      <c r="AN774" s="1">
        <v>0.40762480000000001</v>
      </c>
      <c r="AO774" s="1">
        <v>-1.1421619999999999</v>
      </c>
      <c r="AP774" s="1">
        <v>0.62442850000000005</v>
      </c>
    </row>
    <row r="775" spans="1:42" x14ac:dyDescent="0.2">
      <c r="A775" s="1" t="s">
        <v>852</v>
      </c>
      <c r="B775" s="1" t="str">
        <f t="shared" si="313"/>
        <v>Homeodomain-only protein</v>
      </c>
      <c r="C775" s="13" t="str">
        <f t="shared" si="332"/>
        <v>no</v>
      </c>
      <c r="D775" s="14">
        <f t="shared" si="314"/>
        <v>-0.43759385074799606</v>
      </c>
      <c r="E775" s="14">
        <f t="shared" si="315"/>
        <v>-1.4232350566859098</v>
      </c>
      <c r="F775" s="14">
        <f t="shared" si="316"/>
        <v>-0.88000184194009989</v>
      </c>
      <c r="G775" s="14">
        <f t="shared" si="317"/>
        <v>-2.1062931317374014</v>
      </c>
      <c r="H775" s="14">
        <f t="shared" si="318"/>
        <v>-0.62163292600987285</v>
      </c>
      <c r="I775" s="14">
        <f t="shared" si="319"/>
        <v>-2.1794434207151663</v>
      </c>
      <c r="J775" s="14">
        <f t="shared" si="320"/>
        <v>-0.1221176499527364</v>
      </c>
      <c r="K775" s="14">
        <f t="shared" si="321"/>
        <v>-2.4652422127431102</v>
      </c>
      <c r="L775" s="14">
        <f t="shared" si="322"/>
        <v>-0.15591666456764419</v>
      </c>
      <c r="M775" s="14">
        <f t="shared" si="323"/>
        <v>-0.64444673021154597</v>
      </c>
      <c r="N775" s="14">
        <f t="shared" si="324"/>
        <v>0.59255011832039828</v>
      </c>
      <c r="O775" s="14">
        <f t="shared" si="325"/>
        <v>-0.6845356715004921</v>
      </c>
      <c r="P775" s="3">
        <f t="shared" si="326"/>
        <v>0</v>
      </c>
      <c r="Q775" s="3" t="str">
        <f t="shared" si="333"/>
        <v>Homeodomain-only protein</v>
      </c>
      <c r="R775" s="2">
        <f t="shared" si="327"/>
        <v>-1.2117809702778519</v>
      </c>
      <c r="S775" s="2">
        <f t="shared" si="328"/>
        <v>-1.3471090523552214</v>
      </c>
      <c r="T775" s="2">
        <f t="shared" si="338"/>
        <v>0.3598967356182643</v>
      </c>
      <c r="U775" s="2">
        <f t="shared" si="334"/>
        <v>0.57517546677580755</v>
      </c>
      <c r="V775" s="2">
        <f t="shared" si="329"/>
        <v>0.84970986183707464</v>
      </c>
      <c r="W775" s="3">
        <f t="shared" si="330"/>
        <v>0</v>
      </c>
      <c r="X775" s="3">
        <f t="shared" si="335"/>
        <v>0</v>
      </c>
      <c r="Y775" s="2">
        <f t="shared" si="331"/>
        <v>0.13532808207736946</v>
      </c>
      <c r="Z775" s="7">
        <f t="shared" si="336"/>
        <v>1</v>
      </c>
      <c r="AA775" s="7">
        <f t="shared" si="337"/>
        <v>0</v>
      </c>
      <c r="AC775" s="1" t="s">
        <v>800</v>
      </c>
      <c r="AD775" s="1" t="s">
        <v>1500</v>
      </c>
      <c r="AE775" s="1">
        <v>-0.29468559999999999</v>
      </c>
      <c r="AF775" s="1">
        <v>-1.2510829999999999</v>
      </c>
      <c r="AG775" s="1">
        <v>-0.33090059999999999</v>
      </c>
      <c r="AH775" s="1">
        <v>-1.7980510000000001</v>
      </c>
      <c r="AI775" s="1">
        <v>-0.46757330000000003</v>
      </c>
      <c r="AJ775" s="1">
        <v>-2.0392790000000001</v>
      </c>
      <c r="AK775" s="1">
        <v>4.1523299999999999E-2</v>
      </c>
      <c r="AL775" s="1">
        <v>-2.0617760000000001</v>
      </c>
      <c r="AM775" s="1">
        <v>-0.1067931</v>
      </c>
      <c r="AN775" s="1">
        <v>-0.61239480000000002</v>
      </c>
      <c r="AO775" s="1">
        <v>0.3066122</v>
      </c>
      <c r="AP775" s="1">
        <v>-0.51963139999999997</v>
      </c>
    </row>
    <row r="776" spans="1:42" x14ac:dyDescent="0.2">
      <c r="A776" s="1" t="s">
        <v>557</v>
      </c>
      <c r="B776" s="1" t="str">
        <f t="shared" si="313"/>
        <v>Gamma-glutamylcyclotransferase</v>
      </c>
      <c r="C776" s="13" t="str">
        <f t="shared" si="332"/>
        <v>no</v>
      </c>
      <c r="D776" s="14">
        <f t="shared" si="314"/>
        <v>-0.1004040507479961</v>
      </c>
      <c r="E776" s="14">
        <f t="shared" si="315"/>
        <v>-0.28318345668590994</v>
      </c>
      <c r="F776" s="14">
        <f t="shared" si="316"/>
        <v>-1.0622530419401</v>
      </c>
      <c r="G776" s="14">
        <f t="shared" si="317"/>
        <v>-1.2662310317374013</v>
      </c>
      <c r="H776" s="14">
        <f t="shared" si="318"/>
        <v>-0.39362572600987289</v>
      </c>
      <c r="I776" s="14">
        <f t="shared" si="319"/>
        <v>-0.65345302071516631</v>
      </c>
      <c r="J776" s="14">
        <f t="shared" si="320"/>
        <v>-0.47532624995273642</v>
      </c>
      <c r="K776" s="14">
        <f t="shared" si="321"/>
        <v>-1.4873942127431103</v>
      </c>
      <c r="L776" s="14">
        <f t="shared" si="322"/>
        <v>-0.24556586456764418</v>
      </c>
      <c r="M776" s="14">
        <f t="shared" si="323"/>
        <v>-0.16265423021154599</v>
      </c>
      <c r="N776" s="14">
        <f t="shared" si="324"/>
        <v>0.53325791832039826</v>
      </c>
      <c r="O776" s="14">
        <f t="shared" si="325"/>
        <v>-0.34728097150049209</v>
      </c>
      <c r="P776" s="3">
        <f t="shared" si="326"/>
        <v>0</v>
      </c>
      <c r="Q776" s="3" t="str">
        <f t="shared" si="333"/>
        <v>Gamma-glutamylcyclotransferase</v>
      </c>
      <c r="R776" s="2">
        <f t="shared" si="327"/>
        <v>-0.67801789527785172</v>
      </c>
      <c r="S776" s="2">
        <f t="shared" si="328"/>
        <v>-0.75244980235522152</v>
      </c>
      <c r="T776" s="2">
        <f t="shared" si="338"/>
        <v>0.28623465448312896</v>
      </c>
      <c r="U776" s="2">
        <f t="shared" si="334"/>
        <v>0.25091429981116981</v>
      </c>
      <c r="V776" s="2">
        <f t="shared" si="329"/>
        <v>0.85152920004813759</v>
      </c>
      <c r="W776" s="3">
        <f t="shared" si="330"/>
        <v>0</v>
      </c>
      <c r="X776" s="3">
        <f t="shared" si="335"/>
        <v>0</v>
      </c>
      <c r="Y776" s="2">
        <f t="shared" si="331"/>
        <v>7.4431907077369797E-2</v>
      </c>
      <c r="Z776" s="7">
        <f t="shared" si="336"/>
        <v>1</v>
      </c>
      <c r="AA776" s="7">
        <f t="shared" si="337"/>
        <v>0</v>
      </c>
      <c r="AC776" s="1" t="s">
        <v>869</v>
      </c>
      <c r="AD776" s="1" t="s">
        <v>1587</v>
      </c>
      <c r="AE776" s="1">
        <v>4.2504199999999999E-2</v>
      </c>
      <c r="AF776" s="1">
        <v>-0.1110314</v>
      </c>
      <c r="AG776" s="1">
        <v>-0.51315180000000005</v>
      </c>
      <c r="AH776" s="1">
        <v>-0.95798890000000003</v>
      </c>
      <c r="AI776" s="1">
        <v>-0.2395661</v>
      </c>
      <c r="AJ776" s="1">
        <v>-0.51328859999999998</v>
      </c>
      <c r="AK776" s="1">
        <v>-0.3116853</v>
      </c>
      <c r="AL776" s="1">
        <v>-1.083928</v>
      </c>
      <c r="AM776" s="1">
        <v>-0.19644229999999999</v>
      </c>
      <c r="AN776" s="1">
        <v>-0.1306023</v>
      </c>
      <c r="AO776" s="1">
        <v>0.24732000000000001</v>
      </c>
      <c r="AP776" s="1">
        <v>-0.1823767</v>
      </c>
    </row>
    <row r="777" spans="1:42" x14ac:dyDescent="0.2">
      <c r="A777" s="1" t="s">
        <v>813</v>
      </c>
      <c r="B777" s="1" t="str">
        <f t="shared" si="313"/>
        <v>Malate dehydrogenase, cytoplasmic</v>
      </c>
      <c r="C777" s="13" t="str">
        <f t="shared" si="332"/>
        <v>no</v>
      </c>
      <c r="D777" s="14">
        <f t="shared" si="314"/>
        <v>-0.38632905074799606</v>
      </c>
      <c r="E777" s="14">
        <f t="shared" si="315"/>
        <v>-0.35319095668590994</v>
      </c>
      <c r="F777" s="14">
        <f t="shared" si="316"/>
        <v>-0.98079674194009991</v>
      </c>
      <c r="G777" s="14">
        <f t="shared" si="317"/>
        <v>-0.74141533173740126</v>
      </c>
      <c r="H777" s="14">
        <f t="shared" si="318"/>
        <v>-0.43713022600987284</v>
      </c>
      <c r="I777" s="14">
        <f t="shared" si="319"/>
        <v>-0.42657242071516627</v>
      </c>
      <c r="J777" s="14">
        <f t="shared" si="320"/>
        <v>-0.29699404995273637</v>
      </c>
      <c r="K777" s="14">
        <f t="shared" si="321"/>
        <v>-1.1155777127431104</v>
      </c>
      <c r="L777" s="14">
        <f t="shared" si="322"/>
        <v>-4.0780093567644199E-2</v>
      </c>
      <c r="M777" s="14">
        <f t="shared" si="323"/>
        <v>-9.2298770211545977E-2</v>
      </c>
      <c r="N777" s="14">
        <f t="shared" si="324"/>
        <v>0.71000001832039827</v>
      </c>
      <c r="O777" s="14">
        <f t="shared" si="325"/>
        <v>-0.38898557150049212</v>
      </c>
      <c r="P777" s="3">
        <f t="shared" si="326"/>
        <v>0</v>
      </c>
      <c r="Q777" s="3" t="str">
        <f t="shared" si="333"/>
        <v>Malate dehydrogenase, cytoplasmic</v>
      </c>
      <c r="R777" s="2">
        <f t="shared" si="327"/>
        <v>-0.61543302027785174</v>
      </c>
      <c r="S777" s="2">
        <f t="shared" si="328"/>
        <v>-0.56906860235522139</v>
      </c>
      <c r="T777" s="2">
        <f t="shared" si="338"/>
        <v>0.15017260088502518</v>
      </c>
      <c r="U777" s="2">
        <f t="shared" si="334"/>
        <v>0.18493459806478818</v>
      </c>
      <c r="V777" s="2">
        <f t="shared" si="329"/>
        <v>0.85237377455539232</v>
      </c>
      <c r="W777" s="3">
        <f t="shared" si="330"/>
        <v>0</v>
      </c>
      <c r="X777" s="3">
        <f t="shared" si="335"/>
        <v>0</v>
      </c>
      <c r="Y777" s="2">
        <f t="shared" si="331"/>
        <v>-4.6364417922630352E-2</v>
      </c>
      <c r="Z777" s="7">
        <f t="shared" si="336"/>
        <v>0</v>
      </c>
      <c r="AA777" s="7">
        <f t="shared" si="337"/>
        <v>1</v>
      </c>
      <c r="AC777" s="1" t="s">
        <v>887</v>
      </c>
      <c r="AD777" s="1" t="s">
        <v>1307</v>
      </c>
      <c r="AE777" s="1">
        <v>-0.24342079999999999</v>
      </c>
      <c r="AF777" s="1">
        <v>-0.1810389</v>
      </c>
      <c r="AG777" s="1">
        <v>-0.43169550000000001</v>
      </c>
      <c r="AH777" s="1">
        <v>-0.43317319999999998</v>
      </c>
      <c r="AI777" s="1">
        <v>-0.28307060000000001</v>
      </c>
      <c r="AJ777" s="1">
        <v>-0.286408</v>
      </c>
      <c r="AK777" s="1">
        <v>-0.1333531</v>
      </c>
      <c r="AL777" s="1">
        <v>-0.71211150000000001</v>
      </c>
      <c r="AM777" s="1">
        <v>8.3434709999999999E-3</v>
      </c>
      <c r="AN777" s="1">
        <v>-6.0246840000000003E-2</v>
      </c>
      <c r="AO777" s="1">
        <v>0.4240621</v>
      </c>
      <c r="AP777" s="1">
        <v>-0.22408130000000001</v>
      </c>
    </row>
    <row r="778" spans="1:42" x14ac:dyDescent="0.2">
      <c r="A778" s="1" t="s">
        <v>615</v>
      </c>
      <c r="B778" s="1" t="str">
        <f t="shared" si="313"/>
        <v>Thioredoxin domain-containing protein 17</v>
      </c>
      <c r="C778" s="13" t="str">
        <f t="shared" si="332"/>
        <v>no</v>
      </c>
      <c r="D778" s="14">
        <f t="shared" si="314"/>
        <v>-0.1608949307479961</v>
      </c>
      <c r="E778" s="14">
        <f t="shared" si="315"/>
        <v>-0.88839665668590995</v>
      </c>
      <c r="F778" s="14">
        <f t="shared" si="316"/>
        <v>-4.880904194009994E-2</v>
      </c>
      <c r="G778" s="14">
        <f t="shared" si="317"/>
        <v>-0.60255413173740124</v>
      </c>
      <c r="H778" s="14">
        <f t="shared" si="318"/>
        <v>-1.7605726009872869E-2</v>
      </c>
      <c r="I778" s="14">
        <f t="shared" si="319"/>
        <v>-1.0127173207151663</v>
      </c>
      <c r="J778" s="14">
        <f t="shared" si="320"/>
        <v>-0.14800062995273638</v>
      </c>
      <c r="K778" s="14">
        <f t="shared" si="321"/>
        <v>-0.7627624127431103</v>
      </c>
      <c r="L778" s="14">
        <f t="shared" si="322"/>
        <v>0.33823893543235578</v>
      </c>
      <c r="M778" s="14">
        <f t="shared" si="323"/>
        <v>-6.0948020211545974E-2</v>
      </c>
      <c r="N778" s="14">
        <f t="shared" si="324"/>
        <v>0.20784639832039828</v>
      </c>
      <c r="O778" s="14">
        <f t="shared" si="325"/>
        <v>-0.22067550150049212</v>
      </c>
      <c r="P778" s="3">
        <f t="shared" si="326"/>
        <v>0</v>
      </c>
      <c r="Q778" s="3" t="str">
        <f t="shared" si="333"/>
        <v>Thioredoxin domain-containing protein 17</v>
      </c>
      <c r="R778" s="2">
        <f t="shared" si="327"/>
        <v>-0.42516369027785184</v>
      </c>
      <c r="S778" s="2">
        <f t="shared" si="328"/>
        <v>-0.48527152235522142</v>
      </c>
      <c r="T778" s="2">
        <f t="shared" si="338"/>
        <v>0.19526327280480074</v>
      </c>
      <c r="U778" s="2">
        <f t="shared" si="334"/>
        <v>0.23938518757940463</v>
      </c>
      <c r="V778" s="2">
        <f t="shared" si="329"/>
        <v>0.85239978433817121</v>
      </c>
      <c r="W778" s="3">
        <f t="shared" si="330"/>
        <v>0</v>
      </c>
      <c r="X778" s="3">
        <f t="shared" si="335"/>
        <v>0</v>
      </c>
      <c r="Y778" s="2">
        <f t="shared" si="331"/>
        <v>6.0107832077369583E-2</v>
      </c>
      <c r="Z778" s="7">
        <f t="shared" si="336"/>
        <v>1</v>
      </c>
      <c r="AA778" s="7">
        <f t="shared" si="337"/>
        <v>0</v>
      </c>
      <c r="AC778" s="1" t="s">
        <v>302</v>
      </c>
      <c r="AD778" s="1" t="s">
        <v>1916</v>
      </c>
      <c r="AE778" s="1">
        <v>-1.7986680000000001E-2</v>
      </c>
      <c r="AF778" s="1">
        <v>-0.71624460000000001</v>
      </c>
      <c r="AG778" s="1">
        <v>0.50029219999999996</v>
      </c>
      <c r="AH778" s="1">
        <v>-0.29431200000000002</v>
      </c>
      <c r="AI778" s="1">
        <v>0.13645389999999999</v>
      </c>
      <c r="AJ778" s="1">
        <v>-0.87255289999999996</v>
      </c>
      <c r="AK778" s="1">
        <v>1.5640319999999999E-2</v>
      </c>
      <c r="AL778" s="1">
        <v>-0.35929620000000001</v>
      </c>
      <c r="AM778" s="1">
        <v>0.3873625</v>
      </c>
      <c r="AN778" s="1">
        <v>-2.8896089999999999E-2</v>
      </c>
      <c r="AO778" s="1">
        <v>-7.8091519999999998E-2</v>
      </c>
      <c r="AP778" s="1">
        <v>-5.5771229999999998E-2</v>
      </c>
    </row>
    <row r="779" spans="1:42" x14ac:dyDescent="0.2">
      <c r="A779" s="1" t="s">
        <v>827</v>
      </c>
      <c r="B779" s="1" t="str">
        <f t="shared" si="313"/>
        <v>Non-specific lipid-transfer protein</v>
      </c>
      <c r="C779" s="13" t="str">
        <f t="shared" si="332"/>
        <v>no</v>
      </c>
      <c r="D779" s="14">
        <f t="shared" si="314"/>
        <v>-0.40584455074799608</v>
      </c>
      <c r="E779" s="14">
        <f t="shared" si="315"/>
        <v>-1.7835130566859099</v>
      </c>
      <c r="F779" s="14">
        <f t="shared" si="316"/>
        <v>-1.1663565419400999</v>
      </c>
      <c r="G779" s="14">
        <f t="shared" si="317"/>
        <v>-1.1216847317374012</v>
      </c>
      <c r="H779" s="14">
        <f t="shared" si="318"/>
        <v>-0.9960070260098729</v>
      </c>
      <c r="I779" s="14">
        <f t="shared" si="319"/>
        <v>-1.6464104207151662</v>
      </c>
      <c r="J779" s="14">
        <f t="shared" si="320"/>
        <v>-0.63087524995273636</v>
      </c>
      <c r="K779" s="14">
        <f t="shared" si="321"/>
        <v>-1.4876662127431104</v>
      </c>
      <c r="L779" s="14">
        <f t="shared" si="322"/>
        <v>-0.66105526456764419</v>
      </c>
      <c r="M779" s="14">
        <f t="shared" si="323"/>
        <v>0.17158776978845403</v>
      </c>
      <c r="N779" s="14">
        <f t="shared" si="324"/>
        <v>0.3731291183203983</v>
      </c>
      <c r="O779" s="14">
        <f t="shared" si="325"/>
        <v>-0.43941607150049211</v>
      </c>
      <c r="P779" s="3">
        <f t="shared" si="326"/>
        <v>0</v>
      </c>
      <c r="Q779" s="3" t="str">
        <f t="shared" si="333"/>
        <v>Non-specific lipid-transfer protein</v>
      </c>
      <c r="R779" s="2">
        <f t="shared" si="327"/>
        <v>-1.1193497202778517</v>
      </c>
      <c r="S779" s="2">
        <f t="shared" si="328"/>
        <v>-1.1902397273552214</v>
      </c>
      <c r="T779" s="2">
        <f t="shared" si="338"/>
        <v>0.28172351368197479</v>
      </c>
      <c r="U779" s="2">
        <f t="shared" si="334"/>
        <v>0.23222998237062889</v>
      </c>
      <c r="V779" s="2">
        <f t="shared" si="329"/>
        <v>0.85267962618363391</v>
      </c>
      <c r="W779" s="3">
        <f t="shared" si="330"/>
        <v>0</v>
      </c>
      <c r="X779" s="3">
        <f t="shared" si="335"/>
        <v>0</v>
      </c>
      <c r="Y779" s="2">
        <f t="shared" si="331"/>
        <v>7.0890007077369699E-2</v>
      </c>
      <c r="Z779" s="7">
        <f t="shared" si="336"/>
        <v>1</v>
      </c>
      <c r="AA779" s="7">
        <f t="shared" si="337"/>
        <v>0</v>
      </c>
      <c r="AC779" s="1" t="s">
        <v>51</v>
      </c>
      <c r="AD779" s="1" t="s">
        <v>1637</v>
      </c>
      <c r="AE779" s="1">
        <v>-0.26293630000000001</v>
      </c>
      <c r="AF779" s="1">
        <v>-1.611361</v>
      </c>
      <c r="AG779" s="1">
        <v>-0.61725529999999995</v>
      </c>
      <c r="AH779" s="1">
        <v>-0.81344260000000002</v>
      </c>
      <c r="AI779" s="1">
        <v>-0.84194740000000001</v>
      </c>
      <c r="AJ779" s="1">
        <v>-1.506246</v>
      </c>
      <c r="AK779" s="1">
        <v>-0.46723429999999999</v>
      </c>
      <c r="AL779" s="1">
        <v>-1.0842000000000001</v>
      </c>
      <c r="AM779" s="1">
        <v>-0.61193169999999997</v>
      </c>
      <c r="AN779" s="1">
        <v>0.20363970000000001</v>
      </c>
      <c r="AO779" s="1">
        <v>8.7191199999999996E-2</v>
      </c>
      <c r="AP779" s="1">
        <v>-0.27451179999999997</v>
      </c>
    </row>
    <row r="780" spans="1:42" x14ac:dyDescent="0.2">
      <c r="A780" s="1" t="s">
        <v>734</v>
      </c>
      <c r="B780" s="1" t="str">
        <f t="shared" si="313"/>
        <v>Aconitate hydratase, mitochondrial</v>
      </c>
      <c r="C780" s="13" t="str">
        <f t="shared" si="332"/>
        <v>no</v>
      </c>
      <c r="D780" s="14">
        <f t="shared" si="314"/>
        <v>-0.2719478507479961</v>
      </c>
      <c r="E780" s="14">
        <f t="shared" si="315"/>
        <v>0.43520074331409009</v>
      </c>
      <c r="F780" s="14">
        <f t="shared" si="316"/>
        <v>-0.75124154194009995</v>
      </c>
      <c r="G780" s="14">
        <f t="shared" si="317"/>
        <v>-0.35340553173740125</v>
      </c>
      <c r="H780" s="14">
        <f t="shared" si="318"/>
        <v>-0.15204127400987286</v>
      </c>
      <c r="I780" s="14">
        <f t="shared" si="319"/>
        <v>0.18349587928483374</v>
      </c>
      <c r="J780" s="14">
        <f t="shared" si="320"/>
        <v>-0.20422687995273639</v>
      </c>
      <c r="K780" s="14">
        <f t="shared" si="321"/>
        <v>-0.54594511274311031</v>
      </c>
      <c r="L780" s="14">
        <f t="shared" si="322"/>
        <v>0.11476163543235582</v>
      </c>
      <c r="M780" s="14">
        <f t="shared" si="323"/>
        <v>-0.17891863021154597</v>
      </c>
      <c r="N780" s="14">
        <f t="shared" si="324"/>
        <v>0.5801322183203983</v>
      </c>
      <c r="O780" s="14">
        <f t="shared" si="325"/>
        <v>-0.22102046150049212</v>
      </c>
      <c r="P780" s="3">
        <f t="shared" si="326"/>
        <v>0</v>
      </c>
      <c r="Q780" s="3" t="str">
        <f t="shared" si="333"/>
        <v>Aconitate hydratase, mitochondrial</v>
      </c>
      <c r="R780" s="2">
        <f t="shared" si="327"/>
        <v>-0.23534854527785182</v>
      </c>
      <c r="S780" s="2">
        <f t="shared" si="328"/>
        <v>-0.17967934685522147</v>
      </c>
      <c r="T780" s="2">
        <f t="shared" si="338"/>
        <v>0.2468229617980468</v>
      </c>
      <c r="U780" s="2">
        <f t="shared" si="334"/>
        <v>0.14927974315444933</v>
      </c>
      <c r="V780" s="2">
        <f t="shared" si="329"/>
        <v>0.85465542902076308</v>
      </c>
      <c r="W780" s="3">
        <f t="shared" si="330"/>
        <v>0</v>
      </c>
      <c r="X780" s="3">
        <f t="shared" si="335"/>
        <v>0</v>
      </c>
      <c r="Y780" s="2">
        <f t="shared" si="331"/>
        <v>-5.566919842263035E-2</v>
      </c>
      <c r="Z780" s="7">
        <f t="shared" si="336"/>
        <v>0</v>
      </c>
      <c r="AA780" s="7">
        <f t="shared" si="337"/>
        <v>1</v>
      </c>
      <c r="AC780" s="1" t="s">
        <v>720</v>
      </c>
      <c r="AD780" s="1" t="s">
        <v>1809</v>
      </c>
      <c r="AE780" s="1">
        <v>-0.1290396</v>
      </c>
      <c r="AF780" s="1">
        <v>0.60735280000000003</v>
      </c>
      <c r="AG780" s="1">
        <v>-0.20214029999999999</v>
      </c>
      <c r="AH780" s="1">
        <v>-4.5163399999999999E-2</v>
      </c>
      <c r="AI780" s="1">
        <v>2.0183520000000002E-3</v>
      </c>
      <c r="AJ780" s="1">
        <v>0.32366030000000001</v>
      </c>
      <c r="AK780" s="1">
        <v>-4.0585929999999999E-2</v>
      </c>
      <c r="AL780" s="1">
        <v>-0.14247889999999999</v>
      </c>
      <c r="AM780" s="1">
        <v>0.16388520000000001</v>
      </c>
      <c r="AN780" s="1">
        <v>-0.14686669999999999</v>
      </c>
      <c r="AO780" s="1">
        <v>0.29419430000000002</v>
      </c>
      <c r="AP780" s="1">
        <v>-5.6116190000000003E-2</v>
      </c>
    </row>
    <row r="781" spans="1:42" x14ac:dyDescent="0.2">
      <c r="A781" s="1" t="s">
        <v>714</v>
      </c>
      <c r="B781" s="1" t="str">
        <f t="shared" si="313"/>
        <v>UMP-CMP kinase</v>
      </c>
      <c r="C781" s="13" t="str">
        <f t="shared" si="332"/>
        <v>no</v>
      </c>
      <c r="D781" s="14">
        <f t="shared" si="314"/>
        <v>-0.25379295074799613</v>
      </c>
      <c r="E781" s="14">
        <f t="shared" si="315"/>
        <v>-0.93946785668590993</v>
      </c>
      <c r="F781" s="14">
        <f t="shared" si="316"/>
        <v>0.29769285805990009</v>
      </c>
      <c r="G781" s="14">
        <f t="shared" si="317"/>
        <v>-0.55057023173740127</v>
      </c>
      <c r="H781" s="14">
        <f t="shared" si="318"/>
        <v>2.7252739901271472E-3</v>
      </c>
      <c r="I781" s="14">
        <f t="shared" si="319"/>
        <v>-0.93035262071516622</v>
      </c>
      <c r="J781" s="14">
        <f t="shared" si="320"/>
        <v>0.33287255004726357</v>
      </c>
      <c r="K781" s="14">
        <f t="shared" si="321"/>
        <v>-0.55766051274311035</v>
      </c>
      <c r="L781" s="14">
        <f t="shared" si="322"/>
        <v>0.2536341354323558</v>
      </c>
      <c r="M781" s="14">
        <f t="shared" si="323"/>
        <v>1.6323849788454026E-2</v>
      </c>
      <c r="N781" s="14">
        <f t="shared" si="324"/>
        <v>0.2507431383203983</v>
      </c>
      <c r="O781" s="14">
        <f t="shared" si="325"/>
        <v>4.7229328499507894E-2</v>
      </c>
      <c r="P781" s="3">
        <f t="shared" si="326"/>
        <v>0</v>
      </c>
      <c r="Q781" s="3" t="str">
        <f t="shared" si="333"/>
        <v>UMP-CMP kinase</v>
      </c>
      <c r="R781" s="2">
        <f t="shared" si="327"/>
        <v>-0.36153454527785178</v>
      </c>
      <c r="S781" s="2">
        <f t="shared" si="328"/>
        <v>-0.28810382735522144</v>
      </c>
      <c r="T781" s="2">
        <f t="shared" si="338"/>
        <v>0.26075697876464515</v>
      </c>
      <c r="U781" s="2">
        <f t="shared" si="334"/>
        <v>0.28215503225042599</v>
      </c>
      <c r="V781" s="2">
        <f t="shared" si="329"/>
        <v>0.85476606051809723</v>
      </c>
      <c r="W781" s="3">
        <f t="shared" si="330"/>
        <v>0</v>
      </c>
      <c r="X781" s="3">
        <f t="shared" si="335"/>
        <v>0</v>
      </c>
      <c r="Y781" s="2">
        <f t="shared" si="331"/>
        <v>-7.343071792263034E-2</v>
      </c>
      <c r="Z781" s="7">
        <f t="shared" si="336"/>
        <v>0</v>
      </c>
      <c r="AA781" s="7">
        <f t="shared" si="337"/>
        <v>1</v>
      </c>
      <c r="AC781" s="1" t="s">
        <v>514</v>
      </c>
      <c r="AD781" s="1" t="s">
        <v>1352</v>
      </c>
      <c r="AE781" s="1">
        <v>-0.1108847</v>
      </c>
      <c r="AF781" s="1">
        <v>-0.76731579999999999</v>
      </c>
      <c r="AG781" s="1">
        <v>0.84679409999999999</v>
      </c>
      <c r="AH781" s="1">
        <v>-0.24232809999999999</v>
      </c>
      <c r="AI781" s="1">
        <v>0.1567849</v>
      </c>
      <c r="AJ781" s="1">
        <v>-0.79018820000000001</v>
      </c>
      <c r="AK781" s="1">
        <v>0.4965135</v>
      </c>
      <c r="AL781" s="1">
        <v>-0.15419430000000001</v>
      </c>
      <c r="AM781" s="1">
        <v>0.30275770000000002</v>
      </c>
      <c r="AN781" s="1">
        <v>4.837578E-2</v>
      </c>
      <c r="AO781" s="1">
        <v>-3.5194780000000002E-2</v>
      </c>
      <c r="AP781" s="1">
        <v>0.21213360000000001</v>
      </c>
    </row>
    <row r="782" spans="1:42" x14ac:dyDescent="0.2">
      <c r="A782" s="1" t="s">
        <v>364</v>
      </c>
      <c r="B782" s="1" t="str">
        <f t="shared" si="313"/>
        <v>[Pyruvate dehydrogenase [lipoamide]] kinase isozyme 1, mitochondrial</v>
      </c>
      <c r="C782" s="13" t="str">
        <f t="shared" si="332"/>
        <v>no</v>
      </c>
      <c r="D782" s="14">
        <f t="shared" si="314"/>
        <v>0.12552604925200392</v>
      </c>
      <c r="E782" s="14">
        <f t="shared" si="315"/>
        <v>0.55091074331409007</v>
      </c>
      <c r="F782" s="14">
        <f t="shared" si="316"/>
        <v>-0.42622984194009989</v>
      </c>
      <c r="G782" s="14">
        <f t="shared" si="317"/>
        <v>0.32130336826259875</v>
      </c>
      <c r="H782" s="14">
        <f t="shared" si="318"/>
        <v>0.25617287399012711</v>
      </c>
      <c r="I782" s="14">
        <f t="shared" si="319"/>
        <v>0.98679457928483383</v>
      </c>
      <c r="J782" s="14">
        <f t="shared" si="320"/>
        <v>-0.59960424995273642</v>
      </c>
      <c r="K782" s="14">
        <f t="shared" si="321"/>
        <v>0.22333658725688965</v>
      </c>
      <c r="L782" s="14">
        <f t="shared" si="322"/>
        <v>-5.3356844567644196E-2</v>
      </c>
      <c r="M782" s="14">
        <f t="shared" si="323"/>
        <v>1.8819997884540265E-3</v>
      </c>
      <c r="N782" s="14">
        <f t="shared" si="324"/>
        <v>-0.11630678167960173</v>
      </c>
      <c r="O782" s="14">
        <f t="shared" si="325"/>
        <v>-0.23776634150049211</v>
      </c>
      <c r="P782" s="3">
        <f t="shared" si="326"/>
        <v>0</v>
      </c>
      <c r="Q782" s="3" t="str">
        <f t="shared" si="333"/>
        <v>[Pyruvate dehydrogenase [lipoamide]] kinase isozyme 1, mitochondrial</v>
      </c>
      <c r="R782" s="2">
        <f t="shared" si="327"/>
        <v>0.14287757972214821</v>
      </c>
      <c r="S782" s="2">
        <f t="shared" si="328"/>
        <v>0.21667494764477851</v>
      </c>
      <c r="T782" s="2">
        <f t="shared" si="338"/>
        <v>0.20866862837360062</v>
      </c>
      <c r="U782" s="2">
        <f t="shared" si="334"/>
        <v>0.32416565198158609</v>
      </c>
      <c r="V782" s="2">
        <f t="shared" si="329"/>
        <v>0.85555235744630731</v>
      </c>
      <c r="W782" s="3">
        <f t="shared" si="330"/>
        <v>0</v>
      </c>
      <c r="X782" s="3">
        <f t="shared" si="335"/>
        <v>0</v>
      </c>
      <c r="Y782" s="2">
        <f t="shared" si="331"/>
        <v>-7.3797367922630308E-2</v>
      </c>
      <c r="Z782" s="7">
        <f t="shared" si="336"/>
        <v>0</v>
      </c>
      <c r="AA782" s="7">
        <f t="shared" si="337"/>
        <v>1</v>
      </c>
      <c r="AC782" s="1" t="s">
        <v>127</v>
      </c>
      <c r="AD782" s="1" t="s">
        <v>1954</v>
      </c>
      <c r="AE782" s="1">
        <v>0.26843430000000001</v>
      </c>
      <c r="AF782" s="1">
        <v>0.72306280000000001</v>
      </c>
      <c r="AG782" s="1">
        <v>0.12287140000000001</v>
      </c>
      <c r="AH782" s="1">
        <v>0.62954549999999998</v>
      </c>
      <c r="AI782" s="1">
        <v>0.4102325</v>
      </c>
      <c r="AJ782" s="1">
        <v>1.126959</v>
      </c>
      <c r="AK782" s="1">
        <v>-0.4359633</v>
      </c>
      <c r="AL782" s="1">
        <v>0.62680279999999999</v>
      </c>
      <c r="AM782" s="1">
        <v>-4.2332799999999999E-3</v>
      </c>
      <c r="AN782" s="1">
        <v>3.3933930000000001E-2</v>
      </c>
      <c r="AO782" s="1">
        <v>-0.40224470000000001</v>
      </c>
      <c r="AP782" s="1">
        <v>-7.2862070000000001E-2</v>
      </c>
    </row>
    <row r="783" spans="1:42" x14ac:dyDescent="0.2">
      <c r="A783" s="1" t="s">
        <v>115</v>
      </c>
      <c r="B783" s="1" t="str">
        <f t="shared" si="313"/>
        <v>Peroxisomal acyl-coenzyme A oxidase 1;Acyl-coenzyme A oxidase</v>
      </c>
      <c r="C783" s="13" t="str">
        <f t="shared" si="332"/>
        <v>no</v>
      </c>
      <c r="D783" s="14">
        <f t="shared" si="314"/>
        <v>0.61437104925200392</v>
      </c>
      <c r="E783" s="14">
        <f t="shared" si="315"/>
        <v>0.81595154331409003</v>
      </c>
      <c r="F783" s="14">
        <f t="shared" si="316"/>
        <v>-1.0572993419400998</v>
      </c>
      <c r="G783" s="14">
        <f t="shared" si="317"/>
        <v>1.5097268682625988</v>
      </c>
      <c r="H783" s="14">
        <f t="shared" si="318"/>
        <v>-0.10819733600987286</v>
      </c>
      <c r="I783" s="14">
        <f t="shared" si="319"/>
        <v>0.73974917928483364</v>
      </c>
      <c r="J783" s="14">
        <f t="shared" si="320"/>
        <v>0.22889635004726358</v>
      </c>
      <c r="K783" s="14">
        <f t="shared" si="321"/>
        <v>1.5190717872568897</v>
      </c>
      <c r="L783" s="14">
        <f t="shared" si="322"/>
        <v>-0.71592886456764426</v>
      </c>
      <c r="M783" s="14">
        <f t="shared" si="323"/>
        <v>-0.31603563021154596</v>
      </c>
      <c r="N783" s="14">
        <f t="shared" si="324"/>
        <v>1.2514821183203981</v>
      </c>
      <c r="O783" s="14">
        <f t="shared" si="325"/>
        <v>0.1694351284995079</v>
      </c>
      <c r="P783" s="3">
        <f t="shared" si="326"/>
        <v>0</v>
      </c>
      <c r="Q783" s="3" t="str">
        <f t="shared" si="333"/>
        <v>Peroxisomal acyl-coenzyme A oxidase 1;Acyl-coenzyme A oxidase</v>
      </c>
      <c r="R783" s="2">
        <f t="shared" si="327"/>
        <v>0.47068752972214822</v>
      </c>
      <c r="S783" s="2">
        <f t="shared" si="328"/>
        <v>0.59487999514477852</v>
      </c>
      <c r="T783" s="2">
        <f t="shared" si="338"/>
        <v>0.54422719060095226</v>
      </c>
      <c r="U783" s="2">
        <f t="shared" si="334"/>
        <v>0.35395142218285786</v>
      </c>
      <c r="V783" s="2">
        <f t="shared" si="329"/>
        <v>0.85560125409061683</v>
      </c>
      <c r="W783" s="3">
        <f t="shared" si="330"/>
        <v>0</v>
      </c>
      <c r="X783" s="3">
        <f t="shared" si="335"/>
        <v>0</v>
      </c>
      <c r="Y783" s="2">
        <f t="shared" si="331"/>
        <v>-0.12419246542263029</v>
      </c>
      <c r="Z783" s="7">
        <f t="shared" si="336"/>
        <v>0</v>
      </c>
      <c r="AA783" s="7">
        <f t="shared" si="337"/>
        <v>1</v>
      </c>
      <c r="AC783" s="1" t="s">
        <v>525</v>
      </c>
      <c r="AD783" s="1" t="s">
        <v>1690</v>
      </c>
      <c r="AE783" s="1">
        <v>0.75727929999999999</v>
      </c>
      <c r="AF783" s="1">
        <v>0.98810359999999997</v>
      </c>
      <c r="AG783" s="1">
        <v>-0.50819809999999999</v>
      </c>
      <c r="AH783" s="1">
        <v>1.8179689999999999</v>
      </c>
      <c r="AI783" s="1">
        <v>4.586229E-2</v>
      </c>
      <c r="AJ783" s="1">
        <v>0.87991359999999996</v>
      </c>
      <c r="AK783" s="1">
        <v>0.39253729999999998</v>
      </c>
      <c r="AL783" s="1">
        <v>1.9225380000000001</v>
      </c>
      <c r="AM783" s="1">
        <v>-0.66680530000000005</v>
      </c>
      <c r="AN783" s="1">
        <v>-0.28398370000000001</v>
      </c>
      <c r="AO783" s="1">
        <v>0.96554419999999996</v>
      </c>
      <c r="AP783" s="1">
        <v>0.33433940000000001</v>
      </c>
    </row>
    <row r="784" spans="1:42" x14ac:dyDescent="0.2">
      <c r="A784" s="1" t="s">
        <v>539</v>
      </c>
      <c r="B784" s="1" t="str">
        <f t="shared" si="313"/>
        <v>Early endosome antigen 1</v>
      </c>
      <c r="C784" s="13" t="str">
        <f t="shared" si="332"/>
        <v>no</v>
      </c>
      <c r="D784" s="14">
        <f t="shared" si="314"/>
        <v>-7.7335980747996094E-2</v>
      </c>
      <c r="E784" s="14">
        <f t="shared" si="315"/>
        <v>-1.2576450566859099</v>
      </c>
      <c r="F784" s="14" t="str">
        <f t="shared" si="316"/>
        <v/>
      </c>
      <c r="G784" s="14">
        <f t="shared" si="317"/>
        <v>-1.3116281317374012</v>
      </c>
      <c r="H784" s="14">
        <f t="shared" si="318"/>
        <v>0.18416507399012713</v>
      </c>
      <c r="I784" s="14">
        <f t="shared" si="319"/>
        <v>-1.0142925207151663</v>
      </c>
      <c r="J784" s="14" t="str">
        <f t="shared" si="320"/>
        <v/>
      </c>
      <c r="K784" s="14">
        <f t="shared" si="321"/>
        <v>-1.4509352127431103</v>
      </c>
      <c r="L784" s="14">
        <f t="shared" si="322"/>
        <v>0.26783313543235576</v>
      </c>
      <c r="M784" s="14">
        <f t="shared" si="323"/>
        <v>0.38338216978845402</v>
      </c>
      <c r="N784" s="14" t="str">
        <f t="shared" si="324"/>
        <v/>
      </c>
      <c r="O784" s="14">
        <f t="shared" si="325"/>
        <v>-0.30226647150049213</v>
      </c>
      <c r="P784" s="3">
        <f t="shared" si="326"/>
        <v>0</v>
      </c>
      <c r="Q784" s="3" t="str">
        <f t="shared" si="333"/>
        <v>Early endosome antigen 1</v>
      </c>
      <c r="R784" s="2">
        <f t="shared" si="327"/>
        <v>-0.88220305639043561</v>
      </c>
      <c r="S784" s="2">
        <f t="shared" si="328"/>
        <v>-0.76035421982271645</v>
      </c>
      <c r="T784" s="2">
        <f t="shared" si="338"/>
        <v>0.40273514877973826</v>
      </c>
      <c r="U784" s="2">
        <f t="shared" si="334"/>
        <v>0.48879161627217221</v>
      </c>
      <c r="V784" s="2">
        <f t="shared" si="329"/>
        <v>0.85713308823116829</v>
      </c>
      <c r="W784" s="3">
        <f t="shared" si="330"/>
        <v>0</v>
      </c>
      <c r="X784" s="3">
        <f t="shared" si="335"/>
        <v>0</v>
      </c>
      <c r="Y784" s="2">
        <f t="shared" si="331"/>
        <v>-0.12184883656771917</v>
      </c>
      <c r="Z784" s="7">
        <f t="shared" si="336"/>
        <v>0</v>
      </c>
      <c r="AA784" s="7">
        <f t="shared" si="337"/>
        <v>1</v>
      </c>
      <c r="AC784" s="1" t="s">
        <v>179</v>
      </c>
      <c r="AD784" s="1" t="s">
        <v>2026</v>
      </c>
      <c r="AE784" s="1">
        <v>6.5572270000000002E-2</v>
      </c>
      <c r="AF784" s="1">
        <v>-1.085493</v>
      </c>
      <c r="AG784" s="1" t="s">
        <v>1082</v>
      </c>
      <c r="AH784" s="1">
        <v>-1.0033859999999999</v>
      </c>
      <c r="AI784" s="1">
        <v>0.33822469999999999</v>
      </c>
      <c r="AJ784" s="1">
        <v>-0.87412809999999996</v>
      </c>
      <c r="AK784" s="1" t="s">
        <v>1082</v>
      </c>
      <c r="AL784" s="1">
        <v>-1.047469</v>
      </c>
      <c r="AM784" s="1">
        <v>0.31695669999999998</v>
      </c>
      <c r="AN784" s="1">
        <v>0.41543409999999997</v>
      </c>
      <c r="AO784" s="1" t="s">
        <v>1082</v>
      </c>
      <c r="AP784" s="1">
        <v>-0.13736219999999999</v>
      </c>
    </row>
    <row r="785" spans="1:42" x14ac:dyDescent="0.2">
      <c r="A785" s="1" t="s">
        <v>657</v>
      </c>
      <c r="B785" s="1" t="str">
        <f t="shared" si="313"/>
        <v>Abhydrolase domain-containing protein 14B</v>
      </c>
      <c r="C785" s="13" t="str">
        <f t="shared" si="332"/>
        <v>no</v>
      </c>
      <c r="D785" s="14">
        <f t="shared" si="314"/>
        <v>-0.20147139074799608</v>
      </c>
      <c r="E785" s="14">
        <f t="shared" si="315"/>
        <v>0.59599784331409011</v>
      </c>
      <c r="F785" s="14">
        <f t="shared" si="316"/>
        <v>-0.13399164194009988</v>
      </c>
      <c r="G785" s="14" t="str">
        <f t="shared" si="317"/>
        <v/>
      </c>
      <c r="H785" s="14">
        <f t="shared" si="318"/>
        <v>-0.21037081600987284</v>
      </c>
      <c r="I785" s="14">
        <f t="shared" si="319"/>
        <v>0.64017457928483368</v>
      </c>
      <c r="J785" s="14">
        <f t="shared" si="320"/>
        <v>-0.40591784995273639</v>
      </c>
      <c r="K785" s="14" t="str">
        <f t="shared" si="321"/>
        <v/>
      </c>
      <c r="L785" s="14">
        <f t="shared" si="322"/>
        <v>-8.4081864567644188E-2</v>
      </c>
      <c r="M785" s="14">
        <f t="shared" si="323"/>
        <v>0.16329566978845403</v>
      </c>
      <c r="N785" s="14">
        <f t="shared" si="324"/>
        <v>-0.29666048167960168</v>
      </c>
      <c r="O785" s="14" t="str">
        <f t="shared" si="325"/>
        <v/>
      </c>
      <c r="P785" s="3">
        <f t="shared" si="326"/>
        <v>0</v>
      </c>
      <c r="Q785" s="3" t="str">
        <f t="shared" si="333"/>
        <v>Abhydrolase domain-containing protein 14B</v>
      </c>
      <c r="R785" s="2">
        <f t="shared" si="327"/>
        <v>8.6844936875331388E-2</v>
      </c>
      <c r="S785" s="2">
        <f t="shared" si="328"/>
        <v>7.9619711074081501E-3</v>
      </c>
      <c r="T785" s="2">
        <f t="shared" si="338"/>
        <v>0.25532064202101562</v>
      </c>
      <c r="U785" s="2">
        <f t="shared" si="334"/>
        <v>0.32110706785268167</v>
      </c>
      <c r="V785" s="2">
        <f t="shared" si="329"/>
        <v>0.85733811165664686</v>
      </c>
      <c r="W785" s="3">
        <f t="shared" si="330"/>
        <v>0</v>
      </c>
      <c r="X785" s="3">
        <f t="shared" si="335"/>
        <v>0</v>
      </c>
      <c r="Y785" s="2">
        <f t="shared" si="331"/>
        <v>7.8882965767923238E-2</v>
      </c>
      <c r="Z785" s="7">
        <f t="shared" si="336"/>
        <v>1</v>
      </c>
      <c r="AA785" s="7">
        <f t="shared" si="337"/>
        <v>0</v>
      </c>
      <c r="AC785" s="1" t="s">
        <v>329</v>
      </c>
      <c r="AD785" s="1" t="s">
        <v>1338</v>
      </c>
      <c r="AE785" s="1">
        <v>-5.856314E-2</v>
      </c>
      <c r="AF785" s="1">
        <v>0.76814990000000005</v>
      </c>
      <c r="AG785" s="1">
        <v>0.41510960000000002</v>
      </c>
      <c r="AH785" s="1" t="s">
        <v>1082</v>
      </c>
      <c r="AI785" s="1">
        <v>-5.6311189999999997E-2</v>
      </c>
      <c r="AJ785" s="1">
        <v>0.780339</v>
      </c>
      <c r="AK785" s="1">
        <v>-0.24227689999999999</v>
      </c>
      <c r="AL785" s="1" t="s">
        <v>1082</v>
      </c>
      <c r="AM785" s="1">
        <v>-3.4958299999999998E-2</v>
      </c>
      <c r="AN785" s="1">
        <v>0.19534760000000001</v>
      </c>
      <c r="AO785" s="1">
        <v>-0.58259839999999996</v>
      </c>
      <c r="AP785" s="1" t="s">
        <v>1082</v>
      </c>
    </row>
    <row r="786" spans="1:42" x14ac:dyDescent="0.2">
      <c r="A786" s="1" t="s">
        <v>519</v>
      </c>
      <c r="B786" s="1" t="str">
        <f t="shared" si="313"/>
        <v>Adiponectin</v>
      </c>
      <c r="C786" s="13" t="str">
        <f t="shared" si="332"/>
        <v>no</v>
      </c>
      <c r="D786" s="14">
        <f t="shared" si="314"/>
        <v>-5.9388510747996101E-2</v>
      </c>
      <c r="E786" s="14">
        <f t="shared" si="315"/>
        <v>-0.7375542566859099</v>
      </c>
      <c r="F786" s="14">
        <f t="shared" si="316"/>
        <v>-0.32518454194009994</v>
      </c>
      <c r="G786" s="14">
        <f t="shared" si="317"/>
        <v>-0.50522673173740129</v>
      </c>
      <c r="H786" s="14">
        <f t="shared" si="318"/>
        <v>-0.27410302600987285</v>
      </c>
      <c r="I786" s="14">
        <f t="shared" si="319"/>
        <v>-0.58938252071516628</v>
      </c>
      <c r="J786" s="14">
        <f t="shared" si="320"/>
        <v>-0.17196038795273641</v>
      </c>
      <c r="K786" s="14">
        <f t="shared" si="321"/>
        <v>-0.73826321274311035</v>
      </c>
      <c r="L786" s="14">
        <f t="shared" si="322"/>
        <v>-0.2488096645676442</v>
      </c>
      <c r="M786" s="14">
        <f t="shared" si="323"/>
        <v>3.0760549788454029E-2</v>
      </c>
      <c r="N786" s="14">
        <f t="shared" si="324"/>
        <v>7.8210218320398289E-2</v>
      </c>
      <c r="O786" s="14">
        <f t="shared" si="325"/>
        <v>-0.26592977150049213</v>
      </c>
      <c r="P786" s="3">
        <f t="shared" si="326"/>
        <v>0</v>
      </c>
      <c r="Q786" s="3" t="str">
        <f t="shared" si="333"/>
        <v>Adiponectin</v>
      </c>
      <c r="R786" s="2">
        <f t="shared" si="327"/>
        <v>-0.40683851027785178</v>
      </c>
      <c r="S786" s="2">
        <f t="shared" si="328"/>
        <v>-0.44342728685522148</v>
      </c>
      <c r="T786" s="2">
        <f t="shared" si="338"/>
        <v>0.14330678623231463</v>
      </c>
      <c r="U786" s="2">
        <f t="shared" si="334"/>
        <v>0.13247519767735</v>
      </c>
      <c r="V786" s="2">
        <f t="shared" si="329"/>
        <v>0.85749814293314652</v>
      </c>
      <c r="W786" s="3">
        <f t="shared" si="330"/>
        <v>0</v>
      </c>
      <c r="X786" s="3">
        <f t="shared" si="335"/>
        <v>0</v>
      </c>
      <c r="Y786" s="2">
        <f t="shared" si="331"/>
        <v>3.6588776577369697E-2</v>
      </c>
      <c r="Z786" s="7">
        <f t="shared" si="336"/>
        <v>1</v>
      </c>
      <c r="AA786" s="7">
        <f t="shared" si="337"/>
        <v>0</v>
      </c>
      <c r="AC786" s="1" t="s">
        <v>570</v>
      </c>
      <c r="AD786" s="1" t="s">
        <v>1736</v>
      </c>
      <c r="AE786" s="1">
        <v>8.3519739999999995E-2</v>
      </c>
      <c r="AF786" s="1">
        <v>-0.56540219999999997</v>
      </c>
      <c r="AG786" s="1">
        <v>0.2239167</v>
      </c>
      <c r="AH786" s="1">
        <v>-0.19698460000000001</v>
      </c>
      <c r="AI786" s="1">
        <v>-0.12004339999999999</v>
      </c>
      <c r="AJ786" s="1">
        <v>-0.44921810000000001</v>
      </c>
      <c r="AK786" s="1">
        <v>-8.3194380000000002E-3</v>
      </c>
      <c r="AL786" s="1">
        <v>-0.33479700000000001</v>
      </c>
      <c r="AM786" s="1">
        <v>-0.19968610000000001</v>
      </c>
      <c r="AN786" s="1">
        <v>6.2812480000000004E-2</v>
      </c>
      <c r="AO786" s="1">
        <v>-0.20772769999999999</v>
      </c>
      <c r="AP786" s="1">
        <v>-0.1010255</v>
      </c>
    </row>
    <row r="787" spans="1:42" x14ac:dyDescent="0.2">
      <c r="A787" s="1" t="s">
        <v>374</v>
      </c>
      <c r="B787" s="1">
        <f t="shared" si="313"/>
        <v>0</v>
      </c>
      <c r="C787" s="13" t="str">
        <f t="shared" si="332"/>
        <v>no</v>
      </c>
      <c r="D787" s="14">
        <f t="shared" si="314"/>
        <v>0.12108754925200391</v>
      </c>
      <c r="E787" s="14">
        <f t="shared" si="315"/>
        <v>0.98679294331408995</v>
      </c>
      <c r="F787" s="14" t="str">
        <f t="shared" si="316"/>
        <v/>
      </c>
      <c r="G787" s="14">
        <f t="shared" si="317"/>
        <v>-3.5857731737401199E-2</v>
      </c>
      <c r="H787" s="14">
        <f t="shared" si="318"/>
        <v>0.11688777399012715</v>
      </c>
      <c r="I787" s="14">
        <f t="shared" si="319"/>
        <v>0.62347157928483377</v>
      </c>
      <c r="J787" s="14" t="str">
        <f t="shared" si="320"/>
        <v/>
      </c>
      <c r="K787" s="14">
        <f t="shared" si="321"/>
        <v>0.12126208725688969</v>
      </c>
      <c r="L787" s="14">
        <f t="shared" si="322"/>
        <v>-4.8546678067644199E-2</v>
      </c>
      <c r="M787" s="14">
        <f t="shared" si="323"/>
        <v>-9.8917440211545971E-2</v>
      </c>
      <c r="N787" s="14" t="str">
        <f t="shared" si="324"/>
        <v/>
      </c>
      <c r="O787" s="14">
        <f t="shared" si="325"/>
        <v>5.3443028499507883E-2</v>
      </c>
      <c r="P787" s="3">
        <f t="shared" si="326"/>
        <v>0</v>
      </c>
      <c r="Q787" s="3">
        <f t="shared" si="333"/>
        <v>0</v>
      </c>
      <c r="R787" s="2">
        <f t="shared" si="327"/>
        <v>0.35734092027623093</v>
      </c>
      <c r="S787" s="2">
        <f t="shared" si="328"/>
        <v>0.28720714684395021</v>
      </c>
      <c r="T787" s="2">
        <f t="shared" si="338"/>
        <v>0.3179703037947888</v>
      </c>
      <c r="U787" s="2">
        <f t="shared" si="334"/>
        <v>0.16813695811027699</v>
      </c>
      <c r="V787" s="2">
        <f t="shared" si="329"/>
        <v>0.85772011707526252</v>
      </c>
      <c r="W787" s="3">
        <f t="shared" si="330"/>
        <v>0</v>
      </c>
      <c r="X787" s="3">
        <f t="shared" si="335"/>
        <v>0</v>
      </c>
      <c r="Y787" s="2">
        <f t="shared" si="331"/>
        <v>7.0133773432280722E-2</v>
      </c>
      <c r="Z787" s="7">
        <f t="shared" si="336"/>
        <v>1</v>
      </c>
      <c r="AA787" s="7">
        <f t="shared" si="337"/>
        <v>0</v>
      </c>
      <c r="AC787" s="1" t="s">
        <v>211</v>
      </c>
      <c r="AD787" s="1" t="s">
        <v>1284</v>
      </c>
      <c r="AE787" s="1">
        <v>0.2639958</v>
      </c>
      <c r="AF787" s="1">
        <v>1.1589449999999999</v>
      </c>
      <c r="AG787" s="1" t="s">
        <v>1082</v>
      </c>
      <c r="AH787" s="1">
        <v>0.27238440000000003</v>
      </c>
      <c r="AI787" s="1">
        <v>0.2709474</v>
      </c>
      <c r="AJ787" s="1">
        <v>0.76363599999999998</v>
      </c>
      <c r="AK787" s="1" t="s">
        <v>1082</v>
      </c>
      <c r="AL787" s="1">
        <v>0.52472830000000004</v>
      </c>
      <c r="AM787" s="1">
        <v>5.7688650000000004E-4</v>
      </c>
      <c r="AN787" s="1">
        <v>-6.6865510000000003E-2</v>
      </c>
      <c r="AO787" s="1" t="s">
        <v>1082</v>
      </c>
      <c r="AP787" s="1">
        <v>0.21834729999999999</v>
      </c>
    </row>
    <row r="788" spans="1:42" x14ac:dyDescent="0.2">
      <c r="A788" s="1" t="s">
        <v>437</v>
      </c>
      <c r="B788" s="1" t="str">
        <f t="shared" si="313"/>
        <v>NADH dehydrogenase [ubiquinone] 1 alpha subcomplex subunit 6</v>
      </c>
      <c r="C788" s="13" t="str">
        <f t="shared" si="332"/>
        <v>no</v>
      </c>
      <c r="D788" s="14">
        <f t="shared" si="314"/>
        <v>3.8257949252003903E-2</v>
      </c>
      <c r="E788" s="14">
        <f t="shared" si="315"/>
        <v>0.83050494331408997</v>
      </c>
      <c r="F788" s="14">
        <f t="shared" si="316"/>
        <v>-0.67248804194009992</v>
      </c>
      <c r="G788" s="14">
        <f t="shared" si="317"/>
        <v>0.70529586826259882</v>
      </c>
      <c r="H788" s="14">
        <f t="shared" si="318"/>
        <v>0.49909217399012706</v>
      </c>
      <c r="I788" s="14">
        <f t="shared" si="319"/>
        <v>0.69024407928483367</v>
      </c>
      <c r="J788" s="14">
        <f t="shared" si="320"/>
        <v>-0.61660584995273637</v>
      </c>
      <c r="K788" s="14">
        <f t="shared" si="321"/>
        <v>0.67625578725688973</v>
      </c>
      <c r="L788" s="14">
        <f t="shared" si="322"/>
        <v>0.49793133543235579</v>
      </c>
      <c r="M788" s="14">
        <f t="shared" si="323"/>
        <v>-5.6275050211545975E-2</v>
      </c>
      <c r="N788" s="14">
        <f t="shared" si="324"/>
        <v>-0.10481778167960171</v>
      </c>
      <c r="O788" s="14">
        <f t="shared" si="325"/>
        <v>7.2659428499507878E-2</v>
      </c>
      <c r="P788" s="3">
        <f t="shared" si="326"/>
        <v>0</v>
      </c>
      <c r="Q788" s="3" t="str">
        <f t="shared" si="333"/>
        <v>NADH dehydrogenase [ubiquinone] 1 alpha subcomplex subunit 6</v>
      </c>
      <c r="R788" s="2">
        <f t="shared" si="327"/>
        <v>0.22539267972214819</v>
      </c>
      <c r="S788" s="2">
        <f t="shared" si="328"/>
        <v>0.31224654764477855</v>
      </c>
      <c r="T788" s="2">
        <f t="shared" si="338"/>
        <v>0.34613064965914103</v>
      </c>
      <c r="U788" s="2">
        <f t="shared" si="334"/>
        <v>0.31265834988796731</v>
      </c>
      <c r="V788" s="2">
        <f t="shared" si="329"/>
        <v>0.85847900895568208</v>
      </c>
      <c r="W788" s="3">
        <f t="shared" si="330"/>
        <v>0</v>
      </c>
      <c r="X788" s="3">
        <f t="shared" si="335"/>
        <v>0</v>
      </c>
      <c r="Y788" s="2">
        <f t="shared" si="331"/>
        <v>-8.6853867922630362E-2</v>
      </c>
      <c r="Z788" s="7">
        <f t="shared" si="336"/>
        <v>0</v>
      </c>
      <c r="AA788" s="7">
        <f t="shared" si="337"/>
        <v>1</v>
      </c>
      <c r="AC788" s="1" t="s">
        <v>591</v>
      </c>
      <c r="AD788" s="1" t="s">
        <v>1218</v>
      </c>
      <c r="AE788" s="1">
        <v>0.1811662</v>
      </c>
      <c r="AF788" s="1">
        <v>1.0026569999999999</v>
      </c>
      <c r="AG788" s="1">
        <v>-0.1233868</v>
      </c>
      <c r="AH788" s="1">
        <v>1.013538</v>
      </c>
      <c r="AI788" s="1">
        <v>0.65315179999999995</v>
      </c>
      <c r="AJ788" s="1">
        <v>0.83040849999999999</v>
      </c>
      <c r="AK788" s="1">
        <v>-0.4529649</v>
      </c>
      <c r="AL788" s="1">
        <v>1.0797220000000001</v>
      </c>
      <c r="AM788" s="1">
        <v>0.54705490000000001</v>
      </c>
      <c r="AN788" s="1">
        <v>-2.4223120000000001E-2</v>
      </c>
      <c r="AO788" s="1">
        <v>-0.39075569999999998</v>
      </c>
      <c r="AP788" s="1">
        <v>0.23756369999999999</v>
      </c>
    </row>
    <row r="789" spans="1:42" x14ac:dyDescent="0.2">
      <c r="A789" s="1" t="s">
        <v>1020</v>
      </c>
      <c r="B789" s="1" t="str">
        <f t="shared" si="313"/>
        <v>FAD synthase;Molybdenum cofactor biosynthesis protein-like region;FAD synthase region</v>
      </c>
      <c r="C789" s="13" t="str">
        <f t="shared" si="332"/>
        <v>no</v>
      </c>
      <c r="D789" s="14">
        <f t="shared" si="314"/>
        <v>-2.3285792507479961</v>
      </c>
      <c r="E789" s="14">
        <f t="shared" si="315"/>
        <v>1.2840159433140901</v>
      </c>
      <c r="F789" s="14">
        <f t="shared" si="316"/>
        <v>-1.3628797419401</v>
      </c>
      <c r="G789" s="14">
        <f t="shared" si="317"/>
        <v>0.11716226826259879</v>
      </c>
      <c r="H789" s="14">
        <f t="shared" si="318"/>
        <v>-2.9265646260098732</v>
      </c>
      <c r="I789" s="14">
        <f t="shared" si="319"/>
        <v>0.34946097928483372</v>
      </c>
      <c r="J789" s="14">
        <f t="shared" si="320"/>
        <v>-0.44315234995273645</v>
      </c>
      <c r="K789" s="14">
        <f t="shared" si="321"/>
        <v>-7.5121912743110364E-2</v>
      </c>
      <c r="L789" s="14">
        <f t="shared" si="322"/>
        <v>-0.6953712645676442</v>
      </c>
      <c r="M789" s="14">
        <f t="shared" si="323"/>
        <v>-0.25746513021154599</v>
      </c>
      <c r="N789" s="14">
        <f t="shared" si="324"/>
        <v>-1.2415381679601711E-2</v>
      </c>
      <c r="O789" s="14">
        <f t="shared" si="325"/>
        <v>-0.2936441715004921</v>
      </c>
      <c r="P789" s="3">
        <f t="shared" si="326"/>
        <v>0</v>
      </c>
      <c r="Q789" s="3" t="str">
        <f t="shared" si="333"/>
        <v>FAD synthase;Molybdenum cofactor biosynthesis protein-like region;FAD synthase region</v>
      </c>
      <c r="R789" s="2">
        <f t="shared" si="327"/>
        <v>-0.5725701952778518</v>
      </c>
      <c r="S789" s="2">
        <f t="shared" si="328"/>
        <v>-0.77384447735522155</v>
      </c>
      <c r="T789" s="2">
        <f t="shared" si="338"/>
        <v>0.79743337985648022</v>
      </c>
      <c r="U789" s="2">
        <f t="shared" si="334"/>
        <v>0.73561707049054714</v>
      </c>
      <c r="V789" s="2">
        <f t="shared" si="329"/>
        <v>0.85897128139133161</v>
      </c>
      <c r="W789" s="3">
        <f t="shared" si="330"/>
        <v>0</v>
      </c>
      <c r="X789" s="3">
        <f t="shared" si="335"/>
        <v>0</v>
      </c>
      <c r="Y789" s="2">
        <f t="shared" si="331"/>
        <v>0.20127428207736975</v>
      </c>
      <c r="Z789" s="7">
        <f t="shared" si="336"/>
        <v>1</v>
      </c>
      <c r="AA789" s="7">
        <f t="shared" si="337"/>
        <v>0</v>
      </c>
      <c r="AC789" s="1" t="s">
        <v>998</v>
      </c>
      <c r="AD789" s="1" t="s">
        <v>1741</v>
      </c>
      <c r="AE789" s="1">
        <v>-2.1856710000000001</v>
      </c>
      <c r="AF789" s="1">
        <v>1.4561679999999999</v>
      </c>
      <c r="AG789" s="1">
        <v>-0.81377849999999996</v>
      </c>
      <c r="AH789" s="1">
        <v>0.42540440000000002</v>
      </c>
      <c r="AI789" s="1">
        <v>-2.7725050000000002</v>
      </c>
      <c r="AJ789" s="1">
        <v>0.48962539999999999</v>
      </c>
      <c r="AK789" s="1">
        <v>-0.27951140000000002</v>
      </c>
      <c r="AL789" s="1">
        <v>0.32834429999999998</v>
      </c>
      <c r="AM789" s="1">
        <v>-0.64624769999999998</v>
      </c>
      <c r="AN789" s="1">
        <v>-0.22541320000000001</v>
      </c>
      <c r="AO789" s="1">
        <v>-0.29835329999999999</v>
      </c>
      <c r="AP789" s="1">
        <v>-0.12873989999999999</v>
      </c>
    </row>
    <row r="790" spans="1:42" x14ac:dyDescent="0.2">
      <c r="A790" s="1" t="s">
        <v>728</v>
      </c>
      <c r="B790" s="1" t="str">
        <f t="shared" si="313"/>
        <v>Tubulin-folding cofactor B</v>
      </c>
      <c r="C790" s="13" t="str">
        <f t="shared" si="332"/>
        <v>no</v>
      </c>
      <c r="D790" s="14">
        <f t="shared" si="314"/>
        <v>-0.26868575074799605</v>
      </c>
      <c r="E790" s="14" t="str">
        <f t="shared" si="315"/>
        <v/>
      </c>
      <c r="F790" s="14">
        <f t="shared" si="316"/>
        <v>-0.33460334194009989</v>
      </c>
      <c r="G790" s="14">
        <f t="shared" si="317"/>
        <v>-0.58301073173740114</v>
      </c>
      <c r="H790" s="14">
        <f t="shared" si="318"/>
        <v>1.7147273990127138E-2</v>
      </c>
      <c r="I790" s="14" t="str">
        <f t="shared" si="319"/>
        <v/>
      </c>
      <c r="J790" s="14">
        <f t="shared" si="320"/>
        <v>-0.34482304995273638</v>
      </c>
      <c r="K790" s="14">
        <f t="shared" si="321"/>
        <v>-0.7230842127431103</v>
      </c>
      <c r="L790" s="14">
        <f t="shared" si="322"/>
        <v>0.10740243543235581</v>
      </c>
      <c r="M790" s="14" t="str">
        <f t="shared" si="323"/>
        <v/>
      </c>
      <c r="N790" s="14">
        <f t="shared" si="324"/>
        <v>5.9056618320398269E-2</v>
      </c>
      <c r="O790" s="14">
        <f t="shared" si="325"/>
        <v>-0.21315240150049211</v>
      </c>
      <c r="P790" s="3">
        <f t="shared" si="326"/>
        <v>0</v>
      </c>
      <c r="Q790" s="3" t="str">
        <f t="shared" si="333"/>
        <v>Tubulin-folding cofactor B</v>
      </c>
      <c r="R790" s="2">
        <f t="shared" si="327"/>
        <v>-0.39543327480849905</v>
      </c>
      <c r="S790" s="2">
        <f t="shared" si="328"/>
        <v>-0.35025332956857319</v>
      </c>
      <c r="T790" s="2">
        <f t="shared" si="338"/>
        <v>9.5699632475918936E-2</v>
      </c>
      <c r="U790" s="2">
        <f t="shared" si="334"/>
        <v>0.21370367290585227</v>
      </c>
      <c r="V790" s="2">
        <f t="shared" si="329"/>
        <v>0.86026164579291864</v>
      </c>
      <c r="W790" s="3">
        <f t="shared" si="330"/>
        <v>0</v>
      </c>
      <c r="X790" s="3">
        <f t="shared" si="335"/>
        <v>0</v>
      </c>
      <c r="Y790" s="2">
        <f t="shared" si="331"/>
        <v>-4.5179945239925856E-2</v>
      </c>
      <c r="Z790" s="7">
        <f t="shared" si="336"/>
        <v>0</v>
      </c>
      <c r="AA790" s="7">
        <f t="shared" si="337"/>
        <v>1</v>
      </c>
      <c r="AC790" s="1" t="s">
        <v>268</v>
      </c>
      <c r="AD790" s="1" t="s">
        <v>1364</v>
      </c>
      <c r="AE790" s="1">
        <v>-0.12577749999999999</v>
      </c>
      <c r="AF790" s="1" t="s">
        <v>1082</v>
      </c>
      <c r="AG790" s="1">
        <v>0.21449789999999999</v>
      </c>
      <c r="AH790" s="1">
        <v>-0.27476859999999997</v>
      </c>
      <c r="AI790" s="1">
        <v>0.1712069</v>
      </c>
      <c r="AJ790" s="1" t="s">
        <v>1082</v>
      </c>
      <c r="AK790" s="1">
        <v>-0.18118210000000001</v>
      </c>
      <c r="AL790" s="1">
        <v>-0.31961800000000001</v>
      </c>
      <c r="AM790" s="1">
        <v>0.156526</v>
      </c>
      <c r="AN790" s="1" t="s">
        <v>1082</v>
      </c>
      <c r="AO790" s="1">
        <v>-0.22688130000000001</v>
      </c>
      <c r="AP790" s="1">
        <v>-4.824813E-2</v>
      </c>
    </row>
    <row r="791" spans="1:42" x14ac:dyDescent="0.2">
      <c r="A791" s="1" t="s">
        <v>533</v>
      </c>
      <c r="B791" s="1" t="str">
        <f t="shared" si="313"/>
        <v>Thioredoxin reductase 2, mitochondrial</v>
      </c>
      <c r="C791" s="13" t="str">
        <f t="shared" si="332"/>
        <v>no</v>
      </c>
      <c r="D791" s="14">
        <f t="shared" si="314"/>
        <v>-7.3343590747996096E-2</v>
      </c>
      <c r="E791" s="14">
        <f t="shared" si="315"/>
        <v>0.50688964331409003</v>
      </c>
      <c r="F791" s="14">
        <f t="shared" si="316"/>
        <v>-0.63875230194009991</v>
      </c>
      <c r="G791" s="14">
        <f t="shared" si="317"/>
        <v>-0.32245454173740123</v>
      </c>
      <c r="H791" s="14">
        <f t="shared" si="318"/>
        <v>-0.22360236600987288</v>
      </c>
      <c r="I791" s="14">
        <f t="shared" si="319"/>
        <v>0.27281627928483371</v>
      </c>
      <c r="J791" s="14">
        <f t="shared" si="320"/>
        <v>-0.38051124995273639</v>
      </c>
      <c r="K791" s="14">
        <f t="shared" si="321"/>
        <v>-0.41037452774311034</v>
      </c>
      <c r="L791" s="14">
        <f t="shared" si="322"/>
        <v>-0.18577186456764419</v>
      </c>
      <c r="M791" s="14">
        <f t="shared" si="323"/>
        <v>-5.8315770211545978E-2</v>
      </c>
      <c r="N791" s="14">
        <f t="shared" si="324"/>
        <v>0.3243740283203983</v>
      </c>
      <c r="O791" s="14">
        <f t="shared" si="325"/>
        <v>3.6855028499507891E-2</v>
      </c>
      <c r="P791" s="3">
        <f t="shared" si="326"/>
        <v>0</v>
      </c>
      <c r="Q791" s="3" t="str">
        <f t="shared" si="333"/>
        <v>Thioredoxin reductase 2, mitochondrial</v>
      </c>
      <c r="R791" s="2">
        <f t="shared" si="327"/>
        <v>-0.13191519777785182</v>
      </c>
      <c r="S791" s="2">
        <f t="shared" si="328"/>
        <v>-0.18541796610522149</v>
      </c>
      <c r="T791" s="2">
        <f t="shared" si="338"/>
        <v>0.2423309290179908</v>
      </c>
      <c r="U791" s="2">
        <f t="shared" si="334"/>
        <v>0.15814115953545532</v>
      </c>
      <c r="V791" s="2">
        <f t="shared" si="329"/>
        <v>0.86035515533759854</v>
      </c>
      <c r="W791" s="3">
        <f t="shared" si="330"/>
        <v>0</v>
      </c>
      <c r="X791" s="3">
        <f t="shared" si="335"/>
        <v>0</v>
      </c>
      <c r="Y791" s="2">
        <f t="shared" si="331"/>
        <v>5.3502768327369665E-2</v>
      </c>
      <c r="Z791" s="7">
        <f t="shared" si="336"/>
        <v>1</v>
      </c>
      <c r="AA791" s="7">
        <f t="shared" si="337"/>
        <v>0</v>
      </c>
      <c r="AC791" s="1" t="s">
        <v>922</v>
      </c>
      <c r="AD791" s="1" t="s">
        <v>2039</v>
      </c>
      <c r="AE791" s="1">
        <v>6.956466E-2</v>
      </c>
      <c r="AF791" s="1">
        <v>0.67904169999999997</v>
      </c>
      <c r="AG791" s="1">
        <v>-8.9651060000000005E-2</v>
      </c>
      <c r="AH791" s="1">
        <v>-1.421241E-2</v>
      </c>
      <c r="AI791" s="1">
        <v>-6.9542740000000006E-2</v>
      </c>
      <c r="AJ791" s="1">
        <v>0.41298069999999998</v>
      </c>
      <c r="AK791" s="1">
        <v>-0.21687029999999999</v>
      </c>
      <c r="AL791" s="1">
        <v>-6.9083149999999999E-3</v>
      </c>
      <c r="AM791" s="1">
        <v>-0.1366483</v>
      </c>
      <c r="AN791" s="1">
        <v>-2.626384E-2</v>
      </c>
      <c r="AO791" s="1">
        <v>3.8436110000000002E-2</v>
      </c>
      <c r="AP791" s="1">
        <v>0.2017593</v>
      </c>
    </row>
    <row r="792" spans="1:42" x14ac:dyDescent="0.2">
      <c r="A792" s="1" t="s">
        <v>962</v>
      </c>
      <c r="B792" s="1" t="str">
        <f t="shared" si="313"/>
        <v>Alpha-1-acid glycoprotein 1</v>
      </c>
      <c r="C792" s="13" t="str">
        <f t="shared" si="332"/>
        <v>no</v>
      </c>
      <c r="D792" s="14">
        <f t="shared" si="314"/>
        <v>-0.80042175074799604</v>
      </c>
      <c r="E792" s="14">
        <f t="shared" si="315"/>
        <v>-0.68523845668590999</v>
      </c>
      <c r="F792" s="14">
        <f t="shared" si="316"/>
        <v>-0.30008074194009993</v>
      </c>
      <c r="G792" s="14">
        <f t="shared" si="317"/>
        <v>0.17618676826259877</v>
      </c>
      <c r="H792" s="14">
        <f t="shared" si="318"/>
        <v>-8.7384886009872861E-2</v>
      </c>
      <c r="I792" s="14">
        <f t="shared" si="319"/>
        <v>-0.83962722071516627</v>
      </c>
      <c r="J792" s="14">
        <f t="shared" si="320"/>
        <v>-0.19840710995273639</v>
      </c>
      <c r="K792" s="14">
        <f t="shared" si="321"/>
        <v>-0.28254461274311032</v>
      </c>
      <c r="L792" s="14">
        <f t="shared" si="322"/>
        <v>0.72571623543235575</v>
      </c>
      <c r="M792" s="14">
        <f t="shared" si="323"/>
        <v>-0.22745313021154598</v>
      </c>
      <c r="N792" s="14">
        <f t="shared" si="324"/>
        <v>0.11515431832039827</v>
      </c>
      <c r="O792" s="14">
        <f t="shared" si="325"/>
        <v>-0.4807677715004921</v>
      </c>
      <c r="P792" s="3">
        <f t="shared" si="326"/>
        <v>0</v>
      </c>
      <c r="Q792" s="3" t="str">
        <f t="shared" si="333"/>
        <v>Alpha-1-acid glycoprotein 1</v>
      </c>
      <c r="R792" s="2">
        <f t="shared" si="327"/>
        <v>-0.40238854527785178</v>
      </c>
      <c r="S792" s="2">
        <f t="shared" si="328"/>
        <v>-0.35199095735522146</v>
      </c>
      <c r="T792" s="2">
        <f t="shared" si="338"/>
        <v>0.22053926050755135</v>
      </c>
      <c r="U792" s="2">
        <f t="shared" si="334"/>
        <v>0.16738585446491666</v>
      </c>
      <c r="V792" s="2">
        <f t="shared" si="329"/>
        <v>0.86197491928268632</v>
      </c>
      <c r="W792" s="3">
        <f t="shared" si="330"/>
        <v>0</v>
      </c>
      <c r="X792" s="3">
        <f t="shared" si="335"/>
        <v>0</v>
      </c>
      <c r="Y792" s="2">
        <f t="shared" si="331"/>
        <v>-5.0397587922630327E-2</v>
      </c>
      <c r="Z792" s="7">
        <f t="shared" si="336"/>
        <v>0</v>
      </c>
      <c r="AA792" s="7">
        <f t="shared" si="337"/>
        <v>1</v>
      </c>
      <c r="AC792" s="1" t="s">
        <v>461</v>
      </c>
      <c r="AD792" s="1" t="s">
        <v>1321</v>
      </c>
      <c r="AE792" s="1">
        <v>-0.65751349999999997</v>
      </c>
      <c r="AF792" s="1">
        <v>-0.51308640000000005</v>
      </c>
      <c r="AG792" s="1">
        <v>0.24902050000000001</v>
      </c>
      <c r="AH792" s="1">
        <v>0.4844289</v>
      </c>
      <c r="AI792" s="1">
        <v>6.6674739999999996E-2</v>
      </c>
      <c r="AJ792" s="1">
        <v>-0.69946280000000005</v>
      </c>
      <c r="AK792" s="1">
        <v>-3.4766159999999997E-2</v>
      </c>
      <c r="AL792" s="1">
        <v>0.1209216</v>
      </c>
      <c r="AM792" s="1">
        <v>0.77483979999999997</v>
      </c>
      <c r="AN792" s="1">
        <v>-0.1954012</v>
      </c>
      <c r="AO792" s="1">
        <v>-0.17078360000000001</v>
      </c>
      <c r="AP792" s="1">
        <v>-0.31586350000000002</v>
      </c>
    </row>
    <row r="793" spans="1:42" x14ac:dyDescent="0.2">
      <c r="A793" s="1" t="s">
        <v>552</v>
      </c>
      <c r="B793" s="1" t="str">
        <f t="shared" si="313"/>
        <v>40S ribosomal protein S12</v>
      </c>
      <c r="C793" s="13" t="str">
        <f t="shared" si="332"/>
        <v>no</v>
      </c>
      <c r="D793" s="14">
        <f t="shared" si="314"/>
        <v>-9.1884230747996093E-2</v>
      </c>
      <c r="E793" s="14">
        <f t="shared" si="315"/>
        <v>-1.7064630566859098</v>
      </c>
      <c r="F793" s="14">
        <f t="shared" si="316"/>
        <v>3.4995358059900061E-2</v>
      </c>
      <c r="G793" s="14" t="str">
        <f t="shared" si="317"/>
        <v/>
      </c>
      <c r="H793" s="14">
        <f t="shared" si="318"/>
        <v>5.358347399012714E-2</v>
      </c>
      <c r="I793" s="14">
        <f t="shared" si="319"/>
        <v>-1.5395544207151661</v>
      </c>
      <c r="J793" s="14">
        <f t="shared" si="320"/>
        <v>0.15851795004726363</v>
      </c>
      <c r="K793" s="14" t="str">
        <f t="shared" si="321"/>
        <v/>
      </c>
      <c r="L793" s="14">
        <f t="shared" si="322"/>
        <v>0.1404164354323558</v>
      </c>
      <c r="M793" s="14">
        <f t="shared" si="323"/>
        <v>0.12175336978845402</v>
      </c>
      <c r="N793" s="14">
        <f t="shared" si="324"/>
        <v>0.48543761832039828</v>
      </c>
      <c r="O793" s="14" t="str">
        <f t="shared" si="325"/>
        <v/>
      </c>
      <c r="P793" s="3">
        <f t="shared" si="326"/>
        <v>0</v>
      </c>
      <c r="Q793" s="3" t="str">
        <f t="shared" si="333"/>
        <v>40S ribosomal protein S12</v>
      </c>
      <c r="R793" s="2">
        <f t="shared" si="327"/>
        <v>-0.58778397645800196</v>
      </c>
      <c r="S793" s="2">
        <f t="shared" si="328"/>
        <v>-0.44248433222592515</v>
      </c>
      <c r="T793" s="2">
        <f t="shared" si="338"/>
        <v>0.56053747151541489</v>
      </c>
      <c r="U793" s="2">
        <f t="shared" si="334"/>
        <v>0.54937082053311681</v>
      </c>
      <c r="V793" s="2">
        <f t="shared" si="329"/>
        <v>0.86214051333583164</v>
      </c>
      <c r="W793" s="3">
        <f t="shared" si="330"/>
        <v>0</v>
      </c>
      <c r="X793" s="3">
        <f t="shared" si="335"/>
        <v>0</v>
      </c>
      <c r="Y793" s="2">
        <f t="shared" si="331"/>
        <v>-0.14529964423207681</v>
      </c>
      <c r="Z793" s="7">
        <f t="shared" si="336"/>
        <v>0</v>
      </c>
      <c r="AA793" s="7">
        <f t="shared" si="337"/>
        <v>1</v>
      </c>
      <c r="AC793" s="1" t="s">
        <v>235</v>
      </c>
      <c r="AD793" s="1" t="s">
        <v>1607</v>
      </c>
      <c r="AE793" s="1">
        <v>5.1024020000000003E-2</v>
      </c>
      <c r="AF793" s="1">
        <v>-1.534311</v>
      </c>
      <c r="AG793" s="1">
        <v>0.58409659999999997</v>
      </c>
      <c r="AH793" s="1" t="s">
        <v>1082</v>
      </c>
      <c r="AI793" s="1">
        <v>0.2076431</v>
      </c>
      <c r="AJ793" s="1">
        <v>-1.3993899999999999</v>
      </c>
      <c r="AK793" s="1">
        <v>0.32215890000000003</v>
      </c>
      <c r="AL793" s="1" t="s">
        <v>1082</v>
      </c>
      <c r="AM793" s="1">
        <v>0.18953999999999999</v>
      </c>
      <c r="AN793" s="1">
        <v>0.15380530000000001</v>
      </c>
      <c r="AO793" s="1">
        <v>0.1994997</v>
      </c>
      <c r="AP793" s="1" t="s">
        <v>1082</v>
      </c>
    </row>
    <row r="794" spans="1:42" x14ac:dyDescent="0.2">
      <c r="A794" s="1" t="s">
        <v>418</v>
      </c>
      <c r="B794" s="1" t="str">
        <f t="shared" si="313"/>
        <v>Acylamino-acid-releasing enzyme</v>
      </c>
      <c r="C794" s="13" t="str">
        <f t="shared" si="332"/>
        <v>no</v>
      </c>
      <c r="D794" s="14">
        <f t="shared" si="314"/>
        <v>5.8725549252003906E-2</v>
      </c>
      <c r="E794" s="14">
        <f t="shared" si="315"/>
        <v>0.80614084331409008</v>
      </c>
      <c r="F794" s="14">
        <f t="shared" si="316"/>
        <v>-0.1297781419400999</v>
      </c>
      <c r="G794" s="14">
        <f t="shared" si="317"/>
        <v>0.54343556826259876</v>
      </c>
      <c r="H794" s="14">
        <f t="shared" si="318"/>
        <v>8.3871073990127137E-2</v>
      </c>
      <c r="I794" s="14">
        <f t="shared" si="319"/>
        <v>0.82449327928483362</v>
      </c>
      <c r="J794" s="14">
        <f t="shared" si="320"/>
        <v>-0.1092785899527364</v>
      </c>
      <c r="K794" s="14">
        <f t="shared" si="321"/>
        <v>0.26581478725688967</v>
      </c>
      <c r="L794" s="14">
        <f t="shared" si="322"/>
        <v>-9.7044545676441968E-3</v>
      </c>
      <c r="M794" s="14">
        <f t="shared" si="323"/>
        <v>-1.8982840211545976E-2</v>
      </c>
      <c r="N794" s="14">
        <f t="shared" si="324"/>
        <v>-0.1354614816796017</v>
      </c>
      <c r="O794" s="14">
        <f t="shared" si="325"/>
        <v>-0.14755245150049212</v>
      </c>
      <c r="P794" s="3">
        <f t="shared" si="326"/>
        <v>0</v>
      </c>
      <c r="Q794" s="3" t="str">
        <f t="shared" si="333"/>
        <v>Acylamino-acid-releasing enzyme</v>
      </c>
      <c r="R794" s="2">
        <f t="shared" si="327"/>
        <v>0.3196309547221482</v>
      </c>
      <c r="S794" s="2">
        <f t="shared" si="328"/>
        <v>0.26622513764477851</v>
      </c>
      <c r="T794" s="2">
        <f t="shared" si="338"/>
        <v>0.21541056603341835</v>
      </c>
      <c r="U794" s="2">
        <f t="shared" si="334"/>
        <v>0.20122945864706182</v>
      </c>
      <c r="V794" s="2">
        <f t="shared" si="329"/>
        <v>0.86222442912685038</v>
      </c>
      <c r="W794" s="3">
        <f t="shared" si="330"/>
        <v>0</v>
      </c>
      <c r="X794" s="3">
        <f t="shared" si="335"/>
        <v>0</v>
      </c>
      <c r="Y794" s="2">
        <f t="shared" si="331"/>
        <v>5.3405817077369688E-2</v>
      </c>
      <c r="Z794" s="7">
        <f t="shared" si="336"/>
        <v>1</v>
      </c>
      <c r="AA794" s="7">
        <f t="shared" si="337"/>
        <v>0</v>
      </c>
      <c r="AC794" s="1" t="s">
        <v>130</v>
      </c>
      <c r="AD794" s="1" t="s">
        <v>1212</v>
      </c>
      <c r="AE794" s="1">
        <v>0.2016338</v>
      </c>
      <c r="AF794" s="1">
        <v>0.97829290000000002</v>
      </c>
      <c r="AG794" s="1">
        <v>0.4193231</v>
      </c>
      <c r="AH794" s="1">
        <v>0.85167769999999998</v>
      </c>
      <c r="AI794" s="1">
        <v>0.23793069999999999</v>
      </c>
      <c r="AJ794" s="1">
        <v>0.96465769999999995</v>
      </c>
      <c r="AK794" s="1">
        <v>5.4362359999999998E-2</v>
      </c>
      <c r="AL794" s="1">
        <v>0.66928100000000001</v>
      </c>
      <c r="AM794" s="1">
        <v>3.941911E-2</v>
      </c>
      <c r="AN794" s="1">
        <v>1.306909E-2</v>
      </c>
      <c r="AO794" s="1">
        <v>-0.42139939999999998</v>
      </c>
      <c r="AP794" s="1">
        <v>1.735182E-2</v>
      </c>
    </row>
    <row r="795" spans="1:42" x14ac:dyDescent="0.2">
      <c r="A795" s="1" t="s">
        <v>532</v>
      </c>
      <c r="B795" s="1" t="str">
        <f t="shared" si="313"/>
        <v>Cytochrome c oxidase subunit 5B, mitochondrial</v>
      </c>
      <c r="C795" s="13" t="str">
        <f t="shared" si="332"/>
        <v>no</v>
      </c>
      <c r="D795" s="14">
        <f t="shared" si="314"/>
        <v>-7.2518990747996101E-2</v>
      </c>
      <c r="E795" s="14">
        <f t="shared" si="315"/>
        <v>-0.7920814566859099</v>
      </c>
      <c r="F795" s="14">
        <f t="shared" si="316"/>
        <v>0.86552175805990006</v>
      </c>
      <c r="G795" s="14">
        <f t="shared" si="317"/>
        <v>-1.2547531737401252E-2</v>
      </c>
      <c r="H795" s="14">
        <f t="shared" si="318"/>
        <v>0.94476437399012714</v>
      </c>
      <c r="I795" s="14">
        <f t="shared" si="319"/>
        <v>-0.79193942071516621</v>
      </c>
      <c r="J795" s="14">
        <f t="shared" si="320"/>
        <v>0.17092735004726359</v>
      </c>
      <c r="K795" s="14">
        <f t="shared" si="321"/>
        <v>2.0679287256889667E-2</v>
      </c>
      <c r="L795" s="14">
        <f t="shared" si="322"/>
        <v>0.88678873543235581</v>
      </c>
      <c r="M795" s="14">
        <f t="shared" si="323"/>
        <v>2.2310429788454024E-2</v>
      </c>
      <c r="N795" s="14">
        <f t="shared" si="324"/>
        <v>-0.80474208167960182</v>
      </c>
      <c r="O795" s="14">
        <f t="shared" si="325"/>
        <v>0.16897742849950789</v>
      </c>
      <c r="P795" s="3">
        <f t="shared" si="326"/>
        <v>0</v>
      </c>
      <c r="Q795" s="3" t="str">
        <f t="shared" si="333"/>
        <v>Cytochrome c oxidase subunit 5B, mitochondrial</v>
      </c>
      <c r="R795" s="2">
        <f t="shared" si="327"/>
        <v>-2.9065552778517884E-3</v>
      </c>
      <c r="S795" s="2">
        <f t="shared" si="328"/>
        <v>8.6107897644778539E-2</v>
      </c>
      <c r="T795" s="2">
        <f t="shared" si="338"/>
        <v>0.33935031064499427</v>
      </c>
      <c r="U795" s="2">
        <f t="shared" si="334"/>
        <v>0.35587138128496737</v>
      </c>
      <c r="V795" s="2">
        <f t="shared" si="329"/>
        <v>0.86232393552163578</v>
      </c>
      <c r="W795" s="3">
        <f t="shared" si="330"/>
        <v>0</v>
      </c>
      <c r="X795" s="3">
        <f t="shared" si="335"/>
        <v>0</v>
      </c>
      <c r="Y795" s="2">
        <f t="shared" si="331"/>
        <v>-8.9014452922630327E-2</v>
      </c>
      <c r="Z795" s="7">
        <f t="shared" si="336"/>
        <v>0</v>
      </c>
      <c r="AA795" s="7">
        <f t="shared" si="337"/>
        <v>1</v>
      </c>
      <c r="AC795" s="1" t="s">
        <v>507</v>
      </c>
      <c r="AD795" s="1" t="s">
        <v>1862</v>
      </c>
      <c r="AE795" s="1">
        <v>7.0389259999999995E-2</v>
      </c>
      <c r="AF795" s="1">
        <v>-0.61992939999999996</v>
      </c>
      <c r="AG795" s="1">
        <v>1.414623</v>
      </c>
      <c r="AH795" s="1">
        <v>0.29569459999999997</v>
      </c>
      <c r="AI795" s="1">
        <v>1.098824</v>
      </c>
      <c r="AJ795" s="1">
        <v>-0.65177499999999999</v>
      </c>
      <c r="AK795" s="1">
        <v>0.33456829999999999</v>
      </c>
      <c r="AL795" s="1">
        <v>0.42414550000000001</v>
      </c>
      <c r="AM795" s="1">
        <v>0.93591230000000003</v>
      </c>
      <c r="AN795" s="1">
        <v>5.4362359999999998E-2</v>
      </c>
      <c r="AO795" s="1">
        <v>-1.0906800000000001</v>
      </c>
      <c r="AP795" s="1">
        <v>0.3338817</v>
      </c>
    </row>
    <row r="796" spans="1:42" x14ac:dyDescent="0.2">
      <c r="A796" s="1" t="s">
        <v>300</v>
      </c>
      <c r="B796" s="1" t="str">
        <f t="shared" si="313"/>
        <v>EH domain-containing protein 2</v>
      </c>
      <c r="C796" s="13" t="str">
        <f t="shared" si="332"/>
        <v>no</v>
      </c>
      <c r="D796" s="14">
        <f t="shared" si="314"/>
        <v>0.2040770492520039</v>
      </c>
      <c r="E796" s="14">
        <f t="shared" si="315"/>
        <v>0.67308324331409009</v>
      </c>
      <c r="F796" s="14">
        <f t="shared" si="316"/>
        <v>-0.43087444194009988</v>
      </c>
      <c r="G796" s="14">
        <f t="shared" si="317"/>
        <v>1.4823168682625987</v>
      </c>
      <c r="H796" s="14">
        <f t="shared" si="318"/>
        <v>7.0104173990127139E-2</v>
      </c>
      <c r="I796" s="14">
        <f t="shared" si="319"/>
        <v>0.9012825792848338</v>
      </c>
      <c r="J796" s="14">
        <f t="shared" si="320"/>
        <v>-0.2955547499527364</v>
      </c>
      <c r="K796" s="14">
        <f t="shared" si="321"/>
        <v>1.6819997872568895</v>
      </c>
      <c r="L796" s="14">
        <f t="shared" si="322"/>
        <v>-0.18401236456764419</v>
      </c>
      <c r="M796" s="14">
        <f t="shared" si="323"/>
        <v>0.12279046978845401</v>
      </c>
      <c r="N796" s="14">
        <f t="shared" si="324"/>
        <v>0.20591096832039829</v>
      </c>
      <c r="O796" s="14">
        <f t="shared" si="325"/>
        <v>0.14112462849950788</v>
      </c>
      <c r="P796" s="3">
        <f t="shared" si="326"/>
        <v>0</v>
      </c>
      <c r="Q796" s="3" t="str">
        <f t="shared" si="333"/>
        <v>EH domain-containing protein 2</v>
      </c>
      <c r="R796" s="2">
        <f t="shared" si="327"/>
        <v>0.4821506797221482</v>
      </c>
      <c r="S796" s="2">
        <f t="shared" si="328"/>
        <v>0.58945794764477855</v>
      </c>
      <c r="T796" s="2">
        <f t="shared" si="338"/>
        <v>0.40287792457192001</v>
      </c>
      <c r="U796" s="2">
        <f t="shared" si="334"/>
        <v>0.44195192888279045</v>
      </c>
      <c r="V796" s="2">
        <f t="shared" si="329"/>
        <v>0.86355006645832999</v>
      </c>
      <c r="W796" s="3">
        <f t="shared" si="330"/>
        <v>0</v>
      </c>
      <c r="X796" s="3">
        <f t="shared" si="335"/>
        <v>0</v>
      </c>
      <c r="Y796" s="2">
        <f t="shared" si="331"/>
        <v>-0.10730726792263034</v>
      </c>
      <c r="Z796" s="7">
        <f t="shared" si="336"/>
        <v>0</v>
      </c>
      <c r="AA796" s="7">
        <f t="shared" si="337"/>
        <v>1</v>
      </c>
      <c r="AB796" s="8" t="s">
        <v>151</v>
      </c>
      <c r="AC796" s="1" t="s">
        <v>950</v>
      </c>
      <c r="AD796" s="1" t="s">
        <v>1119</v>
      </c>
      <c r="AE796" s="1">
        <v>0.3469853</v>
      </c>
      <c r="AF796" s="1">
        <v>0.84523530000000002</v>
      </c>
      <c r="AG796" s="1">
        <v>0.11822680000000001</v>
      </c>
      <c r="AH796" s="1">
        <v>1.790559</v>
      </c>
      <c r="AI796" s="1">
        <v>0.2241638</v>
      </c>
      <c r="AJ796" s="1">
        <v>1.041447</v>
      </c>
      <c r="AK796" s="1">
        <v>-0.1319138</v>
      </c>
      <c r="AL796" s="1">
        <v>2.0854659999999998</v>
      </c>
      <c r="AM796" s="1">
        <v>-0.1348888</v>
      </c>
      <c r="AN796" s="1">
        <v>0.15484239999999999</v>
      </c>
      <c r="AO796" s="1">
        <v>-8.0026949999999999E-2</v>
      </c>
      <c r="AP796" s="1">
        <v>0.30602889999999999</v>
      </c>
    </row>
    <row r="797" spans="1:42" x14ac:dyDescent="0.2">
      <c r="A797" s="1" t="s">
        <v>308</v>
      </c>
      <c r="B797" s="1" t="str">
        <f t="shared" si="313"/>
        <v>Echinoderm microtubule-associated protein-like 2</v>
      </c>
      <c r="C797" s="13" t="str">
        <f t="shared" si="332"/>
        <v>no</v>
      </c>
      <c r="D797" s="14">
        <f t="shared" si="314"/>
        <v>0.19166004925200389</v>
      </c>
      <c r="E797" s="14">
        <f t="shared" si="315"/>
        <v>0.59050454331409008</v>
      </c>
      <c r="F797" s="14">
        <f t="shared" si="316"/>
        <v>-0.34358364194009994</v>
      </c>
      <c r="G797" s="14">
        <f t="shared" si="317"/>
        <v>0.44796686826259879</v>
      </c>
      <c r="H797" s="14">
        <f t="shared" si="318"/>
        <v>4.6068073990127134E-2</v>
      </c>
      <c r="I797" s="14">
        <f t="shared" si="319"/>
        <v>0.65614567928483369</v>
      </c>
      <c r="J797" s="14">
        <f t="shared" si="320"/>
        <v>-0.23832511995273639</v>
      </c>
      <c r="K797" s="14">
        <f t="shared" si="321"/>
        <v>0.22657048725688966</v>
      </c>
      <c r="L797" s="14">
        <f t="shared" si="322"/>
        <v>-0.18149596456764419</v>
      </c>
      <c r="M797" s="14">
        <f t="shared" si="323"/>
        <v>-3.1907644011545971E-2</v>
      </c>
      <c r="N797" s="14">
        <f t="shared" si="324"/>
        <v>1.9795418320398273E-2</v>
      </c>
      <c r="O797" s="14">
        <f t="shared" si="325"/>
        <v>-0.2121681815004921</v>
      </c>
      <c r="P797" s="3">
        <f t="shared" si="326"/>
        <v>0</v>
      </c>
      <c r="Q797" s="3" t="str">
        <f t="shared" si="333"/>
        <v>Echinoderm microtubule-associated protein-like 2</v>
      </c>
      <c r="R797" s="2">
        <f t="shared" si="327"/>
        <v>0.2216369547221482</v>
      </c>
      <c r="S797" s="2">
        <f t="shared" si="328"/>
        <v>0.17261478014477852</v>
      </c>
      <c r="T797" s="2">
        <f t="shared" si="338"/>
        <v>0.20568208993283293</v>
      </c>
      <c r="U797" s="2">
        <f t="shared" si="334"/>
        <v>0.18743866087423225</v>
      </c>
      <c r="V797" s="2">
        <f t="shared" si="329"/>
        <v>0.8660096561041789</v>
      </c>
      <c r="W797" s="3">
        <f t="shared" si="330"/>
        <v>0</v>
      </c>
      <c r="X797" s="3">
        <f t="shared" si="335"/>
        <v>0</v>
      </c>
      <c r="Y797" s="2">
        <f t="shared" si="331"/>
        <v>4.9022174577369682E-2</v>
      </c>
      <c r="Z797" s="7">
        <f t="shared" si="336"/>
        <v>1</v>
      </c>
      <c r="AA797" s="7">
        <f t="shared" si="337"/>
        <v>0</v>
      </c>
      <c r="AC797" s="1" t="s">
        <v>141</v>
      </c>
      <c r="AD797" s="1" t="s">
        <v>1732</v>
      </c>
      <c r="AE797" s="1">
        <v>0.33456829999999999</v>
      </c>
      <c r="AF797" s="1">
        <v>0.76265660000000002</v>
      </c>
      <c r="AG797" s="1">
        <v>0.20551759999999999</v>
      </c>
      <c r="AH797" s="1">
        <v>0.75620900000000002</v>
      </c>
      <c r="AI797" s="1">
        <v>0.20012769999999999</v>
      </c>
      <c r="AJ797" s="1">
        <v>0.79631010000000002</v>
      </c>
      <c r="AK797" s="1">
        <v>-7.4684169999999994E-2</v>
      </c>
      <c r="AL797" s="1">
        <v>0.63003670000000001</v>
      </c>
      <c r="AM797" s="1">
        <v>-0.1323724</v>
      </c>
      <c r="AN797" s="1">
        <v>1.4428619999999999E-4</v>
      </c>
      <c r="AO797" s="1">
        <v>-0.2661425</v>
      </c>
      <c r="AP797" s="1">
        <v>-4.7263909999999999E-2</v>
      </c>
    </row>
    <row r="798" spans="1:42" x14ac:dyDescent="0.2">
      <c r="A798" s="1" t="s">
        <v>788</v>
      </c>
      <c r="B798" s="1" t="str">
        <f t="shared" si="313"/>
        <v>Heat shock 70 kDa protein 4L</v>
      </c>
      <c r="C798" s="13" t="str">
        <f t="shared" si="332"/>
        <v>no</v>
      </c>
      <c r="D798" s="14">
        <f t="shared" si="314"/>
        <v>-0.3483218507479961</v>
      </c>
      <c r="E798" s="14">
        <f t="shared" si="315"/>
        <v>0.69507374331409011</v>
      </c>
      <c r="F798" s="14" t="str">
        <f t="shared" si="316"/>
        <v/>
      </c>
      <c r="G798" s="14">
        <f t="shared" si="317"/>
        <v>3.9964468262598751E-2</v>
      </c>
      <c r="H798" s="14">
        <f t="shared" si="318"/>
        <v>-4.1499260098728508E-3</v>
      </c>
      <c r="I798" s="14">
        <f t="shared" si="319"/>
        <v>0.65850287928483375</v>
      </c>
      <c r="J798" s="14" t="str">
        <f t="shared" si="320"/>
        <v/>
      </c>
      <c r="K798" s="14">
        <f t="shared" si="321"/>
        <v>-6.0722112743110346E-2</v>
      </c>
      <c r="L798" s="14">
        <f t="shared" si="322"/>
        <v>0.30035493543235581</v>
      </c>
      <c r="M798" s="14">
        <f t="shared" si="323"/>
        <v>-6.6330430211545971E-2</v>
      </c>
      <c r="N798" s="14" t="str">
        <f t="shared" si="324"/>
        <v/>
      </c>
      <c r="O798" s="14">
        <f t="shared" si="325"/>
        <v>1.4861528499507892E-2</v>
      </c>
      <c r="P798" s="3">
        <f t="shared" si="326"/>
        <v>0</v>
      </c>
      <c r="Q798" s="3" t="str">
        <f t="shared" si="333"/>
        <v>Heat shock 70 kDa protein 4L</v>
      </c>
      <c r="R798" s="2">
        <f t="shared" si="327"/>
        <v>0.12890545360956426</v>
      </c>
      <c r="S798" s="2">
        <f t="shared" si="328"/>
        <v>0.19787694684395019</v>
      </c>
      <c r="T798" s="2">
        <f t="shared" si="338"/>
        <v>0.30446754921934915</v>
      </c>
      <c r="U798" s="2">
        <f t="shared" si="334"/>
        <v>0.23089123724221339</v>
      </c>
      <c r="V798" s="2">
        <f t="shared" si="329"/>
        <v>0.86614123939392029</v>
      </c>
      <c r="W798" s="3">
        <f t="shared" si="330"/>
        <v>0</v>
      </c>
      <c r="X798" s="3">
        <f t="shared" si="335"/>
        <v>0</v>
      </c>
      <c r="Y798" s="2">
        <f t="shared" si="331"/>
        <v>-6.8971493234385922E-2</v>
      </c>
      <c r="Z798" s="7">
        <f t="shared" si="336"/>
        <v>0</v>
      </c>
      <c r="AA798" s="7">
        <f t="shared" si="337"/>
        <v>1</v>
      </c>
      <c r="AC798" s="1" t="s">
        <v>1006</v>
      </c>
      <c r="AD798" s="1" t="s">
        <v>1472</v>
      </c>
      <c r="AE798" s="1">
        <v>-0.2054136</v>
      </c>
      <c r="AF798" s="1">
        <v>0.86722580000000005</v>
      </c>
      <c r="AG798" s="1" t="s">
        <v>1082</v>
      </c>
      <c r="AH798" s="1">
        <v>0.34820659999999998</v>
      </c>
      <c r="AI798" s="1">
        <v>0.14990970000000001</v>
      </c>
      <c r="AJ798" s="1">
        <v>0.79866729999999997</v>
      </c>
      <c r="AK798" s="1" t="s">
        <v>1082</v>
      </c>
      <c r="AL798" s="1">
        <v>0.3427441</v>
      </c>
      <c r="AM798" s="1">
        <v>0.34947850000000003</v>
      </c>
      <c r="AN798" s="1">
        <v>-3.4278500000000003E-2</v>
      </c>
      <c r="AO798" s="1" t="s">
        <v>1082</v>
      </c>
      <c r="AP798" s="1">
        <v>0.1797658</v>
      </c>
    </row>
    <row r="799" spans="1:42" x14ac:dyDescent="0.2">
      <c r="A799" s="1" t="s">
        <v>290</v>
      </c>
      <c r="B799" s="1" t="str">
        <f t="shared" si="313"/>
        <v>Valacyclovir hydrolase</v>
      </c>
      <c r="C799" s="13" t="str">
        <f t="shared" si="332"/>
        <v>no</v>
      </c>
      <c r="D799" s="14">
        <f t="shared" si="314"/>
        <v>0.21706274925200389</v>
      </c>
      <c r="E799" s="14">
        <f t="shared" si="315"/>
        <v>1.0343769433140901</v>
      </c>
      <c r="F799" s="14">
        <f t="shared" si="316"/>
        <v>-0.72737474194009988</v>
      </c>
      <c r="G799" s="14">
        <f t="shared" si="317"/>
        <v>0.43465056826259874</v>
      </c>
      <c r="H799" s="14">
        <f t="shared" si="318"/>
        <v>0.23032177399012713</v>
      </c>
      <c r="I799" s="14">
        <f t="shared" si="319"/>
        <v>0.78035157928483367</v>
      </c>
      <c r="J799" s="14">
        <f t="shared" si="320"/>
        <v>-0.4034626499527364</v>
      </c>
      <c r="K799" s="14">
        <f t="shared" si="321"/>
        <v>3.9991587256889671E-2</v>
      </c>
      <c r="L799" s="14">
        <f t="shared" si="322"/>
        <v>-4.7993245676441962E-3</v>
      </c>
      <c r="M799" s="14">
        <f t="shared" si="323"/>
        <v>-0.17367303021154598</v>
      </c>
      <c r="N799" s="14">
        <f t="shared" si="324"/>
        <v>0.4056261183203983</v>
      </c>
      <c r="O799" s="14">
        <f t="shared" si="325"/>
        <v>-0.36065237150049212</v>
      </c>
      <c r="P799" s="3">
        <f t="shared" si="326"/>
        <v>0</v>
      </c>
      <c r="Q799" s="3" t="str">
        <f t="shared" si="333"/>
        <v>Valacyclovir hydrolase</v>
      </c>
      <c r="R799" s="2">
        <f t="shared" si="327"/>
        <v>0.23967887972214821</v>
      </c>
      <c r="S799" s="2">
        <f t="shared" si="328"/>
        <v>0.16180057264477851</v>
      </c>
      <c r="T799" s="2">
        <f t="shared" si="338"/>
        <v>0.36574845273500589</v>
      </c>
      <c r="U799" s="2">
        <f t="shared" si="334"/>
        <v>0.24523125864371878</v>
      </c>
      <c r="V799" s="2">
        <f t="shared" si="329"/>
        <v>0.86625192510955495</v>
      </c>
      <c r="W799" s="3">
        <f t="shared" si="330"/>
        <v>0</v>
      </c>
      <c r="X799" s="3">
        <f t="shared" si="335"/>
        <v>0</v>
      </c>
      <c r="Y799" s="2">
        <f t="shared" si="331"/>
        <v>7.7878307077369702E-2</v>
      </c>
      <c r="Z799" s="7">
        <f t="shared" si="336"/>
        <v>1</v>
      </c>
      <c r="AA799" s="7">
        <f t="shared" si="337"/>
        <v>0</v>
      </c>
      <c r="AC799" s="1" t="s">
        <v>697</v>
      </c>
      <c r="AD799" s="1" t="s">
        <v>1222</v>
      </c>
      <c r="AE799" s="1">
        <v>0.35997099999999999</v>
      </c>
      <c r="AF799" s="1">
        <v>1.206529</v>
      </c>
      <c r="AG799" s="1">
        <v>-0.1782735</v>
      </c>
      <c r="AH799" s="1">
        <v>0.74289269999999996</v>
      </c>
      <c r="AI799" s="1">
        <v>0.38438139999999998</v>
      </c>
      <c r="AJ799" s="1">
        <v>0.920516</v>
      </c>
      <c r="AK799" s="1">
        <v>-0.2398217</v>
      </c>
      <c r="AL799" s="1">
        <v>0.44345780000000001</v>
      </c>
      <c r="AM799" s="1">
        <v>4.4324240000000001E-2</v>
      </c>
      <c r="AN799" s="1">
        <v>-0.1416211</v>
      </c>
      <c r="AO799" s="1">
        <v>0.11968819999999999</v>
      </c>
      <c r="AP799" s="1">
        <v>-0.19574810000000001</v>
      </c>
    </row>
    <row r="800" spans="1:42" x14ac:dyDescent="0.2">
      <c r="A800" s="1" t="s">
        <v>1043</v>
      </c>
      <c r="B800" s="1" t="str">
        <f t="shared" si="313"/>
        <v>COP9 signalosome complex subunit 3</v>
      </c>
      <c r="C800" s="13" t="str">
        <f t="shared" si="332"/>
        <v>no</v>
      </c>
      <c r="D800" s="14" t="str">
        <f t="shared" si="314"/>
        <v/>
      </c>
      <c r="E800" s="14">
        <f t="shared" si="315"/>
        <v>0.29879654331409011</v>
      </c>
      <c r="F800" s="14">
        <f t="shared" si="316"/>
        <v>-0.33236704194009992</v>
      </c>
      <c r="G800" s="14">
        <f t="shared" si="317"/>
        <v>9.0745968262598786E-2</v>
      </c>
      <c r="H800" s="14" t="str">
        <f t="shared" si="318"/>
        <v/>
      </c>
      <c r="I800" s="14">
        <f t="shared" si="319"/>
        <v>0.5602391792848338</v>
      </c>
      <c r="J800" s="14">
        <f t="shared" si="320"/>
        <v>-0.59814124995273643</v>
      </c>
      <c r="K800" s="14">
        <f t="shared" si="321"/>
        <v>0.31209078725688966</v>
      </c>
      <c r="L800" s="14" t="str">
        <f t="shared" si="322"/>
        <v/>
      </c>
      <c r="M800" s="14">
        <f t="shared" si="323"/>
        <v>-0.17372073021154599</v>
      </c>
      <c r="N800" s="14">
        <f t="shared" si="324"/>
        <v>-0.35681418167960177</v>
      </c>
      <c r="O800" s="14">
        <f t="shared" si="325"/>
        <v>0.35604602849950784</v>
      </c>
      <c r="P800" s="3">
        <f t="shared" si="326"/>
        <v>0</v>
      </c>
      <c r="Q800" s="3" t="str">
        <f t="shared" si="333"/>
        <v>COP9 signalosome complex subunit 3</v>
      </c>
      <c r="R800" s="2">
        <f t="shared" si="327"/>
        <v>1.9058489878862994E-2</v>
      </c>
      <c r="S800" s="2">
        <f t="shared" si="328"/>
        <v>9.139623886299568E-2</v>
      </c>
      <c r="T800" s="2">
        <f t="shared" si="338"/>
        <v>0.18569346493212474</v>
      </c>
      <c r="U800" s="2">
        <f t="shared" si="334"/>
        <v>0.35213201477014411</v>
      </c>
      <c r="V800" s="2">
        <f t="shared" si="329"/>
        <v>0.86727888289939958</v>
      </c>
      <c r="W800" s="3">
        <f t="shared" si="330"/>
        <v>0</v>
      </c>
      <c r="X800" s="3">
        <f t="shared" si="335"/>
        <v>0</v>
      </c>
      <c r="Y800" s="2">
        <f t="shared" si="331"/>
        <v>-7.2337748984132685E-2</v>
      </c>
      <c r="Z800" s="7">
        <f t="shared" si="336"/>
        <v>0</v>
      </c>
      <c r="AA800" s="7">
        <f t="shared" si="337"/>
        <v>1</v>
      </c>
      <c r="AC800" s="1" t="s">
        <v>316</v>
      </c>
      <c r="AD800" s="1" t="s">
        <v>1309</v>
      </c>
      <c r="AE800" s="1" t="s">
        <v>1082</v>
      </c>
      <c r="AF800" s="1">
        <v>0.4709486</v>
      </c>
      <c r="AG800" s="1">
        <v>0.21673419999999999</v>
      </c>
      <c r="AH800" s="1">
        <v>0.39898810000000001</v>
      </c>
      <c r="AI800" s="1" t="s">
        <v>1082</v>
      </c>
      <c r="AJ800" s="1">
        <v>0.70040360000000002</v>
      </c>
      <c r="AK800" s="1">
        <v>-0.43450030000000001</v>
      </c>
      <c r="AL800" s="1">
        <v>0.715557</v>
      </c>
      <c r="AM800" s="1" t="s">
        <v>1082</v>
      </c>
      <c r="AN800" s="1">
        <v>-0.14166880000000001</v>
      </c>
      <c r="AO800" s="1">
        <v>-0.64275210000000005</v>
      </c>
      <c r="AP800" s="1">
        <v>0.52095029999999998</v>
      </c>
    </row>
    <row r="801" spans="1:42" x14ac:dyDescent="0.2">
      <c r="A801" s="1" t="s">
        <v>580</v>
      </c>
      <c r="B801" s="1" t="str">
        <f t="shared" si="313"/>
        <v>Poly(rC)-binding protein 1</v>
      </c>
      <c r="C801" s="13" t="str">
        <f t="shared" si="332"/>
        <v>no</v>
      </c>
      <c r="D801" s="14">
        <f t="shared" si="314"/>
        <v>-0.12213935074799609</v>
      </c>
      <c r="E801" s="14">
        <f t="shared" si="315"/>
        <v>-0.73316035668590995</v>
      </c>
      <c r="F801" s="14">
        <f t="shared" si="316"/>
        <v>0.36760465805990006</v>
      </c>
      <c r="G801" s="14">
        <f t="shared" si="317"/>
        <v>-0.31572474873740125</v>
      </c>
      <c r="H801" s="14">
        <f t="shared" si="318"/>
        <v>0.22067377399012714</v>
      </c>
      <c r="I801" s="14">
        <f t="shared" si="319"/>
        <v>-0.48794352071516628</v>
      </c>
      <c r="J801" s="14">
        <f t="shared" si="320"/>
        <v>-0.41497354995273639</v>
      </c>
      <c r="K801" s="14">
        <f t="shared" si="321"/>
        <v>7.9106987256889638E-2</v>
      </c>
      <c r="L801" s="14">
        <f t="shared" si="322"/>
        <v>0.4385685354323558</v>
      </c>
      <c r="M801" s="14">
        <f t="shared" si="323"/>
        <v>0.12266086978845403</v>
      </c>
      <c r="N801" s="14">
        <f t="shared" si="324"/>
        <v>-0.83881708167960167</v>
      </c>
      <c r="O801" s="14">
        <f t="shared" si="325"/>
        <v>0.16496552849950788</v>
      </c>
      <c r="P801" s="3">
        <f t="shared" si="326"/>
        <v>0</v>
      </c>
      <c r="Q801" s="3" t="str">
        <f t="shared" si="333"/>
        <v>Poly(rC)-binding protein 1</v>
      </c>
      <c r="R801" s="2">
        <f t="shared" si="327"/>
        <v>-0.20085494952785182</v>
      </c>
      <c r="S801" s="2">
        <f t="shared" si="328"/>
        <v>-0.15078407735522148</v>
      </c>
      <c r="T801" s="2">
        <f t="shared" si="338"/>
        <v>0.22837954305100683</v>
      </c>
      <c r="U801" s="2">
        <f t="shared" si="334"/>
        <v>0.17661242986474032</v>
      </c>
      <c r="V801" s="2">
        <f t="shared" si="329"/>
        <v>0.86836288596621825</v>
      </c>
      <c r="W801" s="3">
        <f t="shared" si="330"/>
        <v>0</v>
      </c>
      <c r="X801" s="3">
        <f t="shared" si="335"/>
        <v>0</v>
      </c>
      <c r="Y801" s="2">
        <f t="shared" si="331"/>
        <v>-5.0070872172630343E-2</v>
      </c>
      <c r="Z801" s="7">
        <f t="shared" si="336"/>
        <v>0</v>
      </c>
      <c r="AA801" s="7">
        <f t="shared" si="337"/>
        <v>1</v>
      </c>
      <c r="AC801" s="1" t="s">
        <v>374</v>
      </c>
      <c r="AD801" s="1"/>
      <c r="AE801" s="1">
        <v>2.07689E-2</v>
      </c>
      <c r="AF801" s="1">
        <v>-0.56100830000000002</v>
      </c>
      <c r="AG801" s="1">
        <v>0.91670589999999996</v>
      </c>
      <c r="AH801" s="1">
        <v>-7.4826169999999996E-3</v>
      </c>
      <c r="AI801" s="1">
        <v>0.37473339999999999</v>
      </c>
      <c r="AJ801" s="1">
        <v>-0.34777910000000001</v>
      </c>
      <c r="AK801" s="1">
        <v>-0.25133260000000002</v>
      </c>
      <c r="AL801" s="1">
        <v>0.48257319999999998</v>
      </c>
      <c r="AM801" s="1">
        <v>0.48769210000000002</v>
      </c>
      <c r="AN801" s="1">
        <v>0.15471280000000001</v>
      </c>
      <c r="AO801" s="1">
        <v>-1.1247549999999999</v>
      </c>
      <c r="AP801" s="1">
        <v>0.32986979999999999</v>
      </c>
    </row>
    <row r="802" spans="1:42" x14ac:dyDescent="0.2">
      <c r="A802" s="1" t="s">
        <v>210</v>
      </c>
      <c r="B802" s="1" t="str">
        <f t="shared" si="313"/>
        <v>Adapter molecule crk</v>
      </c>
      <c r="C802" s="13" t="str">
        <f t="shared" si="332"/>
        <v>no</v>
      </c>
      <c r="D802" s="14">
        <f t="shared" si="314"/>
        <v>0.37280414925200389</v>
      </c>
      <c r="E802" s="14">
        <f t="shared" si="315"/>
        <v>-1.4069600566859097</v>
      </c>
      <c r="F802" s="14">
        <f t="shared" si="316"/>
        <v>-4.9931341940099905E-2</v>
      </c>
      <c r="G802" s="14">
        <f t="shared" si="317"/>
        <v>-0.73713493173740119</v>
      </c>
      <c r="H802" s="14">
        <f t="shared" si="318"/>
        <v>9.2530973990127136E-2</v>
      </c>
      <c r="I802" s="14">
        <f t="shared" si="319"/>
        <v>-1.2587904207151661</v>
      </c>
      <c r="J802" s="14">
        <f t="shared" si="320"/>
        <v>0.41804775004726358</v>
      </c>
      <c r="K802" s="14">
        <f t="shared" si="321"/>
        <v>-0.69754281274311036</v>
      </c>
      <c r="L802" s="14">
        <f t="shared" si="322"/>
        <v>-0.24378156456764419</v>
      </c>
      <c r="M802" s="14">
        <f t="shared" si="323"/>
        <v>0.10885756978845401</v>
      </c>
      <c r="N802" s="14">
        <f t="shared" si="324"/>
        <v>0.14633661832039827</v>
      </c>
      <c r="O802" s="14">
        <f t="shared" si="325"/>
        <v>0.11296142849950788</v>
      </c>
      <c r="P802" s="3">
        <f t="shared" si="326"/>
        <v>0</v>
      </c>
      <c r="Q802" s="3" t="str">
        <f t="shared" si="333"/>
        <v>Adapter molecule crk</v>
      </c>
      <c r="R802" s="2">
        <f t="shared" si="327"/>
        <v>-0.45530554527785178</v>
      </c>
      <c r="S802" s="2">
        <f t="shared" si="328"/>
        <v>-0.36143862735522142</v>
      </c>
      <c r="T802" s="2">
        <f t="shared" si="338"/>
        <v>0.39106350966110387</v>
      </c>
      <c r="U802" s="2">
        <f t="shared" si="334"/>
        <v>0.3799006093685634</v>
      </c>
      <c r="V802" s="2">
        <f t="shared" si="329"/>
        <v>0.8689718495475186</v>
      </c>
      <c r="W802" s="3">
        <f t="shared" si="330"/>
        <v>0</v>
      </c>
      <c r="X802" s="3">
        <f t="shared" si="335"/>
        <v>0</v>
      </c>
      <c r="Y802" s="2">
        <f t="shared" si="331"/>
        <v>-9.3866917922630355E-2</v>
      </c>
      <c r="Z802" s="7">
        <f t="shared" si="336"/>
        <v>0</v>
      </c>
      <c r="AA802" s="7">
        <f t="shared" si="337"/>
        <v>1</v>
      </c>
      <c r="AC802" s="1" t="s">
        <v>241</v>
      </c>
      <c r="AD802" s="1" t="s">
        <v>1488</v>
      </c>
      <c r="AE802" s="1">
        <v>0.51571239999999996</v>
      </c>
      <c r="AF802" s="1">
        <v>-1.2348079999999999</v>
      </c>
      <c r="AG802" s="1">
        <v>0.4991699</v>
      </c>
      <c r="AH802" s="1">
        <v>-0.42889280000000002</v>
      </c>
      <c r="AI802" s="1">
        <v>0.24659059999999999</v>
      </c>
      <c r="AJ802" s="1">
        <v>-1.1186259999999999</v>
      </c>
      <c r="AK802" s="1">
        <v>0.58168869999999995</v>
      </c>
      <c r="AL802" s="1">
        <v>-0.29407660000000002</v>
      </c>
      <c r="AM802" s="1">
        <v>-0.194658</v>
      </c>
      <c r="AN802" s="1">
        <v>0.14090949999999999</v>
      </c>
      <c r="AO802" s="1">
        <v>-0.13960130000000001</v>
      </c>
      <c r="AP802" s="1">
        <v>0.27786569999999999</v>
      </c>
    </row>
    <row r="803" spans="1:42" x14ac:dyDescent="0.2">
      <c r="A803" s="1" t="s">
        <v>87</v>
      </c>
      <c r="B803" s="1" t="str">
        <f t="shared" si="313"/>
        <v>Glycogen synthase kinase-3 beta</v>
      </c>
      <c r="C803" s="13" t="str">
        <f t="shared" si="332"/>
        <v>no</v>
      </c>
      <c r="D803" s="14">
        <f t="shared" si="314"/>
        <v>0.76174924925200393</v>
      </c>
      <c r="E803" s="14" t="str">
        <f t="shared" si="315"/>
        <v/>
      </c>
      <c r="F803" s="14">
        <f t="shared" si="316"/>
        <v>-0.52109791194009991</v>
      </c>
      <c r="G803" s="14">
        <f t="shared" si="317"/>
        <v>0.72878686826259875</v>
      </c>
      <c r="H803" s="14">
        <f t="shared" si="318"/>
        <v>-0.68983042600987288</v>
      </c>
      <c r="I803" s="14" t="str">
        <f t="shared" si="319"/>
        <v/>
      </c>
      <c r="J803" s="14">
        <f t="shared" si="320"/>
        <v>-2.364764995273641E-2</v>
      </c>
      <c r="K803" s="14">
        <f t="shared" si="321"/>
        <v>1.3013987872568897</v>
      </c>
      <c r="L803" s="14">
        <f t="shared" si="322"/>
        <v>-1.4587465645676443</v>
      </c>
      <c r="M803" s="14" t="str">
        <f t="shared" si="323"/>
        <v/>
      </c>
      <c r="N803" s="14">
        <f t="shared" si="324"/>
        <v>0.23746605832039827</v>
      </c>
      <c r="O803" s="14">
        <f t="shared" si="325"/>
        <v>0.68421422849950786</v>
      </c>
      <c r="P803" s="3">
        <f t="shared" si="326"/>
        <v>0</v>
      </c>
      <c r="Q803" s="3" t="str">
        <f t="shared" si="333"/>
        <v>Glycogen synthase kinase-3 beta</v>
      </c>
      <c r="R803" s="2">
        <f t="shared" si="327"/>
        <v>0.32314606852483424</v>
      </c>
      <c r="S803" s="2">
        <f t="shared" si="328"/>
        <v>0.19597357043142682</v>
      </c>
      <c r="T803" s="2">
        <f t="shared" si="338"/>
        <v>0.42222922429788456</v>
      </c>
      <c r="U803" s="2">
        <f t="shared" si="334"/>
        <v>0.5852132247520313</v>
      </c>
      <c r="V803" s="2">
        <f t="shared" si="329"/>
        <v>0.86948147090051675</v>
      </c>
      <c r="W803" s="3">
        <f t="shared" si="330"/>
        <v>0</v>
      </c>
      <c r="X803" s="3">
        <f t="shared" si="335"/>
        <v>0</v>
      </c>
      <c r="Y803" s="2">
        <f t="shared" si="331"/>
        <v>0.12717249809340742</v>
      </c>
      <c r="Z803" s="7">
        <f t="shared" si="336"/>
        <v>1</v>
      </c>
      <c r="AA803" s="7">
        <f t="shared" si="337"/>
        <v>0</v>
      </c>
      <c r="AB803" s="8" t="s">
        <v>163</v>
      </c>
      <c r="AC803" s="1" t="s">
        <v>76</v>
      </c>
      <c r="AD803" s="1" t="s">
        <v>1090</v>
      </c>
      <c r="AE803" s="1">
        <v>0.9046575</v>
      </c>
      <c r="AF803" s="1" t="s">
        <v>1082</v>
      </c>
      <c r="AG803" s="1">
        <v>2.800333E-2</v>
      </c>
      <c r="AH803" s="1">
        <v>1.037029</v>
      </c>
      <c r="AI803" s="1">
        <v>-0.53577079999999999</v>
      </c>
      <c r="AJ803" s="1" t="s">
        <v>1082</v>
      </c>
      <c r="AK803" s="1">
        <v>0.13999329999999999</v>
      </c>
      <c r="AL803" s="1">
        <v>1.7048650000000001</v>
      </c>
      <c r="AM803" s="1">
        <v>-1.4096230000000001</v>
      </c>
      <c r="AN803" s="1" t="s">
        <v>1082</v>
      </c>
      <c r="AO803" s="1">
        <v>-4.8471859999999999E-2</v>
      </c>
      <c r="AP803" s="1">
        <v>0.8491185</v>
      </c>
    </row>
    <row r="804" spans="1:42" x14ac:dyDescent="0.2">
      <c r="A804" s="1" t="s">
        <v>704</v>
      </c>
      <c r="B804" s="1" t="str">
        <f t="shared" si="313"/>
        <v>Omega-amidase NIT2</v>
      </c>
      <c r="C804" s="13" t="str">
        <f t="shared" si="332"/>
        <v>no</v>
      </c>
      <c r="D804" s="14">
        <f t="shared" si="314"/>
        <v>-0.24226362074799609</v>
      </c>
      <c r="E804" s="14">
        <f t="shared" si="315"/>
        <v>0.48142994331409006</v>
      </c>
      <c r="F804" s="14">
        <f t="shared" si="316"/>
        <v>-0.91083274194009989</v>
      </c>
      <c r="G804" s="14">
        <f t="shared" si="317"/>
        <v>-0.10635073173740123</v>
      </c>
      <c r="H804" s="14">
        <f t="shared" si="318"/>
        <v>-0.12648092600987285</v>
      </c>
      <c r="I804" s="14">
        <f t="shared" si="319"/>
        <v>-3.7714620715166278E-2</v>
      </c>
      <c r="J804" s="14">
        <f t="shared" si="320"/>
        <v>-0.31652594995273642</v>
      </c>
      <c r="K804" s="14">
        <f t="shared" si="321"/>
        <v>-0.51021651274311031</v>
      </c>
      <c r="L804" s="14">
        <f t="shared" si="322"/>
        <v>2.4148195432355808E-2</v>
      </c>
      <c r="M804" s="14">
        <f t="shared" si="323"/>
        <v>-0.45794073021154597</v>
      </c>
      <c r="N804" s="14">
        <f t="shared" si="324"/>
        <v>0.56451751832039831</v>
      </c>
      <c r="O804" s="14">
        <f t="shared" si="325"/>
        <v>-0.42790987150049209</v>
      </c>
      <c r="P804" s="3">
        <f t="shared" si="326"/>
        <v>0</v>
      </c>
      <c r="Q804" s="3" t="str">
        <f t="shared" si="333"/>
        <v>Omega-amidase NIT2</v>
      </c>
      <c r="R804" s="2">
        <f t="shared" si="327"/>
        <v>-0.19450428777785178</v>
      </c>
      <c r="S804" s="2">
        <f t="shared" si="328"/>
        <v>-0.24773450235522146</v>
      </c>
      <c r="T804" s="2">
        <f t="shared" si="338"/>
        <v>0.28578335943109373</v>
      </c>
      <c r="U804" s="2">
        <f t="shared" si="334"/>
        <v>0.10505548117561084</v>
      </c>
      <c r="V804" s="2">
        <f t="shared" si="329"/>
        <v>0.87014336806786619</v>
      </c>
      <c r="W804" s="3">
        <f t="shared" si="330"/>
        <v>0</v>
      </c>
      <c r="X804" s="3">
        <f t="shared" si="335"/>
        <v>0</v>
      </c>
      <c r="Y804" s="2">
        <f t="shared" si="331"/>
        <v>5.3230214577369678E-2</v>
      </c>
      <c r="Z804" s="7">
        <f t="shared" si="336"/>
        <v>1</v>
      </c>
      <c r="AA804" s="7">
        <f t="shared" si="337"/>
        <v>0</v>
      </c>
      <c r="AC804" s="1" t="s">
        <v>759</v>
      </c>
      <c r="AD804" s="1" t="s">
        <v>1887</v>
      </c>
      <c r="AE804" s="1">
        <v>-9.9355369999999998E-2</v>
      </c>
      <c r="AF804" s="1">
        <v>0.653582</v>
      </c>
      <c r="AG804" s="1">
        <v>-0.36173149999999998</v>
      </c>
      <c r="AH804" s="1">
        <v>0.2018914</v>
      </c>
      <c r="AI804" s="1">
        <v>2.7578700000000001E-2</v>
      </c>
      <c r="AJ804" s="1">
        <v>0.10244979999999999</v>
      </c>
      <c r="AK804" s="1">
        <v>-0.15288499999999999</v>
      </c>
      <c r="AL804" s="1">
        <v>-0.10675030000000001</v>
      </c>
      <c r="AM804" s="1">
        <v>7.3271760000000005E-2</v>
      </c>
      <c r="AN804" s="1">
        <v>-0.42588880000000001</v>
      </c>
      <c r="AO804" s="1">
        <v>0.27857959999999998</v>
      </c>
      <c r="AP804" s="1">
        <v>-0.26300560000000001</v>
      </c>
    </row>
    <row r="805" spans="1:42" x14ac:dyDescent="0.2">
      <c r="A805" s="1" t="s">
        <v>487</v>
      </c>
      <c r="B805" s="1" t="str">
        <f t="shared" si="313"/>
        <v>Alpha-methylacyl-CoA racemase</v>
      </c>
      <c r="C805" s="13" t="str">
        <f t="shared" si="332"/>
        <v>no</v>
      </c>
      <c r="D805" s="14">
        <f t="shared" si="314"/>
        <v>-2.1362250747996095E-2</v>
      </c>
      <c r="E805" s="14">
        <f t="shared" si="315"/>
        <v>-5.0602756685909911E-2</v>
      </c>
      <c r="F805" s="14">
        <f t="shared" si="316"/>
        <v>-1.2871012419400998</v>
      </c>
      <c r="G805" s="14">
        <f t="shared" si="317"/>
        <v>0.19152686826259879</v>
      </c>
      <c r="H805" s="14">
        <f t="shared" si="318"/>
        <v>-0.41177742600987288</v>
      </c>
      <c r="I805" s="14">
        <f t="shared" si="319"/>
        <v>1.7218679284833727E-2</v>
      </c>
      <c r="J805" s="14">
        <f t="shared" si="320"/>
        <v>-0.73944974995273638</v>
      </c>
      <c r="K805" s="14">
        <f t="shared" si="321"/>
        <v>-0.28769681274311032</v>
      </c>
      <c r="L805" s="14">
        <f t="shared" si="322"/>
        <v>-0.3681691645676442</v>
      </c>
      <c r="M805" s="14">
        <f t="shared" si="323"/>
        <v>-1.3132880211545975E-2</v>
      </c>
      <c r="N805" s="14">
        <f t="shared" si="324"/>
        <v>0.45650391832039827</v>
      </c>
      <c r="O805" s="14">
        <f t="shared" si="325"/>
        <v>-0.5219901715004921</v>
      </c>
      <c r="P805" s="3">
        <f t="shared" si="326"/>
        <v>0</v>
      </c>
      <c r="Q805" s="3" t="str">
        <f t="shared" si="333"/>
        <v>Alpha-methylacyl-CoA racemase</v>
      </c>
      <c r="R805" s="2">
        <f t="shared" si="327"/>
        <v>-0.29188484527785175</v>
      </c>
      <c r="S805" s="2">
        <f t="shared" si="328"/>
        <v>-0.35542632735522145</v>
      </c>
      <c r="T805" s="2">
        <f t="shared" si="338"/>
        <v>0.33609796208347226</v>
      </c>
      <c r="U805" s="2">
        <f t="shared" si="334"/>
        <v>0.15655164843869013</v>
      </c>
      <c r="V805" s="2">
        <f t="shared" si="329"/>
        <v>0.87179243349150004</v>
      </c>
      <c r="W805" s="3">
        <f t="shared" si="330"/>
        <v>0</v>
      </c>
      <c r="X805" s="3">
        <f t="shared" si="335"/>
        <v>0</v>
      </c>
      <c r="Y805" s="2">
        <f t="shared" si="331"/>
        <v>6.3541482077369704E-2</v>
      </c>
      <c r="Z805" s="7">
        <f t="shared" si="336"/>
        <v>1</v>
      </c>
      <c r="AA805" s="7">
        <f t="shared" si="337"/>
        <v>0</v>
      </c>
      <c r="AC805" s="1" t="s">
        <v>457</v>
      </c>
      <c r="AD805" s="1" t="s">
        <v>1514</v>
      </c>
      <c r="AE805" s="1">
        <v>0.121546</v>
      </c>
      <c r="AF805" s="1">
        <v>0.1215493</v>
      </c>
      <c r="AG805" s="1">
        <v>-0.73799999999999999</v>
      </c>
      <c r="AH805" s="1">
        <v>0.49976900000000002</v>
      </c>
      <c r="AI805" s="1">
        <v>-0.2577178</v>
      </c>
      <c r="AJ805" s="1">
        <v>0.1573831</v>
      </c>
      <c r="AK805" s="1">
        <v>-0.57580880000000001</v>
      </c>
      <c r="AL805" s="1">
        <v>0.11576939999999999</v>
      </c>
      <c r="AM805" s="1">
        <v>-0.31904559999999998</v>
      </c>
      <c r="AN805" s="1">
        <v>1.891905E-2</v>
      </c>
      <c r="AO805" s="1">
        <v>0.170566</v>
      </c>
      <c r="AP805" s="1">
        <v>-0.35708590000000001</v>
      </c>
    </row>
    <row r="806" spans="1:42" x14ac:dyDescent="0.2">
      <c r="A806" s="1" t="s">
        <v>543</v>
      </c>
      <c r="B806" s="1" t="str">
        <f t="shared" si="313"/>
        <v>Fermitin family homolog 2</v>
      </c>
      <c r="C806" s="13" t="str">
        <f t="shared" si="332"/>
        <v>no</v>
      </c>
      <c r="D806" s="14">
        <f t="shared" si="314"/>
        <v>-8.4384000747996096E-2</v>
      </c>
      <c r="E806" s="14">
        <f t="shared" si="315"/>
        <v>0.75378104331409002</v>
      </c>
      <c r="F806" s="14">
        <f t="shared" si="316"/>
        <v>0.37035325805990005</v>
      </c>
      <c r="G806" s="14">
        <f t="shared" si="317"/>
        <v>0.35027296826259879</v>
      </c>
      <c r="H806" s="14">
        <f t="shared" si="318"/>
        <v>-0.27661372600987288</v>
      </c>
      <c r="I806" s="14">
        <f t="shared" si="319"/>
        <v>0.96751457928483386</v>
      </c>
      <c r="J806" s="14">
        <f t="shared" si="320"/>
        <v>-3.7534499527364096E-3</v>
      </c>
      <c r="K806" s="14">
        <f t="shared" si="321"/>
        <v>0.95092478725688956</v>
      </c>
      <c r="L806" s="14">
        <f t="shared" si="322"/>
        <v>-0.12443074456764419</v>
      </c>
      <c r="M806" s="14">
        <f t="shared" si="323"/>
        <v>0.13209066978845402</v>
      </c>
      <c r="N806" s="14">
        <f t="shared" si="324"/>
        <v>-0.24186548167960176</v>
      </c>
      <c r="O806" s="14">
        <f t="shared" si="325"/>
        <v>0.51307742849950788</v>
      </c>
      <c r="P806" s="3">
        <f t="shared" si="326"/>
        <v>0</v>
      </c>
      <c r="Q806" s="3" t="str">
        <f t="shared" si="333"/>
        <v>Fermitin family homolog 2</v>
      </c>
      <c r="R806" s="2">
        <f t="shared" si="327"/>
        <v>0.34750581722214824</v>
      </c>
      <c r="S806" s="2">
        <f t="shared" si="328"/>
        <v>0.4095180476447785</v>
      </c>
      <c r="T806" s="2">
        <f t="shared" si="338"/>
        <v>0.17129848142936011</v>
      </c>
      <c r="U806" s="2">
        <f t="shared" si="334"/>
        <v>0.32223846353344165</v>
      </c>
      <c r="V806" s="2">
        <f t="shared" si="329"/>
        <v>0.87233177598901479</v>
      </c>
      <c r="W806" s="3">
        <f t="shared" si="330"/>
        <v>0</v>
      </c>
      <c r="X806" s="3">
        <f t="shared" si="335"/>
        <v>0</v>
      </c>
      <c r="Y806" s="2">
        <f t="shared" si="331"/>
        <v>-6.2012230422630266E-2</v>
      </c>
      <c r="Z806" s="7">
        <f t="shared" si="336"/>
        <v>0</v>
      </c>
      <c r="AA806" s="7">
        <f t="shared" si="337"/>
        <v>1</v>
      </c>
      <c r="AC806" s="1" t="s">
        <v>567</v>
      </c>
      <c r="AD806" s="1" t="s">
        <v>1846</v>
      </c>
      <c r="AE806" s="1">
        <v>5.852425E-2</v>
      </c>
      <c r="AF806" s="1">
        <v>0.92593309999999995</v>
      </c>
      <c r="AG806" s="1">
        <v>0.91945449999999995</v>
      </c>
      <c r="AH806" s="1">
        <v>0.65851510000000002</v>
      </c>
      <c r="AI806" s="1">
        <v>-0.1225541</v>
      </c>
      <c r="AJ806" s="1">
        <v>1.1076790000000001</v>
      </c>
      <c r="AK806" s="1">
        <v>0.15988749999999999</v>
      </c>
      <c r="AL806" s="1">
        <v>1.3543909999999999</v>
      </c>
      <c r="AM806" s="1">
        <v>-7.5307180000000001E-2</v>
      </c>
      <c r="AN806" s="1">
        <v>0.1641426</v>
      </c>
      <c r="AO806" s="1">
        <v>-0.52780340000000003</v>
      </c>
      <c r="AP806" s="1">
        <v>0.67798170000000002</v>
      </c>
    </row>
    <row r="807" spans="1:42" x14ac:dyDescent="0.2">
      <c r="A807" s="1" t="s">
        <v>343</v>
      </c>
      <c r="B807" s="1" t="str">
        <f t="shared" si="313"/>
        <v>Adenosylhomocysteinase</v>
      </c>
      <c r="C807" s="13" t="str">
        <f t="shared" si="332"/>
        <v>no</v>
      </c>
      <c r="D807" s="14">
        <f t="shared" si="314"/>
        <v>0.1539896492520039</v>
      </c>
      <c r="E807" s="14">
        <f t="shared" si="315"/>
        <v>0.34570184331409004</v>
      </c>
      <c r="F807" s="14">
        <f t="shared" si="316"/>
        <v>-0.17559224194009992</v>
      </c>
      <c r="G807" s="14">
        <f t="shared" si="317"/>
        <v>0.19050726826259878</v>
      </c>
      <c r="H807" s="14">
        <f t="shared" si="318"/>
        <v>1.4967373990127153E-2</v>
      </c>
      <c r="I807" s="14">
        <f t="shared" si="319"/>
        <v>0.44280127928483376</v>
      </c>
      <c r="J807" s="14">
        <f t="shared" si="320"/>
        <v>-0.1098345199527364</v>
      </c>
      <c r="K807" s="14">
        <f t="shared" si="321"/>
        <v>5.8373187256889669E-2</v>
      </c>
      <c r="L807" s="14">
        <f t="shared" si="322"/>
        <v>-6.9932334567644194E-2</v>
      </c>
      <c r="M807" s="14">
        <f t="shared" si="323"/>
        <v>3.8200059788454026E-2</v>
      </c>
      <c r="N807" s="14">
        <f t="shared" si="324"/>
        <v>7.2283318320398277E-2</v>
      </c>
      <c r="O807" s="14">
        <f t="shared" si="325"/>
        <v>-9.4515011500492116E-2</v>
      </c>
      <c r="P807" s="3">
        <f t="shared" si="326"/>
        <v>0</v>
      </c>
      <c r="Q807" s="3" t="str">
        <f t="shared" si="333"/>
        <v>Adenosylhomocysteinase</v>
      </c>
      <c r="R807" s="2">
        <f t="shared" si="327"/>
        <v>0.12865162972214819</v>
      </c>
      <c r="S807" s="2">
        <f t="shared" si="328"/>
        <v>0.10157683014477854</v>
      </c>
      <c r="T807" s="2">
        <f t="shared" si="338"/>
        <v>0.10959899023154225</v>
      </c>
      <c r="U807" s="2">
        <f t="shared" si="334"/>
        <v>0.11919753782942864</v>
      </c>
      <c r="V807" s="2">
        <f t="shared" si="329"/>
        <v>0.8727392339473603</v>
      </c>
      <c r="W807" s="3">
        <f t="shared" si="330"/>
        <v>0</v>
      </c>
      <c r="X807" s="3">
        <f t="shared" si="335"/>
        <v>0</v>
      </c>
      <c r="Y807" s="2">
        <f t="shared" si="331"/>
        <v>2.7074799577369649E-2</v>
      </c>
      <c r="Z807" s="7">
        <f t="shared" si="336"/>
        <v>1</v>
      </c>
      <c r="AA807" s="7">
        <f t="shared" si="337"/>
        <v>0</v>
      </c>
      <c r="AC807" s="1" t="s">
        <v>749</v>
      </c>
      <c r="AD807" s="1" t="s">
        <v>1526</v>
      </c>
      <c r="AE807" s="1">
        <v>0.29689789999999999</v>
      </c>
      <c r="AF807" s="1">
        <v>0.51785389999999998</v>
      </c>
      <c r="AG807" s="1">
        <v>0.37350899999999998</v>
      </c>
      <c r="AH807" s="1">
        <v>0.49874940000000001</v>
      </c>
      <c r="AI807" s="1">
        <v>0.16902700000000001</v>
      </c>
      <c r="AJ807" s="1">
        <v>0.58296570000000003</v>
      </c>
      <c r="AK807" s="1">
        <v>5.3806430000000002E-2</v>
      </c>
      <c r="AL807" s="1">
        <v>0.46183940000000001</v>
      </c>
      <c r="AM807" s="1">
        <v>-2.0808770000000001E-2</v>
      </c>
      <c r="AN807" s="1">
        <v>7.025199E-2</v>
      </c>
      <c r="AO807" s="1">
        <v>-0.2136546</v>
      </c>
      <c r="AP807" s="1">
        <v>7.0389259999999995E-2</v>
      </c>
    </row>
    <row r="808" spans="1:42" x14ac:dyDescent="0.2">
      <c r="A808" s="1" t="s">
        <v>1055</v>
      </c>
      <c r="B808" s="1" t="str">
        <f t="shared" si="313"/>
        <v>60S acidic ribosomal protein P2</v>
      </c>
      <c r="C808" s="13" t="str">
        <f t="shared" si="332"/>
        <v>no</v>
      </c>
      <c r="D808" s="14" t="str">
        <f t="shared" si="314"/>
        <v/>
      </c>
      <c r="E808" s="14">
        <f t="shared" si="315"/>
        <v>-1.3270590566859097</v>
      </c>
      <c r="F808" s="14">
        <f t="shared" si="316"/>
        <v>0.73588675805990011</v>
      </c>
      <c r="G808" s="14">
        <f t="shared" si="317"/>
        <v>-0.31213211773740124</v>
      </c>
      <c r="H808" s="14" t="str">
        <f t="shared" si="318"/>
        <v/>
      </c>
      <c r="I808" s="14">
        <f t="shared" si="319"/>
        <v>-0.76898472071516633</v>
      </c>
      <c r="J808" s="14">
        <f t="shared" si="320"/>
        <v>0.17172805004726358</v>
      </c>
      <c r="K808" s="14">
        <f t="shared" si="321"/>
        <v>-0.65382141274311034</v>
      </c>
      <c r="L808" s="14" t="str">
        <f t="shared" si="322"/>
        <v/>
      </c>
      <c r="M808" s="14">
        <f t="shared" si="323"/>
        <v>0.63224886978845407</v>
      </c>
      <c r="N808" s="14">
        <f t="shared" si="324"/>
        <v>-0.5185884816796017</v>
      </c>
      <c r="O808" s="14">
        <f t="shared" si="325"/>
        <v>-0.1441353715004921</v>
      </c>
      <c r="P808" s="3">
        <f t="shared" si="326"/>
        <v>0</v>
      </c>
      <c r="Q808" s="3" t="str">
        <f t="shared" si="333"/>
        <v>60S acidic ribosomal protein P2</v>
      </c>
      <c r="R808" s="2">
        <f t="shared" si="327"/>
        <v>-0.30110147212113697</v>
      </c>
      <c r="S808" s="2">
        <f t="shared" si="328"/>
        <v>-0.41702602780367104</v>
      </c>
      <c r="T808" s="2">
        <f t="shared" si="338"/>
        <v>0.59554669982052255</v>
      </c>
      <c r="U808" s="2">
        <f t="shared" si="334"/>
        <v>0.29624830239476757</v>
      </c>
      <c r="V808" s="2">
        <f t="shared" si="329"/>
        <v>0.87297890125216004</v>
      </c>
      <c r="W808" s="3">
        <f t="shared" si="330"/>
        <v>0</v>
      </c>
      <c r="X808" s="3">
        <f t="shared" si="335"/>
        <v>0</v>
      </c>
      <c r="Y808" s="2">
        <f t="shared" si="331"/>
        <v>0.11592455568253407</v>
      </c>
      <c r="Z808" s="7">
        <f t="shared" si="336"/>
        <v>1</v>
      </c>
      <c r="AA808" s="7">
        <f t="shared" si="337"/>
        <v>0</v>
      </c>
      <c r="AC808" s="1" t="s">
        <v>774</v>
      </c>
      <c r="AD808" s="1" t="s">
        <v>2011</v>
      </c>
      <c r="AE808" s="1" t="s">
        <v>1082</v>
      </c>
      <c r="AF808" s="1">
        <v>-1.1549069999999999</v>
      </c>
      <c r="AG808" s="1">
        <v>1.284988</v>
      </c>
      <c r="AH808" s="1">
        <v>-3.8899859999999998E-3</v>
      </c>
      <c r="AI808" s="1" t="s">
        <v>1082</v>
      </c>
      <c r="AJ808" s="1">
        <v>-0.6288203</v>
      </c>
      <c r="AK808" s="1">
        <v>0.33536899999999997</v>
      </c>
      <c r="AL808" s="1">
        <v>-0.2503552</v>
      </c>
      <c r="AM808" s="1" t="s">
        <v>1082</v>
      </c>
      <c r="AN808" s="1">
        <v>0.66430080000000002</v>
      </c>
      <c r="AO808" s="1">
        <v>-0.80452639999999997</v>
      </c>
      <c r="AP808" s="1">
        <v>2.07689E-2</v>
      </c>
    </row>
    <row r="809" spans="1:42" x14ac:dyDescent="0.2">
      <c r="A809" s="1" t="s">
        <v>184</v>
      </c>
      <c r="B809" s="1" t="str">
        <f t="shared" si="313"/>
        <v>Annexin A5</v>
      </c>
      <c r="C809" s="13" t="str">
        <f t="shared" si="332"/>
        <v>no</v>
      </c>
      <c r="D809" s="14">
        <f t="shared" si="314"/>
        <v>0.41849124925200398</v>
      </c>
      <c r="E809" s="14">
        <f t="shared" si="315"/>
        <v>-0.4757282566859099</v>
      </c>
      <c r="F809" s="14">
        <f t="shared" si="316"/>
        <v>0.97013875805990002</v>
      </c>
      <c r="G809" s="14">
        <f t="shared" si="317"/>
        <v>-9.580833173740122E-2</v>
      </c>
      <c r="H809" s="14">
        <f t="shared" si="318"/>
        <v>0.32185537399012709</v>
      </c>
      <c r="I809" s="14">
        <f t="shared" si="319"/>
        <v>-0.43835342071516625</v>
      </c>
      <c r="J809" s="14">
        <f t="shared" si="320"/>
        <v>0.52547925004726359</v>
      </c>
      <c r="K809" s="14">
        <f t="shared" si="321"/>
        <v>0.15545408725688969</v>
      </c>
      <c r="L809" s="14">
        <f t="shared" si="322"/>
        <v>-0.12298748456764419</v>
      </c>
      <c r="M809" s="14">
        <f t="shared" si="323"/>
        <v>0.11902746978845402</v>
      </c>
      <c r="N809" s="14">
        <f t="shared" si="324"/>
        <v>-0.43486418167960172</v>
      </c>
      <c r="O809" s="14">
        <f t="shared" si="325"/>
        <v>0.17992422849950787</v>
      </c>
      <c r="P809" s="3">
        <f t="shared" si="326"/>
        <v>0</v>
      </c>
      <c r="Q809" s="3" t="str">
        <f t="shared" si="333"/>
        <v>Annexin A5</v>
      </c>
      <c r="R809" s="2">
        <f t="shared" si="327"/>
        <v>0.20427335472214822</v>
      </c>
      <c r="S809" s="2">
        <f t="shared" si="328"/>
        <v>0.14110882264477853</v>
      </c>
      <c r="T809" s="2">
        <f t="shared" si="338"/>
        <v>0.31423058577426655</v>
      </c>
      <c r="U809" s="2">
        <f t="shared" si="334"/>
        <v>0.20744320897162374</v>
      </c>
      <c r="V809" s="2">
        <f t="shared" si="329"/>
        <v>0.87310914324554889</v>
      </c>
      <c r="W809" s="3">
        <f t="shared" si="330"/>
        <v>0</v>
      </c>
      <c r="X809" s="3">
        <f t="shared" si="335"/>
        <v>0</v>
      </c>
      <c r="Y809" s="2">
        <f t="shared" si="331"/>
        <v>6.3164532077369689E-2</v>
      </c>
      <c r="Z809" s="7">
        <f t="shared" si="336"/>
        <v>1</v>
      </c>
      <c r="AA809" s="7">
        <f t="shared" si="337"/>
        <v>0</v>
      </c>
      <c r="AB809" s="8" t="s">
        <v>22</v>
      </c>
      <c r="AC809" s="1" t="s">
        <v>737</v>
      </c>
      <c r="AD809" s="1" t="s">
        <v>1091</v>
      </c>
      <c r="AE809" s="1">
        <v>0.56139950000000005</v>
      </c>
      <c r="AF809" s="1">
        <v>-0.30357620000000002</v>
      </c>
      <c r="AG809" s="1">
        <v>1.5192399999999999</v>
      </c>
      <c r="AH809" s="1">
        <v>0.21243380000000001</v>
      </c>
      <c r="AI809" s="1">
        <v>0.47591499999999998</v>
      </c>
      <c r="AJ809" s="1">
        <v>-0.29818899999999998</v>
      </c>
      <c r="AK809" s="1">
        <v>0.68912019999999996</v>
      </c>
      <c r="AL809" s="1">
        <v>0.55892030000000004</v>
      </c>
      <c r="AM809" s="1">
        <v>-7.386392E-2</v>
      </c>
      <c r="AN809" s="1">
        <v>0.1510794</v>
      </c>
      <c r="AO809" s="1">
        <v>-0.7208021</v>
      </c>
      <c r="AP809" s="1">
        <v>0.34482849999999998</v>
      </c>
    </row>
    <row r="810" spans="1:42" x14ac:dyDescent="0.2">
      <c r="A810" s="1" t="s">
        <v>180</v>
      </c>
      <c r="B810" s="1" t="str">
        <f t="shared" si="313"/>
        <v>Protein disulfide-isomerase</v>
      </c>
      <c r="C810" s="13" t="str">
        <f t="shared" si="332"/>
        <v>no</v>
      </c>
      <c r="D810" s="14">
        <f t="shared" si="314"/>
        <v>0.42444244925200392</v>
      </c>
      <c r="E810" s="14">
        <f t="shared" si="315"/>
        <v>7.6778443314090089E-2</v>
      </c>
      <c r="F810" s="14">
        <f t="shared" si="316"/>
        <v>1.4544287580599002</v>
      </c>
      <c r="G810" s="14">
        <f t="shared" si="317"/>
        <v>1.3217168262598777E-2</v>
      </c>
      <c r="H810" s="14">
        <f t="shared" si="318"/>
        <v>0.35193287399012707</v>
      </c>
      <c r="I810" s="14">
        <f t="shared" si="319"/>
        <v>0.15779867928483371</v>
      </c>
      <c r="J810" s="14">
        <f t="shared" si="320"/>
        <v>0.74770545004726363</v>
      </c>
      <c r="K810" s="14">
        <f t="shared" si="321"/>
        <v>0.46961388725688968</v>
      </c>
      <c r="L810" s="14">
        <f t="shared" si="322"/>
        <v>-5.0220456567644199E-2</v>
      </c>
      <c r="M810" s="14">
        <f t="shared" si="323"/>
        <v>0.20551176978845401</v>
      </c>
      <c r="N810" s="14">
        <f t="shared" si="324"/>
        <v>-0.74786808167960173</v>
      </c>
      <c r="O810" s="14">
        <f t="shared" si="325"/>
        <v>0.42849732849950783</v>
      </c>
      <c r="P810" s="3">
        <f t="shared" si="326"/>
        <v>0</v>
      </c>
      <c r="Q810" s="3" t="str">
        <f t="shared" si="333"/>
        <v>Protein disulfide-isomerase</v>
      </c>
      <c r="R810" s="2">
        <f t="shared" si="327"/>
        <v>0.49221670472214823</v>
      </c>
      <c r="S810" s="2">
        <f t="shared" si="328"/>
        <v>0.43176272264477855</v>
      </c>
      <c r="T810" s="2">
        <f t="shared" si="338"/>
        <v>0.3332260106723362</v>
      </c>
      <c r="U810" s="2">
        <f t="shared" si="334"/>
        <v>0.12338341982460214</v>
      </c>
      <c r="V810" s="2">
        <f t="shared" si="329"/>
        <v>0.87356057479948279</v>
      </c>
      <c r="W810" s="3">
        <f t="shared" si="330"/>
        <v>0</v>
      </c>
      <c r="X810" s="3">
        <f t="shared" si="335"/>
        <v>0</v>
      </c>
      <c r="Y810" s="2">
        <f t="shared" si="331"/>
        <v>6.0453982077369683E-2</v>
      </c>
      <c r="Z810" s="7">
        <f t="shared" si="336"/>
        <v>1</v>
      </c>
      <c r="AA810" s="7">
        <f t="shared" si="337"/>
        <v>0</v>
      </c>
      <c r="AC810" s="1" t="s">
        <v>370</v>
      </c>
      <c r="AD810" s="1" t="s">
        <v>1317</v>
      </c>
      <c r="AE810" s="1">
        <v>0.56735069999999999</v>
      </c>
      <c r="AF810" s="1">
        <v>0.2489305</v>
      </c>
      <c r="AG810" s="1">
        <v>2.00353</v>
      </c>
      <c r="AH810" s="1">
        <v>0.3214593</v>
      </c>
      <c r="AI810" s="1">
        <v>0.50599249999999996</v>
      </c>
      <c r="AJ810" s="1">
        <v>0.29796309999999998</v>
      </c>
      <c r="AK810" s="1">
        <v>0.9113464</v>
      </c>
      <c r="AL810" s="1">
        <v>0.87308010000000003</v>
      </c>
      <c r="AM810" s="1">
        <v>-1.0968919999999999E-3</v>
      </c>
      <c r="AN810" s="1">
        <v>0.23756369999999999</v>
      </c>
      <c r="AO810" s="1">
        <v>-1.033806</v>
      </c>
      <c r="AP810" s="1">
        <v>0.59340159999999997</v>
      </c>
    </row>
    <row r="811" spans="1:42" x14ac:dyDescent="0.2">
      <c r="A811" s="1" t="s">
        <v>431</v>
      </c>
      <c r="B811" s="1" t="str">
        <f t="shared" si="313"/>
        <v>T-complex protein 1 subunit theta</v>
      </c>
      <c r="C811" s="13" t="str">
        <f t="shared" si="332"/>
        <v>no</v>
      </c>
      <c r="D811" s="14">
        <f t="shared" si="314"/>
        <v>4.4352749252003915E-2</v>
      </c>
      <c r="E811" s="14">
        <f t="shared" si="315"/>
        <v>8.5306943314090083E-2</v>
      </c>
      <c r="F811" s="14">
        <f t="shared" si="316"/>
        <v>2.5145558059900042E-2</v>
      </c>
      <c r="G811" s="14">
        <f t="shared" si="317"/>
        <v>-0.31170050973740121</v>
      </c>
      <c r="H811" s="14">
        <f t="shared" si="318"/>
        <v>-0.55074782600987282</v>
      </c>
      <c r="I811" s="14">
        <f t="shared" si="319"/>
        <v>0.27168347928483372</v>
      </c>
      <c r="J811" s="14">
        <f t="shared" si="320"/>
        <v>-0.30392584995273642</v>
      </c>
      <c r="K811" s="14">
        <f t="shared" si="321"/>
        <v>0.27315208725688966</v>
      </c>
      <c r="L811" s="14">
        <f t="shared" si="322"/>
        <v>-0.71739536456764419</v>
      </c>
      <c r="M811" s="14">
        <f t="shared" si="323"/>
        <v>-0.23969633021154599</v>
      </c>
      <c r="N811" s="14">
        <f t="shared" si="324"/>
        <v>-0.4168118816796017</v>
      </c>
      <c r="O811" s="14">
        <f t="shared" si="325"/>
        <v>0.37601572849950782</v>
      </c>
      <c r="P811" s="3">
        <f t="shared" si="326"/>
        <v>0</v>
      </c>
      <c r="Q811" s="3" t="str">
        <f t="shared" si="333"/>
        <v>T-complex protein 1 subunit theta</v>
      </c>
      <c r="R811" s="2">
        <f t="shared" si="327"/>
        <v>-3.9223814777851793E-2</v>
      </c>
      <c r="S811" s="2">
        <f t="shared" si="328"/>
        <v>-7.7459527355221464E-2</v>
      </c>
      <c r="T811" s="2">
        <f t="shared" si="338"/>
        <v>9.1687838716300124E-2</v>
      </c>
      <c r="U811" s="2">
        <f t="shared" si="334"/>
        <v>0.20819024799063504</v>
      </c>
      <c r="V811" s="2">
        <f t="shared" si="329"/>
        <v>0.87444770964762597</v>
      </c>
      <c r="W811" s="3">
        <f t="shared" si="330"/>
        <v>0</v>
      </c>
      <c r="X811" s="3">
        <f t="shared" si="335"/>
        <v>0</v>
      </c>
      <c r="Y811" s="2">
        <f t="shared" si="331"/>
        <v>3.8235712577369671E-2</v>
      </c>
      <c r="Z811" s="7">
        <f t="shared" si="336"/>
        <v>1</v>
      </c>
      <c r="AA811" s="7">
        <f t="shared" si="337"/>
        <v>0</v>
      </c>
      <c r="AC811" s="1" t="s">
        <v>35</v>
      </c>
      <c r="AD811" s="1" t="s">
        <v>1564</v>
      </c>
      <c r="AE811" s="1">
        <v>0.18726100000000001</v>
      </c>
      <c r="AF811" s="1">
        <v>0.25745899999999999</v>
      </c>
      <c r="AG811" s="1">
        <v>0.57424679999999995</v>
      </c>
      <c r="AH811" s="1">
        <v>-3.4583779999999998E-3</v>
      </c>
      <c r="AI811" s="1">
        <v>-0.39668819999999999</v>
      </c>
      <c r="AJ811" s="1">
        <v>0.41184789999999999</v>
      </c>
      <c r="AK811" s="1">
        <v>-0.14028489999999999</v>
      </c>
      <c r="AL811" s="1">
        <v>0.67661830000000001</v>
      </c>
      <c r="AM811" s="1">
        <v>-0.66827179999999997</v>
      </c>
      <c r="AN811" s="1">
        <v>-0.20764440000000001</v>
      </c>
      <c r="AO811" s="1">
        <v>-0.70274979999999998</v>
      </c>
      <c r="AP811" s="1">
        <v>0.54091999999999996</v>
      </c>
    </row>
    <row r="812" spans="1:42" x14ac:dyDescent="0.2">
      <c r="A812" s="1" t="s">
        <v>619</v>
      </c>
      <c r="B812" s="1" t="str">
        <f t="shared" si="313"/>
        <v>Acyl-protein thioesterase 1</v>
      </c>
      <c r="C812" s="13" t="str">
        <f t="shared" si="332"/>
        <v>no</v>
      </c>
      <c r="D812" s="14">
        <f t="shared" si="314"/>
        <v>-0.1617278207479961</v>
      </c>
      <c r="E812" s="14">
        <f t="shared" si="315"/>
        <v>-8.9239996685909914E-2</v>
      </c>
      <c r="F812" s="14">
        <f t="shared" si="316"/>
        <v>-0.56618250194009989</v>
      </c>
      <c r="G812" s="14">
        <f t="shared" si="317"/>
        <v>-0.45802183173740119</v>
      </c>
      <c r="H812" s="14">
        <f t="shared" si="318"/>
        <v>-0.29937772600987289</v>
      </c>
      <c r="I812" s="14">
        <f t="shared" si="319"/>
        <v>-5.080496071516627E-2</v>
      </c>
      <c r="J812" s="14">
        <f t="shared" si="320"/>
        <v>-0.30019404995273641</v>
      </c>
      <c r="K812" s="14">
        <f t="shared" si="321"/>
        <v>-0.74647591274311031</v>
      </c>
      <c r="L812" s="14">
        <f t="shared" si="322"/>
        <v>-0.1139353945676442</v>
      </c>
      <c r="M812" s="14">
        <f t="shared" si="323"/>
        <v>-9.8116760211545972E-2</v>
      </c>
      <c r="N812" s="14">
        <f t="shared" si="324"/>
        <v>0.15975111832039829</v>
      </c>
      <c r="O812" s="14">
        <f t="shared" si="325"/>
        <v>-0.30897837150049212</v>
      </c>
      <c r="P812" s="3">
        <f t="shared" si="326"/>
        <v>0</v>
      </c>
      <c r="Q812" s="3" t="str">
        <f t="shared" si="333"/>
        <v>Acyl-protein thioesterase 1</v>
      </c>
      <c r="R812" s="2">
        <f t="shared" si="327"/>
        <v>-0.31879303777785178</v>
      </c>
      <c r="S812" s="2">
        <f t="shared" si="328"/>
        <v>-0.34921316235522148</v>
      </c>
      <c r="T812" s="2">
        <f t="shared" si="338"/>
        <v>0.11472804260551318</v>
      </c>
      <c r="U812" s="2">
        <f t="shared" si="334"/>
        <v>0.14484232569368338</v>
      </c>
      <c r="V812" s="2">
        <f t="shared" si="329"/>
        <v>0.87491360740030855</v>
      </c>
      <c r="W812" s="3">
        <f t="shared" si="330"/>
        <v>0</v>
      </c>
      <c r="X812" s="3">
        <f t="shared" si="335"/>
        <v>0</v>
      </c>
      <c r="Y812" s="2">
        <f t="shared" si="331"/>
        <v>3.04201245773697E-2</v>
      </c>
      <c r="Z812" s="7">
        <f t="shared" si="336"/>
        <v>1</v>
      </c>
      <c r="AA812" s="7">
        <f t="shared" si="337"/>
        <v>0</v>
      </c>
      <c r="AC812" s="1" t="s">
        <v>1004</v>
      </c>
      <c r="AD812" s="1" t="s">
        <v>1644</v>
      </c>
      <c r="AE812" s="1">
        <v>-1.8819570000000001E-2</v>
      </c>
      <c r="AF812" s="1">
        <v>8.2912059999999996E-2</v>
      </c>
      <c r="AG812" s="1">
        <v>-1.7081260000000001E-2</v>
      </c>
      <c r="AH812" s="1">
        <v>-0.14977969999999999</v>
      </c>
      <c r="AI812" s="1">
        <v>-0.14531810000000001</v>
      </c>
      <c r="AJ812" s="1">
        <v>8.9359460000000002E-2</v>
      </c>
      <c r="AK812" s="1">
        <v>-0.13655310000000001</v>
      </c>
      <c r="AL812" s="1">
        <v>-0.34300969999999997</v>
      </c>
      <c r="AM812" s="1">
        <v>-6.4811830000000001E-2</v>
      </c>
      <c r="AN812" s="1">
        <v>-6.6064830000000005E-2</v>
      </c>
      <c r="AO812" s="1">
        <v>-0.12618679999999999</v>
      </c>
      <c r="AP812" s="1">
        <v>-0.14407410000000001</v>
      </c>
    </row>
    <row r="813" spans="1:42" x14ac:dyDescent="0.2">
      <c r="A813" s="1" t="s">
        <v>902</v>
      </c>
      <c r="B813" s="1" t="str">
        <f t="shared" si="313"/>
        <v>Mitochondrial import inner membrane translocase subunit Tim9</v>
      </c>
      <c r="C813" s="13" t="str">
        <f t="shared" si="332"/>
        <v>no</v>
      </c>
      <c r="D813" s="14">
        <f t="shared" si="314"/>
        <v>-0.53086725074799612</v>
      </c>
      <c r="E813" s="14">
        <f t="shared" si="315"/>
        <v>-1.5730730566859099</v>
      </c>
      <c r="F813" s="14">
        <f t="shared" si="316"/>
        <v>-0.75125814194009988</v>
      </c>
      <c r="G813" s="14">
        <f t="shared" si="317"/>
        <v>-1.391013131737401</v>
      </c>
      <c r="H813" s="14">
        <f t="shared" si="318"/>
        <v>-1.2140656260098728</v>
      </c>
      <c r="I813" s="14">
        <f t="shared" si="319"/>
        <v>-2.1303204207151665</v>
      </c>
      <c r="J813" s="14">
        <f t="shared" si="320"/>
        <v>4.0750150047263595E-2</v>
      </c>
      <c r="K813" s="14">
        <f t="shared" si="321"/>
        <v>-1.2795607127431103</v>
      </c>
      <c r="L813" s="14">
        <f t="shared" si="322"/>
        <v>-0.40296086456764424</v>
      </c>
      <c r="M813" s="14">
        <f t="shared" si="323"/>
        <v>-0.34486583021154593</v>
      </c>
      <c r="N813" s="14">
        <f t="shared" si="324"/>
        <v>0.8477283183203983</v>
      </c>
      <c r="O813" s="14">
        <f t="shared" si="325"/>
        <v>0.21958772849950789</v>
      </c>
      <c r="P813" s="3">
        <f t="shared" si="326"/>
        <v>0</v>
      </c>
      <c r="Q813" s="3" t="str">
        <f t="shared" si="333"/>
        <v>Mitochondrial import inner membrane translocase subunit Tim9</v>
      </c>
      <c r="R813" s="2">
        <f t="shared" si="327"/>
        <v>-1.0615528952778517</v>
      </c>
      <c r="S813" s="2">
        <f t="shared" si="328"/>
        <v>-1.1457991523552216</v>
      </c>
      <c r="T813" s="2">
        <f t="shared" si="338"/>
        <v>0.24968430236899697</v>
      </c>
      <c r="U813" s="2">
        <f t="shared" si="334"/>
        <v>0.44718879694408176</v>
      </c>
      <c r="V813" s="2">
        <f t="shared" si="329"/>
        <v>0.87617804452164694</v>
      </c>
      <c r="W813" s="3">
        <f t="shared" si="330"/>
        <v>0</v>
      </c>
      <c r="X813" s="3">
        <f t="shared" si="335"/>
        <v>0</v>
      </c>
      <c r="Y813" s="2">
        <f t="shared" si="331"/>
        <v>8.4246257077369879E-2</v>
      </c>
      <c r="Z813" s="7">
        <f t="shared" si="336"/>
        <v>1</v>
      </c>
      <c r="AA813" s="7">
        <f t="shared" si="337"/>
        <v>0</v>
      </c>
      <c r="AC813" s="1" t="s">
        <v>482</v>
      </c>
      <c r="AD813" s="1" t="s">
        <v>1773</v>
      </c>
      <c r="AE813" s="1">
        <v>-0.387959</v>
      </c>
      <c r="AF813" s="1">
        <v>-1.4009210000000001</v>
      </c>
      <c r="AG813" s="1">
        <v>-0.2021569</v>
      </c>
      <c r="AH813" s="1">
        <v>-1.0827709999999999</v>
      </c>
      <c r="AI813" s="1">
        <v>-1.060006</v>
      </c>
      <c r="AJ813" s="1">
        <v>-1.990156</v>
      </c>
      <c r="AK813" s="1">
        <v>0.20439109999999999</v>
      </c>
      <c r="AL813" s="1">
        <v>-0.8760945</v>
      </c>
      <c r="AM813" s="1">
        <v>-0.35383730000000002</v>
      </c>
      <c r="AN813" s="1">
        <v>-0.31281389999999998</v>
      </c>
      <c r="AO813" s="1">
        <v>0.56179040000000002</v>
      </c>
      <c r="AP813" s="1">
        <v>0.384492</v>
      </c>
    </row>
    <row r="814" spans="1:42" x14ac:dyDescent="0.2">
      <c r="A814" s="1" t="s">
        <v>914</v>
      </c>
      <c r="B814" s="1" t="str">
        <f t="shared" si="313"/>
        <v>Alpha-1-antitrypsin 1-1</v>
      </c>
      <c r="C814" s="13" t="str">
        <f t="shared" si="332"/>
        <v>no</v>
      </c>
      <c r="D814" s="14">
        <f t="shared" si="314"/>
        <v>-0.56509995074799613</v>
      </c>
      <c r="E814" s="14">
        <f t="shared" si="315"/>
        <v>-0.75104245668590996</v>
      </c>
      <c r="F814" s="14" t="str">
        <f t="shared" si="316"/>
        <v/>
      </c>
      <c r="G814" s="14">
        <f t="shared" si="317"/>
        <v>0.22214276826259882</v>
      </c>
      <c r="H814" s="14">
        <f t="shared" si="318"/>
        <v>-0.43147112600987281</v>
      </c>
      <c r="I814" s="14">
        <f t="shared" si="319"/>
        <v>-0.4579315207151663</v>
      </c>
      <c r="J814" s="14" t="str">
        <f t="shared" si="320"/>
        <v/>
      </c>
      <c r="K814" s="14">
        <f t="shared" si="321"/>
        <v>-3.6888112743110324E-2</v>
      </c>
      <c r="L814" s="14">
        <f t="shared" si="322"/>
        <v>0.2030498354323558</v>
      </c>
      <c r="M814" s="14">
        <f t="shared" si="323"/>
        <v>0.37372266978845403</v>
      </c>
      <c r="N814" s="14" t="str">
        <f t="shared" si="324"/>
        <v/>
      </c>
      <c r="O814" s="14">
        <f t="shared" si="325"/>
        <v>-0.18343149150049212</v>
      </c>
      <c r="P814" s="3">
        <f t="shared" si="326"/>
        <v>0</v>
      </c>
      <c r="Q814" s="3" t="str">
        <f t="shared" si="333"/>
        <v>Alpha-1-antitrypsin 1-1</v>
      </c>
      <c r="R814" s="2">
        <f t="shared" si="327"/>
        <v>-0.36466654639043572</v>
      </c>
      <c r="S814" s="2">
        <f t="shared" si="328"/>
        <v>-0.30876358648938312</v>
      </c>
      <c r="T814" s="2">
        <f t="shared" si="338"/>
        <v>0.29827422097866646</v>
      </c>
      <c r="U814" s="2">
        <f t="shared" si="334"/>
        <v>0.1361521734929465</v>
      </c>
      <c r="V814" s="2">
        <f t="shared" si="329"/>
        <v>0.87618951775113096</v>
      </c>
      <c r="W814" s="3">
        <f t="shared" si="330"/>
        <v>0</v>
      </c>
      <c r="X814" s="3">
        <f t="shared" si="335"/>
        <v>0</v>
      </c>
      <c r="Y814" s="2">
        <f t="shared" si="331"/>
        <v>-5.5902959901052596E-2</v>
      </c>
      <c r="Z814" s="7">
        <f t="shared" si="336"/>
        <v>0</v>
      </c>
      <c r="AA814" s="7">
        <f t="shared" si="337"/>
        <v>1</v>
      </c>
      <c r="AC814" s="1" t="s">
        <v>418</v>
      </c>
      <c r="AD814" s="1" t="s">
        <v>1870</v>
      </c>
      <c r="AE814" s="1">
        <v>-0.4221917</v>
      </c>
      <c r="AF814" s="1">
        <v>-0.57889040000000003</v>
      </c>
      <c r="AG814" s="1" t="s">
        <v>1082</v>
      </c>
      <c r="AH814" s="1">
        <v>0.53038490000000005</v>
      </c>
      <c r="AI814" s="1">
        <v>-0.27741149999999998</v>
      </c>
      <c r="AJ814" s="1">
        <v>-0.31776710000000002</v>
      </c>
      <c r="AK814" s="1" t="s">
        <v>1082</v>
      </c>
      <c r="AL814" s="1">
        <v>0.36657810000000002</v>
      </c>
      <c r="AM814" s="1">
        <v>0.25217339999999999</v>
      </c>
      <c r="AN814" s="1">
        <v>0.40577459999999999</v>
      </c>
      <c r="AO814" s="1" t="s">
        <v>1082</v>
      </c>
      <c r="AP814" s="1">
        <v>-1.852722E-2</v>
      </c>
    </row>
    <row r="815" spans="1:42" x14ac:dyDescent="0.2">
      <c r="A815" s="1" t="s">
        <v>851</v>
      </c>
      <c r="B815" s="1" t="str">
        <f t="shared" si="313"/>
        <v>UV excision repair protein RAD23 homolog B</v>
      </c>
      <c r="C815" s="13" t="str">
        <f t="shared" si="332"/>
        <v>no</v>
      </c>
      <c r="D815" s="14">
        <f t="shared" si="314"/>
        <v>-0.43692145074799604</v>
      </c>
      <c r="E815" s="14">
        <f t="shared" si="315"/>
        <v>-0.94876145668590994</v>
      </c>
      <c r="F815" s="14">
        <f t="shared" si="316"/>
        <v>-0.3561496419400999</v>
      </c>
      <c r="G815" s="14">
        <f t="shared" si="317"/>
        <v>-0.81403143173740122</v>
      </c>
      <c r="H815" s="14">
        <f t="shared" si="318"/>
        <v>-0.31489012600987287</v>
      </c>
      <c r="I815" s="14">
        <f t="shared" si="319"/>
        <v>-1.2592554207151663</v>
      </c>
      <c r="J815" s="14">
        <f t="shared" si="320"/>
        <v>-0.1339407199527364</v>
      </c>
      <c r="K815" s="14">
        <f t="shared" si="321"/>
        <v>-1.0477839127431103</v>
      </c>
      <c r="L815" s="14">
        <f t="shared" si="322"/>
        <v>-4.2215249567644199E-2</v>
      </c>
      <c r="M815" s="14">
        <f t="shared" si="323"/>
        <v>-0.26843643021154595</v>
      </c>
      <c r="N815" s="14">
        <f t="shared" si="324"/>
        <v>0.17536471832039829</v>
      </c>
      <c r="O815" s="14">
        <f t="shared" si="325"/>
        <v>-5.8555871500492115E-2</v>
      </c>
      <c r="P815" s="3">
        <f t="shared" si="326"/>
        <v>0</v>
      </c>
      <c r="Q815" s="3" t="str">
        <f t="shared" si="333"/>
        <v>UV excision repair protein RAD23 homolog B</v>
      </c>
      <c r="R815" s="2">
        <f t="shared" si="327"/>
        <v>-0.63896599527785181</v>
      </c>
      <c r="S815" s="2">
        <f t="shared" si="328"/>
        <v>-0.68896754485522149</v>
      </c>
      <c r="T815" s="2">
        <f t="shared" si="338"/>
        <v>0.14359323992948075</v>
      </c>
      <c r="U815" s="2">
        <f t="shared" si="334"/>
        <v>0.27416025405901395</v>
      </c>
      <c r="V815" s="2">
        <f t="shared" si="329"/>
        <v>0.87860442734257738</v>
      </c>
      <c r="W815" s="3">
        <f t="shared" si="330"/>
        <v>0</v>
      </c>
      <c r="X815" s="3">
        <f t="shared" si="335"/>
        <v>0</v>
      </c>
      <c r="Y815" s="2">
        <f t="shared" si="331"/>
        <v>5.0001549577369686E-2</v>
      </c>
      <c r="Z815" s="7">
        <f t="shared" si="336"/>
        <v>1</v>
      </c>
      <c r="AA815" s="7">
        <f t="shared" si="337"/>
        <v>0</v>
      </c>
      <c r="AC815" s="1" t="s">
        <v>597</v>
      </c>
      <c r="AD815" s="1" t="s">
        <v>1420</v>
      </c>
      <c r="AE815" s="1">
        <v>-0.29401319999999997</v>
      </c>
      <c r="AF815" s="1">
        <v>-0.77660940000000001</v>
      </c>
      <c r="AG815" s="1">
        <v>0.1929516</v>
      </c>
      <c r="AH815" s="1">
        <v>-0.5057893</v>
      </c>
      <c r="AI815" s="1">
        <v>-0.16083049999999999</v>
      </c>
      <c r="AJ815" s="1">
        <v>-1.1190910000000001</v>
      </c>
      <c r="AK815" s="1">
        <v>2.9700230000000001E-2</v>
      </c>
      <c r="AL815" s="1">
        <v>-0.64431769999999999</v>
      </c>
      <c r="AM815" s="1">
        <v>6.9083149999999999E-3</v>
      </c>
      <c r="AN815" s="1">
        <v>-0.2363845</v>
      </c>
      <c r="AO815" s="1">
        <v>-0.1105732</v>
      </c>
      <c r="AP815" s="1">
        <v>0.1063484</v>
      </c>
    </row>
    <row r="816" spans="1:42" x14ac:dyDescent="0.2">
      <c r="A816" s="1" t="s">
        <v>323</v>
      </c>
      <c r="B816" s="1" t="str">
        <f t="shared" si="313"/>
        <v>Proteasome subunit alpha type-6</v>
      </c>
      <c r="C816" s="13" t="str">
        <f t="shared" si="332"/>
        <v>no</v>
      </c>
      <c r="D816" s="14">
        <f t="shared" si="314"/>
        <v>0.17381674925200388</v>
      </c>
      <c r="E816" s="14">
        <f t="shared" si="315"/>
        <v>0.84150294331409004</v>
      </c>
      <c r="F816" s="14">
        <f t="shared" si="316"/>
        <v>0.12590175805990012</v>
      </c>
      <c r="G816" s="14">
        <f t="shared" si="317"/>
        <v>0.29746326826259872</v>
      </c>
      <c r="H816" s="14">
        <f t="shared" si="318"/>
        <v>0.22655907399012712</v>
      </c>
      <c r="I816" s="14">
        <f t="shared" si="319"/>
        <v>0.81009337928483371</v>
      </c>
      <c r="J816" s="14">
        <f t="shared" si="320"/>
        <v>0.13208205004726362</v>
      </c>
      <c r="K816" s="14">
        <f t="shared" si="321"/>
        <v>0.41158068725688968</v>
      </c>
      <c r="L816" s="14">
        <f t="shared" si="322"/>
        <v>6.3109435432355809E-2</v>
      </c>
      <c r="M816" s="14">
        <f t="shared" si="323"/>
        <v>8.5111069788454036E-2</v>
      </c>
      <c r="N816" s="14">
        <f t="shared" si="324"/>
        <v>-0.18439098167960172</v>
      </c>
      <c r="O816" s="14">
        <f t="shared" si="325"/>
        <v>0.19899572849950789</v>
      </c>
      <c r="P816" s="3">
        <f t="shared" si="326"/>
        <v>0</v>
      </c>
      <c r="Q816" s="3" t="str">
        <f t="shared" si="333"/>
        <v>Proteasome subunit alpha type-6</v>
      </c>
      <c r="R816" s="2">
        <f t="shared" si="327"/>
        <v>0.35967117972214824</v>
      </c>
      <c r="S816" s="2">
        <f t="shared" si="328"/>
        <v>0.39507879764477855</v>
      </c>
      <c r="T816" s="2">
        <f t="shared" si="338"/>
        <v>0.16462626473418601</v>
      </c>
      <c r="U816" s="2">
        <f t="shared" si="334"/>
        <v>0.15002099904184282</v>
      </c>
      <c r="V816" s="2">
        <f t="shared" si="329"/>
        <v>0.87895050941269215</v>
      </c>
      <c r="W816" s="3">
        <f t="shared" si="330"/>
        <v>0</v>
      </c>
      <c r="X816" s="3">
        <f t="shared" si="335"/>
        <v>0</v>
      </c>
      <c r="Y816" s="2">
        <f t="shared" si="331"/>
        <v>-3.5407617922630308E-2</v>
      </c>
      <c r="Z816" s="7">
        <f t="shared" si="336"/>
        <v>0</v>
      </c>
      <c r="AA816" s="7">
        <f t="shared" si="337"/>
        <v>1</v>
      </c>
      <c r="AC816" s="1" t="s">
        <v>667</v>
      </c>
      <c r="AD816" s="1" t="s">
        <v>1660</v>
      </c>
      <c r="AE816" s="1">
        <v>0.31672499999999998</v>
      </c>
      <c r="AF816" s="1">
        <v>1.013655</v>
      </c>
      <c r="AG816" s="1">
        <v>0.67500300000000002</v>
      </c>
      <c r="AH816" s="1">
        <v>0.60570539999999995</v>
      </c>
      <c r="AI816" s="1">
        <v>0.38061869999999998</v>
      </c>
      <c r="AJ816" s="1">
        <v>0.95025780000000004</v>
      </c>
      <c r="AK816" s="1">
        <v>0.29572300000000001</v>
      </c>
      <c r="AL816" s="1">
        <v>0.81504690000000002</v>
      </c>
      <c r="AM816" s="1">
        <v>0.112233</v>
      </c>
      <c r="AN816" s="1">
        <v>0.117163</v>
      </c>
      <c r="AO816" s="1">
        <v>-0.47032889999999999</v>
      </c>
      <c r="AP816" s="1">
        <v>0.3639</v>
      </c>
    </row>
    <row r="817" spans="1:42" x14ac:dyDescent="0.2">
      <c r="A817" s="1" t="s">
        <v>511</v>
      </c>
      <c r="B817" s="1" t="str">
        <f t="shared" si="313"/>
        <v>Proteasome subunit alpha type-1;Proteasome subunit alpha type</v>
      </c>
      <c r="C817" s="13" t="str">
        <f t="shared" si="332"/>
        <v>no</v>
      </c>
      <c r="D817" s="14">
        <f t="shared" si="314"/>
        <v>-5.1242210747996092E-2</v>
      </c>
      <c r="E817" s="14">
        <f t="shared" si="315"/>
        <v>1.1364929433140902</v>
      </c>
      <c r="F817" s="14">
        <f t="shared" si="316"/>
        <v>0.1728400580599001</v>
      </c>
      <c r="G817" s="14">
        <f t="shared" si="317"/>
        <v>0.37380556826259881</v>
      </c>
      <c r="H817" s="14">
        <f t="shared" si="318"/>
        <v>0.18370857399012716</v>
      </c>
      <c r="I817" s="14">
        <f t="shared" si="319"/>
        <v>1.2111305792848337</v>
      </c>
      <c r="J817" s="14">
        <f t="shared" si="320"/>
        <v>-5.7292549952736402E-2</v>
      </c>
      <c r="K817" s="14">
        <f t="shared" si="321"/>
        <v>0.53322408725688963</v>
      </c>
      <c r="L817" s="14">
        <f t="shared" si="322"/>
        <v>0.21931073543235582</v>
      </c>
      <c r="M817" s="14">
        <f t="shared" si="323"/>
        <v>3.0069819788454029E-2</v>
      </c>
      <c r="N817" s="14">
        <f t="shared" si="324"/>
        <v>2.0038318320398263E-2</v>
      </c>
      <c r="O817" s="14">
        <f t="shared" si="325"/>
        <v>0.14985032849950788</v>
      </c>
      <c r="P817" s="3">
        <f t="shared" si="326"/>
        <v>0</v>
      </c>
      <c r="Q817" s="3" t="str">
        <f t="shared" si="333"/>
        <v>Proteasome subunit alpha type-1;Proteasome subunit alpha type</v>
      </c>
      <c r="R817" s="2">
        <f t="shared" si="327"/>
        <v>0.40797408972214821</v>
      </c>
      <c r="S817" s="2">
        <f t="shared" si="328"/>
        <v>0.46769267264477854</v>
      </c>
      <c r="T817" s="2">
        <f t="shared" si="338"/>
        <v>0.25788802986323317</v>
      </c>
      <c r="U817" s="2">
        <f t="shared" si="334"/>
        <v>0.27586994815867927</v>
      </c>
      <c r="V817" s="2">
        <f t="shared" si="329"/>
        <v>0.87955960616051032</v>
      </c>
      <c r="W817" s="3">
        <f t="shared" si="330"/>
        <v>0</v>
      </c>
      <c r="X817" s="3">
        <f t="shared" si="335"/>
        <v>0</v>
      </c>
      <c r="Y817" s="2">
        <f t="shared" si="331"/>
        <v>-5.9718582922630326E-2</v>
      </c>
      <c r="Z817" s="7">
        <f t="shared" si="336"/>
        <v>0</v>
      </c>
      <c r="AA817" s="7">
        <f t="shared" si="337"/>
        <v>1</v>
      </c>
      <c r="AC817" s="1" t="s">
        <v>590</v>
      </c>
      <c r="AD817" s="1" t="s">
        <v>2091</v>
      </c>
      <c r="AE817" s="1">
        <v>9.1666040000000004E-2</v>
      </c>
      <c r="AF817" s="1">
        <v>1.3086450000000001</v>
      </c>
      <c r="AG817" s="1">
        <v>0.72194130000000001</v>
      </c>
      <c r="AH817" s="1">
        <v>0.68204770000000003</v>
      </c>
      <c r="AI817" s="1">
        <v>0.33776820000000002</v>
      </c>
      <c r="AJ817" s="1">
        <v>1.3512949999999999</v>
      </c>
      <c r="AK817" s="1">
        <v>0.1063484</v>
      </c>
      <c r="AL817" s="1">
        <v>0.93669029999999998</v>
      </c>
      <c r="AM817" s="1">
        <v>0.26843430000000001</v>
      </c>
      <c r="AN817" s="1">
        <v>6.2121750000000003E-2</v>
      </c>
      <c r="AO817" s="1">
        <v>-0.26589960000000001</v>
      </c>
      <c r="AP817" s="1">
        <v>0.3147546</v>
      </c>
    </row>
    <row r="818" spans="1:42" x14ac:dyDescent="0.2">
      <c r="A818" s="1" t="s">
        <v>207</v>
      </c>
      <c r="B818" s="1" t="str">
        <f t="shared" si="313"/>
        <v>Talin-1</v>
      </c>
      <c r="C818" s="13" t="str">
        <f t="shared" si="332"/>
        <v>no</v>
      </c>
      <c r="D818" s="14">
        <f t="shared" si="314"/>
        <v>0.37643234925200397</v>
      </c>
      <c r="E818" s="14">
        <f t="shared" si="315"/>
        <v>-0.92172925668590999</v>
      </c>
      <c r="F818" s="14">
        <f t="shared" si="316"/>
        <v>0.46789375805990019</v>
      </c>
      <c r="G818" s="14">
        <f t="shared" si="317"/>
        <v>-0.45541853173740121</v>
      </c>
      <c r="H818" s="14">
        <f t="shared" si="318"/>
        <v>0.40978187399012711</v>
      </c>
      <c r="I818" s="14">
        <f t="shared" si="319"/>
        <v>-0.6264154207151662</v>
      </c>
      <c r="J818" s="14">
        <f t="shared" si="320"/>
        <v>-0.56827094995273641</v>
      </c>
      <c r="K818" s="14">
        <f t="shared" si="321"/>
        <v>-1.0912612743110339E-2</v>
      </c>
      <c r="L818" s="14">
        <f t="shared" si="322"/>
        <v>5.6152235432355806E-2</v>
      </c>
      <c r="M818" s="14">
        <f t="shared" si="323"/>
        <v>0.25908006978845405</v>
      </c>
      <c r="N818" s="14">
        <f t="shared" si="324"/>
        <v>-1.0273600816796018</v>
      </c>
      <c r="O818" s="14">
        <f t="shared" si="325"/>
        <v>0.47340122849950783</v>
      </c>
      <c r="P818" s="3">
        <f t="shared" si="326"/>
        <v>0</v>
      </c>
      <c r="Q818" s="3" t="str">
        <f t="shared" si="333"/>
        <v>Talin-1</v>
      </c>
      <c r="R818" s="2">
        <f t="shared" si="327"/>
        <v>-0.13320542027785176</v>
      </c>
      <c r="S818" s="2">
        <f t="shared" si="328"/>
        <v>-0.19895427735522148</v>
      </c>
      <c r="T818" s="2">
        <f t="shared" si="338"/>
        <v>0.33499278700068219</v>
      </c>
      <c r="U818" s="2">
        <f t="shared" si="334"/>
        <v>0.24580432653602269</v>
      </c>
      <c r="V818" s="2">
        <f t="shared" si="329"/>
        <v>0.87991110140273698</v>
      </c>
      <c r="W818" s="3">
        <f t="shared" si="330"/>
        <v>0</v>
      </c>
      <c r="X818" s="3">
        <f t="shared" si="335"/>
        <v>0</v>
      </c>
      <c r="Y818" s="2">
        <f t="shared" si="331"/>
        <v>6.5748857077369716E-2</v>
      </c>
      <c r="Z818" s="7">
        <f t="shared" si="336"/>
        <v>1</v>
      </c>
      <c r="AA818" s="7">
        <f t="shared" si="337"/>
        <v>0</v>
      </c>
      <c r="AC818" s="1" t="s">
        <v>896</v>
      </c>
      <c r="AD818" s="1" t="s">
        <v>2059</v>
      </c>
      <c r="AE818" s="1">
        <v>0.51934060000000004</v>
      </c>
      <c r="AF818" s="1">
        <v>-0.74957720000000005</v>
      </c>
      <c r="AG818" s="1">
        <v>1.0169950000000001</v>
      </c>
      <c r="AH818" s="1">
        <v>-0.14717640000000001</v>
      </c>
      <c r="AI818" s="1">
        <v>0.5638415</v>
      </c>
      <c r="AJ818" s="1">
        <v>-0.48625099999999999</v>
      </c>
      <c r="AK818" s="1">
        <v>-0.40462999999999999</v>
      </c>
      <c r="AL818" s="1">
        <v>0.3925536</v>
      </c>
      <c r="AM818" s="1">
        <v>0.1052758</v>
      </c>
      <c r="AN818" s="1">
        <v>0.291132</v>
      </c>
      <c r="AO818" s="1">
        <v>-1.3132980000000001</v>
      </c>
      <c r="AP818" s="1">
        <v>0.63830549999999997</v>
      </c>
    </row>
    <row r="819" spans="1:42" x14ac:dyDescent="0.2">
      <c r="A819" s="1" t="s">
        <v>540</v>
      </c>
      <c r="B819" s="1" t="str">
        <f t="shared" si="313"/>
        <v>Proteasome subunit beta type-6</v>
      </c>
      <c r="C819" s="13" t="str">
        <f t="shared" si="332"/>
        <v>no</v>
      </c>
      <c r="D819" s="14">
        <f t="shared" si="314"/>
        <v>-7.8163350747996102E-2</v>
      </c>
      <c r="E819" s="14">
        <f t="shared" si="315"/>
        <v>0.52494984331409011</v>
      </c>
      <c r="F819" s="14">
        <f t="shared" si="316"/>
        <v>6.8385258059900145E-2</v>
      </c>
      <c r="G819" s="14">
        <f t="shared" si="317"/>
        <v>-9.2126231737401226E-2</v>
      </c>
      <c r="H819" s="14">
        <f t="shared" si="318"/>
        <v>0.14036997399012716</v>
      </c>
      <c r="I819" s="14">
        <f t="shared" si="319"/>
        <v>0.24566287928483371</v>
      </c>
      <c r="J819" s="14">
        <f t="shared" si="320"/>
        <v>-1.3349952736385617E-5</v>
      </c>
      <c r="K819" s="14">
        <f t="shared" si="321"/>
        <v>-6.5051712743110335E-2</v>
      </c>
      <c r="L819" s="14">
        <f t="shared" si="322"/>
        <v>0.33923133543235579</v>
      </c>
      <c r="M819" s="14">
        <f t="shared" si="323"/>
        <v>8.2581669788454021E-2</v>
      </c>
      <c r="N819" s="14">
        <f t="shared" si="324"/>
        <v>-2.2742281679601739E-2</v>
      </c>
      <c r="O819" s="14">
        <f t="shared" si="325"/>
        <v>5.5797128499507881E-2</v>
      </c>
      <c r="P819" s="3">
        <f t="shared" si="326"/>
        <v>0</v>
      </c>
      <c r="Q819" s="3" t="str">
        <f t="shared" si="333"/>
        <v>Proteasome subunit beta type-6</v>
      </c>
      <c r="R819" s="2">
        <f t="shared" si="327"/>
        <v>0.10576137972214825</v>
      </c>
      <c r="S819" s="2">
        <f t="shared" si="328"/>
        <v>8.024194764477853E-2</v>
      </c>
      <c r="T819" s="2">
        <f t="shared" si="338"/>
        <v>0.14436751588877972</v>
      </c>
      <c r="U819" s="2">
        <f t="shared" si="334"/>
        <v>6.983947350784013E-2</v>
      </c>
      <c r="V819" s="2">
        <f t="shared" si="329"/>
        <v>0.88071799343370794</v>
      </c>
      <c r="W819" s="3">
        <f t="shared" si="330"/>
        <v>0</v>
      </c>
      <c r="X819" s="3">
        <f t="shared" si="335"/>
        <v>0</v>
      </c>
      <c r="Y819" s="2">
        <f t="shared" si="331"/>
        <v>2.5519432077369716E-2</v>
      </c>
      <c r="Z819" s="7">
        <f t="shared" si="336"/>
        <v>1</v>
      </c>
      <c r="AA819" s="7">
        <f t="shared" si="337"/>
        <v>0</v>
      </c>
      <c r="AC819" s="1" t="s">
        <v>1022</v>
      </c>
      <c r="AD819" s="1" t="s">
        <v>1341</v>
      </c>
      <c r="AE819" s="1">
        <v>6.4744899999999994E-2</v>
      </c>
      <c r="AF819" s="1">
        <v>0.69710190000000005</v>
      </c>
      <c r="AG819" s="1">
        <v>0.61748650000000005</v>
      </c>
      <c r="AH819" s="1">
        <v>0.2161159</v>
      </c>
      <c r="AI819" s="1">
        <v>0.29442960000000001</v>
      </c>
      <c r="AJ819" s="1">
        <v>0.38582729999999998</v>
      </c>
      <c r="AK819" s="1">
        <v>0.16362760000000001</v>
      </c>
      <c r="AL819" s="1">
        <v>0.33841450000000001</v>
      </c>
      <c r="AM819" s="1">
        <v>0.3883549</v>
      </c>
      <c r="AN819" s="1">
        <v>0.1146336</v>
      </c>
      <c r="AO819" s="1">
        <v>-0.30868020000000002</v>
      </c>
      <c r="AP819" s="1">
        <v>0.22070139999999999</v>
      </c>
    </row>
    <row r="820" spans="1:42" x14ac:dyDescent="0.2">
      <c r="A820" s="1" t="s">
        <v>733</v>
      </c>
      <c r="B820" s="1" t="str">
        <f t="shared" si="313"/>
        <v>Cadherin-13</v>
      </c>
      <c r="C820" s="13" t="str">
        <f t="shared" si="332"/>
        <v>no</v>
      </c>
      <c r="D820" s="14">
        <f t="shared" si="314"/>
        <v>-0.27190045074799607</v>
      </c>
      <c r="E820" s="14">
        <f t="shared" si="315"/>
        <v>-1.5801030566859098</v>
      </c>
      <c r="F820" s="14">
        <f t="shared" si="316"/>
        <v>-0.17181084194009988</v>
      </c>
      <c r="G820" s="14">
        <f t="shared" si="317"/>
        <v>-0.57595763173740122</v>
      </c>
      <c r="H820" s="14">
        <f t="shared" si="318"/>
        <v>-0.54771212600987285</v>
      </c>
      <c r="I820" s="14">
        <f t="shared" si="319"/>
        <v>-1.2269484207151662</v>
      </c>
      <c r="J820" s="14">
        <f t="shared" si="320"/>
        <v>-0.18914101995273641</v>
      </c>
      <c r="K820" s="14">
        <f t="shared" si="321"/>
        <v>-0.88217921274311029</v>
      </c>
      <c r="L820" s="14">
        <f t="shared" si="322"/>
        <v>-0.34071566456764424</v>
      </c>
      <c r="M820" s="14">
        <f t="shared" si="323"/>
        <v>0.34712546978845404</v>
      </c>
      <c r="N820" s="14">
        <f t="shared" si="324"/>
        <v>-0.30811328167960172</v>
      </c>
      <c r="O820" s="14">
        <f t="shared" si="325"/>
        <v>-0.16375055750049211</v>
      </c>
      <c r="P820" s="3">
        <f t="shared" si="326"/>
        <v>0</v>
      </c>
      <c r="Q820" s="3" t="str">
        <f t="shared" si="333"/>
        <v>Cadherin-13</v>
      </c>
      <c r="R820" s="2">
        <f t="shared" si="327"/>
        <v>-0.64994299527785182</v>
      </c>
      <c r="S820" s="2">
        <f t="shared" si="328"/>
        <v>-0.71149519485522139</v>
      </c>
      <c r="T820" s="2">
        <f t="shared" si="338"/>
        <v>0.32173981405617924</v>
      </c>
      <c r="U820" s="2">
        <f t="shared" si="334"/>
        <v>0.22258029257068726</v>
      </c>
      <c r="V820" s="2">
        <f t="shared" si="329"/>
        <v>0.88076514833096087</v>
      </c>
      <c r="W820" s="3">
        <f t="shared" si="330"/>
        <v>0</v>
      </c>
      <c r="X820" s="3">
        <f t="shared" si="335"/>
        <v>0</v>
      </c>
      <c r="Y820" s="2">
        <f t="shared" si="331"/>
        <v>6.1552199577369571E-2</v>
      </c>
      <c r="Z820" s="7">
        <f t="shared" si="336"/>
        <v>1</v>
      </c>
      <c r="AA820" s="7">
        <f t="shared" si="337"/>
        <v>0</v>
      </c>
      <c r="AC820" s="1" t="s">
        <v>120</v>
      </c>
      <c r="AD820" s="1" t="s">
        <v>1894</v>
      </c>
      <c r="AE820" s="1">
        <v>-0.1289922</v>
      </c>
      <c r="AF820" s="1">
        <v>-1.407951</v>
      </c>
      <c r="AG820" s="1">
        <v>0.37729040000000003</v>
      </c>
      <c r="AH820" s="1">
        <v>-0.2677155</v>
      </c>
      <c r="AI820" s="1">
        <v>-0.39365250000000002</v>
      </c>
      <c r="AJ820" s="1">
        <v>-1.086784</v>
      </c>
      <c r="AK820" s="1">
        <v>-2.550007E-2</v>
      </c>
      <c r="AL820" s="1">
        <v>-0.478713</v>
      </c>
      <c r="AM820" s="1">
        <v>-0.29159210000000002</v>
      </c>
      <c r="AN820" s="1">
        <v>0.3791774</v>
      </c>
      <c r="AO820" s="1">
        <v>-0.5940512</v>
      </c>
      <c r="AP820" s="1">
        <v>1.1537139999999999E-3</v>
      </c>
    </row>
    <row r="821" spans="1:42" x14ac:dyDescent="0.2">
      <c r="A821" s="1" t="s">
        <v>1022</v>
      </c>
      <c r="B821" s="1" t="str">
        <f t="shared" si="313"/>
        <v>Prohibitin-2</v>
      </c>
      <c r="C821" s="13" t="str">
        <f t="shared" si="332"/>
        <v>no</v>
      </c>
      <c r="D821" s="14">
        <f t="shared" si="314"/>
        <v>-2.8940822507479957</v>
      </c>
      <c r="E821" s="14">
        <f t="shared" si="315"/>
        <v>3.4143579433140903</v>
      </c>
      <c r="F821" s="14">
        <f t="shared" si="316"/>
        <v>-2.5238141940099879E-2</v>
      </c>
      <c r="G821" s="14">
        <f t="shared" si="317"/>
        <v>2.2622218682625985</v>
      </c>
      <c r="H821" s="14">
        <f t="shared" si="318"/>
        <v>-0.66281192600987293</v>
      </c>
      <c r="I821" s="14">
        <f t="shared" si="319"/>
        <v>1.4482355792848338</v>
      </c>
      <c r="J821" s="14">
        <f t="shared" si="320"/>
        <v>-1.0878755499527364</v>
      </c>
      <c r="K821" s="14">
        <f t="shared" si="321"/>
        <v>2.05865078725689</v>
      </c>
      <c r="L821" s="14">
        <f t="shared" si="322"/>
        <v>2.219640435432356</v>
      </c>
      <c r="M821" s="14">
        <f t="shared" si="323"/>
        <v>-2.2044609302115461</v>
      </c>
      <c r="N821" s="14">
        <f t="shared" si="324"/>
        <v>-1.1127270816796018</v>
      </c>
      <c r="O821" s="14">
        <f t="shared" si="325"/>
        <v>-0.1350627015004921</v>
      </c>
      <c r="P821" s="3">
        <f t="shared" si="326"/>
        <v>0</v>
      </c>
      <c r="Q821" s="3" t="str">
        <f t="shared" si="333"/>
        <v>Prohibitin-2</v>
      </c>
      <c r="R821" s="2">
        <f t="shared" si="327"/>
        <v>0.68931485472214826</v>
      </c>
      <c r="S821" s="2">
        <f t="shared" si="328"/>
        <v>0.4390497226447786</v>
      </c>
      <c r="T821" s="2">
        <f t="shared" si="338"/>
        <v>1.3919775234194174</v>
      </c>
      <c r="U821" s="2">
        <f t="shared" si="334"/>
        <v>0.77390587189312787</v>
      </c>
      <c r="V821" s="2">
        <f t="shared" si="329"/>
        <v>0.88167112304689077</v>
      </c>
      <c r="W821" s="3">
        <f t="shared" si="330"/>
        <v>0</v>
      </c>
      <c r="X821" s="3">
        <f t="shared" si="335"/>
        <v>0</v>
      </c>
      <c r="Y821" s="2">
        <f t="shared" si="331"/>
        <v>0.25026513207736967</v>
      </c>
      <c r="Z821" s="7">
        <f t="shared" si="336"/>
        <v>1</v>
      </c>
      <c r="AA821" s="7">
        <f t="shared" si="337"/>
        <v>0</v>
      </c>
      <c r="AC821" s="1" t="s">
        <v>43</v>
      </c>
      <c r="AD821" s="1" t="s">
        <v>1385</v>
      </c>
      <c r="AE821" s="1">
        <v>-2.7511739999999998</v>
      </c>
      <c r="AF821" s="1">
        <v>3.5865100000000001</v>
      </c>
      <c r="AG821" s="1">
        <v>0.52386310000000003</v>
      </c>
      <c r="AH821" s="1">
        <v>2.5704639999999999</v>
      </c>
      <c r="AI821" s="1">
        <v>-0.50875230000000005</v>
      </c>
      <c r="AJ821" s="1">
        <v>1.5884</v>
      </c>
      <c r="AK821" s="1">
        <v>-0.92423460000000002</v>
      </c>
      <c r="AL821" s="1">
        <v>2.4621170000000001</v>
      </c>
      <c r="AM821" s="1">
        <v>2.268764</v>
      </c>
      <c r="AN821" s="1">
        <v>-2.172409</v>
      </c>
      <c r="AO821" s="1">
        <v>-1.398665</v>
      </c>
      <c r="AP821" s="1">
        <v>2.9841570000000001E-2</v>
      </c>
    </row>
    <row r="822" spans="1:42" x14ac:dyDescent="0.2">
      <c r="A822" s="1" t="s">
        <v>692</v>
      </c>
      <c r="B822" s="1" t="str">
        <f t="shared" si="313"/>
        <v>Phosphoglycerate kinase 1</v>
      </c>
      <c r="C822" s="13" t="str">
        <f t="shared" si="332"/>
        <v>no</v>
      </c>
      <c r="D822" s="14">
        <f t="shared" si="314"/>
        <v>-0.23231373074799611</v>
      </c>
      <c r="E822" s="14">
        <f t="shared" si="315"/>
        <v>-9.6419186685909916E-2</v>
      </c>
      <c r="F822" s="14">
        <f t="shared" si="316"/>
        <v>-0.14692484194009992</v>
      </c>
      <c r="G822" s="14">
        <f t="shared" si="317"/>
        <v>-0.48596873173740124</v>
      </c>
      <c r="H822" s="14">
        <f t="shared" si="318"/>
        <v>-0.34115892600987285</v>
      </c>
      <c r="I822" s="14">
        <f t="shared" si="319"/>
        <v>-0.27043632071516627</v>
      </c>
      <c r="J822" s="14">
        <f t="shared" si="320"/>
        <v>7.5512650047263596E-2</v>
      </c>
      <c r="K822" s="14">
        <f t="shared" si="321"/>
        <v>-0.51796651274311034</v>
      </c>
      <c r="L822" s="14">
        <f t="shared" si="322"/>
        <v>-0.11250260456764419</v>
      </c>
      <c r="M822" s="14">
        <f t="shared" si="323"/>
        <v>-6.8459420211545968E-2</v>
      </c>
      <c r="N822" s="14">
        <f t="shared" si="324"/>
        <v>0.20708477832039829</v>
      </c>
      <c r="O822" s="14">
        <f t="shared" si="325"/>
        <v>-1.7597671500492101E-2</v>
      </c>
      <c r="P822" s="3">
        <f t="shared" si="326"/>
        <v>0</v>
      </c>
      <c r="Q822" s="3" t="str">
        <f t="shared" si="333"/>
        <v>Phosphoglycerate kinase 1</v>
      </c>
      <c r="R822" s="2">
        <f t="shared" si="327"/>
        <v>-0.2404066227778518</v>
      </c>
      <c r="S822" s="2">
        <f t="shared" si="328"/>
        <v>-0.26351227735522148</v>
      </c>
      <c r="T822" s="2">
        <f t="shared" si="338"/>
        <v>8.6524307451238347E-2</v>
      </c>
      <c r="U822" s="2">
        <f t="shared" si="334"/>
        <v>0.12441925217145344</v>
      </c>
      <c r="V822" s="2">
        <f t="shared" si="329"/>
        <v>0.88440341780859133</v>
      </c>
      <c r="W822" s="3">
        <f t="shared" si="330"/>
        <v>0</v>
      </c>
      <c r="X822" s="3">
        <f t="shared" si="335"/>
        <v>0</v>
      </c>
      <c r="Y822" s="2">
        <f t="shared" si="331"/>
        <v>2.3105654577369683E-2</v>
      </c>
      <c r="Z822" s="7">
        <f t="shared" si="336"/>
        <v>1</v>
      </c>
      <c r="AA822" s="7">
        <f t="shared" si="337"/>
        <v>0</v>
      </c>
      <c r="AC822" s="1" t="s">
        <v>815</v>
      </c>
      <c r="AD822" s="1" t="s">
        <v>1910</v>
      </c>
      <c r="AE822" s="1">
        <v>-8.9405479999999996E-2</v>
      </c>
      <c r="AF822" s="1">
        <v>7.5732869999999994E-2</v>
      </c>
      <c r="AG822" s="1">
        <v>0.40217639999999999</v>
      </c>
      <c r="AH822" s="1">
        <v>-0.17772660000000001</v>
      </c>
      <c r="AI822" s="1">
        <v>-0.1870993</v>
      </c>
      <c r="AJ822" s="1">
        <v>-0.1302719</v>
      </c>
      <c r="AK822" s="1">
        <v>0.23915359999999999</v>
      </c>
      <c r="AL822" s="1">
        <v>-0.1145003</v>
      </c>
      <c r="AM822" s="1">
        <v>-6.3379039999999998E-2</v>
      </c>
      <c r="AN822" s="1">
        <v>-3.6407490000000001E-2</v>
      </c>
      <c r="AO822" s="1">
        <v>-7.8853140000000002E-2</v>
      </c>
      <c r="AP822" s="1">
        <v>0.14730660000000001</v>
      </c>
    </row>
    <row r="823" spans="1:42" x14ac:dyDescent="0.2">
      <c r="A823" s="1" t="s">
        <v>930</v>
      </c>
      <c r="B823" s="1" t="str">
        <f t="shared" si="313"/>
        <v>Serum deprivation-response protein</v>
      </c>
      <c r="C823" s="13" t="str">
        <f t="shared" si="332"/>
        <v>no</v>
      </c>
      <c r="D823" s="14">
        <f t="shared" si="314"/>
        <v>-0.60393315074799614</v>
      </c>
      <c r="E823" s="14">
        <f t="shared" si="315"/>
        <v>-1.0049206566859099</v>
      </c>
      <c r="F823" s="14">
        <f t="shared" si="316"/>
        <v>-0.53018219194009986</v>
      </c>
      <c r="G823" s="14">
        <f t="shared" si="317"/>
        <v>-0.96771003173740122</v>
      </c>
      <c r="H823" s="14">
        <f t="shared" si="318"/>
        <v>-0.65752572600987291</v>
      </c>
      <c r="I823" s="14">
        <f t="shared" si="319"/>
        <v>-1.2397964207151662</v>
      </c>
      <c r="J823" s="14">
        <f t="shared" si="320"/>
        <v>-0.44506224995273636</v>
      </c>
      <c r="K823" s="14">
        <f t="shared" si="321"/>
        <v>-0.63710881274311038</v>
      </c>
      <c r="L823" s="14">
        <f t="shared" si="322"/>
        <v>-0.1071909345676442</v>
      </c>
      <c r="M823" s="14">
        <f t="shared" si="323"/>
        <v>-0.17352983021154597</v>
      </c>
      <c r="N823" s="14">
        <f t="shared" si="324"/>
        <v>7.6843418320398288E-2</v>
      </c>
      <c r="O823" s="14">
        <f t="shared" si="325"/>
        <v>0.24684732849950788</v>
      </c>
      <c r="P823" s="3">
        <f t="shared" si="326"/>
        <v>0</v>
      </c>
      <c r="Q823" s="3" t="str">
        <f t="shared" si="333"/>
        <v>Serum deprivation-response protein</v>
      </c>
      <c r="R823" s="2">
        <f t="shared" si="327"/>
        <v>-0.77668650777785175</v>
      </c>
      <c r="S823" s="2">
        <f t="shared" si="328"/>
        <v>-0.74487330235522142</v>
      </c>
      <c r="T823" s="2">
        <f t="shared" si="338"/>
        <v>0.12219823836886023</v>
      </c>
      <c r="U823" s="2">
        <f t="shared" si="334"/>
        <v>0.17177464513730942</v>
      </c>
      <c r="V823" s="2">
        <f t="shared" si="329"/>
        <v>0.88550500628621198</v>
      </c>
      <c r="W823" s="3">
        <f t="shared" si="330"/>
        <v>0</v>
      </c>
      <c r="X823" s="3">
        <f t="shared" si="335"/>
        <v>0</v>
      </c>
      <c r="Y823" s="2">
        <f t="shared" si="331"/>
        <v>-3.1813205422630331E-2</v>
      </c>
      <c r="Z823" s="7">
        <f t="shared" si="336"/>
        <v>0</v>
      </c>
      <c r="AA823" s="7">
        <f t="shared" si="337"/>
        <v>1</v>
      </c>
      <c r="AC823" s="1" t="s">
        <v>295</v>
      </c>
      <c r="AD823" s="1" t="s">
        <v>2100</v>
      </c>
      <c r="AE823" s="1">
        <v>-0.46102490000000002</v>
      </c>
      <c r="AF823" s="1">
        <v>-0.83276859999999997</v>
      </c>
      <c r="AG823" s="1">
        <v>1.891905E-2</v>
      </c>
      <c r="AH823" s="1">
        <v>-0.6594679</v>
      </c>
      <c r="AI823" s="1">
        <v>-0.50346610000000003</v>
      </c>
      <c r="AJ823" s="1">
        <v>-1.0996319999999999</v>
      </c>
      <c r="AK823" s="1">
        <v>-0.28142129999999999</v>
      </c>
      <c r="AL823" s="1">
        <v>-0.23364260000000001</v>
      </c>
      <c r="AM823" s="1">
        <v>-5.806737E-2</v>
      </c>
      <c r="AN823" s="1">
        <v>-0.14147789999999999</v>
      </c>
      <c r="AO823" s="1">
        <v>-0.20909449999999999</v>
      </c>
      <c r="AP823" s="1">
        <v>0.4117516</v>
      </c>
    </row>
    <row r="824" spans="1:42" x14ac:dyDescent="0.2">
      <c r="A824" s="1" t="s">
        <v>928</v>
      </c>
      <c r="B824" s="1" t="str">
        <f t="shared" si="313"/>
        <v>Electron transfer flavoprotein subunit alpha, mitochondrial</v>
      </c>
      <c r="C824" s="13" t="str">
        <f t="shared" si="332"/>
        <v>no</v>
      </c>
      <c r="D824" s="14">
        <f t="shared" si="314"/>
        <v>-0.60238495074799614</v>
      </c>
      <c r="E824" s="14">
        <f t="shared" si="315"/>
        <v>-0.75836435668590996</v>
      </c>
      <c r="F824" s="14">
        <f t="shared" si="316"/>
        <v>-1.0550440419400999</v>
      </c>
      <c r="G824" s="14">
        <f t="shared" si="317"/>
        <v>-1.0036124317374013</v>
      </c>
      <c r="H824" s="14">
        <f t="shared" si="318"/>
        <v>-0.5001557260098729</v>
      </c>
      <c r="I824" s="14">
        <f t="shared" si="319"/>
        <v>-1.0005313207151663</v>
      </c>
      <c r="J824" s="14">
        <f t="shared" si="320"/>
        <v>-0.37682714995273636</v>
      </c>
      <c r="K824" s="14">
        <f t="shared" si="321"/>
        <v>-1.7429462127431103</v>
      </c>
      <c r="L824" s="14">
        <f t="shared" si="322"/>
        <v>4.8082685432355797E-2</v>
      </c>
      <c r="M824" s="14">
        <f t="shared" si="323"/>
        <v>-0.27298133021154597</v>
      </c>
      <c r="N824" s="14">
        <f t="shared" si="324"/>
        <v>0.68034231832039826</v>
      </c>
      <c r="O824" s="14">
        <f t="shared" si="325"/>
        <v>-0.70128187150049215</v>
      </c>
      <c r="P824" s="3">
        <f t="shared" si="326"/>
        <v>0</v>
      </c>
      <c r="Q824" s="3" t="str">
        <f t="shared" si="333"/>
        <v>Electron transfer flavoprotein subunit alpha, mitochondrial</v>
      </c>
      <c r="R824" s="2">
        <f t="shared" si="327"/>
        <v>-0.85485144527785184</v>
      </c>
      <c r="S824" s="2">
        <f t="shared" si="328"/>
        <v>-0.90511510235522152</v>
      </c>
      <c r="T824" s="2">
        <f t="shared" si="338"/>
        <v>0.10616653426572115</v>
      </c>
      <c r="U824" s="2">
        <f t="shared" si="334"/>
        <v>0.310127054796839</v>
      </c>
      <c r="V824" s="2">
        <f t="shared" si="329"/>
        <v>0.88613920470268792</v>
      </c>
      <c r="W824" s="3">
        <f t="shared" si="330"/>
        <v>0</v>
      </c>
      <c r="X824" s="3">
        <f t="shared" si="335"/>
        <v>0</v>
      </c>
      <c r="Y824" s="2">
        <f t="shared" si="331"/>
        <v>5.0263657077369683E-2</v>
      </c>
      <c r="Z824" s="7">
        <f t="shared" si="336"/>
        <v>1</v>
      </c>
      <c r="AA824" s="7">
        <f t="shared" si="337"/>
        <v>0</v>
      </c>
      <c r="AC824" s="1" t="s">
        <v>450</v>
      </c>
      <c r="AD824" s="1" t="s">
        <v>1543</v>
      </c>
      <c r="AE824" s="1">
        <v>-0.45947670000000002</v>
      </c>
      <c r="AF824" s="1">
        <v>-0.58621230000000002</v>
      </c>
      <c r="AG824" s="1">
        <v>-0.50594280000000003</v>
      </c>
      <c r="AH824" s="1">
        <v>-0.6953703</v>
      </c>
      <c r="AI824" s="1">
        <v>-0.34609610000000002</v>
      </c>
      <c r="AJ824" s="1">
        <v>-0.86036690000000005</v>
      </c>
      <c r="AK824" s="1">
        <v>-0.21318619999999999</v>
      </c>
      <c r="AL824" s="1">
        <v>-1.33948</v>
      </c>
      <c r="AM824" s="1">
        <v>9.7206249999999994E-2</v>
      </c>
      <c r="AN824" s="1">
        <v>-0.24092939999999999</v>
      </c>
      <c r="AO824" s="1">
        <v>0.39440439999999999</v>
      </c>
      <c r="AP824" s="1">
        <v>-0.53637760000000001</v>
      </c>
    </row>
    <row r="825" spans="1:42" x14ac:dyDescent="0.2">
      <c r="A825" s="1" t="s">
        <v>122</v>
      </c>
      <c r="B825" s="1" t="str">
        <f t="shared" si="313"/>
        <v>Serine/threonine-protein phosphatase PP1-beta catalytic subunit</v>
      </c>
      <c r="C825" s="13" t="str">
        <f t="shared" si="332"/>
        <v>no</v>
      </c>
      <c r="D825" s="14">
        <f t="shared" si="314"/>
        <v>0.58844874925200397</v>
      </c>
      <c r="E825" s="14">
        <f t="shared" si="315"/>
        <v>0.97029694331409011</v>
      </c>
      <c r="F825" s="14">
        <f t="shared" si="316"/>
        <v>9.2167358059900062E-2</v>
      </c>
      <c r="G825" s="14">
        <f t="shared" si="317"/>
        <v>0.84799886826259885</v>
      </c>
      <c r="H825" s="14">
        <f t="shared" si="318"/>
        <v>0.25193277399012715</v>
      </c>
      <c r="I825" s="14">
        <f t="shared" si="319"/>
        <v>1.1973205792848338</v>
      </c>
      <c r="J825" s="14">
        <f t="shared" si="320"/>
        <v>-0.28605374995273641</v>
      </c>
      <c r="K825" s="14">
        <f t="shared" si="321"/>
        <v>1.0935717872568897</v>
      </c>
      <c r="L825" s="14">
        <f t="shared" si="322"/>
        <v>-0.33930366456764421</v>
      </c>
      <c r="M825" s="14">
        <f t="shared" si="323"/>
        <v>0.22483796978845402</v>
      </c>
      <c r="N825" s="14">
        <f t="shared" si="324"/>
        <v>-0.16619768167960175</v>
      </c>
      <c r="O825" s="14">
        <f t="shared" si="325"/>
        <v>0.21049662849950787</v>
      </c>
      <c r="P825" s="3">
        <f t="shared" si="326"/>
        <v>0</v>
      </c>
      <c r="Q825" s="3" t="str">
        <f t="shared" si="333"/>
        <v>Serine/threonine-protein phosphatase PP1-beta catalytic subunit</v>
      </c>
      <c r="R825" s="2">
        <f t="shared" si="327"/>
        <v>0.62472797972214822</v>
      </c>
      <c r="S825" s="2">
        <f t="shared" si="328"/>
        <v>0.56419284764477862</v>
      </c>
      <c r="T825" s="2">
        <f t="shared" si="338"/>
        <v>0.19455179185682944</v>
      </c>
      <c r="U825" s="2">
        <f t="shared" si="334"/>
        <v>0.3537322924427318</v>
      </c>
      <c r="V825" s="2">
        <f t="shared" si="329"/>
        <v>0.88707263540006975</v>
      </c>
      <c r="W825" s="3">
        <f t="shared" si="330"/>
        <v>0</v>
      </c>
      <c r="X825" s="3">
        <f t="shared" si="335"/>
        <v>0</v>
      </c>
      <c r="Y825" s="2">
        <f t="shared" si="331"/>
        <v>6.0535132077369602E-2</v>
      </c>
      <c r="Z825" s="7">
        <f t="shared" si="336"/>
        <v>1</v>
      </c>
      <c r="AA825" s="7">
        <f t="shared" si="337"/>
        <v>0</v>
      </c>
      <c r="AC825" s="1" t="s">
        <v>47</v>
      </c>
      <c r="AD825" s="1" t="s">
        <v>1746</v>
      </c>
      <c r="AE825" s="1">
        <v>0.73135700000000003</v>
      </c>
      <c r="AF825" s="1">
        <v>1.142449</v>
      </c>
      <c r="AG825" s="1">
        <v>0.64126859999999997</v>
      </c>
      <c r="AH825" s="1">
        <v>1.1562410000000001</v>
      </c>
      <c r="AI825" s="1">
        <v>0.40599239999999998</v>
      </c>
      <c r="AJ825" s="1">
        <v>1.337485</v>
      </c>
      <c r="AK825" s="1">
        <v>-0.1224128</v>
      </c>
      <c r="AL825" s="1">
        <v>1.4970380000000001</v>
      </c>
      <c r="AM825" s="1">
        <v>-0.2901801</v>
      </c>
      <c r="AN825" s="1">
        <v>0.2568899</v>
      </c>
      <c r="AO825" s="1">
        <v>-0.45213560000000003</v>
      </c>
      <c r="AP825" s="1">
        <v>0.37540089999999998</v>
      </c>
    </row>
    <row r="826" spans="1:42" x14ac:dyDescent="0.2">
      <c r="A826" s="1" t="s">
        <v>881</v>
      </c>
      <c r="B826" s="1" t="str">
        <f t="shared" si="313"/>
        <v>Probable fructose-2,6-bisphosphatase TIGAR</v>
      </c>
      <c r="C826" s="13" t="str">
        <f t="shared" si="332"/>
        <v>no</v>
      </c>
      <c r="D826" s="14">
        <f t="shared" si="314"/>
        <v>-0.47726085074799607</v>
      </c>
      <c r="E826" s="14">
        <f t="shared" si="315"/>
        <v>0.16558784331409007</v>
      </c>
      <c r="F826" s="14">
        <f t="shared" si="316"/>
        <v>-0.58146045194009988</v>
      </c>
      <c r="G826" s="14">
        <f t="shared" si="317"/>
        <v>-0.31256376773740124</v>
      </c>
      <c r="H826" s="14">
        <f t="shared" si="318"/>
        <v>-8.8073776009872859E-2</v>
      </c>
      <c r="I826" s="14">
        <f t="shared" si="319"/>
        <v>0.29408247928483372</v>
      </c>
      <c r="J826" s="14">
        <f t="shared" si="320"/>
        <v>-0.47749464995273638</v>
      </c>
      <c r="K826" s="14">
        <f t="shared" si="321"/>
        <v>-0.76613241274311039</v>
      </c>
      <c r="L826" s="14">
        <f t="shared" si="322"/>
        <v>0.30690743543235577</v>
      </c>
      <c r="M826" s="14">
        <f t="shared" si="323"/>
        <v>3.1312869788454024E-2</v>
      </c>
      <c r="N826" s="14">
        <f t="shared" si="324"/>
        <v>0.26090768832039829</v>
      </c>
      <c r="O826" s="14">
        <f t="shared" si="325"/>
        <v>-0.2411694015004921</v>
      </c>
      <c r="P826" s="3">
        <f t="shared" si="326"/>
        <v>0</v>
      </c>
      <c r="Q826" s="3" t="str">
        <f t="shared" si="333"/>
        <v>Probable fructose-2,6-bisphosphatase TIGAR</v>
      </c>
      <c r="R826" s="2">
        <f t="shared" si="327"/>
        <v>-0.30142430677785181</v>
      </c>
      <c r="S826" s="2">
        <f t="shared" si="328"/>
        <v>-0.25940458985522147</v>
      </c>
      <c r="T826" s="2">
        <f t="shared" si="338"/>
        <v>0.16521782811303584</v>
      </c>
      <c r="U826" s="2">
        <f t="shared" si="334"/>
        <v>0.23094706180569374</v>
      </c>
      <c r="V826" s="2">
        <f t="shared" si="329"/>
        <v>0.88769731256943074</v>
      </c>
      <c r="W826" s="3">
        <f t="shared" si="330"/>
        <v>0</v>
      </c>
      <c r="X826" s="3">
        <f t="shared" si="335"/>
        <v>0</v>
      </c>
      <c r="Y826" s="2">
        <f t="shared" si="331"/>
        <v>-4.2019716922630346E-2</v>
      </c>
      <c r="Z826" s="7">
        <f t="shared" si="336"/>
        <v>0</v>
      </c>
      <c r="AA826" s="7">
        <f t="shared" si="337"/>
        <v>1</v>
      </c>
      <c r="AC826" s="1" t="s">
        <v>21</v>
      </c>
      <c r="AD826" s="1" t="s">
        <v>1807</v>
      </c>
      <c r="AE826" s="1">
        <v>-0.3343526</v>
      </c>
      <c r="AF826" s="1">
        <v>0.33773989999999998</v>
      </c>
      <c r="AG826" s="1">
        <v>-3.2359209999999999E-2</v>
      </c>
      <c r="AH826" s="1">
        <v>-4.3216360000000002E-3</v>
      </c>
      <c r="AI826" s="1">
        <v>6.5985849999999999E-2</v>
      </c>
      <c r="AJ826" s="1">
        <v>0.43424689999999999</v>
      </c>
      <c r="AK826" s="1">
        <v>-0.31385370000000001</v>
      </c>
      <c r="AL826" s="1">
        <v>-0.36266619999999999</v>
      </c>
      <c r="AM826" s="1">
        <v>0.35603099999999999</v>
      </c>
      <c r="AN826" s="1">
        <v>6.3364799999999999E-2</v>
      </c>
      <c r="AO826" s="1">
        <v>-2.5030230000000001E-2</v>
      </c>
      <c r="AP826" s="1">
        <v>-7.626513E-2</v>
      </c>
    </row>
    <row r="827" spans="1:42" x14ac:dyDescent="0.2">
      <c r="A827" s="1" t="s">
        <v>601</v>
      </c>
      <c r="B827" s="1" t="str">
        <f t="shared" si="313"/>
        <v>ATP synthase mitochondrial F1 complex assembly factor 1</v>
      </c>
      <c r="C827" s="13" t="str">
        <f t="shared" si="332"/>
        <v>no</v>
      </c>
      <c r="D827" s="14">
        <f t="shared" si="314"/>
        <v>-0.1479665187479961</v>
      </c>
      <c r="E827" s="14">
        <f t="shared" si="315"/>
        <v>-1.0022450566859098</v>
      </c>
      <c r="F827" s="14">
        <f t="shared" si="316"/>
        <v>-0.6158005819400999</v>
      </c>
      <c r="G827" s="14">
        <f t="shared" si="317"/>
        <v>-0.46942033173740122</v>
      </c>
      <c r="H827" s="14">
        <f t="shared" si="318"/>
        <v>-0.37785452600987285</v>
      </c>
      <c r="I827" s="14">
        <f t="shared" si="319"/>
        <v>-0.94595212071516621</v>
      </c>
      <c r="J827" s="14">
        <f t="shared" si="320"/>
        <v>0.16955375004726361</v>
      </c>
      <c r="K827" s="14">
        <f t="shared" si="321"/>
        <v>-0.89639611274311037</v>
      </c>
      <c r="L827" s="14">
        <f t="shared" si="322"/>
        <v>-0.28128236456764422</v>
      </c>
      <c r="M827" s="14">
        <f t="shared" si="323"/>
        <v>-5.5189800211545972E-2</v>
      </c>
      <c r="N827" s="14">
        <f t="shared" si="324"/>
        <v>0.97201251832039826</v>
      </c>
      <c r="O827" s="14">
        <f t="shared" si="325"/>
        <v>-0.4681269715004921</v>
      </c>
      <c r="P827" s="3">
        <f t="shared" si="326"/>
        <v>0</v>
      </c>
      <c r="Q827" s="3" t="str">
        <f t="shared" si="333"/>
        <v>ATP synthase mitochondrial F1 complex assembly factor 1</v>
      </c>
      <c r="R827" s="2">
        <f t="shared" si="327"/>
        <v>-0.5588581222778517</v>
      </c>
      <c r="S827" s="2">
        <f t="shared" si="328"/>
        <v>-0.51266225235522145</v>
      </c>
      <c r="T827" s="2">
        <f t="shared" si="338"/>
        <v>0.17716880969484447</v>
      </c>
      <c r="U827" s="2">
        <f t="shared" si="334"/>
        <v>0.26118058609705275</v>
      </c>
      <c r="V827" s="2">
        <f t="shared" si="329"/>
        <v>0.88905331301280044</v>
      </c>
      <c r="W827" s="3">
        <f t="shared" si="330"/>
        <v>0</v>
      </c>
      <c r="X827" s="3">
        <f t="shared" si="335"/>
        <v>0</v>
      </c>
      <c r="Y827" s="2">
        <f t="shared" si="331"/>
        <v>-4.619586992263025E-2</v>
      </c>
      <c r="Z827" s="7">
        <f t="shared" si="336"/>
        <v>0</v>
      </c>
      <c r="AA827" s="7">
        <f t="shared" si="337"/>
        <v>1</v>
      </c>
      <c r="AC827" s="1" t="s">
        <v>379</v>
      </c>
      <c r="AD827" s="1" t="s">
        <v>1779</v>
      </c>
      <c r="AE827" s="1">
        <v>-5.0582680000000003E-3</v>
      </c>
      <c r="AF827" s="1">
        <v>-0.83009299999999997</v>
      </c>
      <c r="AG827" s="1">
        <v>-6.6699339999999996E-2</v>
      </c>
      <c r="AH827" s="1">
        <v>-0.16117819999999999</v>
      </c>
      <c r="AI827" s="1">
        <v>-0.22379489999999999</v>
      </c>
      <c r="AJ827" s="1">
        <v>-0.8057877</v>
      </c>
      <c r="AK827" s="1">
        <v>0.33319470000000001</v>
      </c>
      <c r="AL827" s="1">
        <v>-0.49292989999999998</v>
      </c>
      <c r="AM827" s="1">
        <v>-0.2321588</v>
      </c>
      <c r="AN827" s="1">
        <v>-2.3137870000000001E-2</v>
      </c>
      <c r="AO827" s="1">
        <v>0.68607459999999998</v>
      </c>
      <c r="AP827" s="1">
        <v>-0.30322270000000001</v>
      </c>
    </row>
    <row r="828" spans="1:42" x14ac:dyDescent="0.2">
      <c r="A828" s="1" t="s">
        <v>861</v>
      </c>
      <c r="B828" s="1" t="str">
        <f t="shared" si="313"/>
        <v>Myomesin-1</v>
      </c>
      <c r="C828" s="13" t="str">
        <f t="shared" si="332"/>
        <v>no</v>
      </c>
      <c r="D828" s="14">
        <f t="shared" si="314"/>
        <v>-0.44712815074799606</v>
      </c>
      <c r="E828" s="14">
        <f t="shared" si="315"/>
        <v>-0.88540795668590999</v>
      </c>
      <c r="F828" s="14">
        <f t="shared" si="316"/>
        <v>-0.30032354194009991</v>
      </c>
      <c r="G828" s="14">
        <f t="shared" si="317"/>
        <v>-1.4000431317374011</v>
      </c>
      <c r="H828" s="14">
        <f t="shared" si="318"/>
        <v>-1.0536739260098729</v>
      </c>
      <c r="I828" s="14">
        <f t="shared" si="319"/>
        <v>-0.11376834071516627</v>
      </c>
      <c r="J828" s="14">
        <f t="shared" si="320"/>
        <v>-0.61901704995273643</v>
      </c>
      <c r="K828" s="14">
        <f t="shared" si="321"/>
        <v>-1.0537712127431105</v>
      </c>
      <c r="L828" s="14">
        <f t="shared" si="322"/>
        <v>-0.56999646456764419</v>
      </c>
      <c r="M828" s="14">
        <f t="shared" si="323"/>
        <v>0.687175269788454</v>
      </c>
      <c r="N828" s="14">
        <f t="shared" si="324"/>
        <v>-0.26848358167960173</v>
      </c>
      <c r="O828" s="14">
        <f t="shared" si="325"/>
        <v>0.34555132849950787</v>
      </c>
      <c r="P828" s="3">
        <f t="shared" si="326"/>
        <v>0</v>
      </c>
      <c r="Q828" s="3" t="str">
        <f t="shared" si="333"/>
        <v>Myomesin-1</v>
      </c>
      <c r="R828" s="2">
        <f t="shared" si="327"/>
        <v>-0.75822569527785177</v>
      </c>
      <c r="S828" s="2">
        <f t="shared" si="328"/>
        <v>-0.71005763235522146</v>
      </c>
      <c r="T828" s="2">
        <f t="shared" si="338"/>
        <v>0.24741345517241486</v>
      </c>
      <c r="U828" s="2">
        <f t="shared" si="334"/>
        <v>0.22361806903304357</v>
      </c>
      <c r="V828" s="2">
        <f t="shared" si="329"/>
        <v>0.88993339857179343</v>
      </c>
      <c r="W828" s="3">
        <f t="shared" si="330"/>
        <v>0</v>
      </c>
      <c r="X828" s="3">
        <f t="shared" si="335"/>
        <v>0</v>
      </c>
      <c r="Y828" s="2">
        <f t="shared" si="331"/>
        <v>-4.8168062922630317E-2</v>
      </c>
      <c r="Z828" s="7">
        <f t="shared" si="336"/>
        <v>0</v>
      </c>
      <c r="AA828" s="7">
        <f t="shared" si="337"/>
        <v>1</v>
      </c>
      <c r="AB828" s="8" t="s">
        <v>84</v>
      </c>
      <c r="AC828" s="1" t="s">
        <v>3</v>
      </c>
      <c r="AD828" s="1" t="s">
        <v>1109</v>
      </c>
      <c r="AE828" s="1">
        <v>-0.30421989999999999</v>
      </c>
      <c r="AF828" s="1">
        <v>-0.71325590000000005</v>
      </c>
      <c r="AG828" s="1">
        <v>0.24877769999999999</v>
      </c>
      <c r="AH828" s="1">
        <v>-1.091801</v>
      </c>
      <c r="AI828" s="1">
        <v>-0.89961429999999998</v>
      </c>
      <c r="AJ828" s="1">
        <v>2.6396079999999999E-2</v>
      </c>
      <c r="AK828" s="1">
        <v>-0.45537610000000001</v>
      </c>
      <c r="AL828" s="1">
        <v>-0.65030500000000002</v>
      </c>
      <c r="AM828" s="1">
        <v>-0.52087289999999997</v>
      </c>
      <c r="AN828" s="1">
        <v>0.71922719999999996</v>
      </c>
      <c r="AO828" s="1">
        <v>-0.55442150000000001</v>
      </c>
      <c r="AP828" s="1">
        <v>0.51045560000000001</v>
      </c>
    </row>
    <row r="829" spans="1:42" x14ac:dyDescent="0.2">
      <c r="A829" s="1" t="s">
        <v>369</v>
      </c>
      <c r="B829" s="1" t="str">
        <f t="shared" si="313"/>
        <v>Myosin light chain kinase, smooth muscle;Myosin light chain kinase, smooth muscle, deglutamylated form</v>
      </c>
      <c r="C829" s="13" t="str">
        <f t="shared" si="332"/>
        <v>no</v>
      </c>
      <c r="D829" s="14">
        <f t="shared" si="314"/>
        <v>0.12384824925200391</v>
      </c>
      <c r="E829" s="14">
        <f t="shared" si="315"/>
        <v>0.52023284331409003</v>
      </c>
      <c r="F829" s="14">
        <f t="shared" si="316"/>
        <v>-2.5940741940099876E-2</v>
      </c>
      <c r="G829" s="14">
        <f t="shared" si="317"/>
        <v>-0.8669016317374012</v>
      </c>
      <c r="H829" s="14">
        <f t="shared" si="318"/>
        <v>1.9067873990127132E-2</v>
      </c>
      <c r="I829" s="14">
        <f t="shared" si="319"/>
        <v>0.6748824792848338</v>
      </c>
      <c r="J829" s="14">
        <f t="shared" si="320"/>
        <v>-0.64653664995273641</v>
      </c>
      <c r="K829" s="14">
        <f t="shared" si="321"/>
        <v>-0.53742431274311031</v>
      </c>
      <c r="L829" s="14">
        <f t="shared" si="322"/>
        <v>-9.9640924567644201E-2</v>
      </c>
      <c r="M829" s="14">
        <f t="shared" si="323"/>
        <v>-0.29996513021154597</v>
      </c>
      <c r="N829" s="14">
        <f t="shared" si="324"/>
        <v>-0.7923210816796018</v>
      </c>
      <c r="O829" s="14">
        <f t="shared" si="325"/>
        <v>0.26098462849950788</v>
      </c>
      <c r="P829" s="3">
        <f t="shared" si="326"/>
        <v>0</v>
      </c>
      <c r="Q829" s="3" t="str">
        <f t="shared" si="333"/>
        <v>Myosin light chain kinase, smooth muscle;Myosin light chain kinase, smooth muscle, deglutamylated form</v>
      </c>
      <c r="R829" s="2">
        <f t="shared" si="327"/>
        <v>-6.2190320277851791E-2</v>
      </c>
      <c r="S829" s="2">
        <f t="shared" si="328"/>
        <v>-0.12250265235522145</v>
      </c>
      <c r="T829" s="2">
        <f t="shared" si="338"/>
        <v>0.29193341386375726</v>
      </c>
      <c r="U829" s="2">
        <f t="shared" si="334"/>
        <v>0.3031277064466672</v>
      </c>
      <c r="V829" s="2">
        <f t="shared" si="329"/>
        <v>0.89074208551915324</v>
      </c>
      <c r="W829" s="3">
        <f t="shared" si="330"/>
        <v>0</v>
      </c>
      <c r="X829" s="3">
        <f t="shared" si="335"/>
        <v>0</v>
      </c>
      <c r="Y829" s="2">
        <f t="shared" si="331"/>
        <v>6.0312332077369663E-2</v>
      </c>
      <c r="Z829" s="7">
        <f t="shared" si="336"/>
        <v>1</v>
      </c>
      <c r="AA829" s="7">
        <f t="shared" si="337"/>
        <v>0</v>
      </c>
      <c r="AC829" s="1" t="s">
        <v>920</v>
      </c>
      <c r="AD829" s="1" t="s">
        <v>1334</v>
      </c>
      <c r="AE829" s="1">
        <v>0.26675650000000001</v>
      </c>
      <c r="AF829" s="1">
        <v>0.69238489999999997</v>
      </c>
      <c r="AG829" s="1">
        <v>0.52316050000000003</v>
      </c>
      <c r="AH829" s="1">
        <v>-0.55865949999999998</v>
      </c>
      <c r="AI829" s="1">
        <v>0.17312749999999999</v>
      </c>
      <c r="AJ829" s="1">
        <v>0.81504690000000002</v>
      </c>
      <c r="AK829" s="1">
        <v>-0.48289569999999998</v>
      </c>
      <c r="AL829" s="1">
        <v>-0.1339581</v>
      </c>
      <c r="AM829" s="1">
        <v>-5.0517359999999997E-2</v>
      </c>
      <c r="AN829" s="1">
        <v>-0.26791320000000002</v>
      </c>
      <c r="AO829" s="1">
        <v>-1.0782590000000001</v>
      </c>
      <c r="AP829" s="1">
        <v>0.42588890000000001</v>
      </c>
    </row>
    <row r="830" spans="1:42" x14ac:dyDescent="0.2">
      <c r="A830" s="1" t="s">
        <v>997</v>
      </c>
      <c r="B830" s="1" t="str">
        <f t="shared" si="313"/>
        <v>Titin</v>
      </c>
      <c r="C830" s="13" t="str">
        <f t="shared" si="332"/>
        <v>no</v>
      </c>
      <c r="D830" s="14">
        <f t="shared" si="314"/>
        <v>-1.2254382507479962</v>
      </c>
      <c r="E830" s="14">
        <f t="shared" si="315"/>
        <v>-0.91545155668590994</v>
      </c>
      <c r="F830" s="14">
        <f t="shared" si="316"/>
        <v>-0.71908944194009994</v>
      </c>
      <c r="G830" s="14">
        <f t="shared" si="317"/>
        <v>-1.1942069317374013</v>
      </c>
      <c r="H830" s="14">
        <f t="shared" si="318"/>
        <v>-1.2838256260098728</v>
      </c>
      <c r="I830" s="14">
        <f t="shared" si="319"/>
        <v>-0.53862422071516625</v>
      </c>
      <c r="J830" s="14">
        <f t="shared" si="320"/>
        <v>-0.97099214995273642</v>
      </c>
      <c r="K830" s="14">
        <f t="shared" si="321"/>
        <v>-1.3886751127431105</v>
      </c>
      <c r="L830" s="14">
        <f t="shared" si="322"/>
        <v>-0.32742726456764421</v>
      </c>
      <c r="M830" s="14">
        <f t="shared" si="323"/>
        <v>0.22435486978845401</v>
      </c>
      <c r="N830" s="14">
        <f t="shared" si="324"/>
        <v>-0.22429308167960171</v>
      </c>
      <c r="O830" s="14">
        <f t="shared" si="325"/>
        <v>-0.45580767150049206</v>
      </c>
      <c r="P830" s="3">
        <f t="shared" si="326"/>
        <v>0</v>
      </c>
      <c r="Q830" s="3" t="str">
        <f t="shared" si="333"/>
        <v>Titin</v>
      </c>
      <c r="R830" s="2">
        <f t="shared" si="327"/>
        <v>-1.0135465452778518</v>
      </c>
      <c r="S830" s="2">
        <f t="shared" si="328"/>
        <v>-1.0455292773552216</v>
      </c>
      <c r="T830" s="2">
        <f t="shared" si="338"/>
        <v>0.12036883683622632</v>
      </c>
      <c r="U830" s="2">
        <f t="shared" si="334"/>
        <v>0.19084084423389344</v>
      </c>
      <c r="V830" s="2">
        <f t="shared" si="329"/>
        <v>0.89274890961568498</v>
      </c>
      <c r="W830" s="3">
        <f t="shared" si="330"/>
        <v>0</v>
      </c>
      <c r="X830" s="3">
        <f t="shared" si="335"/>
        <v>0</v>
      </c>
      <c r="Y830" s="2">
        <f t="shared" si="331"/>
        <v>3.1982732077369791E-2</v>
      </c>
      <c r="Z830" s="7">
        <f t="shared" si="336"/>
        <v>1</v>
      </c>
      <c r="AA830" s="7">
        <f t="shared" si="337"/>
        <v>0</v>
      </c>
      <c r="AC830" s="1" t="s">
        <v>336</v>
      </c>
      <c r="AD830" s="1" t="s">
        <v>1901</v>
      </c>
      <c r="AE830" s="1">
        <v>-1.08253</v>
      </c>
      <c r="AF830" s="1">
        <v>-0.7432995</v>
      </c>
      <c r="AG830" s="1">
        <v>-0.16998820000000001</v>
      </c>
      <c r="AH830" s="1">
        <v>-0.8859648</v>
      </c>
      <c r="AI830" s="1">
        <v>-1.129766</v>
      </c>
      <c r="AJ830" s="1">
        <v>-0.39845979999999998</v>
      </c>
      <c r="AK830" s="1">
        <v>-0.80735120000000005</v>
      </c>
      <c r="AL830" s="1">
        <v>-0.98520890000000005</v>
      </c>
      <c r="AM830" s="1">
        <v>-0.27830369999999999</v>
      </c>
      <c r="AN830" s="1">
        <v>0.25640679999999999</v>
      </c>
      <c r="AO830" s="1">
        <v>-0.51023099999999999</v>
      </c>
      <c r="AP830" s="1">
        <v>-0.29090339999999998</v>
      </c>
    </row>
    <row r="831" spans="1:42" x14ac:dyDescent="0.2">
      <c r="A831" s="1" t="s">
        <v>522</v>
      </c>
      <c r="B831" s="1" t="str">
        <f t="shared" si="313"/>
        <v>Bleomycin hydrolase</v>
      </c>
      <c r="C831" s="13" t="str">
        <f t="shared" si="332"/>
        <v>no</v>
      </c>
      <c r="D831" s="14">
        <f t="shared" si="314"/>
        <v>-6.2387030747996092E-2</v>
      </c>
      <c r="E831" s="14">
        <f t="shared" si="315"/>
        <v>0.52607294331409005</v>
      </c>
      <c r="F831" s="14">
        <f t="shared" si="316"/>
        <v>9.0408858059900066E-2</v>
      </c>
      <c r="G831" s="14" t="str">
        <f t="shared" si="317"/>
        <v/>
      </c>
      <c r="H831" s="14">
        <f t="shared" si="318"/>
        <v>-8.3670366009872862E-2</v>
      </c>
      <c r="I831" s="14">
        <f t="shared" si="319"/>
        <v>0.66016007928483367</v>
      </c>
      <c r="J831" s="14">
        <f t="shared" si="320"/>
        <v>0.1002348500472636</v>
      </c>
      <c r="K831" s="14" t="str">
        <f t="shared" si="321"/>
        <v/>
      </c>
      <c r="L831" s="14">
        <f t="shared" si="322"/>
        <v>-9.8043084567644198E-2</v>
      </c>
      <c r="M831" s="14">
        <f t="shared" si="323"/>
        <v>0.10032746978845403</v>
      </c>
      <c r="N831" s="14">
        <f t="shared" si="324"/>
        <v>4.4289183203982674E-3</v>
      </c>
      <c r="O831" s="14" t="str">
        <f t="shared" si="325"/>
        <v/>
      </c>
      <c r="P831" s="3">
        <f t="shared" si="326"/>
        <v>0</v>
      </c>
      <c r="Q831" s="3" t="str">
        <f t="shared" si="333"/>
        <v>Bleomycin hydrolase</v>
      </c>
      <c r="R831" s="2">
        <f t="shared" si="327"/>
        <v>0.18469825687533134</v>
      </c>
      <c r="S831" s="2">
        <f t="shared" si="328"/>
        <v>0.22557485444074146</v>
      </c>
      <c r="T831" s="2">
        <f t="shared" si="338"/>
        <v>0.17629440652406736</v>
      </c>
      <c r="U831" s="2">
        <f t="shared" si="334"/>
        <v>0.22368394396472907</v>
      </c>
      <c r="V831" s="2">
        <f t="shared" si="329"/>
        <v>0.89317542391406568</v>
      </c>
      <c r="W831" s="3">
        <f t="shared" si="330"/>
        <v>0</v>
      </c>
      <c r="X831" s="3">
        <f t="shared" si="335"/>
        <v>0</v>
      </c>
      <c r="Y831" s="2">
        <f t="shared" si="331"/>
        <v>-4.0876597565410122E-2</v>
      </c>
      <c r="Z831" s="7">
        <f t="shared" si="336"/>
        <v>0</v>
      </c>
      <c r="AA831" s="7">
        <f t="shared" si="337"/>
        <v>1</v>
      </c>
      <c r="AB831" s="8" t="s">
        <v>913</v>
      </c>
      <c r="AC831" s="1" t="s">
        <v>465</v>
      </c>
      <c r="AD831" s="1" t="s">
        <v>1176</v>
      </c>
      <c r="AE831" s="1">
        <v>8.0521220000000004E-2</v>
      </c>
      <c r="AF831" s="1">
        <v>0.69822499999999998</v>
      </c>
      <c r="AG831" s="1">
        <v>0.63951009999999997</v>
      </c>
      <c r="AH831" s="1" t="s">
        <v>1082</v>
      </c>
      <c r="AI831" s="1">
        <v>7.0389259999999995E-2</v>
      </c>
      <c r="AJ831" s="1">
        <v>0.80032449999999999</v>
      </c>
      <c r="AK831" s="1">
        <v>0.26387579999999999</v>
      </c>
      <c r="AL831" s="1" t="s">
        <v>1082</v>
      </c>
      <c r="AM831" s="1">
        <v>-4.8919520000000001E-2</v>
      </c>
      <c r="AN831" s="1">
        <v>0.13237940000000001</v>
      </c>
      <c r="AO831" s="1">
        <v>-0.28150900000000001</v>
      </c>
      <c r="AP831" s="1" t="s">
        <v>1082</v>
      </c>
    </row>
    <row r="832" spans="1:42" x14ac:dyDescent="0.2">
      <c r="A832" s="1" t="s">
        <v>915</v>
      </c>
      <c r="B832" s="1" t="str">
        <f t="shared" si="313"/>
        <v>Programmed cell death protein 5</v>
      </c>
      <c r="C832" s="13" t="str">
        <f t="shared" si="332"/>
        <v>no</v>
      </c>
      <c r="D832" s="14">
        <f t="shared" si="314"/>
        <v>-0.56649255074799609</v>
      </c>
      <c r="E832" s="14">
        <f t="shared" si="315"/>
        <v>-1.4666990566859097</v>
      </c>
      <c r="F832" s="14">
        <f t="shared" si="316"/>
        <v>-0.23353494194009988</v>
      </c>
      <c r="G832" s="14" t="str">
        <f t="shared" si="317"/>
        <v/>
      </c>
      <c r="H832" s="14">
        <f t="shared" si="318"/>
        <v>-0.78030562600987285</v>
      </c>
      <c r="I832" s="14">
        <f t="shared" si="319"/>
        <v>-1.4635344207151662</v>
      </c>
      <c r="J832" s="14">
        <f t="shared" si="320"/>
        <v>-0.24191520995273641</v>
      </c>
      <c r="K832" s="14" t="str">
        <f t="shared" si="321"/>
        <v/>
      </c>
      <c r="L832" s="14">
        <f t="shared" si="322"/>
        <v>-2.7786024567644198E-2</v>
      </c>
      <c r="M832" s="14">
        <f t="shared" si="323"/>
        <v>-0.19917003021154597</v>
      </c>
      <c r="N832" s="14">
        <f t="shared" si="324"/>
        <v>0.11552771832039826</v>
      </c>
      <c r="O832" s="14" t="str">
        <f t="shared" si="325"/>
        <v/>
      </c>
      <c r="P832" s="3">
        <f t="shared" si="326"/>
        <v>0</v>
      </c>
      <c r="Q832" s="3" t="str">
        <f t="shared" si="333"/>
        <v>Programmed cell death protein 5</v>
      </c>
      <c r="R832" s="2">
        <f t="shared" si="327"/>
        <v>-0.75557551645800192</v>
      </c>
      <c r="S832" s="2">
        <f t="shared" si="328"/>
        <v>-0.82858508555925836</v>
      </c>
      <c r="T832" s="2">
        <f t="shared" si="338"/>
        <v>0.36832400112558183</v>
      </c>
      <c r="U832" s="2">
        <f t="shared" si="334"/>
        <v>0.35347633286484736</v>
      </c>
      <c r="V832" s="2">
        <f t="shared" si="329"/>
        <v>0.89320344714852873</v>
      </c>
      <c r="W832" s="3">
        <f t="shared" si="330"/>
        <v>0</v>
      </c>
      <c r="X832" s="3">
        <f t="shared" si="335"/>
        <v>0</v>
      </c>
      <c r="Y832" s="2">
        <f t="shared" si="331"/>
        <v>7.3009569101256444E-2</v>
      </c>
      <c r="Z832" s="7">
        <f t="shared" si="336"/>
        <v>1</v>
      </c>
      <c r="AA832" s="7">
        <f t="shared" si="337"/>
        <v>0</v>
      </c>
      <c r="AC832" s="1" t="s">
        <v>287</v>
      </c>
      <c r="AD832" s="1" t="s">
        <v>1380</v>
      </c>
      <c r="AE832" s="1">
        <v>-0.42358430000000002</v>
      </c>
      <c r="AF832" s="1">
        <v>-1.2945469999999999</v>
      </c>
      <c r="AG832" s="1">
        <v>0.31556630000000002</v>
      </c>
      <c r="AH832" s="1" t="s">
        <v>1082</v>
      </c>
      <c r="AI832" s="1">
        <v>-0.62624599999999997</v>
      </c>
      <c r="AJ832" s="1">
        <v>-1.3233699999999999</v>
      </c>
      <c r="AK832" s="1">
        <v>-7.8274259999999998E-2</v>
      </c>
      <c r="AL832" s="1" t="s">
        <v>1082</v>
      </c>
      <c r="AM832" s="1">
        <v>2.1337539999999999E-2</v>
      </c>
      <c r="AN832" s="1">
        <v>-0.16711809999999999</v>
      </c>
      <c r="AO832" s="1">
        <v>-0.17041020000000001</v>
      </c>
      <c r="AP832" s="1" t="s">
        <v>1082</v>
      </c>
    </row>
    <row r="833" spans="1:42" x14ac:dyDescent="0.2">
      <c r="A833" s="1" t="s">
        <v>435</v>
      </c>
      <c r="B833" s="1" t="str">
        <f t="shared" si="313"/>
        <v>Phosphomannomutase 2</v>
      </c>
      <c r="C833" s="13" t="str">
        <f t="shared" si="332"/>
        <v>no</v>
      </c>
      <c r="D833" s="14">
        <f t="shared" si="314"/>
        <v>4.0419349252003911E-2</v>
      </c>
      <c r="E833" s="14">
        <f t="shared" si="315"/>
        <v>0.77824494331409011</v>
      </c>
      <c r="F833" s="14">
        <f t="shared" si="316"/>
        <v>-0.16881514194009989</v>
      </c>
      <c r="G833" s="14">
        <f t="shared" si="317"/>
        <v>-6.1418731737401228E-2</v>
      </c>
      <c r="H833" s="14">
        <f t="shared" si="318"/>
        <v>3.5859773990127131E-2</v>
      </c>
      <c r="I833" s="14">
        <f t="shared" si="319"/>
        <v>0.78590567928483379</v>
      </c>
      <c r="J833" s="14">
        <f t="shared" si="320"/>
        <v>-1.5162349952736409E-2</v>
      </c>
      <c r="K833" s="14">
        <f t="shared" si="321"/>
        <v>-5.4083712743110357E-2</v>
      </c>
      <c r="L833" s="14">
        <f t="shared" si="322"/>
        <v>-5.9577564567644195E-2</v>
      </c>
      <c r="M833" s="14">
        <f t="shared" si="323"/>
        <v>-8.0494000211545971E-2</v>
      </c>
      <c r="N833" s="14">
        <f t="shared" si="324"/>
        <v>0.12681601832039827</v>
      </c>
      <c r="O833" s="14">
        <f t="shared" si="325"/>
        <v>-1.2655971500492108E-2</v>
      </c>
      <c r="P833" s="3">
        <f t="shared" si="326"/>
        <v>0</v>
      </c>
      <c r="Q833" s="3" t="str">
        <f t="shared" si="333"/>
        <v>Phosphomannomutase 2</v>
      </c>
      <c r="R833" s="2">
        <f t="shared" si="327"/>
        <v>0.14710760472214826</v>
      </c>
      <c r="S833" s="2">
        <f t="shared" si="328"/>
        <v>0.18812984764477853</v>
      </c>
      <c r="T833" s="2">
        <f t="shared" si="338"/>
        <v>0.21467167544804366</v>
      </c>
      <c r="U833" s="2">
        <f t="shared" si="334"/>
        <v>0.20010773070681143</v>
      </c>
      <c r="V833" s="2">
        <f t="shared" si="329"/>
        <v>0.89342865487900147</v>
      </c>
      <c r="W833" s="3">
        <f t="shared" si="330"/>
        <v>0</v>
      </c>
      <c r="X833" s="3">
        <f t="shared" si="335"/>
        <v>0</v>
      </c>
      <c r="Y833" s="2">
        <f t="shared" si="331"/>
        <v>-4.1022242922630264E-2</v>
      </c>
      <c r="Z833" s="7">
        <f t="shared" si="336"/>
        <v>0</v>
      </c>
      <c r="AA833" s="7">
        <f t="shared" si="337"/>
        <v>1</v>
      </c>
      <c r="AC833" s="1" t="s">
        <v>730</v>
      </c>
      <c r="AD833" s="1" t="s">
        <v>1193</v>
      </c>
      <c r="AE833" s="1">
        <v>0.18332760000000001</v>
      </c>
      <c r="AF833" s="1">
        <v>0.95039700000000005</v>
      </c>
      <c r="AG833" s="1">
        <v>0.38028610000000002</v>
      </c>
      <c r="AH833" s="1">
        <v>0.2468234</v>
      </c>
      <c r="AI833" s="1">
        <v>0.18991939999999999</v>
      </c>
      <c r="AJ833" s="1">
        <v>0.92607010000000001</v>
      </c>
      <c r="AK833" s="1">
        <v>0.14847859999999999</v>
      </c>
      <c r="AL833" s="1">
        <v>0.34938249999999998</v>
      </c>
      <c r="AM833" s="1">
        <v>-1.0454E-2</v>
      </c>
      <c r="AN833" s="1">
        <v>-4.8442069999999997E-2</v>
      </c>
      <c r="AO833" s="1">
        <v>-0.15912190000000001</v>
      </c>
      <c r="AP833" s="1">
        <v>0.1522483</v>
      </c>
    </row>
    <row r="834" spans="1:42" x14ac:dyDescent="0.2">
      <c r="A834" s="1" t="s">
        <v>676</v>
      </c>
      <c r="B834" s="1" t="str">
        <f t="shared" si="313"/>
        <v>LYR motif-containing protein 5</v>
      </c>
      <c r="C834" s="13" t="str">
        <f t="shared" si="332"/>
        <v>no</v>
      </c>
      <c r="D834" s="14">
        <f t="shared" si="314"/>
        <v>-0.22273697074799609</v>
      </c>
      <c r="E834" s="14">
        <f t="shared" si="315"/>
        <v>0.3950382433140901</v>
      </c>
      <c r="F834" s="14">
        <f t="shared" si="316"/>
        <v>-0.67673734194009993</v>
      </c>
      <c r="G834" s="14">
        <f t="shared" si="317"/>
        <v>0.4032694682625988</v>
      </c>
      <c r="H834" s="14">
        <f t="shared" si="318"/>
        <v>-0.28627382600987283</v>
      </c>
      <c r="I834" s="14">
        <f t="shared" si="319"/>
        <v>-0.40043102071516629</v>
      </c>
      <c r="J834" s="14">
        <f t="shared" si="320"/>
        <v>0.41631145004726366</v>
      </c>
      <c r="K834" s="14">
        <f t="shared" si="321"/>
        <v>0.35728238725688966</v>
      </c>
      <c r="L834" s="14">
        <f t="shared" si="322"/>
        <v>-0.12315448456764419</v>
      </c>
      <c r="M834" s="14">
        <f t="shared" si="323"/>
        <v>-0.718202330211546</v>
      </c>
      <c r="N834" s="14">
        <f t="shared" si="324"/>
        <v>0.8395933183203983</v>
      </c>
      <c r="O834" s="14">
        <f t="shared" si="325"/>
        <v>-3.2656571500492115E-2</v>
      </c>
      <c r="P834" s="3">
        <f t="shared" si="326"/>
        <v>0</v>
      </c>
      <c r="Q834" s="3" t="str">
        <f t="shared" si="333"/>
        <v>LYR motif-containing protein 5</v>
      </c>
      <c r="R834" s="2">
        <f t="shared" si="327"/>
        <v>-2.5291650277851796E-2</v>
      </c>
      <c r="S834" s="2">
        <f t="shared" si="328"/>
        <v>2.1722247644778536E-2</v>
      </c>
      <c r="T834" s="2">
        <f t="shared" si="338"/>
        <v>0.26199681860862961</v>
      </c>
      <c r="U834" s="2">
        <f t="shared" si="334"/>
        <v>0.21240217538959627</v>
      </c>
      <c r="V834" s="2">
        <f t="shared" si="329"/>
        <v>0.89389087480353502</v>
      </c>
      <c r="W834" s="3">
        <f t="shared" si="330"/>
        <v>0</v>
      </c>
      <c r="X834" s="3">
        <f t="shared" si="335"/>
        <v>0</v>
      </c>
      <c r="Y834" s="2">
        <f t="shared" si="331"/>
        <v>-4.7013897922630332E-2</v>
      </c>
      <c r="Z834" s="7">
        <f t="shared" si="336"/>
        <v>0</v>
      </c>
      <c r="AA834" s="7">
        <f t="shared" si="337"/>
        <v>1</v>
      </c>
      <c r="AC834" s="1" t="s">
        <v>143</v>
      </c>
      <c r="AD834" s="1" t="s">
        <v>2056</v>
      </c>
      <c r="AE834" s="1">
        <v>-7.9828720000000006E-2</v>
      </c>
      <c r="AF834" s="1">
        <v>0.56719030000000004</v>
      </c>
      <c r="AG834" s="1">
        <v>-0.1276361</v>
      </c>
      <c r="AH834" s="1">
        <v>0.71151160000000002</v>
      </c>
      <c r="AI834" s="1">
        <v>-0.1322142</v>
      </c>
      <c r="AJ834" s="1">
        <v>-0.26026660000000001</v>
      </c>
      <c r="AK834" s="1">
        <v>0.57995240000000003</v>
      </c>
      <c r="AL834" s="1">
        <v>0.7607486</v>
      </c>
      <c r="AM834" s="1">
        <v>-7.403092E-2</v>
      </c>
      <c r="AN834" s="1">
        <v>-0.68615040000000005</v>
      </c>
      <c r="AO834" s="1">
        <v>0.55365540000000002</v>
      </c>
      <c r="AP834" s="1">
        <v>0.1322477</v>
      </c>
    </row>
    <row r="835" spans="1:42" x14ac:dyDescent="0.2">
      <c r="A835" s="1" t="s">
        <v>674</v>
      </c>
      <c r="B835" s="1" t="str">
        <f t="shared" ref="B835:B898" si="339">VLOOKUP(A835,AC:AD,2,FALSE)</f>
        <v>Glutaryl-CoA dehydrogenase, mitochondrial</v>
      </c>
      <c r="C835" s="13" t="str">
        <f t="shared" si="332"/>
        <v>no</v>
      </c>
      <c r="D835" s="14">
        <f t="shared" ref="D835:D898" si="340">IF(LEN(AE835)&gt;0,AE835-AE$1,"")</f>
        <v>-0.22156332074799609</v>
      </c>
      <c r="E835" s="14">
        <f t="shared" ref="E835:E898" si="341">IF(LEN(AF835)&gt;0,AF835-AF$1,"")</f>
        <v>0.57475424331409009</v>
      </c>
      <c r="F835" s="14">
        <f t="shared" ref="F835:F898" si="342">IF(LEN(AG835)&gt;0,AG835-AG$1,"")</f>
        <v>-0.88318094194009988</v>
      </c>
      <c r="G835" s="14">
        <f t="shared" ref="G835:G898" si="343">IF(LEN(AH835)&gt;0,AH835-AH$1,"")</f>
        <v>-0.16083233173740122</v>
      </c>
      <c r="H835" s="14">
        <f t="shared" ref="H835:H898" si="344">IF(LEN(AI835)&gt;0,AI835-AI$1,"")</f>
        <v>-0.53461842600987286</v>
      </c>
      <c r="I835" s="14">
        <f t="shared" ref="I835:I898" si="345">IF(LEN(AJ835)&gt;0,AJ835-AJ$1,"")</f>
        <v>0.48971597928483374</v>
      </c>
      <c r="J835" s="14">
        <f t="shared" ref="J835:J898" si="346">IF(LEN(AK835)&gt;0,AK835-AK$1,"")</f>
        <v>-0.37392004995273642</v>
      </c>
      <c r="K835" s="14">
        <f t="shared" ref="K835:K898" si="347">IF(LEN(AL835)&gt;0,AL835-AL$1,"")</f>
        <v>-0.48535123274311032</v>
      </c>
      <c r="L835" s="14">
        <f t="shared" ref="L835:L898" si="348">IF(LEN(AM835)&gt;0,AM835-AM$1,"")</f>
        <v>-0.42761786456764422</v>
      </c>
      <c r="M835" s="14">
        <f t="shared" ref="M835:M898" si="349">IF(LEN(AN835)&gt;0,AN835-AN$1,"")</f>
        <v>-0.19653203021154597</v>
      </c>
      <c r="N835" s="14">
        <f t="shared" ref="N835:N898" si="350">IF(LEN(AO835)&gt;0,AO835-AO$1,"")</f>
        <v>0.72359181832039821</v>
      </c>
      <c r="O835" s="14">
        <f t="shared" ref="O835:O898" si="351">IF(LEN(AP835)&gt;0,AP835-AP$1,"")</f>
        <v>-0.41881507150049213</v>
      </c>
      <c r="P835" s="3">
        <f t="shared" ref="P835:P898" si="352">COUNTIF(AB:AB,A835)</f>
        <v>0</v>
      </c>
      <c r="Q835" s="3" t="str">
        <f t="shared" si="333"/>
        <v>Glutaryl-CoA dehydrogenase, mitochondrial</v>
      </c>
      <c r="R835" s="2">
        <f t="shared" ref="R835:R898" si="353">AVERAGE(D835:G835)</f>
        <v>-0.17270558777785178</v>
      </c>
      <c r="S835" s="2">
        <f t="shared" ref="S835:S898" si="354">AVERAGE(H835:K835)</f>
        <v>-0.22604343235522145</v>
      </c>
      <c r="T835" s="2">
        <f t="shared" si="338"/>
        <v>0.29804914027834822</v>
      </c>
      <c r="U835" s="2">
        <f t="shared" si="334"/>
        <v>0.24094226338730562</v>
      </c>
      <c r="V835" s="2">
        <f t="shared" ref="V835:V898" si="355">_xlfn.T.TEST(D835:G835,H835:K835,2,3)</f>
        <v>0.89406368488877486</v>
      </c>
      <c r="W835" s="3">
        <f t="shared" ref="W835:W898" si="356">IF(ABS(R835-S835)&gt;0.57,1,0)</f>
        <v>0</v>
      </c>
      <c r="X835" s="3">
        <f t="shared" si="335"/>
        <v>0</v>
      </c>
      <c r="Y835" s="2">
        <f t="shared" ref="Y835:Y898" si="357">R835-S835</f>
        <v>5.3337844577369675E-2</v>
      </c>
      <c r="Z835" s="7">
        <f t="shared" si="336"/>
        <v>1</v>
      </c>
      <c r="AA835" s="7">
        <f t="shared" si="337"/>
        <v>0</v>
      </c>
      <c r="AC835" s="1" t="s">
        <v>953</v>
      </c>
      <c r="AD835" s="1" t="s">
        <v>1544</v>
      </c>
      <c r="AE835" s="1">
        <v>-7.8655069999999994E-2</v>
      </c>
      <c r="AF835" s="1">
        <v>0.74690630000000002</v>
      </c>
      <c r="AG835" s="1">
        <v>-0.33407969999999998</v>
      </c>
      <c r="AH835" s="1">
        <v>0.14740980000000001</v>
      </c>
      <c r="AI835" s="1">
        <v>-0.38055879999999997</v>
      </c>
      <c r="AJ835" s="1">
        <v>0.62988040000000001</v>
      </c>
      <c r="AK835" s="1">
        <v>-0.2102791</v>
      </c>
      <c r="AL835" s="1">
        <v>-8.1885020000000003E-2</v>
      </c>
      <c r="AM835" s="1">
        <v>-0.37849430000000001</v>
      </c>
      <c r="AN835" s="1">
        <v>-0.16448009999999999</v>
      </c>
      <c r="AO835" s="1">
        <v>0.43765389999999998</v>
      </c>
      <c r="AP835" s="1">
        <v>-0.25391079999999999</v>
      </c>
    </row>
    <row r="836" spans="1:42" x14ac:dyDescent="0.2">
      <c r="A836" s="1" t="s">
        <v>850</v>
      </c>
      <c r="B836" s="1" t="str">
        <f t="shared" si="339"/>
        <v>Histidine triad nucleotide-binding protein 1</v>
      </c>
      <c r="C836" s="13" t="str">
        <f t="shared" ref="C836:C899" si="358">IF(P836=1, "yes","no")</f>
        <v>no</v>
      </c>
      <c r="D836" s="14">
        <f t="shared" si="340"/>
        <v>-0.43568385074799609</v>
      </c>
      <c r="E836" s="14">
        <f t="shared" si="341"/>
        <v>-0.8985473566859099</v>
      </c>
      <c r="F836" s="14">
        <f t="shared" si="342"/>
        <v>-0.4810495619400999</v>
      </c>
      <c r="G836" s="14">
        <f t="shared" si="343"/>
        <v>-1.1169979317374013</v>
      </c>
      <c r="H836" s="14">
        <f t="shared" si="344"/>
        <v>-0.64386732600987284</v>
      </c>
      <c r="I836" s="14">
        <f t="shared" si="345"/>
        <v>-0.97301402071516629</v>
      </c>
      <c r="J836" s="14">
        <f t="shared" si="346"/>
        <v>-0.2340013799527364</v>
      </c>
      <c r="K836" s="14">
        <f t="shared" si="347"/>
        <v>-1.2327475127431105</v>
      </c>
      <c r="L836" s="14">
        <f t="shared" si="348"/>
        <v>-8.9101214567644194E-2</v>
      </c>
      <c r="M836" s="14">
        <f t="shared" si="349"/>
        <v>-1.8553920211545977E-2</v>
      </c>
      <c r="N836" s="14">
        <f t="shared" si="350"/>
        <v>0.43272351832039824</v>
      </c>
      <c r="O836" s="14">
        <f t="shared" si="351"/>
        <v>-6.9722491500492118E-2</v>
      </c>
      <c r="P836" s="3">
        <f t="shared" si="352"/>
        <v>0</v>
      </c>
      <c r="Q836" s="3" t="str">
        <f t="shared" ref="Q836:Q899" si="359">B836</f>
        <v>Histidine triad nucleotide-binding protein 1</v>
      </c>
      <c r="R836" s="2">
        <f t="shared" si="353"/>
        <v>-0.73306967527785183</v>
      </c>
      <c r="S836" s="2">
        <f t="shared" si="354"/>
        <v>-0.77090755985522152</v>
      </c>
      <c r="T836" s="2">
        <f t="shared" si="338"/>
        <v>0.16500915007718298</v>
      </c>
      <c r="U836" s="2">
        <f t="shared" ref="U836:U899" si="360">STDEV(H836:K836)/SQRT(COUNT(H836:K836))</f>
        <v>0.21574495564550683</v>
      </c>
      <c r="V836" s="2">
        <f t="shared" si="355"/>
        <v>0.89406800104846851</v>
      </c>
      <c r="W836" s="3">
        <f t="shared" si="356"/>
        <v>0</v>
      </c>
      <c r="X836" s="3">
        <f t="shared" ref="X836:X899" si="361">P836+W836</f>
        <v>0</v>
      </c>
      <c r="Y836" s="2">
        <f t="shared" si="357"/>
        <v>3.7837884577369696E-2</v>
      </c>
      <c r="Z836" s="7">
        <f t="shared" ref="Z836:Z899" si="362">IF(Y836&gt;0,1,0)</f>
        <v>1</v>
      </c>
      <c r="AA836" s="7">
        <f t="shared" ref="AA836:AA899" si="363">IF(Y836&lt;0,1,0)</f>
        <v>0</v>
      </c>
      <c r="AC836" s="1" t="s">
        <v>437</v>
      </c>
      <c r="AD836" s="1" t="s">
        <v>1979</v>
      </c>
      <c r="AE836" s="1">
        <v>-0.29277560000000002</v>
      </c>
      <c r="AF836" s="1">
        <v>-0.72639529999999997</v>
      </c>
      <c r="AG836" s="1">
        <v>6.8051680000000003E-2</v>
      </c>
      <c r="AH836" s="1">
        <v>-0.80875580000000002</v>
      </c>
      <c r="AI836" s="1">
        <v>-0.48980770000000001</v>
      </c>
      <c r="AJ836" s="1">
        <v>-0.83284959999999997</v>
      </c>
      <c r="AK836" s="1">
        <v>-7.0360430000000002E-2</v>
      </c>
      <c r="AL836" s="1">
        <v>-0.8292813</v>
      </c>
      <c r="AM836" s="1">
        <v>-3.9977650000000003E-2</v>
      </c>
      <c r="AN836" s="1">
        <v>1.349801E-2</v>
      </c>
      <c r="AO836" s="1">
        <v>0.14678559999999999</v>
      </c>
      <c r="AP836" s="1">
        <v>9.5181779999999994E-2</v>
      </c>
    </row>
    <row r="837" spans="1:42" x14ac:dyDescent="0.2">
      <c r="A837" s="1" t="s">
        <v>390</v>
      </c>
      <c r="B837" s="1" t="str">
        <f t="shared" si="339"/>
        <v>Hepatoma-derived growth factor</v>
      </c>
      <c r="C837" s="13" t="str">
        <f t="shared" si="358"/>
        <v>no</v>
      </c>
      <c r="D837" s="14">
        <f t="shared" si="340"/>
        <v>9.9663749252003914E-2</v>
      </c>
      <c r="E837" s="14">
        <f t="shared" si="341"/>
        <v>-1.4951760566859098</v>
      </c>
      <c r="F837" s="14">
        <f t="shared" si="342"/>
        <v>0.24857575805990006</v>
      </c>
      <c r="G837" s="14">
        <f t="shared" si="343"/>
        <v>-0.89301223173740119</v>
      </c>
      <c r="H837" s="14">
        <f t="shared" si="344"/>
        <v>0.12166267399012712</v>
      </c>
      <c r="I837" s="14">
        <f t="shared" si="345"/>
        <v>-1.2359534207151661</v>
      </c>
      <c r="J837" s="14">
        <f t="shared" si="346"/>
        <v>9.0106250047263609E-2</v>
      </c>
      <c r="K837" s="14">
        <f t="shared" si="347"/>
        <v>-0.72169621274311035</v>
      </c>
      <c r="L837" s="14">
        <f t="shared" si="348"/>
        <v>3.5076745432355803E-2</v>
      </c>
      <c r="M837" s="14">
        <f t="shared" si="349"/>
        <v>0.44199466978845403</v>
      </c>
      <c r="N837" s="14">
        <f t="shared" si="350"/>
        <v>0.10689701832039827</v>
      </c>
      <c r="O837" s="14">
        <f t="shared" si="351"/>
        <v>0.22256852849950789</v>
      </c>
      <c r="P837" s="3">
        <f t="shared" si="352"/>
        <v>0</v>
      </c>
      <c r="Q837" s="3" t="str">
        <f t="shared" si="359"/>
        <v>Hepatoma-derived growth factor</v>
      </c>
      <c r="R837" s="2">
        <f t="shared" si="353"/>
        <v>-0.50998719527785186</v>
      </c>
      <c r="S837" s="2">
        <f t="shared" si="354"/>
        <v>-0.43647017735522142</v>
      </c>
      <c r="T837" s="2">
        <f t="shared" ref="T837:T900" si="364">STDEV(D837:G837)/SQRT(COUNT(D837:G837))</f>
        <v>0.41476874073994352</v>
      </c>
      <c r="U837" s="2">
        <f t="shared" si="360"/>
        <v>0.33031832643215586</v>
      </c>
      <c r="V837" s="2">
        <f t="shared" si="355"/>
        <v>0.89448241632439096</v>
      </c>
      <c r="W837" s="3">
        <f t="shared" si="356"/>
        <v>0</v>
      </c>
      <c r="X837" s="3">
        <f t="shared" si="361"/>
        <v>0</v>
      </c>
      <c r="Y837" s="2">
        <f t="shared" si="357"/>
        <v>-7.3517017922630434E-2</v>
      </c>
      <c r="Z837" s="7">
        <f t="shared" si="362"/>
        <v>0</v>
      </c>
      <c r="AA837" s="7">
        <f t="shared" si="363"/>
        <v>1</v>
      </c>
      <c r="AC837" s="1" t="s">
        <v>673</v>
      </c>
      <c r="AD837" s="1" t="s">
        <v>1697</v>
      </c>
      <c r="AE837" s="1">
        <v>0.24257200000000001</v>
      </c>
      <c r="AF837" s="1">
        <v>-1.323024</v>
      </c>
      <c r="AG837" s="1">
        <v>0.79767699999999997</v>
      </c>
      <c r="AH837" s="1">
        <v>-0.58477009999999996</v>
      </c>
      <c r="AI837" s="1">
        <v>0.27572229999999998</v>
      </c>
      <c r="AJ837" s="1">
        <v>-1.0957889999999999</v>
      </c>
      <c r="AK837" s="1">
        <v>0.25374720000000001</v>
      </c>
      <c r="AL837" s="1">
        <v>-0.31823000000000001</v>
      </c>
      <c r="AM837" s="1">
        <v>8.420031E-2</v>
      </c>
      <c r="AN837" s="1">
        <v>0.47404659999999998</v>
      </c>
      <c r="AO837" s="1">
        <v>-0.1790409</v>
      </c>
      <c r="AP837" s="1">
        <v>0.38747280000000001</v>
      </c>
    </row>
    <row r="838" spans="1:42" x14ac:dyDescent="0.2">
      <c r="A838" s="1" t="s">
        <v>154</v>
      </c>
      <c r="B838" s="1" t="str">
        <f t="shared" si="339"/>
        <v>Prostaglandin E synthase 3</v>
      </c>
      <c r="C838" s="13" t="str">
        <f t="shared" si="358"/>
        <v>no</v>
      </c>
      <c r="D838" s="14">
        <f t="shared" si="340"/>
        <v>0.4904765492520039</v>
      </c>
      <c r="E838" s="14">
        <f t="shared" si="341"/>
        <v>0.22797784331409007</v>
      </c>
      <c r="F838" s="14">
        <f t="shared" si="342"/>
        <v>0.4733727580599002</v>
      </c>
      <c r="G838" s="14">
        <f t="shared" si="343"/>
        <v>3.549036826259877E-2</v>
      </c>
      <c r="H838" s="14">
        <f t="shared" si="344"/>
        <v>0.18359437399012715</v>
      </c>
      <c r="I838" s="14">
        <f t="shared" si="345"/>
        <v>0.22193797928483372</v>
      </c>
      <c r="J838" s="14">
        <f t="shared" si="346"/>
        <v>9.3731750047263612E-2</v>
      </c>
      <c r="K838" s="14">
        <f t="shared" si="347"/>
        <v>0.84053578725688971</v>
      </c>
      <c r="L838" s="14">
        <f t="shared" si="348"/>
        <v>-0.26567526456764423</v>
      </c>
      <c r="M838" s="14">
        <f t="shared" si="349"/>
        <v>0.17108666978845402</v>
      </c>
      <c r="N838" s="14">
        <f t="shared" si="350"/>
        <v>-0.21990258167960175</v>
      </c>
      <c r="O838" s="14">
        <f t="shared" si="351"/>
        <v>0.71252592849950791</v>
      </c>
      <c r="P838" s="3">
        <f t="shared" si="352"/>
        <v>0</v>
      </c>
      <c r="Q838" s="3" t="str">
        <f t="shared" si="359"/>
        <v>Prostaglandin E synthase 3</v>
      </c>
      <c r="R838" s="2">
        <f t="shared" si="353"/>
        <v>0.3068293797221483</v>
      </c>
      <c r="S838" s="2">
        <f t="shared" si="354"/>
        <v>0.33494997264477855</v>
      </c>
      <c r="T838" s="2">
        <f t="shared" si="364"/>
        <v>0.10851474695413366</v>
      </c>
      <c r="U838" s="2">
        <f t="shared" si="360"/>
        <v>0.17065644697690946</v>
      </c>
      <c r="V838" s="2">
        <f t="shared" si="355"/>
        <v>0.89475097863806252</v>
      </c>
      <c r="W838" s="3">
        <f t="shared" si="356"/>
        <v>0</v>
      </c>
      <c r="X838" s="3">
        <f t="shared" si="361"/>
        <v>0</v>
      </c>
      <c r="Y838" s="2">
        <f t="shared" si="357"/>
        <v>-2.812059292263025E-2</v>
      </c>
      <c r="Z838" s="7">
        <f t="shared" si="362"/>
        <v>0</v>
      </c>
      <c r="AA838" s="7">
        <f t="shared" si="363"/>
        <v>1</v>
      </c>
      <c r="AC838" s="1" t="s">
        <v>846</v>
      </c>
      <c r="AD838" s="1" t="s">
        <v>1407</v>
      </c>
      <c r="AE838" s="1">
        <v>0.63338479999999997</v>
      </c>
      <c r="AF838" s="1">
        <v>0.40012989999999998</v>
      </c>
      <c r="AG838" s="1">
        <v>1.0224740000000001</v>
      </c>
      <c r="AH838" s="1">
        <v>0.3437325</v>
      </c>
      <c r="AI838" s="1">
        <v>0.33765400000000001</v>
      </c>
      <c r="AJ838" s="1">
        <v>0.36210239999999999</v>
      </c>
      <c r="AK838" s="1">
        <v>0.25737270000000001</v>
      </c>
      <c r="AL838" s="1">
        <v>1.2440020000000001</v>
      </c>
      <c r="AM838" s="1">
        <v>-0.21655170000000001</v>
      </c>
      <c r="AN838" s="1">
        <v>0.2031386</v>
      </c>
      <c r="AO838" s="1">
        <v>-0.50584050000000003</v>
      </c>
      <c r="AP838" s="1">
        <v>0.87743020000000005</v>
      </c>
    </row>
    <row r="839" spans="1:42" x14ac:dyDescent="0.2">
      <c r="A839" s="1" t="s">
        <v>525</v>
      </c>
      <c r="B839" s="1" t="str">
        <f t="shared" si="339"/>
        <v>Heterogeneous nuclear ribonucleoprotein A/B</v>
      </c>
      <c r="C839" s="13" t="str">
        <f t="shared" si="358"/>
        <v>no</v>
      </c>
      <c r="D839" s="14">
        <f t="shared" si="340"/>
        <v>-6.5255070747996094E-2</v>
      </c>
      <c r="E839" s="14">
        <f t="shared" si="341"/>
        <v>-0.94336155668590993</v>
      </c>
      <c r="F839" s="14">
        <f t="shared" si="342"/>
        <v>0.83809575805990011</v>
      </c>
      <c r="G839" s="14">
        <f t="shared" si="343"/>
        <v>-0.14641133173740123</v>
      </c>
      <c r="H839" s="14">
        <f t="shared" si="344"/>
        <v>0.4028356739901271</v>
      </c>
      <c r="I839" s="14">
        <f t="shared" si="345"/>
        <v>-0.72397232071516626</v>
      </c>
      <c r="J839" s="14">
        <f t="shared" si="346"/>
        <v>0.24311345004726362</v>
      </c>
      <c r="K839" s="14">
        <f t="shared" si="347"/>
        <v>5.8119872568896391E-3</v>
      </c>
      <c r="L839" s="14">
        <f t="shared" si="348"/>
        <v>0.57838983543235578</v>
      </c>
      <c r="M839" s="14">
        <f t="shared" si="349"/>
        <v>0.13118906978845402</v>
      </c>
      <c r="N839" s="14">
        <f t="shared" si="350"/>
        <v>-0.60798178167960171</v>
      </c>
      <c r="O839" s="14">
        <f t="shared" si="351"/>
        <v>-1.5254671500492117E-2</v>
      </c>
      <c r="P839" s="3">
        <f t="shared" si="352"/>
        <v>0</v>
      </c>
      <c r="Q839" s="3" t="str">
        <f t="shared" si="359"/>
        <v>Heterogeneous nuclear ribonucleoprotein A/B</v>
      </c>
      <c r="R839" s="2">
        <f t="shared" si="353"/>
        <v>-7.923305027785181E-2</v>
      </c>
      <c r="S839" s="2">
        <f t="shared" si="354"/>
        <v>-1.8052802355221477E-2</v>
      </c>
      <c r="T839" s="2">
        <f t="shared" si="364"/>
        <v>0.36433941634198014</v>
      </c>
      <c r="U839" s="2">
        <f t="shared" si="360"/>
        <v>0.24903928998905547</v>
      </c>
      <c r="V839" s="2">
        <f t="shared" si="355"/>
        <v>0.89485632206332921</v>
      </c>
      <c r="W839" s="3">
        <f t="shared" si="356"/>
        <v>0</v>
      </c>
      <c r="X839" s="3">
        <f t="shared" si="361"/>
        <v>0</v>
      </c>
      <c r="Y839" s="2">
        <f t="shared" si="357"/>
        <v>-6.1180247922630333E-2</v>
      </c>
      <c r="Z839" s="7">
        <f t="shared" si="362"/>
        <v>0</v>
      </c>
      <c r="AA839" s="7">
        <f t="shared" si="363"/>
        <v>1</v>
      </c>
      <c r="AC839" s="1" t="s">
        <v>718</v>
      </c>
      <c r="AD839" s="1" t="s">
        <v>1322</v>
      </c>
      <c r="AE839" s="1">
        <v>7.7653180000000002E-2</v>
      </c>
      <c r="AF839" s="1">
        <v>-0.77120949999999999</v>
      </c>
      <c r="AG839" s="1">
        <v>1.387197</v>
      </c>
      <c r="AH839" s="1">
        <v>0.1618308</v>
      </c>
      <c r="AI839" s="1">
        <v>0.55689529999999998</v>
      </c>
      <c r="AJ839" s="1">
        <v>-0.58380790000000005</v>
      </c>
      <c r="AK839" s="1">
        <v>0.40675440000000002</v>
      </c>
      <c r="AL839" s="1">
        <v>0.40927819999999998</v>
      </c>
      <c r="AM839" s="1">
        <v>0.6275134</v>
      </c>
      <c r="AN839" s="1">
        <v>0.163241</v>
      </c>
      <c r="AO839" s="1">
        <v>-0.89391969999999998</v>
      </c>
      <c r="AP839" s="1">
        <v>0.14964959999999999</v>
      </c>
    </row>
    <row r="840" spans="1:42" x14ac:dyDescent="0.2">
      <c r="A840" s="1" t="s">
        <v>156</v>
      </c>
      <c r="B840" s="1" t="str">
        <f t="shared" si="339"/>
        <v>14-3-3 protein epsilon</v>
      </c>
      <c r="C840" s="13" t="str">
        <f t="shared" si="358"/>
        <v>no</v>
      </c>
      <c r="D840" s="14">
        <f t="shared" si="340"/>
        <v>0.48385794925200398</v>
      </c>
      <c r="E840" s="14">
        <f t="shared" si="341"/>
        <v>-1.3366160566859098</v>
      </c>
      <c r="F840" s="14">
        <f t="shared" si="342"/>
        <v>-0.19216874194009992</v>
      </c>
      <c r="G840" s="14">
        <f t="shared" si="343"/>
        <v>-1.1538326317374012</v>
      </c>
      <c r="H840" s="14">
        <f t="shared" si="344"/>
        <v>-0.48517802600987281</v>
      </c>
      <c r="I840" s="14">
        <f t="shared" si="345"/>
        <v>-1.3146984207151662</v>
      </c>
      <c r="J840" s="14">
        <f t="shared" si="346"/>
        <v>1.9940850047263592E-2</v>
      </c>
      <c r="K840" s="14">
        <f t="shared" si="347"/>
        <v>-0.68798041274311039</v>
      </c>
      <c r="L840" s="14">
        <f t="shared" si="348"/>
        <v>-0.98725056456764426</v>
      </c>
      <c r="M840" s="14">
        <f t="shared" si="349"/>
        <v>6.6637039788454033E-2</v>
      </c>
      <c r="N840" s="14">
        <f t="shared" si="350"/>
        <v>5.1964818320398287E-2</v>
      </c>
      <c r="O840" s="14">
        <f t="shared" si="351"/>
        <v>0.4681083284995079</v>
      </c>
      <c r="P840" s="3">
        <f t="shared" si="352"/>
        <v>0</v>
      </c>
      <c r="Q840" s="3" t="str">
        <f t="shared" si="359"/>
        <v>14-3-3 protein epsilon</v>
      </c>
      <c r="R840" s="2">
        <f t="shared" si="353"/>
        <v>-0.54968987027785166</v>
      </c>
      <c r="S840" s="2">
        <f t="shared" si="354"/>
        <v>-0.61697900235522152</v>
      </c>
      <c r="T840" s="2">
        <f t="shared" si="364"/>
        <v>0.4262514664238235</v>
      </c>
      <c r="U840" s="2">
        <f t="shared" si="360"/>
        <v>0.27611772591650091</v>
      </c>
      <c r="V840" s="2">
        <f t="shared" si="355"/>
        <v>0.89962479207428681</v>
      </c>
      <c r="W840" s="3">
        <f t="shared" si="356"/>
        <v>0</v>
      </c>
      <c r="X840" s="3">
        <f t="shared" si="361"/>
        <v>0</v>
      </c>
      <c r="Y840" s="2">
        <f t="shared" si="357"/>
        <v>6.7289132077369862E-2</v>
      </c>
      <c r="Z840" s="7">
        <f t="shared" si="362"/>
        <v>1</v>
      </c>
      <c r="AA840" s="7">
        <f t="shared" si="363"/>
        <v>0</v>
      </c>
      <c r="AC840" s="1" t="s">
        <v>458</v>
      </c>
      <c r="AD840" s="1" t="s">
        <v>1204</v>
      </c>
      <c r="AE840" s="1">
        <v>0.62676620000000005</v>
      </c>
      <c r="AF840" s="1">
        <v>-1.1644639999999999</v>
      </c>
      <c r="AG840" s="1">
        <v>0.35693249999999999</v>
      </c>
      <c r="AH840" s="1">
        <v>-0.84559050000000002</v>
      </c>
      <c r="AI840" s="1">
        <v>-0.33111839999999998</v>
      </c>
      <c r="AJ840" s="1">
        <v>-1.174534</v>
      </c>
      <c r="AK840" s="1">
        <v>0.18358179999999999</v>
      </c>
      <c r="AL840" s="1">
        <v>-0.28451419999999999</v>
      </c>
      <c r="AM840" s="1">
        <v>-0.93812700000000004</v>
      </c>
      <c r="AN840" s="1">
        <v>9.8688970000000001E-2</v>
      </c>
      <c r="AO840" s="1">
        <v>-0.23397309999999999</v>
      </c>
      <c r="AP840" s="1">
        <v>0.63301260000000004</v>
      </c>
    </row>
    <row r="841" spans="1:42" x14ac:dyDescent="0.2">
      <c r="A841" s="1" t="s">
        <v>804</v>
      </c>
      <c r="B841" s="1" t="str">
        <f t="shared" si="339"/>
        <v>Eukaryotic translation initiation factor 1;Eukaryotic translation initiation factor 1b</v>
      </c>
      <c r="C841" s="13" t="str">
        <f t="shared" si="358"/>
        <v>no</v>
      </c>
      <c r="D841" s="14">
        <f t="shared" si="340"/>
        <v>-0.3676301507479961</v>
      </c>
      <c r="E841" s="14">
        <f t="shared" si="341"/>
        <v>-1.0314060566859098</v>
      </c>
      <c r="F841" s="14" t="str">
        <f t="shared" si="342"/>
        <v/>
      </c>
      <c r="G841" s="14">
        <f t="shared" si="343"/>
        <v>-0.4284613317374012</v>
      </c>
      <c r="H841" s="14">
        <f t="shared" si="344"/>
        <v>-0.50386482600987281</v>
      </c>
      <c r="I841" s="14">
        <f t="shared" si="345"/>
        <v>-0.81218232071516616</v>
      </c>
      <c r="J841" s="14" t="str">
        <f t="shared" si="346"/>
        <v/>
      </c>
      <c r="K841" s="14">
        <f t="shared" si="347"/>
        <v>-0.41281339374311032</v>
      </c>
      <c r="L841" s="14">
        <f t="shared" si="348"/>
        <v>-9.0080474567644203E-2</v>
      </c>
      <c r="M841" s="14">
        <f t="shared" si="349"/>
        <v>0.30959226978845406</v>
      </c>
      <c r="N841" s="14" t="str">
        <f t="shared" si="350"/>
        <v/>
      </c>
      <c r="O841" s="14">
        <f t="shared" si="351"/>
        <v>0.25625172849950784</v>
      </c>
      <c r="P841" s="3">
        <f t="shared" si="352"/>
        <v>0</v>
      </c>
      <c r="Q841" s="3" t="str">
        <f t="shared" si="359"/>
        <v>Eukaryotic translation initiation factor 1;Eukaryotic translation initiation factor 1b</v>
      </c>
      <c r="R841" s="2">
        <f t="shared" si="353"/>
        <v>-0.60916584639043558</v>
      </c>
      <c r="S841" s="2">
        <f t="shared" si="354"/>
        <v>-0.57628684682271647</v>
      </c>
      <c r="T841" s="2">
        <f t="shared" si="364"/>
        <v>0.2118491637446451</v>
      </c>
      <c r="U841" s="2">
        <f t="shared" si="360"/>
        <v>0.12084093785036143</v>
      </c>
      <c r="V841" s="2">
        <f t="shared" si="355"/>
        <v>0.90085412165107304</v>
      </c>
      <c r="W841" s="3">
        <f t="shared" si="356"/>
        <v>0</v>
      </c>
      <c r="X841" s="3">
        <f t="shared" si="361"/>
        <v>0</v>
      </c>
      <c r="Y841" s="2">
        <f t="shared" si="357"/>
        <v>-3.2878999567719114E-2</v>
      </c>
      <c r="Z841" s="7">
        <f t="shared" si="362"/>
        <v>0</v>
      </c>
      <c r="AA841" s="7">
        <f t="shared" si="363"/>
        <v>1</v>
      </c>
      <c r="AC841" s="1" t="s">
        <v>639</v>
      </c>
      <c r="AD841" s="1" t="s">
        <v>1559</v>
      </c>
      <c r="AE841" s="1">
        <v>-0.2247219</v>
      </c>
      <c r="AF841" s="1">
        <v>-0.85925399999999996</v>
      </c>
      <c r="AG841" s="1" t="s">
        <v>1082</v>
      </c>
      <c r="AH841" s="1">
        <v>-0.1202192</v>
      </c>
      <c r="AI841" s="1">
        <v>-0.34980519999999998</v>
      </c>
      <c r="AJ841" s="1">
        <v>-0.67201789999999995</v>
      </c>
      <c r="AK841" s="1" t="s">
        <v>1082</v>
      </c>
      <c r="AL841" s="1">
        <v>-9.3471809999999995E-3</v>
      </c>
      <c r="AM841" s="1">
        <v>-4.0956909999999999E-2</v>
      </c>
      <c r="AN841" s="1">
        <v>0.34164420000000001</v>
      </c>
      <c r="AO841" s="1" t="s">
        <v>1082</v>
      </c>
      <c r="AP841" s="1">
        <v>0.42115599999999997</v>
      </c>
    </row>
    <row r="842" spans="1:42" x14ac:dyDescent="0.2">
      <c r="A842" s="1" t="s">
        <v>951</v>
      </c>
      <c r="B842" s="1" t="str">
        <f t="shared" si="339"/>
        <v>Alpha-endosulfine</v>
      </c>
      <c r="C842" s="13" t="str">
        <f t="shared" si="358"/>
        <v>no</v>
      </c>
      <c r="D842" s="14">
        <f t="shared" si="340"/>
        <v>-0.72444835074799607</v>
      </c>
      <c r="E842" s="14">
        <f t="shared" si="341"/>
        <v>-1.6908890566859098</v>
      </c>
      <c r="F842" s="14" t="str">
        <f t="shared" si="342"/>
        <v/>
      </c>
      <c r="G842" s="14">
        <f t="shared" si="343"/>
        <v>-1.0856934317374012</v>
      </c>
      <c r="H842" s="14">
        <f t="shared" si="344"/>
        <v>-0.3021887260098729</v>
      </c>
      <c r="I842" s="14">
        <f t="shared" si="345"/>
        <v>-1.5879554207151663</v>
      </c>
      <c r="J842" s="14" t="str">
        <f t="shared" si="346"/>
        <v/>
      </c>
      <c r="K842" s="14">
        <f t="shared" si="347"/>
        <v>-1.4152482127431103</v>
      </c>
      <c r="L842" s="14">
        <f t="shared" si="348"/>
        <v>0.3943770354323558</v>
      </c>
      <c r="M842" s="14">
        <f t="shared" si="349"/>
        <v>0.30605856978845403</v>
      </c>
      <c r="N842" s="14" t="str">
        <f t="shared" si="350"/>
        <v/>
      </c>
      <c r="O842" s="14">
        <f t="shared" si="351"/>
        <v>-6.9992681500492107E-2</v>
      </c>
      <c r="P842" s="3">
        <f t="shared" si="352"/>
        <v>0</v>
      </c>
      <c r="Q842" s="3" t="str">
        <f t="shared" si="359"/>
        <v>Alpha-endosulfine</v>
      </c>
      <c r="R842" s="2">
        <f t="shared" si="353"/>
        <v>-1.1670102797237689</v>
      </c>
      <c r="S842" s="2">
        <f t="shared" si="354"/>
        <v>-1.1017974531560497</v>
      </c>
      <c r="T842" s="2">
        <f t="shared" si="364"/>
        <v>0.28193452658863416</v>
      </c>
      <c r="U842" s="2">
        <f t="shared" si="360"/>
        <v>0.4029009523930262</v>
      </c>
      <c r="V842" s="2">
        <f t="shared" si="355"/>
        <v>0.90161216074666894</v>
      </c>
      <c r="W842" s="3">
        <f t="shared" si="356"/>
        <v>0</v>
      </c>
      <c r="X842" s="3">
        <f t="shared" si="361"/>
        <v>0</v>
      </c>
      <c r="Y842" s="2">
        <f t="shared" si="357"/>
        <v>-6.5212826567719206E-2</v>
      </c>
      <c r="Z842" s="7">
        <f t="shared" si="362"/>
        <v>0</v>
      </c>
      <c r="AA842" s="7">
        <f t="shared" si="363"/>
        <v>1</v>
      </c>
      <c r="AC842" s="1" t="s">
        <v>894</v>
      </c>
      <c r="AD842" s="1" t="s">
        <v>1447</v>
      </c>
      <c r="AE842" s="1">
        <v>-0.5815401</v>
      </c>
      <c r="AF842" s="1">
        <v>-1.518737</v>
      </c>
      <c r="AG842" s="1" t="s">
        <v>1082</v>
      </c>
      <c r="AH842" s="1">
        <v>-0.77745129999999996</v>
      </c>
      <c r="AI842" s="1">
        <v>-0.14812910000000001</v>
      </c>
      <c r="AJ842" s="1">
        <v>-1.4477910000000001</v>
      </c>
      <c r="AK842" s="1" t="s">
        <v>1082</v>
      </c>
      <c r="AL842" s="1">
        <v>-1.011782</v>
      </c>
      <c r="AM842" s="1">
        <v>0.44350060000000002</v>
      </c>
      <c r="AN842" s="1">
        <v>0.33811049999999998</v>
      </c>
      <c r="AO842" s="1" t="s">
        <v>1082</v>
      </c>
      <c r="AP842" s="1">
        <v>9.4911590000000004E-2</v>
      </c>
    </row>
    <row r="843" spans="1:42" x14ac:dyDescent="0.2">
      <c r="A843" s="1" t="s">
        <v>1023</v>
      </c>
      <c r="B843" s="1" t="str">
        <f t="shared" si="339"/>
        <v>Complement component C8 alpha chain</v>
      </c>
      <c r="C843" s="13" t="str">
        <f t="shared" si="358"/>
        <v>no</v>
      </c>
      <c r="D843" s="14" t="str">
        <f t="shared" si="340"/>
        <v/>
      </c>
      <c r="E843" s="14">
        <f t="shared" si="341"/>
        <v>0.78884994331409009</v>
      </c>
      <c r="F843" s="14">
        <f t="shared" si="342"/>
        <v>0.37233515805990014</v>
      </c>
      <c r="G843" s="14">
        <f t="shared" si="343"/>
        <v>0.96880186826259884</v>
      </c>
      <c r="H843" s="14" t="str">
        <f t="shared" si="344"/>
        <v/>
      </c>
      <c r="I843" s="14">
        <f t="shared" si="345"/>
        <v>1.0345875792848338</v>
      </c>
      <c r="J843" s="14">
        <f t="shared" si="346"/>
        <v>0.42516355004726358</v>
      </c>
      <c r="K843" s="14">
        <f t="shared" si="347"/>
        <v>0.76793478725688957</v>
      </c>
      <c r="L843" s="14" t="str">
        <f t="shared" si="348"/>
        <v/>
      </c>
      <c r="M843" s="14">
        <f t="shared" si="349"/>
        <v>5.541099788454025E-3</v>
      </c>
      <c r="N843" s="14">
        <f t="shared" si="350"/>
        <v>-0.26899228167960176</v>
      </c>
      <c r="O843" s="14">
        <f t="shared" si="351"/>
        <v>-0.17004943950049212</v>
      </c>
      <c r="P843" s="3">
        <f t="shared" si="352"/>
        <v>0</v>
      </c>
      <c r="Q843" s="3" t="str">
        <f t="shared" si="359"/>
        <v>Complement component C8 alpha chain</v>
      </c>
      <c r="R843" s="2">
        <f t="shared" si="353"/>
        <v>0.70999565654552965</v>
      </c>
      <c r="S843" s="2">
        <f t="shared" si="354"/>
        <v>0.74256197219632902</v>
      </c>
      <c r="T843" s="2">
        <f t="shared" si="364"/>
        <v>0.17664147587825207</v>
      </c>
      <c r="U843" s="2">
        <f t="shared" si="360"/>
        <v>0.17638239392591656</v>
      </c>
      <c r="V843" s="2">
        <f t="shared" si="355"/>
        <v>0.90249994818827173</v>
      </c>
      <c r="W843" s="3">
        <f t="shared" si="356"/>
        <v>0</v>
      </c>
      <c r="X843" s="3">
        <f t="shared" si="361"/>
        <v>0</v>
      </c>
      <c r="Y843" s="2">
        <f t="shared" si="357"/>
        <v>-3.2566315650799371E-2</v>
      </c>
      <c r="Z843" s="7">
        <f t="shared" si="362"/>
        <v>0</v>
      </c>
      <c r="AA843" s="7">
        <f t="shared" si="363"/>
        <v>1</v>
      </c>
      <c r="AC843" s="1" t="s">
        <v>337</v>
      </c>
      <c r="AD843" s="1" t="s">
        <v>1463</v>
      </c>
      <c r="AE843" s="1" t="s">
        <v>1082</v>
      </c>
      <c r="AF843" s="1">
        <v>0.96100200000000002</v>
      </c>
      <c r="AG843" s="1">
        <v>0.92143640000000004</v>
      </c>
      <c r="AH843" s="1">
        <v>1.2770440000000001</v>
      </c>
      <c r="AI843" s="1" t="s">
        <v>1082</v>
      </c>
      <c r="AJ843" s="1">
        <v>1.174752</v>
      </c>
      <c r="AK843" s="1">
        <v>0.58880449999999995</v>
      </c>
      <c r="AL843" s="1">
        <v>1.1714009999999999</v>
      </c>
      <c r="AM843" s="1" t="s">
        <v>1082</v>
      </c>
      <c r="AN843" s="1">
        <v>3.759303E-2</v>
      </c>
      <c r="AO843" s="1">
        <v>-0.55493020000000004</v>
      </c>
      <c r="AP843" s="1">
        <v>-5.1451680000000003E-3</v>
      </c>
    </row>
    <row r="844" spans="1:42" x14ac:dyDescent="0.2">
      <c r="A844" s="1" t="s">
        <v>356</v>
      </c>
      <c r="B844" s="1" t="str">
        <f t="shared" si="339"/>
        <v>Aflatoxin B1 aldehyde reductase member 2</v>
      </c>
      <c r="C844" s="13" t="str">
        <f t="shared" si="358"/>
        <v>no</v>
      </c>
      <c r="D844" s="14">
        <f t="shared" si="340"/>
        <v>0.13126394925200388</v>
      </c>
      <c r="E844" s="14">
        <f t="shared" si="341"/>
        <v>0.24795334331409011</v>
      </c>
      <c r="F844" s="14">
        <f t="shared" si="342"/>
        <v>-0.85070494194009982</v>
      </c>
      <c r="G844" s="14">
        <f t="shared" si="343"/>
        <v>-0.10631753173740122</v>
      </c>
      <c r="H844" s="14">
        <f t="shared" si="344"/>
        <v>0.14401217399012714</v>
      </c>
      <c r="I844" s="14">
        <f t="shared" si="345"/>
        <v>0.10907467928483372</v>
      </c>
      <c r="J844" s="14">
        <f t="shared" si="346"/>
        <v>-0.40877054995273643</v>
      </c>
      <c r="K844" s="14">
        <f t="shared" si="347"/>
        <v>-0.27707471274311035</v>
      </c>
      <c r="L844" s="14">
        <f t="shared" si="348"/>
        <v>-0.12456754456764418</v>
      </c>
      <c r="M844" s="14">
        <f t="shared" si="349"/>
        <v>-0.26360083021154596</v>
      </c>
      <c r="N844" s="14">
        <f t="shared" si="350"/>
        <v>0.58271831832039833</v>
      </c>
      <c r="O844" s="14">
        <f t="shared" si="351"/>
        <v>-0.26798927150049212</v>
      </c>
      <c r="P844" s="3">
        <f t="shared" si="352"/>
        <v>0</v>
      </c>
      <c r="Q844" s="3" t="str">
        <f t="shared" si="359"/>
        <v>Aflatoxin B1 aldehyde reductase member 2</v>
      </c>
      <c r="R844" s="2">
        <f t="shared" si="353"/>
        <v>-0.14445129527785178</v>
      </c>
      <c r="S844" s="2">
        <f t="shared" si="354"/>
        <v>-0.10818960235522149</v>
      </c>
      <c r="T844" s="2">
        <f t="shared" si="364"/>
        <v>0.24668615246234657</v>
      </c>
      <c r="U844" s="2">
        <f t="shared" si="360"/>
        <v>0.13834756672889356</v>
      </c>
      <c r="V844" s="2">
        <f t="shared" si="355"/>
        <v>0.90326838797055853</v>
      </c>
      <c r="W844" s="3">
        <f t="shared" si="356"/>
        <v>0</v>
      </c>
      <c r="X844" s="3">
        <f t="shared" si="361"/>
        <v>0</v>
      </c>
      <c r="Y844" s="2">
        <f t="shared" si="357"/>
        <v>-3.626169292263029E-2</v>
      </c>
      <c r="Z844" s="7">
        <f t="shared" si="362"/>
        <v>0</v>
      </c>
      <c r="AA844" s="7">
        <f t="shared" si="363"/>
        <v>1</v>
      </c>
      <c r="AC844" s="1" t="s">
        <v>578</v>
      </c>
      <c r="AD844" s="1" t="s">
        <v>1669</v>
      </c>
      <c r="AE844" s="1">
        <v>0.27417219999999998</v>
      </c>
      <c r="AF844" s="1">
        <v>0.42010540000000002</v>
      </c>
      <c r="AG844" s="1">
        <v>-0.30160369999999997</v>
      </c>
      <c r="AH844" s="1">
        <v>0.20192460000000001</v>
      </c>
      <c r="AI844" s="1">
        <v>0.2980718</v>
      </c>
      <c r="AJ844" s="1">
        <v>0.24923909999999999</v>
      </c>
      <c r="AK844" s="1">
        <v>-0.2451296</v>
      </c>
      <c r="AL844" s="1">
        <v>0.12639149999999999</v>
      </c>
      <c r="AM844" s="1">
        <v>-7.5443979999999994E-2</v>
      </c>
      <c r="AN844" s="1">
        <v>-0.2315489</v>
      </c>
      <c r="AO844" s="1">
        <v>0.2967804</v>
      </c>
      <c r="AP844" s="1">
        <v>-0.103085</v>
      </c>
    </row>
    <row r="845" spans="1:42" x14ac:dyDescent="0.2">
      <c r="A845" s="1" t="s">
        <v>1033</v>
      </c>
      <c r="B845" s="1">
        <f t="shared" si="339"/>
        <v>0</v>
      </c>
      <c r="C845" s="13" t="str">
        <f t="shared" si="358"/>
        <v>no</v>
      </c>
      <c r="D845" s="14" t="str">
        <f t="shared" si="340"/>
        <v/>
      </c>
      <c r="E845" s="14">
        <f t="shared" si="341"/>
        <v>-0.23219946668590991</v>
      </c>
      <c r="F845" s="14">
        <f t="shared" si="342"/>
        <v>-1.5413029419400999</v>
      </c>
      <c r="G845" s="14">
        <f t="shared" si="343"/>
        <v>-0.52708523173740129</v>
      </c>
      <c r="H845" s="14" t="str">
        <f t="shared" si="344"/>
        <v/>
      </c>
      <c r="I845" s="14">
        <f t="shared" si="345"/>
        <v>-0.3478075207151663</v>
      </c>
      <c r="J845" s="14">
        <f t="shared" si="346"/>
        <v>-1.4287079499527364</v>
      </c>
      <c r="K845" s="14">
        <f t="shared" si="347"/>
        <v>-0.72065451274311032</v>
      </c>
      <c r="L845" s="14" t="str">
        <f t="shared" si="348"/>
        <v/>
      </c>
      <c r="M845" s="14">
        <f t="shared" si="349"/>
        <v>-0.10620442021154597</v>
      </c>
      <c r="N845" s="14">
        <f t="shared" si="350"/>
        <v>0.2756291683203983</v>
      </c>
      <c r="O845" s="14">
        <f t="shared" si="351"/>
        <v>-0.12590627150049211</v>
      </c>
      <c r="P845" s="3">
        <f t="shared" si="352"/>
        <v>0</v>
      </c>
      <c r="Q845" s="3">
        <f t="shared" si="359"/>
        <v>0</v>
      </c>
      <c r="R845" s="2">
        <f t="shared" si="353"/>
        <v>-0.76686254678780374</v>
      </c>
      <c r="S845" s="2">
        <f t="shared" si="354"/>
        <v>-0.83238999447033768</v>
      </c>
      <c r="T845" s="2">
        <f t="shared" si="364"/>
        <v>0.39646683250945225</v>
      </c>
      <c r="U845" s="2">
        <f t="shared" si="360"/>
        <v>0.31699108709294571</v>
      </c>
      <c r="V845" s="2">
        <f t="shared" si="355"/>
        <v>0.90380354823406472</v>
      </c>
      <c r="W845" s="3">
        <f t="shared" si="356"/>
        <v>0</v>
      </c>
      <c r="X845" s="3">
        <f t="shared" si="361"/>
        <v>0</v>
      </c>
      <c r="Y845" s="2">
        <f t="shared" si="357"/>
        <v>6.5527447682533935E-2</v>
      </c>
      <c r="Z845" s="7">
        <f t="shared" si="362"/>
        <v>1</v>
      </c>
      <c r="AA845" s="7">
        <f t="shared" si="363"/>
        <v>0</v>
      </c>
      <c r="AC845" s="1" t="s">
        <v>721</v>
      </c>
      <c r="AD845" s="1" t="s">
        <v>2031</v>
      </c>
      <c r="AE845" s="1" t="s">
        <v>1082</v>
      </c>
      <c r="AF845" s="1">
        <v>-6.0047410000000002E-2</v>
      </c>
      <c r="AG845" s="1">
        <v>-0.99220169999999996</v>
      </c>
      <c r="AH845" s="1">
        <v>-0.21884310000000001</v>
      </c>
      <c r="AI845" s="1" t="s">
        <v>1082</v>
      </c>
      <c r="AJ845" s="1">
        <v>-0.2076431</v>
      </c>
      <c r="AK845" s="1">
        <v>-1.2650669999999999</v>
      </c>
      <c r="AL845" s="1">
        <v>-0.31718829999999998</v>
      </c>
      <c r="AM845" s="1" t="s">
        <v>1082</v>
      </c>
      <c r="AN845" s="1">
        <v>-7.4152490000000001E-2</v>
      </c>
      <c r="AO845" s="1">
        <v>-1.030875E-2</v>
      </c>
      <c r="AP845" s="1">
        <v>3.8997999999999998E-2</v>
      </c>
    </row>
    <row r="846" spans="1:42" x14ac:dyDescent="0.2">
      <c r="A846" s="1" t="s">
        <v>821</v>
      </c>
      <c r="B846" s="1" t="str">
        <f t="shared" si="339"/>
        <v>Peroxiredoxin-5, mitochondrial</v>
      </c>
      <c r="C846" s="13" t="str">
        <f t="shared" si="358"/>
        <v>no</v>
      </c>
      <c r="D846" s="14">
        <f t="shared" si="340"/>
        <v>-0.40105735074799609</v>
      </c>
      <c r="E846" s="14">
        <f t="shared" si="341"/>
        <v>-1.2232460566859098</v>
      </c>
      <c r="F846" s="14">
        <f t="shared" si="342"/>
        <v>-0.82955854194009992</v>
      </c>
      <c r="G846" s="14">
        <f t="shared" si="343"/>
        <v>-1.0844303317374013</v>
      </c>
      <c r="H846" s="14">
        <f t="shared" si="344"/>
        <v>-0.47076742600987287</v>
      </c>
      <c r="I846" s="14">
        <f t="shared" si="345"/>
        <v>-1.4677364207151662</v>
      </c>
      <c r="J846" s="14">
        <f t="shared" si="346"/>
        <v>-0.38696424995273637</v>
      </c>
      <c r="K846" s="14">
        <f t="shared" si="347"/>
        <v>-1.3840765127431105</v>
      </c>
      <c r="L846" s="14">
        <f t="shared" si="348"/>
        <v>-0.15632066456764421</v>
      </c>
      <c r="M846" s="14">
        <f t="shared" si="349"/>
        <v>-0.20166683021154599</v>
      </c>
      <c r="N846" s="14">
        <f t="shared" si="350"/>
        <v>0.3839531283203983</v>
      </c>
      <c r="O846" s="14">
        <f t="shared" si="351"/>
        <v>-0.26320900150049209</v>
      </c>
      <c r="P846" s="3">
        <f t="shared" si="352"/>
        <v>0</v>
      </c>
      <c r="Q846" s="3" t="str">
        <f t="shared" si="359"/>
        <v>Peroxiredoxin-5, mitochondrial</v>
      </c>
      <c r="R846" s="2">
        <f t="shared" si="353"/>
        <v>-0.88457307027785181</v>
      </c>
      <c r="S846" s="2">
        <f t="shared" si="354"/>
        <v>-0.92738615235522148</v>
      </c>
      <c r="T846" s="2">
        <f t="shared" si="364"/>
        <v>0.18061385283742837</v>
      </c>
      <c r="U846" s="2">
        <f t="shared" si="360"/>
        <v>0.28883400533199194</v>
      </c>
      <c r="V846" s="2">
        <f t="shared" si="355"/>
        <v>0.90485077781764889</v>
      </c>
      <c r="W846" s="3">
        <f t="shared" si="356"/>
        <v>0</v>
      </c>
      <c r="X846" s="3">
        <f t="shared" si="361"/>
        <v>0</v>
      </c>
      <c r="Y846" s="2">
        <f t="shared" si="357"/>
        <v>4.2813082077369669E-2</v>
      </c>
      <c r="Z846" s="7">
        <f t="shared" si="362"/>
        <v>1</v>
      </c>
      <c r="AA846" s="7">
        <f t="shared" si="363"/>
        <v>0</v>
      </c>
      <c r="AC846" s="1" t="s">
        <v>88</v>
      </c>
      <c r="AD846" s="1" t="s">
        <v>1772</v>
      </c>
      <c r="AE846" s="1">
        <v>-0.25814910000000002</v>
      </c>
      <c r="AF846" s="1">
        <v>-1.051094</v>
      </c>
      <c r="AG846" s="1">
        <v>-0.28045730000000002</v>
      </c>
      <c r="AH846" s="1">
        <v>-0.77618819999999999</v>
      </c>
      <c r="AI846" s="1">
        <v>-0.31670779999999998</v>
      </c>
      <c r="AJ846" s="1">
        <v>-1.327572</v>
      </c>
      <c r="AK846" s="1">
        <v>-0.2233233</v>
      </c>
      <c r="AL846" s="1">
        <v>-0.98061030000000005</v>
      </c>
      <c r="AM846" s="1">
        <v>-0.1071971</v>
      </c>
      <c r="AN846" s="1">
        <v>-0.16961490000000001</v>
      </c>
      <c r="AO846" s="1">
        <v>9.8015210000000005E-2</v>
      </c>
      <c r="AP846" s="1">
        <v>-9.8304730000000007E-2</v>
      </c>
    </row>
    <row r="847" spans="1:42" x14ac:dyDescent="0.2">
      <c r="A847" s="1" t="s">
        <v>423</v>
      </c>
      <c r="B847" s="1" t="str">
        <f t="shared" si="339"/>
        <v>T-complex protein 1 subunit delta</v>
      </c>
      <c r="C847" s="13" t="str">
        <f t="shared" si="358"/>
        <v>no</v>
      </c>
      <c r="D847" s="14">
        <f t="shared" si="340"/>
        <v>5.5585949252003913E-2</v>
      </c>
      <c r="E847" s="14">
        <f t="shared" si="341"/>
        <v>0.43753244331409002</v>
      </c>
      <c r="F847" s="14">
        <f t="shared" si="342"/>
        <v>-0.50561681194009989</v>
      </c>
      <c r="G847" s="14">
        <f t="shared" si="343"/>
        <v>-2.5996331737401235E-2</v>
      </c>
      <c r="H847" s="14">
        <f t="shared" si="344"/>
        <v>-0.64930702600987289</v>
      </c>
      <c r="I847" s="14">
        <f t="shared" si="345"/>
        <v>0.51778147928483365</v>
      </c>
      <c r="J847" s="14">
        <f t="shared" si="346"/>
        <v>-0.51025064995273639</v>
      </c>
      <c r="K847" s="14">
        <f t="shared" si="347"/>
        <v>0.42194828725688971</v>
      </c>
      <c r="L847" s="14">
        <f t="shared" si="348"/>
        <v>-0.6506198645676442</v>
      </c>
      <c r="M847" s="14">
        <f t="shared" si="349"/>
        <v>-4.2157250211545975E-2</v>
      </c>
      <c r="N847" s="14">
        <f t="shared" si="350"/>
        <v>0.13356611832039827</v>
      </c>
      <c r="O847" s="14">
        <f t="shared" si="351"/>
        <v>0.58355692849950791</v>
      </c>
      <c r="P847" s="3">
        <f t="shared" si="352"/>
        <v>0</v>
      </c>
      <c r="Q847" s="3" t="str">
        <f t="shared" si="359"/>
        <v>T-complex protein 1 subunit delta</v>
      </c>
      <c r="R847" s="2">
        <f t="shared" si="353"/>
        <v>-9.6236877778518026E-3</v>
      </c>
      <c r="S847" s="2">
        <f t="shared" si="354"/>
        <v>-5.4956977355221481E-2</v>
      </c>
      <c r="T847" s="2">
        <f t="shared" si="364"/>
        <v>0.19375202042411774</v>
      </c>
      <c r="U847" s="2">
        <f t="shared" si="360"/>
        <v>0.30496069142490861</v>
      </c>
      <c r="V847" s="2">
        <f t="shared" si="355"/>
        <v>0.90496284460844945</v>
      </c>
      <c r="W847" s="3">
        <f t="shared" si="356"/>
        <v>0</v>
      </c>
      <c r="X847" s="3">
        <f t="shared" si="361"/>
        <v>0</v>
      </c>
      <c r="Y847" s="2">
        <f t="shared" si="357"/>
        <v>4.5333289577369679E-2</v>
      </c>
      <c r="Z847" s="7">
        <f t="shared" si="362"/>
        <v>1</v>
      </c>
      <c r="AA847" s="7">
        <f t="shared" si="363"/>
        <v>0</v>
      </c>
      <c r="AC847" s="1" t="s">
        <v>298</v>
      </c>
      <c r="AD847" s="1" t="s">
        <v>1518</v>
      </c>
      <c r="AE847" s="1">
        <v>0.19849420000000001</v>
      </c>
      <c r="AF847" s="1">
        <v>0.60968449999999996</v>
      </c>
      <c r="AG847" s="1">
        <v>4.3484429999999998E-2</v>
      </c>
      <c r="AH847" s="1">
        <v>0.28224579999999999</v>
      </c>
      <c r="AI847" s="1">
        <v>-0.4952474</v>
      </c>
      <c r="AJ847" s="1">
        <v>0.65794589999999997</v>
      </c>
      <c r="AK847" s="1">
        <v>-0.34660970000000002</v>
      </c>
      <c r="AL847" s="1">
        <v>0.82541450000000005</v>
      </c>
      <c r="AM847" s="1">
        <v>-0.60149629999999998</v>
      </c>
      <c r="AN847" s="1">
        <v>-1.0105319999999999E-2</v>
      </c>
      <c r="AO847" s="1">
        <v>-0.1523718</v>
      </c>
      <c r="AP847" s="1">
        <v>0.74846120000000005</v>
      </c>
    </row>
    <row r="848" spans="1:42" x14ac:dyDescent="0.2">
      <c r="A848" s="1" t="s">
        <v>201</v>
      </c>
      <c r="B848" s="1" t="str">
        <f t="shared" si="339"/>
        <v>Trifunctional enzyme subunit beta, mitochondrial;3-ketoacyl-CoA thiolase</v>
      </c>
      <c r="C848" s="13" t="str">
        <f t="shared" si="358"/>
        <v>no</v>
      </c>
      <c r="D848" s="14">
        <f t="shared" si="340"/>
        <v>0.38346104925200397</v>
      </c>
      <c r="E848" s="14">
        <f t="shared" si="341"/>
        <v>0.65060624331409012</v>
      </c>
      <c r="F848" s="14">
        <f t="shared" si="342"/>
        <v>-1.0986369419400999</v>
      </c>
      <c r="G848" s="14">
        <f t="shared" si="343"/>
        <v>0.58903256826259875</v>
      </c>
      <c r="H848" s="14">
        <f t="shared" si="344"/>
        <v>2.2773673990127141E-2</v>
      </c>
      <c r="I848" s="14">
        <f t="shared" si="345"/>
        <v>0.51164857928483376</v>
      </c>
      <c r="J848" s="14">
        <f t="shared" si="346"/>
        <v>-0.60061954995273636</v>
      </c>
      <c r="K848" s="14">
        <f t="shared" si="347"/>
        <v>0.84769478725688963</v>
      </c>
      <c r="L848" s="14">
        <f t="shared" si="348"/>
        <v>-0.34387996456764419</v>
      </c>
      <c r="M848" s="14">
        <f t="shared" si="349"/>
        <v>-0.27728403021154596</v>
      </c>
      <c r="N848" s="14">
        <f t="shared" si="350"/>
        <v>0.5101017183203983</v>
      </c>
      <c r="O848" s="14">
        <f t="shared" si="351"/>
        <v>0.26431002849950791</v>
      </c>
      <c r="P848" s="3">
        <f t="shared" si="352"/>
        <v>0</v>
      </c>
      <c r="Q848" s="3" t="str">
        <f t="shared" si="359"/>
        <v>Trifunctional enzyme subunit beta, mitochondrial;3-ketoacyl-CoA thiolase</v>
      </c>
      <c r="R848" s="2">
        <f t="shared" si="353"/>
        <v>0.13111572972214824</v>
      </c>
      <c r="S848" s="2">
        <f t="shared" si="354"/>
        <v>0.19537437264477855</v>
      </c>
      <c r="T848" s="2">
        <f t="shared" si="364"/>
        <v>0.41387679512144299</v>
      </c>
      <c r="U848" s="2">
        <f t="shared" si="360"/>
        <v>0.31476825113800855</v>
      </c>
      <c r="V848" s="2">
        <f t="shared" si="355"/>
        <v>0.90596217218754171</v>
      </c>
      <c r="W848" s="3">
        <f t="shared" si="356"/>
        <v>0</v>
      </c>
      <c r="X848" s="3">
        <f t="shared" si="361"/>
        <v>0</v>
      </c>
      <c r="Y848" s="2">
        <f t="shared" si="357"/>
        <v>-6.425864292263031E-2</v>
      </c>
      <c r="Z848" s="7">
        <f t="shared" si="362"/>
        <v>0</v>
      </c>
      <c r="AA848" s="7">
        <f t="shared" si="363"/>
        <v>1</v>
      </c>
      <c r="AC848" s="1" t="s">
        <v>631</v>
      </c>
      <c r="AD848" s="1" t="s">
        <v>1904</v>
      </c>
      <c r="AE848" s="1">
        <v>0.52636930000000004</v>
      </c>
      <c r="AF848" s="1">
        <v>0.82275830000000005</v>
      </c>
      <c r="AG848" s="1">
        <v>-0.54953569999999996</v>
      </c>
      <c r="AH848" s="1">
        <v>0.89727469999999998</v>
      </c>
      <c r="AI848" s="1">
        <v>0.1768333</v>
      </c>
      <c r="AJ848" s="1">
        <v>0.65181299999999998</v>
      </c>
      <c r="AK848" s="1">
        <v>-0.43697859999999999</v>
      </c>
      <c r="AL848" s="1">
        <v>1.251161</v>
      </c>
      <c r="AM848" s="1">
        <v>-0.29475639999999997</v>
      </c>
      <c r="AN848" s="1">
        <v>-0.24523210000000001</v>
      </c>
      <c r="AO848" s="1">
        <v>0.2241638</v>
      </c>
      <c r="AP848" s="1">
        <v>0.42921429999999999</v>
      </c>
    </row>
    <row r="849" spans="1:42" x14ac:dyDescent="0.2">
      <c r="A849" s="1" t="s">
        <v>223</v>
      </c>
      <c r="B849" s="1" t="str">
        <f t="shared" si="339"/>
        <v>Serine hydroxymethyltransferase</v>
      </c>
      <c r="C849" s="13" t="str">
        <f t="shared" si="358"/>
        <v>no</v>
      </c>
      <c r="D849" s="14">
        <f t="shared" si="340"/>
        <v>0.34478384925200389</v>
      </c>
      <c r="E849" s="14" t="str">
        <f t="shared" si="341"/>
        <v/>
      </c>
      <c r="F849" s="14">
        <f t="shared" si="342"/>
        <v>-0.64217982194009993</v>
      </c>
      <c r="G849" s="14">
        <f t="shared" si="343"/>
        <v>1.0376888682625989</v>
      </c>
      <c r="H849" s="14">
        <f t="shared" si="344"/>
        <v>-0.66028932600987289</v>
      </c>
      <c r="I849" s="14" t="str">
        <f t="shared" si="345"/>
        <v/>
      </c>
      <c r="J849" s="14">
        <f t="shared" si="346"/>
        <v>9.0106250047263609E-2</v>
      </c>
      <c r="K849" s="14">
        <f t="shared" si="347"/>
        <v>1.6257387872568898</v>
      </c>
      <c r="L849" s="14">
        <f t="shared" si="348"/>
        <v>-1.0720125645676442</v>
      </c>
      <c r="M849" s="14" t="str">
        <f t="shared" si="349"/>
        <v/>
      </c>
      <c r="N849" s="14">
        <f t="shared" si="350"/>
        <v>0.84312741832039828</v>
      </c>
      <c r="O849" s="14">
        <f t="shared" si="351"/>
        <v>0.54738332849950788</v>
      </c>
      <c r="P849" s="3">
        <f t="shared" si="352"/>
        <v>0</v>
      </c>
      <c r="Q849" s="3" t="str">
        <f t="shared" si="359"/>
        <v>Serine hydroxymethyltransferase</v>
      </c>
      <c r="R849" s="2">
        <f t="shared" si="353"/>
        <v>0.24676429852483428</v>
      </c>
      <c r="S849" s="2">
        <f t="shared" si="354"/>
        <v>0.35185190376476011</v>
      </c>
      <c r="T849" s="2">
        <f t="shared" si="364"/>
        <v>0.48740659902672634</v>
      </c>
      <c r="U849" s="2">
        <f t="shared" si="360"/>
        <v>0.67277143817978746</v>
      </c>
      <c r="V849" s="2">
        <f t="shared" si="355"/>
        <v>0.9060053889334958</v>
      </c>
      <c r="W849" s="3">
        <f t="shared" si="356"/>
        <v>0</v>
      </c>
      <c r="X849" s="3">
        <f t="shared" si="361"/>
        <v>0</v>
      </c>
      <c r="Y849" s="2">
        <f t="shared" si="357"/>
        <v>-0.10508760523992583</v>
      </c>
      <c r="Z849" s="7">
        <f t="shared" si="362"/>
        <v>0</v>
      </c>
      <c r="AA849" s="7">
        <f t="shared" si="363"/>
        <v>1</v>
      </c>
      <c r="AB849" s="8" t="s">
        <v>12</v>
      </c>
      <c r="AC849" s="1" t="s">
        <v>948</v>
      </c>
      <c r="AD849" s="1" t="s">
        <v>1151</v>
      </c>
      <c r="AE849" s="1">
        <v>0.48769210000000002</v>
      </c>
      <c r="AF849" s="1" t="s">
        <v>1082</v>
      </c>
      <c r="AG849" s="1">
        <v>-9.3078579999999994E-2</v>
      </c>
      <c r="AH849" s="1">
        <v>1.345931</v>
      </c>
      <c r="AI849" s="1">
        <v>-0.5062297</v>
      </c>
      <c r="AJ849" s="1" t="s">
        <v>1082</v>
      </c>
      <c r="AK849" s="1">
        <v>0.25374720000000001</v>
      </c>
      <c r="AL849" s="1">
        <v>2.0292050000000001</v>
      </c>
      <c r="AM849" s="1">
        <v>-1.0228889999999999</v>
      </c>
      <c r="AN849" s="1" t="s">
        <v>1082</v>
      </c>
      <c r="AO849" s="1">
        <v>0.5571895</v>
      </c>
      <c r="AP849" s="1">
        <v>0.71228760000000002</v>
      </c>
    </row>
    <row r="850" spans="1:42" x14ac:dyDescent="0.2">
      <c r="A850" s="1" t="s">
        <v>91</v>
      </c>
      <c r="B850" s="1" t="str">
        <f t="shared" si="339"/>
        <v>UDP-glucose 6-dehydrogenase</v>
      </c>
      <c r="C850" s="13" t="str">
        <f t="shared" si="358"/>
        <v>no</v>
      </c>
      <c r="D850" s="14">
        <f t="shared" si="340"/>
        <v>0.73820814925200395</v>
      </c>
      <c r="E850" s="14" t="str">
        <f t="shared" si="341"/>
        <v/>
      </c>
      <c r="F850" s="14">
        <f t="shared" si="342"/>
        <v>2.3536087580599001</v>
      </c>
      <c r="G850" s="14">
        <f t="shared" si="343"/>
        <v>0.53471416826259877</v>
      </c>
      <c r="H850" s="14">
        <f t="shared" si="344"/>
        <v>0.92386737399012719</v>
      </c>
      <c r="I850" s="14" t="str">
        <f t="shared" si="345"/>
        <v/>
      </c>
      <c r="J850" s="14">
        <f t="shared" si="346"/>
        <v>1.4512570500472635</v>
      </c>
      <c r="K850" s="14">
        <f t="shared" si="347"/>
        <v>1.0176237872568896</v>
      </c>
      <c r="L850" s="14">
        <f t="shared" si="348"/>
        <v>0.26968493543235578</v>
      </c>
      <c r="M850" s="14" t="str">
        <f t="shared" si="349"/>
        <v/>
      </c>
      <c r="N850" s="14">
        <f t="shared" si="350"/>
        <v>-0.98576708167960181</v>
      </c>
      <c r="O850" s="14">
        <f t="shared" si="351"/>
        <v>0.3440313284995079</v>
      </c>
      <c r="P850" s="3">
        <f t="shared" si="352"/>
        <v>0</v>
      </c>
      <c r="Q850" s="3" t="str">
        <f t="shared" si="359"/>
        <v>UDP-glucose 6-dehydrogenase</v>
      </c>
      <c r="R850" s="2">
        <f t="shared" si="353"/>
        <v>1.2088436918581675</v>
      </c>
      <c r="S850" s="2">
        <f t="shared" si="354"/>
        <v>1.1309160704314267</v>
      </c>
      <c r="T850" s="2">
        <f t="shared" si="364"/>
        <v>0.57538906914412347</v>
      </c>
      <c r="U850" s="2">
        <f t="shared" si="360"/>
        <v>0.16244109052524031</v>
      </c>
      <c r="V850" s="2">
        <f t="shared" si="355"/>
        <v>0.90675383619216543</v>
      </c>
      <c r="W850" s="3">
        <f t="shared" si="356"/>
        <v>0</v>
      </c>
      <c r="X850" s="3">
        <f t="shared" si="361"/>
        <v>0</v>
      </c>
      <c r="Y850" s="2">
        <f t="shared" si="357"/>
        <v>7.7927621426740812E-2</v>
      </c>
      <c r="Z850" s="7">
        <f t="shared" si="362"/>
        <v>1</v>
      </c>
      <c r="AA850" s="7">
        <f t="shared" si="363"/>
        <v>0</v>
      </c>
      <c r="AC850" s="1" t="s">
        <v>1005</v>
      </c>
      <c r="AD850" s="1"/>
      <c r="AE850" s="1">
        <v>0.88111640000000002</v>
      </c>
      <c r="AF850" s="1" t="s">
        <v>1082</v>
      </c>
      <c r="AG850" s="1">
        <v>2.9027099999999999</v>
      </c>
      <c r="AH850" s="1">
        <v>0.84295629999999999</v>
      </c>
      <c r="AI850" s="1">
        <v>1.0779270000000001</v>
      </c>
      <c r="AJ850" s="1" t="s">
        <v>1082</v>
      </c>
      <c r="AK850" s="1">
        <v>1.6148979999999999</v>
      </c>
      <c r="AL850" s="1">
        <v>1.42109</v>
      </c>
      <c r="AM850" s="1">
        <v>0.31880849999999999</v>
      </c>
      <c r="AN850" s="1" t="s">
        <v>1082</v>
      </c>
      <c r="AO850" s="1">
        <v>-1.2717050000000001</v>
      </c>
      <c r="AP850" s="1">
        <v>0.50893560000000004</v>
      </c>
    </row>
    <row r="851" spans="1:42" x14ac:dyDescent="0.2">
      <c r="A851" s="1" t="s">
        <v>696</v>
      </c>
      <c r="B851" s="1" t="str">
        <f t="shared" si="339"/>
        <v>Importin subunit beta-1</v>
      </c>
      <c r="C851" s="13" t="str">
        <f t="shared" si="358"/>
        <v>no</v>
      </c>
      <c r="D851" s="14">
        <f t="shared" si="340"/>
        <v>-0.2343258807479961</v>
      </c>
      <c r="E851" s="14">
        <f t="shared" si="341"/>
        <v>0.67897884331409009</v>
      </c>
      <c r="F851" s="14">
        <f t="shared" si="342"/>
        <v>1.2871867580598999</v>
      </c>
      <c r="G851" s="14">
        <f t="shared" si="343"/>
        <v>0.39822246826259877</v>
      </c>
      <c r="H851" s="14">
        <f t="shared" si="344"/>
        <v>0.26666537399012713</v>
      </c>
      <c r="I851" s="14">
        <f t="shared" si="345"/>
        <v>0.73897927928483376</v>
      </c>
      <c r="J851" s="14">
        <f t="shared" si="346"/>
        <v>0.66580265004726358</v>
      </c>
      <c r="K851" s="14">
        <f t="shared" si="347"/>
        <v>0.62485578725688962</v>
      </c>
      <c r="L851" s="14">
        <f t="shared" si="348"/>
        <v>0.46638703543235582</v>
      </c>
      <c r="M851" s="14">
        <f t="shared" si="349"/>
        <v>3.4622809788454022E-2</v>
      </c>
      <c r="N851" s="14">
        <f t="shared" si="350"/>
        <v>-0.53950228167960168</v>
      </c>
      <c r="O851" s="14">
        <f t="shared" si="351"/>
        <v>0.1661129284995079</v>
      </c>
      <c r="P851" s="3">
        <f t="shared" si="352"/>
        <v>0</v>
      </c>
      <c r="Q851" s="3" t="str">
        <f t="shared" si="359"/>
        <v>Importin subunit beta-1</v>
      </c>
      <c r="R851" s="2">
        <f t="shared" si="353"/>
        <v>0.53251554722214811</v>
      </c>
      <c r="S851" s="2">
        <f t="shared" si="354"/>
        <v>0.57407577264477849</v>
      </c>
      <c r="T851" s="2">
        <f t="shared" si="364"/>
        <v>0.3158402207178444</v>
      </c>
      <c r="U851" s="2">
        <f t="shared" si="360"/>
        <v>0.10515336007676887</v>
      </c>
      <c r="V851" s="2">
        <f t="shared" si="355"/>
        <v>0.90720085446818632</v>
      </c>
      <c r="W851" s="3">
        <f t="shared" si="356"/>
        <v>0</v>
      </c>
      <c r="X851" s="3">
        <f t="shared" si="361"/>
        <v>0</v>
      </c>
      <c r="Y851" s="2">
        <f t="shared" si="357"/>
        <v>-4.1560225422630381E-2</v>
      </c>
      <c r="Z851" s="7">
        <f t="shared" si="362"/>
        <v>0</v>
      </c>
      <c r="AA851" s="7">
        <f t="shared" si="363"/>
        <v>1</v>
      </c>
      <c r="AC851" s="1" t="s">
        <v>284</v>
      </c>
      <c r="AD851" s="1" t="s">
        <v>2107</v>
      </c>
      <c r="AE851" s="1">
        <v>-9.141763E-2</v>
      </c>
      <c r="AF851" s="1">
        <v>0.85113090000000002</v>
      </c>
      <c r="AG851" s="1">
        <v>1.8362879999999999</v>
      </c>
      <c r="AH851" s="1">
        <v>0.7064646</v>
      </c>
      <c r="AI851" s="1">
        <v>0.42072500000000002</v>
      </c>
      <c r="AJ851" s="1">
        <v>0.87914369999999997</v>
      </c>
      <c r="AK851" s="1">
        <v>0.82944359999999995</v>
      </c>
      <c r="AL851" s="1">
        <v>1.028322</v>
      </c>
      <c r="AM851" s="1">
        <v>0.51551060000000004</v>
      </c>
      <c r="AN851" s="1">
        <v>6.6674739999999996E-2</v>
      </c>
      <c r="AO851" s="1">
        <v>-0.82544019999999996</v>
      </c>
      <c r="AP851" s="1">
        <v>0.33101720000000001</v>
      </c>
    </row>
    <row r="852" spans="1:42" x14ac:dyDescent="0.2">
      <c r="A852" s="1" t="s">
        <v>407</v>
      </c>
      <c r="B852" s="1" t="str">
        <f t="shared" si="339"/>
        <v>Creatine kinase B-type</v>
      </c>
      <c r="C852" s="13" t="str">
        <f t="shared" si="358"/>
        <v>no</v>
      </c>
      <c r="D852" s="14">
        <f t="shared" si="340"/>
        <v>7.3701749252003901E-2</v>
      </c>
      <c r="E852" s="14">
        <f t="shared" si="341"/>
        <v>-0.14938070668590991</v>
      </c>
      <c r="F852" s="14">
        <f t="shared" si="342"/>
        <v>0.83643975805990001</v>
      </c>
      <c r="G852" s="14">
        <f t="shared" si="343"/>
        <v>-0.13822153173740123</v>
      </c>
      <c r="H852" s="14">
        <f t="shared" si="344"/>
        <v>-3.7162526009872854E-2</v>
      </c>
      <c r="I852" s="14">
        <f t="shared" si="345"/>
        <v>3.0002279284833733E-2</v>
      </c>
      <c r="J852" s="14">
        <f t="shared" si="346"/>
        <v>0.87479505004726354</v>
      </c>
      <c r="K852" s="14">
        <f t="shared" si="347"/>
        <v>-8.8643912743110342E-2</v>
      </c>
      <c r="L852" s="14">
        <f t="shared" si="348"/>
        <v>-5.9025488567644196E-2</v>
      </c>
      <c r="M852" s="14">
        <f t="shared" si="349"/>
        <v>0.11954716978845401</v>
      </c>
      <c r="N852" s="14">
        <f t="shared" si="350"/>
        <v>0.16149781832039828</v>
      </c>
      <c r="O852" s="14">
        <f t="shared" si="351"/>
        <v>0.12422192849950789</v>
      </c>
      <c r="P852" s="3">
        <f t="shared" si="352"/>
        <v>0</v>
      </c>
      <c r="Q852" s="3" t="str">
        <f t="shared" si="359"/>
        <v>Creatine kinase B-type</v>
      </c>
      <c r="R852" s="2">
        <f t="shared" si="353"/>
        <v>0.1556348172221482</v>
      </c>
      <c r="S852" s="2">
        <f t="shared" si="354"/>
        <v>0.19474772264477852</v>
      </c>
      <c r="T852" s="2">
        <f t="shared" si="364"/>
        <v>0.23266471204017286</v>
      </c>
      <c r="U852" s="2">
        <f t="shared" si="360"/>
        <v>0.22798000845359445</v>
      </c>
      <c r="V852" s="2">
        <f t="shared" si="355"/>
        <v>0.90834641919808723</v>
      </c>
      <c r="W852" s="3">
        <f t="shared" si="356"/>
        <v>0</v>
      </c>
      <c r="X852" s="3">
        <f t="shared" si="361"/>
        <v>0</v>
      </c>
      <c r="Y852" s="2">
        <f t="shared" si="357"/>
        <v>-3.9112905422630323E-2</v>
      </c>
      <c r="Z852" s="7">
        <f t="shared" si="362"/>
        <v>0</v>
      </c>
      <c r="AA852" s="7">
        <f t="shared" si="363"/>
        <v>1</v>
      </c>
      <c r="AC852" s="1" t="s">
        <v>481</v>
      </c>
      <c r="AD852" s="1" t="s">
        <v>1507</v>
      </c>
      <c r="AE852" s="1">
        <v>0.21661</v>
      </c>
      <c r="AF852" s="1">
        <v>2.2771349999999999E-2</v>
      </c>
      <c r="AG852" s="1">
        <v>1.3855409999999999</v>
      </c>
      <c r="AH852" s="1">
        <v>0.17002059999999999</v>
      </c>
      <c r="AI852" s="1">
        <v>0.1168971</v>
      </c>
      <c r="AJ852" s="1">
        <v>0.1701667</v>
      </c>
      <c r="AK852" s="1">
        <v>1.0384359999999999</v>
      </c>
      <c r="AL852" s="1">
        <v>0.3148223</v>
      </c>
      <c r="AM852" s="1">
        <v>-9.9019239999999994E-3</v>
      </c>
      <c r="AN852" s="1">
        <v>0.15159909999999999</v>
      </c>
      <c r="AO852" s="1">
        <v>-0.1244401</v>
      </c>
      <c r="AP852" s="1">
        <v>0.2891262</v>
      </c>
    </row>
    <row r="853" spans="1:42" x14ac:dyDescent="0.2">
      <c r="A853" s="1" t="s">
        <v>563</v>
      </c>
      <c r="B853" s="1" t="str">
        <f t="shared" si="339"/>
        <v>Ubiquitin-conjugating enzyme E2 L3</v>
      </c>
      <c r="C853" s="13" t="str">
        <f t="shared" si="358"/>
        <v>no</v>
      </c>
      <c r="D853" s="14">
        <f t="shared" si="340"/>
        <v>-0.10784741074799609</v>
      </c>
      <c r="E853" s="14">
        <f t="shared" si="341"/>
        <v>-0.88918685668590991</v>
      </c>
      <c r="F853" s="14">
        <f t="shared" si="342"/>
        <v>-0.21418984194009988</v>
      </c>
      <c r="G853" s="14">
        <f t="shared" si="343"/>
        <v>-0.72367623173740125</v>
      </c>
      <c r="H853" s="14">
        <f t="shared" si="344"/>
        <v>-9.6921286009872848E-2</v>
      </c>
      <c r="I853" s="14">
        <f t="shared" si="345"/>
        <v>-0.94999042071516637</v>
      </c>
      <c r="J853" s="14">
        <f t="shared" si="346"/>
        <v>-9.8758089952736397E-2</v>
      </c>
      <c r="K853" s="14">
        <f t="shared" si="347"/>
        <v>-0.93673051274311037</v>
      </c>
      <c r="L853" s="14">
        <f t="shared" si="348"/>
        <v>-4.6890456764419469E-4</v>
      </c>
      <c r="M853" s="14">
        <f t="shared" si="349"/>
        <v>6.4614819788454014E-2</v>
      </c>
      <c r="N853" s="14">
        <f t="shared" si="350"/>
        <v>-0.16253138167960174</v>
      </c>
      <c r="O853" s="14">
        <f t="shared" si="351"/>
        <v>-6.9550715004920993E-3</v>
      </c>
      <c r="P853" s="3">
        <f t="shared" si="352"/>
        <v>0</v>
      </c>
      <c r="Q853" s="3" t="str">
        <f t="shared" si="359"/>
        <v>Ubiquitin-conjugating enzyme E2 L3</v>
      </c>
      <c r="R853" s="2">
        <f t="shared" si="353"/>
        <v>-0.4837250852778518</v>
      </c>
      <c r="S853" s="2">
        <f t="shared" si="354"/>
        <v>-0.52060007735522151</v>
      </c>
      <c r="T853" s="2">
        <f t="shared" si="364"/>
        <v>0.1905931693362693</v>
      </c>
      <c r="U853" s="2">
        <f t="shared" si="360"/>
        <v>0.24409611952371332</v>
      </c>
      <c r="V853" s="2">
        <f t="shared" si="355"/>
        <v>0.90932775995416004</v>
      </c>
      <c r="W853" s="3">
        <f t="shared" si="356"/>
        <v>0</v>
      </c>
      <c r="X853" s="3">
        <f t="shared" si="361"/>
        <v>0</v>
      </c>
      <c r="Y853" s="2">
        <f t="shared" si="357"/>
        <v>3.6874992077369717E-2</v>
      </c>
      <c r="Z853" s="7">
        <f t="shared" si="362"/>
        <v>1</v>
      </c>
      <c r="AA853" s="7">
        <f t="shared" si="363"/>
        <v>0</v>
      </c>
      <c r="AC853" s="1" t="s">
        <v>980</v>
      </c>
      <c r="AD853" s="1" t="s">
        <v>1799</v>
      </c>
      <c r="AE853" s="1">
        <v>3.5060840000000003E-2</v>
      </c>
      <c r="AF853" s="1">
        <v>-0.71703479999999997</v>
      </c>
      <c r="AG853" s="1">
        <v>0.33491140000000003</v>
      </c>
      <c r="AH853" s="1">
        <v>-0.41543409999999997</v>
      </c>
      <c r="AI853" s="1">
        <v>5.7138340000000003E-2</v>
      </c>
      <c r="AJ853" s="1">
        <v>-0.80982600000000005</v>
      </c>
      <c r="AK853" s="1">
        <v>6.4882860000000001E-2</v>
      </c>
      <c r="AL853" s="1">
        <v>-0.53326430000000002</v>
      </c>
      <c r="AM853" s="1">
        <v>4.8654660000000002E-2</v>
      </c>
      <c r="AN853" s="1">
        <v>9.6666749999999996E-2</v>
      </c>
      <c r="AO853" s="1">
        <v>-0.44846930000000002</v>
      </c>
      <c r="AP853" s="1">
        <v>0.15794920000000001</v>
      </c>
    </row>
    <row r="854" spans="1:42" x14ac:dyDescent="0.2">
      <c r="A854" s="1" t="s">
        <v>392</v>
      </c>
      <c r="B854" s="1" t="str">
        <f t="shared" si="339"/>
        <v>Guanylate kinase</v>
      </c>
      <c r="C854" s="13" t="str">
        <f t="shared" si="358"/>
        <v>no</v>
      </c>
      <c r="D854" s="14">
        <f t="shared" si="340"/>
        <v>9.7955549252003893E-2</v>
      </c>
      <c r="E854" s="14" t="str">
        <f t="shared" si="341"/>
        <v/>
      </c>
      <c r="F854" s="14">
        <f t="shared" si="342"/>
        <v>-0.5495485521400999</v>
      </c>
      <c r="G854" s="14">
        <f t="shared" si="343"/>
        <v>-0.77123673173740115</v>
      </c>
      <c r="H854" s="14">
        <f t="shared" si="344"/>
        <v>-0.24573856600987287</v>
      </c>
      <c r="I854" s="14" t="str">
        <f t="shared" si="345"/>
        <v/>
      </c>
      <c r="J854" s="14">
        <f t="shared" si="346"/>
        <v>-0.25479730995273642</v>
      </c>
      <c r="K854" s="14">
        <f t="shared" si="347"/>
        <v>-0.61609781274311037</v>
      </c>
      <c r="L854" s="14">
        <f t="shared" si="348"/>
        <v>-0.46181616456764424</v>
      </c>
      <c r="M854" s="14" t="str">
        <f t="shared" si="349"/>
        <v/>
      </c>
      <c r="N854" s="14">
        <f t="shared" si="350"/>
        <v>-0.10081328167960174</v>
      </c>
      <c r="O854" s="14">
        <f t="shared" si="351"/>
        <v>-0.10458006150049211</v>
      </c>
      <c r="P854" s="3">
        <f t="shared" si="352"/>
        <v>0</v>
      </c>
      <c r="Q854" s="3" t="str">
        <f t="shared" si="359"/>
        <v>Guanylate kinase</v>
      </c>
      <c r="R854" s="2">
        <f t="shared" si="353"/>
        <v>-0.4076099115418324</v>
      </c>
      <c r="S854" s="2">
        <f t="shared" si="354"/>
        <v>-0.37221122956857328</v>
      </c>
      <c r="T854" s="2">
        <f t="shared" si="364"/>
        <v>0.26075770273317866</v>
      </c>
      <c r="U854" s="2">
        <f t="shared" si="360"/>
        <v>0.12197132764146984</v>
      </c>
      <c r="V854" s="2">
        <f t="shared" si="355"/>
        <v>0.91032792322921485</v>
      </c>
      <c r="W854" s="3">
        <f t="shared" si="356"/>
        <v>0</v>
      </c>
      <c r="X854" s="3">
        <f t="shared" si="361"/>
        <v>0</v>
      </c>
      <c r="Y854" s="2">
        <f t="shared" si="357"/>
        <v>-3.5398681973259127E-2</v>
      </c>
      <c r="Z854" s="7">
        <f t="shared" si="362"/>
        <v>0</v>
      </c>
      <c r="AA854" s="7">
        <f t="shared" si="363"/>
        <v>1</v>
      </c>
      <c r="AC854" s="1" t="s">
        <v>493</v>
      </c>
      <c r="AD854" s="1" t="s">
        <v>1393</v>
      </c>
      <c r="AE854" s="1">
        <v>0.24086379999999999</v>
      </c>
      <c r="AF854" s="1" t="s">
        <v>1082</v>
      </c>
      <c r="AG854" s="1">
        <v>-4.4731019999999999E-4</v>
      </c>
      <c r="AH854" s="1">
        <v>-0.46299459999999998</v>
      </c>
      <c r="AI854" s="1">
        <v>-9.167894E-2</v>
      </c>
      <c r="AJ854" s="1" t="s">
        <v>1082</v>
      </c>
      <c r="AK854" s="1">
        <v>-9.1156360000000006E-2</v>
      </c>
      <c r="AL854" s="1">
        <v>-0.2126316</v>
      </c>
      <c r="AM854" s="1">
        <v>-0.41269260000000002</v>
      </c>
      <c r="AN854" s="1" t="s">
        <v>1082</v>
      </c>
      <c r="AO854" s="1">
        <v>-0.38675120000000002</v>
      </c>
      <c r="AP854" s="1">
        <v>6.0324210000000003E-2</v>
      </c>
    </row>
    <row r="855" spans="1:42" x14ac:dyDescent="0.2">
      <c r="A855" s="1" t="s">
        <v>299</v>
      </c>
      <c r="B855" s="1" t="str">
        <f t="shared" si="339"/>
        <v>Proteasome subunit beta type-1</v>
      </c>
      <c r="C855" s="13" t="str">
        <f t="shared" si="358"/>
        <v>no</v>
      </c>
      <c r="D855" s="14">
        <f t="shared" si="340"/>
        <v>0.20690994925200393</v>
      </c>
      <c r="E855" s="14">
        <f t="shared" si="341"/>
        <v>0.63272714331409008</v>
      </c>
      <c r="F855" s="14">
        <f t="shared" si="342"/>
        <v>0.12969185805990013</v>
      </c>
      <c r="G855" s="14">
        <f t="shared" si="343"/>
        <v>0.29974826826259882</v>
      </c>
      <c r="H855" s="14">
        <f t="shared" si="344"/>
        <v>0.28551027399012718</v>
      </c>
      <c r="I855" s="14">
        <f t="shared" si="345"/>
        <v>0.47020267928483378</v>
      </c>
      <c r="J855" s="14">
        <f t="shared" si="346"/>
        <v>-0.14728728995273641</v>
      </c>
      <c r="K855" s="14">
        <f t="shared" si="347"/>
        <v>0.57020118725688962</v>
      </c>
      <c r="L855" s="14">
        <f t="shared" si="348"/>
        <v>-1.4907774567644194E-2</v>
      </c>
      <c r="M855" s="14">
        <f t="shared" si="349"/>
        <v>5.7852859788454024E-2</v>
      </c>
      <c r="N855" s="14">
        <f t="shared" si="350"/>
        <v>-0.2663876816796017</v>
      </c>
      <c r="O855" s="14">
        <f t="shared" si="351"/>
        <v>0.18151372849950789</v>
      </c>
      <c r="P855" s="3">
        <f t="shared" si="352"/>
        <v>0</v>
      </c>
      <c r="Q855" s="3" t="str">
        <f t="shared" si="359"/>
        <v>Proteasome subunit beta type-1</v>
      </c>
      <c r="R855" s="2">
        <f t="shared" si="353"/>
        <v>0.3172693047221482</v>
      </c>
      <c r="S855" s="2">
        <f t="shared" si="354"/>
        <v>0.29465671264477855</v>
      </c>
      <c r="T855" s="2">
        <f t="shared" si="364"/>
        <v>0.11074938693729144</v>
      </c>
      <c r="U855" s="2">
        <f t="shared" si="360"/>
        <v>0.15867663729128267</v>
      </c>
      <c r="V855" s="2">
        <f t="shared" si="355"/>
        <v>0.91122399330020309</v>
      </c>
      <c r="W855" s="3">
        <f t="shared" si="356"/>
        <v>0</v>
      </c>
      <c r="X855" s="3">
        <f t="shared" si="361"/>
        <v>0</v>
      </c>
      <c r="Y855" s="2">
        <f t="shared" si="357"/>
        <v>2.2612592077369653E-2</v>
      </c>
      <c r="Z855" s="7">
        <f t="shared" si="362"/>
        <v>1</v>
      </c>
      <c r="AA855" s="7">
        <f t="shared" si="363"/>
        <v>0</v>
      </c>
      <c r="AC855" s="1" t="s">
        <v>209</v>
      </c>
      <c r="AD855" s="1" t="s">
        <v>1958</v>
      </c>
      <c r="AE855" s="1">
        <v>0.34981820000000002</v>
      </c>
      <c r="AF855" s="1">
        <v>0.80487920000000002</v>
      </c>
      <c r="AG855" s="1">
        <v>0.67879310000000004</v>
      </c>
      <c r="AH855" s="1">
        <v>0.60799040000000004</v>
      </c>
      <c r="AI855" s="1">
        <v>0.43956990000000001</v>
      </c>
      <c r="AJ855" s="1">
        <v>0.61036710000000005</v>
      </c>
      <c r="AK855" s="1">
        <v>1.6353659999999999E-2</v>
      </c>
      <c r="AL855" s="1">
        <v>0.97366739999999996</v>
      </c>
      <c r="AM855" s="1">
        <v>3.4215790000000003E-2</v>
      </c>
      <c r="AN855" s="1">
        <v>8.9904789999999998E-2</v>
      </c>
      <c r="AO855" s="1">
        <v>-0.55232559999999997</v>
      </c>
      <c r="AP855" s="1">
        <v>0.346418</v>
      </c>
    </row>
    <row r="856" spans="1:42" x14ac:dyDescent="0.2">
      <c r="A856" s="1" t="s">
        <v>848</v>
      </c>
      <c r="B856" s="1" t="str">
        <f t="shared" si="339"/>
        <v>Alpha-2-HS-glycoprotein</v>
      </c>
      <c r="C856" s="13" t="str">
        <f t="shared" si="358"/>
        <v>no</v>
      </c>
      <c r="D856" s="14">
        <f t="shared" si="340"/>
        <v>-0.43240045074799605</v>
      </c>
      <c r="E856" s="14">
        <f t="shared" si="341"/>
        <v>-0.69842115668590998</v>
      </c>
      <c r="F856" s="14">
        <f t="shared" si="342"/>
        <v>1.1086757580599</v>
      </c>
      <c r="G856" s="14">
        <f t="shared" si="343"/>
        <v>-2.6241931737401247E-2</v>
      </c>
      <c r="H856" s="14">
        <f t="shared" si="344"/>
        <v>0.11569167399012717</v>
      </c>
      <c r="I856" s="14">
        <f t="shared" si="345"/>
        <v>-0.94446582071516638</v>
      </c>
      <c r="J856" s="14">
        <f t="shared" si="346"/>
        <v>0.86386705004726372</v>
      </c>
      <c r="K856" s="14">
        <f t="shared" si="347"/>
        <v>-0.33483162274311035</v>
      </c>
      <c r="L856" s="14">
        <f t="shared" si="348"/>
        <v>0.51002553543235574</v>
      </c>
      <c r="M856" s="14">
        <f t="shared" si="349"/>
        <v>-0.12606960021154598</v>
      </c>
      <c r="N856" s="14">
        <f t="shared" si="350"/>
        <v>-0.18283278167960171</v>
      </c>
      <c r="O856" s="14">
        <f t="shared" si="351"/>
        <v>-0.22507589150049212</v>
      </c>
      <c r="P856" s="3">
        <f t="shared" si="352"/>
        <v>0</v>
      </c>
      <c r="Q856" s="3" t="str">
        <f t="shared" si="359"/>
        <v>Alpha-2-HS-glycoprotein</v>
      </c>
      <c r="R856" s="2">
        <f t="shared" si="353"/>
        <v>-1.2096945277851781E-2</v>
      </c>
      <c r="S856" s="2">
        <f t="shared" si="354"/>
        <v>-7.4934679855221467E-2</v>
      </c>
      <c r="T856" s="2">
        <f t="shared" si="364"/>
        <v>0.39833272242606615</v>
      </c>
      <c r="U856" s="2">
        <f t="shared" si="360"/>
        <v>0.3809328375510066</v>
      </c>
      <c r="V856" s="2">
        <f t="shared" si="355"/>
        <v>0.91295662293578983</v>
      </c>
      <c r="W856" s="3">
        <f t="shared" si="356"/>
        <v>0</v>
      </c>
      <c r="X856" s="3">
        <f t="shared" si="361"/>
        <v>0</v>
      </c>
      <c r="Y856" s="2">
        <f t="shared" si="357"/>
        <v>6.2837734577369686E-2</v>
      </c>
      <c r="Z856" s="7">
        <f t="shared" si="362"/>
        <v>1</v>
      </c>
      <c r="AA856" s="7">
        <f t="shared" si="363"/>
        <v>0</v>
      </c>
      <c r="AC856" s="1" t="s">
        <v>200</v>
      </c>
      <c r="AD856" s="1" t="s">
        <v>1327</v>
      </c>
      <c r="AE856" s="1">
        <v>-0.28949219999999998</v>
      </c>
      <c r="AF856" s="1">
        <v>-0.52626910000000005</v>
      </c>
      <c r="AG856" s="1">
        <v>1.6577770000000001</v>
      </c>
      <c r="AH856" s="1">
        <v>0.28200019999999998</v>
      </c>
      <c r="AI856" s="1">
        <v>0.26975130000000003</v>
      </c>
      <c r="AJ856" s="1">
        <v>-0.80430140000000006</v>
      </c>
      <c r="AK856" s="1">
        <v>1.0275080000000001</v>
      </c>
      <c r="AL856" s="1">
        <v>6.8634589999999995E-2</v>
      </c>
      <c r="AM856" s="1">
        <v>0.55914909999999995</v>
      </c>
      <c r="AN856" s="1">
        <v>-9.4017669999999998E-2</v>
      </c>
      <c r="AO856" s="1">
        <v>-0.46877069999999998</v>
      </c>
      <c r="AP856" s="1">
        <v>-6.0171620000000002E-2</v>
      </c>
    </row>
    <row r="857" spans="1:42" x14ac:dyDescent="0.2">
      <c r="A857" s="1" t="s">
        <v>342</v>
      </c>
      <c r="B857" s="1" t="str">
        <f t="shared" si="339"/>
        <v>NADH dehydrogenase [ubiquinone] flavoprotein 3, mitochondrial</v>
      </c>
      <c r="C857" s="13" t="str">
        <f t="shared" si="358"/>
        <v>no</v>
      </c>
      <c r="D857" s="14">
        <f t="shared" si="340"/>
        <v>0.15492874925200392</v>
      </c>
      <c r="E857" s="14">
        <f t="shared" si="341"/>
        <v>-1.5329100566859097</v>
      </c>
      <c r="F857" s="14">
        <f t="shared" si="342"/>
        <v>-0.17414524194009989</v>
      </c>
      <c r="G857" s="14">
        <f t="shared" si="343"/>
        <v>-0.61520423173740124</v>
      </c>
      <c r="H857" s="14">
        <f t="shared" si="344"/>
        <v>0.49293237399012713</v>
      </c>
      <c r="I857" s="14">
        <f t="shared" si="345"/>
        <v>-1.4889634207151663</v>
      </c>
      <c r="J857" s="14">
        <f t="shared" si="346"/>
        <v>5.7184350047263605E-2</v>
      </c>
      <c r="K857" s="14">
        <f t="shared" si="347"/>
        <v>-0.96457231274311039</v>
      </c>
      <c r="L857" s="14">
        <f t="shared" si="348"/>
        <v>0.1808333354323558</v>
      </c>
      <c r="M857" s="14">
        <f t="shared" si="349"/>
        <v>0.12188306978845401</v>
      </c>
      <c r="N857" s="14">
        <f t="shared" si="350"/>
        <v>0.90605501832039825</v>
      </c>
      <c r="O857" s="14">
        <f t="shared" si="351"/>
        <v>-0.2066035315004921</v>
      </c>
      <c r="P857" s="3">
        <f t="shared" si="352"/>
        <v>0</v>
      </c>
      <c r="Q857" s="3" t="str">
        <f t="shared" si="359"/>
        <v>NADH dehydrogenase [ubiquinone] flavoprotein 3, mitochondrial</v>
      </c>
      <c r="R857" s="2">
        <f t="shared" si="353"/>
        <v>-0.54183269527785172</v>
      </c>
      <c r="S857" s="2">
        <f t="shared" si="354"/>
        <v>-0.47585475235522146</v>
      </c>
      <c r="T857" s="2">
        <f t="shared" si="364"/>
        <v>0.36609291768886187</v>
      </c>
      <c r="U857" s="2">
        <f t="shared" si="360"/>
        <v>0.45533075968648662</v>
      </c>
      <c r="V857" s="2">
        <f t="shared" si="355"/>
        <v>0.91393645580787597</v>
      </c>
      <c r="W857" s="3">
        <f t="shared" si="356"/>
        <v>0</v>
      </c>
      <c r="X857" s="3">
        <f t="shared" si="361"/>
        <v>0</v>
      </c>
      <c r="Y857" s="2">
        <f t="shared" si="357"/>
        <v>-6.5977942922630262E-2</v>
      </c>
      <c r="Z857" s="7">
        <f t="shared" si="362"/>
        <v>0</v>
      </c>
      <c r="AA857" s="7">
        <f t="shared" si="363"/>
        <v>1</v>
      </c>
      <c r="AC857" s="1" t="s">
        <v>416</v>
      </c>
      <c r="AD857" s="1" t="s">
        <v>2049</v>
      </c>
      <c r="AE857" s="1">
        <v>0.29783700000000002</v>
      </c>
      <c r="AF857" s="1">
        <v>-1.3607579999999999</v>
      </c>
      <c r="AG857" s="1">
        <v>0.37495600000000001</v>
      </c>
      <c r="AH857" s="1">
        <v>-0.30696210000000002</v>
      </c>
      <c r="AI857" s="1">
        <v>0.64699200000000001</v>
      </c>
      <c r="AJ857" s="1">
        <v>-1.3487990000000001</v>
      </c>
      <c r="AK857" s="1">
        <v>0.2208253</v>
      </c>
      <c r="AL857" s="1">
        <v>-0.56110610000000005</v>
      </c>
      <c r="AM857" s="1">
        <v>0.22995689999999999</v>
      </c>
      <c r="AN857" s="1">
        <v>0.15393499999999999</v>
      </c>
      <c r="AO857" s="1">
        <v>0.62011709999999998</v>
      </c>
      <c r="AP857" s="1">
        <v>-4.1699260000000002E-2</v>
      </c>
    </row>
    <row r="858" spans="1:42" x14ac:dyDescent="0.2">
      <c r="A858" s="1" t="s">
        <v>605</v>
      </c>
      <c r="B858" s="1" t="str">
        <f t="shared" si="339"/>
        <v>Ubiquitin carboxyl-terminal hydrolase isozyme L3;Ubiquitin carboxyl-terminal hydrolase isozyme L4</v>
      </c>
      <c r="C858" s="13" t="str">
        <f t="shared" si="358"/>
        <v>no</v>
      </c>
      <c r="D858" s="14">
        <f t="shared" si="340"/>
        <v>-0.15080698374799609</v>
      </c>
      <c r="E858" s="14">
        <f t="shared" si="341"/>
        <v>-1.2051700566859098</v>
      </c>
      <c r="F858" s="14">
        <f t="shared" si="342"/>
        <v>-0.28150554194009991</v>
      </c>
      <c r="G858" s="14">
        <f t="shared" si="343"/>
        <v>-1.1917065317374012</v>
      </c>
      <c r="H858" s="14">
        <f t="shared" si="344"/>
        <v>-0.29469432600987289</v>
      </c>
      <c r="I858" s="14">
        <f t="shared" si="345"/>
        <v>-1.3381554207151662</v>
      </c>
      <c r="J858" s="14">
        <f t="shared" si="346"/>
        <v>-6.5490929952736393E-2</v>
      </c>
      <c r="K858" s="14">
        <f t="shared" si="347"/>
        <v>-1.3274140127431102</v>
      </c>
      <c r="L858" s="14">
        <f t="shared" si="348"/>
        <v>-0.1142221645676442</v>
      </c>
      <c r="M858" s="14">
        <f t="shared" si="349"/>
        <v>-0.15598883021154597</v>
      </c>
      <c r="N858" s="14">
        <f t="shared" si="350"/>
        <v>0.29241552732039827</v>
      </c>
      <c r="O858" s="14">
        <f t="shared" si="351"/>
        <v>-0.2126750915004921</v>
      </c>
      <c r="P858" s="3">
        <f t="shared" si="352"/>
        <v>0</v>
      </c>
      <c r="Q858" s="3" t="str">
        <f t="shared" si="359"/>
        <v>Ubiquitin carboxyl-terminal hydrolase isozyme L3;Ubiquitin carboxyl-terminal hydrolase isozyme L4</v>
      </c>
      <c r="R858" s="2">
        <f t="shared" si="353"/>
        <v>-0.70729727852785174</v>
      </c>
      <c r="S858" s="2">
        <f t="shared" si="354"/>
        <v>-0.75643867235522144</v>
      </c>
      <c r="T858" s="2">
        <f t="shared" si="364"/>
        <v>0.28482592329298856</v>
      </c>
      <c r="U858" s="2">
        <f t="shared" si="360"/>
        <v>0.33603370847363379</v>
      </c>
      <c r="V858" s="2">
        <f t="shared" si="355"/>
        <v>0.91490774445495304</v>
      </c>
      <c r="W858" s="3">
        <f t="shared" si="356"/>
        <v>0</v>
      </c>
      <c r="X858" s="3">
        <f t="shared" si="361"/>
        <v>0</v>
      </c>
      <c r="Y858" s="2">
        <f t="shared" si="357"/>
        <v>4.9141393827369706E-2</v>
      </c>
      <c r="Z858" s="7">
        <f t="shared" si="362"/>
        <v>1</v>
      </c>
      <c r="AA858" s="7">
        <f t="shared" si="363"/>
        <v>0</v>
      </c>
      <c r="AC858" s="1" t="s">
        <v>343</v>
      </c>
      <c r="AD858" s="1" t="s">
        <v>1550</v>
      </c>
      <c r="AE858" s="1">
        <v>-7.8987329999999998E-3</v>
      </c>
      <c r="AF858" s="1">
        <v>-1.033018</v>
      </c>
      <c r="AG858" s="1">
        <v>0.26759569999999999</v>
      </c>
      <c r="AH858" s="1">
        <v>-0.88346440000000004</v>
      </c>
      <c r="AI858" s="1">
        <v>-0.1406347</v>
      </c>
      <c r="AJ858" s="1">
        <v>-1.197991</v>
      </c>
      <c r="AK858" s="1">
        <v>9.8150020000000004E-2</v>
      </c>
      <c r="AL858" s="1">
        <v>-0.92394779999999999</v>
      </c>
      <c r="AM858" s="1">
        <v>-6.5098600000000006E-2</v>
      </c>
      <c r="AN858" s="1">
        <v>-0.1239369</v>
      </c>
      <c r="AO858" s="1">
        <v>6.4776089999999996E-3</v>
      </c>
      <c r="AP858" s="1">
        <v>-4.7770819999999999E-2</v>
      </c>
    </row>
    <row r="859" spans="1:42" x14ac:dyDescent="0.2">
      <c r="A859" s="1" t="s">
        <v>257</v>
      </c>
      <c r="B859" s="1" t="str">
        <f t="shared" si="339"/>
        <v>Galectin-1</v>
      </c>
      <c r="C859" s="13" t="str">
        <f t="shared" si="358"/>
        <v>no</v>
      </c>
      <c r="D859" s="14">
        <f t="shared" si="340"/>
        <v>0.28373224925200391</v>
      </c>
      <c r="E859" s="14">
        <f t="shared" si="341"/>
        <v>-1.01025675668591</v>
      </c>
      <c r="F859" s="14">
        <f t="shared" si="342"/>
        <v>0.76094775805990011</v>
      </c>
      <c r="G859" s="14">
        <f t="shared" si="343"/>
        <v>-0.54556103173740123</v>
      </c>
      <c r="H859" s="14">
        <f t="shared" si="344"/>
        <v>0.21554647399012714</v>
      </c>
      <c r="I859" s="14">
        <f t="shared" si="345"/>
        <v>-0.70097722071516633</v>
      </c>
      <c r="J859" s="14">
        <f t="shared" si="346"/>
        <v>0.30342985004726364</v>
      </c>
      <c r="K859" s="14">
        <f t="shared" si="347"/>
        <v>-0.5392638127431103</v>
      </c>
      <c r="L859" s="14">
        <f t="shared" si="348"/>
        <v>-8.4954144567644191E-2</v>
      </c>
      <c r="M859" s="14">
        <f t="shared" si="349"/>
        <v>0.42958136978845407</v>
      </c>
      <c r="N859" s="14">
        <f t="shared" si="350"/>
        <v>-0.39347348167960172</v>
      </c>
      <c r="O859" s="14">
        <f t="shared" si="351"/>
        <v>3.6729528499507891E-2</v>
      </c>
      <c r="P859" s="3">
        <f t="shared" si="352"/>
        <v>0</v>
      </c>
      <c r="Q859" s="3" t="str">
        <f t="shared" si="359"/>
        <v>Galectin-1</v>
      </c>
      <c r="R859" s="2">
        <f t="shared" si="353"/>
        <v>-0.12778444527785179</v>
      </c>
      <c r="S859" s="2">
        <f t="shared" si="354"/>
        <v>-0.18031617735522146</v>
      </c>
      <c r="T859" s="2">
        <f t="shared" si="364"/>
        <v>0.39921648009173627</v>
      </c>
      <c r="U859" s="2">
        <f t="shared" si="360"/>
        <v>0.25668540810057067</v>
      </c>
      <c r="V859" s="2">
        <f t="shared" si="355"/>
        <v>0.91607768471698037</v>
      </c>
      <c r="W859" s="3">
        <f t="shared" si="356"/>
        <v>0</v>
      </c>
      <c r="X859" s="3">
        <f t="shared" si="361"/>
        <v>0</v>
      </c>
      <c r="Y859" s="2">
        <f t="shared" si="357"/>
        <v>5.2531732077369664E-2</v>
      </c>
      <c r="Z859" s="7">
        <f t="shared" si="362"/>
        <v>1</v>
      </c>
      <c r="AA859" s="7">
        <f t="shared" si="363"/>
        <v>0</v>
      </c>
      <c r="AC859" s="1" t="s">
        <v>767</v>
      </c>
      <c r="AD859" s="1" t="s">
        <v>1821</v>
      </c>
      <c r="AE859" s="1">
        <v>0.42664049999999998</v>
      </c>
      <c r="AF859" s="1">
        <v>-0.83810470000000004</v>
      </c>
      <c r="AG859" s="1">
        <v>1.310049</v>
      </c>
      <c r="AH859" s="1">
        <v>-0.2373189</v>
      </c>
      <c r="AI859" s="1">
        <v>0.36960609999999999</v>
      </c>
      <c r="AJ859" s="1">
        <v>-0.5608128</v>
      </c>
      <c r="AK859" s="1">
        <v>0.46707080000000001</v>
      </c>
      <c r="AL859" s="1">
        <v>-0.13579759999999999</v>
      </c>
      <c r="AM859" s="1">
        <v>-3.5830580000000001E-2</v>
      </c>
      <c r="AN859" s="1">
        <v>0.46163330000000002</v>
      </c>
      <c r="AO859" s="1">
        <v>-0.6794114</v>
      </c>
      <c r="AP859" s="1">
        <v>0.2016338</v>
      </c>
    </row>
    <row r="860" spans="1:42" x14ac:dyDescent="0.2">
      <c r="A860" s="1" t="s">
        <v>148</v>
      </c>
      <c r="B860" s="1" t="str">
        <f t="shared" si="339"/>
        <v>Vacuolar protein sorting-associated protein 26A</v>
      </c>
      <c r="C860" s="13" t="str">
        <f t="shared" si="358"/>
        <v>no</v>
      </c>
      <c r="D860" s="14">
        <f t="shared" si="340"/>
        <v>0.50528094925200395</v>
      </c>
      <c r="E860" s="14">
        <f t="shared" si="341"/>
        <v>1.1376009433140901</v>
      </c>
      <c r="F860" s="14">
        <f t="shared" si="342"/>
        <v>0.15585925805990009</v>
      </c>
      <c r="G860" s="14">
        <f t="shared" si="343"/>
        <v>0.94963086826259879</v>
      </c>
      <c r="H860" s="14">
        <f t="shared" si="344"/>
        <v>-0.75818522600987293</v>
      </c>
      <c r="I860" s="14">
        <f t="shared" si="345"/>
        <v>1.4869725792848338</v>
      </c>
      <c r="J860" s="14">
        <f t="shared" si="346"/>
        <v>0.47039465004726366</v>
      </c>
      <c r="K860" s="14">
        <f t="shared" si="347"/>
        <v>1.3000827872568896</v>
      </c>
      <c r="L860" s="14">
        <f t="shared" si="348"/>
        <v>-1.3908065645676442</v>
      </c>
      <c r="M860" s="14">
        <f t="shared" si="349"/>
        <v>0.19211186978845401</v>
      </c>
      <c r="N860" s="14">
        <f t="shared" si="350"/>
        <v>0.49719931832039826</v>
      </c>
      <c r="O860" s="14">
        <f t="shared" si="351"/>
        <v>0.43040842849950789</v>
      </c>
      <c r="P860" s="3">
        <f t="shared" si="352"/>
        <v>0</v>
      </c>
      <c r="Q860" s="3" t="str">
        <f t="shared" si="359"/>
        <v>Vacuolar protein sorting-associated protein 26A</v>
      </c>
      <c r="R860" s="2">
        <f t="shared" si="353"/>
        <v>0.68709300472214818</v>
      </c>
      <c r="S860" s="2">
        <f t="shared" si="354"/>
        <v>0.62481619764477858</v>
      </c>
      <c r="T860" s="2">
        <f t="shared" si="364"/>
        <v>0.22119909011902864</v>
      </c>
      <c r="U860" s="2">
        <f t="shared" si="360"/>
        <v>0.51119447910769478</v>
      </c>
      <c r="V860" s="2">
        <f t="shared" si="355"/>
        <v>0.91625478359059775</v>
      </c>
      <c r="W860" s="3">
        <f t="shared" si="356"/>
        <v>0</v>
      </c>
      <c r="X860" s="3">
        <f t="shared" si="361"/>
        <v>0</v>
      </c>
      <c r="Y860" s="2">
        <f t="shared" si="357"/>
        <v>6.22768070773696E-2</v>
      </c>
      <c r="Z860" s="7">
        <f t="shared" si="362"/>
        <v>1</v>
      </c>
      <c r="AA860" s="7">
        <f t="shared" si="363"/>
        <v>0</v>
      </c>
      <c r="AC860" s="1" t="s">
        <v>873</v>
      </c>
      <c r="AD860" s="1" t="s">
        <v>1785</v>
      </c>
      <c r="AE860" s="1">
        <v>0.64818920000000002</v>
      </c>
      <c r="AF860" s="1">
        <v>1.3097529999999999</v>
      </c>
      <c r="AG860" s="1">
        <v>0.70496049999999999</v>
      </c>
      <c r="AH860" s="1">
        <v>1.257873</v>
      </c>
      <c r="AI860" s="1">
        <v>-0.60412560000000004</v>
      </c>
      <c r="AJ860" s="1">
        <v>1.6271370000000001</v>
      </c>
      <c r="AK860" s="1">
        <v>0.63403560000000003</v>
      </c>
      <c r="AL860" s="1">
        <v>1.703549</v>
      </c>
      <c r="AM860" s="1">
        <v>-1.341683</v>
      </c>
      <c r="AN860" s="1">
        <v>0.2241638</v>
      </c>
      <c r="AO860" s="1">
        <v>0.21126139999999999</v>
      </c>
      <c r="AP860" s="1">
        <v>0.59531270000000003</v>
      </c>
    </row>
    <row r="861" spans="1:42" x14ac:dyDescent="0.2">
      <c r="A861" s="1" t="s">
        <v>662</v>
      </c>
      <c r="B861" s="1" t="str">
        <f t="shared" si="339"/>
        <v>Band 4.1-like protein 2</v>
      </c>
      <c r="C861" s="13" t="str">
        <f t="shared" si="358"/>
        <v>no</v>
      </c>
      <c r="D861" s="14">
        <f t="shared" si="340"/>
        <v>-0.2090334907479961</v>
      </c>
      <c r="E861" s="14">
        <f t="shared" si="341"/>
        <v>0.9960679433140901</v>
      </c>
      <c r="F861" s="14">
        <f t="shared" si="342"/>
        <v>2.5143497580599004</v>
      </c>
      <c r="G861" s="14">
        <f t="shared" si="343"/>
        <v>1.0118838682625988</v>
      </c>
      <c r="H861" s="14">
        <f t="shared" si="344"/>
        <v>0.88290037399012722</v>
      </c>
      <c r="I861" s="14">
        <f t="shared" si="345"/>
        <v>1.2058395792848338</v>
      </c>
      <c r="J861" s="14">
        <f t="shared" si="346"/>
        <v>0.67147475004726365</v>
      </c>
      <c r="K861" s="14">
        <f t="shared" si="347"/>
        <v>1.8259157872568899</v>
      </c>
      <c r="L861" s="14">
        <f t="shared" si="348"/>
        <v>0.82240473543235582</v>
      </c>
      <c r="M861" s="14">
        <f t="shared" si="349"/>
        <v>0.27642536978845406</v>
      </c>
      <c r="N861" s="14">
        <f t="shared" si="350"/>
        <v>-1.5573810816796017</v>
      </c>
      <c r="O861" s="14">
        <f t="shared" si="351"/>
        <v>0.46717782849950784</v>
      </c>
      <c r="P861" s="3">
        <f t="shared" si="352"/>
        <v>0</v>
      </c>
      <c r="Q861" s="3" t="str">
        <f t="shared" si="359"/>
        <v>Band 4.1-like protein 2</v>
      </c>
      <c r="R861" s="2">
        <f t="shared" si="353"/>
        <v>1.0783170197221483</v>
      </c>
      <c r="S861" s="2">
        <f t="shared" si="354"/>
        <v>1.1465326226447787</v>
      </c>
      <c r="T861" s="2">
        <f t="shared" si="364"/>
        <v>0.55757209074764424</v>
      </c>
      <c r="U861" s="2">
        <f t="shared" si="360"/>
        <v>0.25170431467495369</v>
      </c>
      <c r="V861" s="2">
        <f t="shared" si="355"/>
        <v>0.91637114022259047</v>
      </c>
      <c r="W861" s="3">
        <f t="shared" si="356"/>
        <v>0</v>
      </c>
      <c r="X861" s="3">
        <f t="shared" si="361"/>
        <v>0</v>
      </c>
      <c r="Y861" s="2">
        <f t="shared" si="357"/>
        <v>-6.8215602922630403E-2</v>
      </c>
      <c r="Z861" s="7">
        <f t="shared" si="362"/>
        <v>0</v>
      </c>
      <c r="AA861" s="7">
        <f t="shared" si="363"/>
        <v>1</v>
      </c>
      <c r="AC861" s="1" t="s">
        <v>64</v>
      </c>
      <c r="AD861" s="1" t="s">
        <v>1243</v>
      </c>
      <c r="AE861" s="1">
        <v>-6.6125240000000002E-2</v>
      </c>
      <c r="AF861" s="1">
        <v>1.16822</v>
      </c>
      <c r="AG861" s="1">
        <v>3.0634510000000001</v>
      </c>
      <c r="AH861" s="1">
        <v>1.3201259999999999</v>
      </c>
      <c r="AI861" s="1">
        <v>1.0369600000000001</v>
      </c>
      <c r="AJ861" s="1">
        <v>1.346004</v>
      </c>
      <c r="AK861" s="1">
        <v>0.83511570000000002</v>
      </c>
      <c r="AL861" s="1">
        <v>2.2293820000000002</v>
      </c>
      <c r="AM861" s="1">
        <v>0.87152830000000003</v>
      </c>
      <c r="AN861" s="1">
        <v>0.30847730000000001</v>
      </c>
      <c r="AO861" s="1">
        <v>-1.8433189999999999</v>
      </c>
      <c r="AP861" s="1">
        <v>0.63208209999999998</v>
      </c>
    </row>
    <row r="862" spans="1:42" x14ac:dyDescent="0.2">
      <c r="A862" s="1" t="s">
        <v>495</v>
      </c>
      <c r="B862" s="1">
        <f t="shared" si="339"/>
        <v>0</v>
      </c>
      <c r="C862" s="13" t="str">
        <f t="shared" si="358"/>
        <v>no</v>
      </c>
      <c r="D862" s="14">
        <f t="shared" si="340"/>
        <v>-3.1609850747996091E-2</v>
      </c>
      <c r="E862" s="14">
        <f t="shared" si="341"/>
        <v>0.40092844331409005</v>
      </c>
      <c r="F862" s="14">
        <f t="shared" si="342"/>
        <v>-1.0474022419400999</v>
      </c>
      <c r="G862" s="14">
        <f t="shared" si="343"/>
        <v>0.18128196826259879</v>
      </c>
      <c r="H862" s="14">
        <f t="shared" si="344"/>
        <v>-9.6644096009872865E-2</v>
      </c>
      <c r="I862" s="14">
        <f t="shared" si="345"/>
        <v>0.35559147928483376</v>
      </c>
      <c r="J862" s="14">
        <f t="shared" si="346"/>
        <v>-0.46410704995273644</v>
      </c>
      <c r="K862" s="14">
        <f t="shared" si="347"/>
        <v>-0.13109921274311032</v>
      </c>
      <c r="L862" s="14">
        <f t="shared" si="348"/>
        <v>-4.2933278567644201E-2</v>
      </c>
      <c r="M862" s="14">
        <f t="shared" si="349"/>
        <v>4.669452978845403E-2</v>
      </c>
      <c r="N862" s="14">
        <f t="shared" si="350"/>
        <v>0.53556531832039833</v>
      </c>
      <c r="O862" s="14">
        <f t="shared" si="351"/>
        <v>-0.14627008150049212</v>
      </c>
      <c r="P862" s="3">
        <f t="shared" si="352"/>
        <v>0</v>
      </c>
      <c r="Q862" s="3">
        <f t="shared" si="359"/>
        <v>0</v>
      </c>
      <c r="R862" s="2">
        <f t="shared" si="353"/>
        <v>-0.12420042027785178</v>
      </c>
      <c r="S862" s="2">
        <f t="shared" si="354"/>
        <v>-8.4064719855221459E-2</v>
      </c>
      <c r="T862" s="2">
        <f t="shared" si="364"/>
        <v>0.32015028114050065</v>
      </c>
      <c r="U862" s="2">
        <f t="shared" si="360"/>
        <v>0.16834989118249366</v>
      </c>
      <c r="V862" s="2">
        <f t="shared" si="355"/>
        <v>0.91638317775152245</v>
      </c>
      <c r="W862" s="3">
        <f t="shared" si="356"/>
        <v>0</v>
      </c>
      <c r="X862" s="3">
        <f t="shared" si="361"/>
        <v>0</v>
      </c>
      <c r="Y862" s="2">
        <f t="shared" si="357"/>
        <v>-4.0135700422630316E-2</v>
      </c>
      <c r="Z862" s="7">
        <f t="shared" si="362"/>
        <v>0</v>
      </c>
      <c r="AA862" s="7">
        <f t="shared" si="363"/>
        <v>1</v>
      </c>
      <c r="AC862" s="1" t="s">
        <v>398</v>
      </c>
      <c r="AD862" s="1" t="s">
        <v>1613</v>
      </c>
      <c r="AE862" s="1">
        <v>0.11129840000000001</v>
      </c>
      <c r="AF862" s="1">
        <v>0.57308049999999999</v>
      </c>
      <c r="AG862" s="1">
        <v>-0.49830099999999999</v>
      </c>
      <c r="AH862" s="1">
        <v>0.48952410000000002</v>
      </c>
      <c r="AI862" s="1">
        <v>5.7415529999999999E-2</v>
      </c>
      <c r="AJ862" s="1">
        <v>0.49575590000000003</v>
      </c>
      <c r="AK862" s="1">
        <v>-0.30046610000000001</v>
      </c>
      <c r="AL862" s="1">
        <v>0.27236700000000003</v>
      </c>
      <c r="AM862" s="1">
        <v>6.1902859999999997E-3</v>
      </c>
      <c r="AN862" s="1">
        <v>7.8746460000000004E-2</v>
      </c>
      <c r="AO862" s="1">
        <v>0.2496274</v>
      </c>
      <c r="AP862" s="1">
        <v>1.8634189999999998E-2</v>
      </c>
    </row>
    <row r="863" spans="1:42" x14ac:dyDescent="0.2">
      <c r="A863" s="1" t="s">
        <v>699</v>
      </c>
      <c r="B863" s="1" t="str">
        <f t="shared" si="339"/>
        <v>Lon protease homolog;Lon protease homolog, mitochondrial</v>
      </c>
      <c r="C863" s="13" t="str">
        <f t="shared" si="358"/>
        <v>no</v>
      </c>
      <c r="D863" s="14">
        <f t="shared" si="340"/>
        <v>-0.23778847074799608</v>
      </c>
      <c r="E863" s="14">
        <f t="shared" si="341"/>
        <v>0.11355414331409011</v>
      </c>
      <c r="F863" s="14">
        <f t="shared" si="342"/>
        <v>0.14635815805990005</v>
      </c>
      <c r="G863" s="14">
        <f t="shared" si="343"/>
        <v>0.48786756826259881</v>
      </c>
      <c r="H863" s="14">
        <f t="shared" si="344"/>
        <v>-0.13002362600987286</v>
      </c>
      <c r="I863" s="14">
        <f t="shared" si="345"/>
        <v>-8.7074890715166275E-2</v>
      </c>
      <c r="J863" s="14">
        <f t="shared" si="346"/>
        <v>0.69457885004726361</v>
      </c>
      <c r="K863" s="14">
        <f t="shared" si="347"/>
        <v>-7.571951274311034E-2</v>
      </c>
      <c r="L863" s="14">
        <f t="shared" si="348"/>
        <v>0.11514783543235582</v>
      </c>
      <c r="M863" s="14">
        <f t="shared" si="349"/>
        <v>-0.13558633021154598</v>
      </c>
      <c r="N863" s="14">
        <f t="shared" si="350"/>
        <v>0.54174071832039827</v>
      </c>
      <c r="O863" s="14">
        <f t="shared" si="351"/>
        <v>-0.59519927150049212</v>
      </c>
      <c r="P863" s="3">
        <f t="shared" si="352"/>
        <v>0</v>
      </c>
      <c r="Q863" s="3" t="str">
        <f t="shared" si="359"/>
        <v>Lon protease homolog;Lon protease homolog, mitochondrial</v>
      </c>
      <c r="R863" s="2">
        <f t="shared" si="353"/>
        <v>0.12749784972214823</v>
      </c>
      <c r="S863" s="2">
        <f t="shared" si="354"/>
        <v>0.10044020514477854</v>
      </c>
      <c r="T863" s="2">
        <f t="shared" si="364"/>
        <v>0.14828198590931674</v>
      </c>
      <c r="U863" s="2">
        <f t="shared" si="360"/>
        <v>0.19839112551950375</v>
      </c>
      <c r="V863" s="2">
        <f t="shared" si="355"/>
        <v>0.91684806606742564</v>
      </c>
      <c r="W863" s="3">
        <f t="shared" si="356"/>
        <v>0</v>
      </c>
      <c r="X863" s="3">
        <f t="shared" si="361"/>
        <v>0</v>
      </c>
      <c r="Y863" s="2">
        <f t="shared" si="357"/>
        <v>2.7057644577369686E-2</v>
      </c>
      <c r="Z863" s="7">
        <f t="shared" si="362"/>
        <v>1</v>
      </c>
      <c r="AA863" s="7">
        <f t="shared" si="363"/>
        <v>0</v>
      </c>
      <c r="AC863" s="1" t="s">
        <v>489</v>
      </c>
      <c r="AD863" s="1" t="s">
        <v>1766</v>
      </c>
      <c r="AE863" s="1">
        <v>-9.4880220000000001E-2</v>
      </c>
      <c r="AF863" s="1">
        <v>0.28570620000000002</v>
      </c>
      <c r="AG863" s="1">
        <v>0.69545939999999995</v>
      </c>
      <c r="AH863" s="1">
        <v>0.79610970000000003</v>
      </c>
      <c r="AI863" s="1">
        <v>2.4035999999999998E-2</v>
      </c>
      <c r="AJ863" s="1">
        <v>5.3089530000000003E-2</v>
      </c>
      <c r="AK863" s="1">
        <v>0.85821979999999998</v>
      </c>
      <c r="AL863" s="1">
        <v>0.3277467</v>
      </c>
      <c r="AM863" s="1">
        <v>0.16427140000000001</v>
      </c>
      <c r="AN863" s="1">
        <v>-0.1035344</v>
      </c>
      <c r="AO863" s="1">
        <v>0.2558028</v>
      </c>
      <c r="AP863" s="1">
        <v>-0.43029499999999998</v>
      </c>
    </row>
    <row r="864" spans="1:42" x14ac:dyDescent="0.2">
      <c r="A864" s="1" t="s">
        <v>860</v>
      </c>
      <c r="B864" s="1" t="str">
        <f t="shared" si="339"/>
        <v>Serine protease inhibitor A3K</v>
      </c>
      <c r="C864" s="13" t="str">
        <f t="shared" si="358"/>
        <v>no</v>
      </c>
      <c r="D864" s="14">
        <f t="shared" si="340"/>
        <v>-0.44686105074799609</v>
      </c>
      <c r="E864" s="14">
        <f t="shared" si="341"/>
        <v>-0.69420775668590995</v>
      </c>
      <c r="F864" s="14">
        <f t="shared" si="342"/>
        <v>0.25569575805990008</v>
      </c>
      <c r="G864" s="14">
        <f t="shared" si="343"/>
        <v>0.39363916826259882</v>
      </c>
      <c r="H864" s="14">
        <f t="shared" si="344"/>
        <v>-0.42621752600987284</v>
      </c>
      <c r="I864" s="14">
        <f t="shared" si="345"/>
        <v>-0.7203099207151662</v>
      </c>
      <c r="J864" s="14">
        <f t="shared" si="346"/>
        <v>0.29537095004726355</v>
      </c>
      <c r="K864" s="14">
        <f t="shared" si="347"/>
        <v>0.20270028725688971</v>
      </c>
      <c r="L864" s="14">
        <f t="shared" si="348"/>
        <v>-3.2341964567644196E-2</v>
      </c>
      <c r="M864" s="14">
        <f t="shared" si="349"/>
        <v>0.15546246978845402</v>
      </c>
      <c r="N864" s="14">
        <f t="shared" si="350"/>
        <v>8.7046918320398264E-2</v>
      </c>
      <c r="O864" s="14">
        <f t="shared" si="351"/>
        <v>-0.11624961150049211</v>
      </c>
      <c r="P864" s="3">
        <f t="shared" si="352"/>
        <v>0</v>
      </c>
      <c r="Q864" s="3" t="str">
        <f t="shared" si="359"/>
        <v>Serine protease inhibitor A3K</v>
      </c>
      <c r="R864" s="2">
        <f t="shared" si="353"/>
        <v>-0.12293347027785181</v>
      </c>
      <c r="S864" s="2">
        <f t="shared" si="354"/>
        <v>-0.16211405235522144</v>
      </c>
      <c r="T864" s="2">
        <f t="shared" si="364"/>
        <v>0.26480980142052934</v>
      </c>
      <c r="U864" s="2">
        <f t="shared" si="360"/>
        <v>0.24558014680554363</v>
      </c>
      <c r="V864" s="2">
        <f t="shared" si="355"/>
        <v>0.91716628994588001</v>
      </c>
      <c r="W864" s="3">
        <f t="shared" si="356"/>
        <v>0</v>
      </c>
      <c r="X864" s="3">
        <f t="shared" si="361"/>
        <v>0</v>
      </c>
      <c r="Y864" s="2">
        <f t="shared" si="357"/>
        <v>3.918058207736963E-2</v>
      </c>
      <c r="Z864" s="7">
        <f t="shared" si="362"/>
        <v>1</v>
      </c>
      <c r="AA864" s="7">
        <f t="shared" si="363"/>
        <v>0</v>
      </c>
      <c r="AC864" s="1" t="s">
        <v>839</v>
      </c>
      <c r="AD864" s="1" t="s">
        <v>1965</v>
      </c>
      <c r="AE864" s="1">
        <v>-0.30395280000000002</v>
      </c>
      <c r="AF864" s="1">
        <v>-0.52205570000000001</v>
      </c>
      <c r="AG864" s="1">
        <v>0.80479699999999998</v>
      </c>
      <c r="AH864" s="1">
        <v>0.70188130000000004</v>
      </c>
      <c r="AI864" s="1">
        <v>-0.27215790000000001</v>
      </c>
      <c r="AJ864" s="1">
        <v>-0.58014549999999998</v>
      </c>
      <c r="AK864" s="1">
        <v>0.45901189999999997</v>
      </c>
      <c r="AL864" s="1">
        <v>0.60616650000000005</v>
      </c>
      <c r="AM864" s="1">
        <v>1.6781600000000001E-2</v>
      </c>
      <c r="AN864" s="1">
        <v>0.1875144</v>
      </c>
      <c r="AO864" s="1">
        <v>-0.19889100000000001</v>
      </c>
      <c r="AP864" s="1">
        <v>4.8654660000000002E-2</v>
      </c>
    </row>
    <row r="865" spans="1:42" x14ac:dyDescent="0.2">
      <c r="A865" s="1" t="s">
        <v>795</v>
      </c>
      <c r="B865" s="1" t="str">
        <f t="shared" si="339"/>
        <v>Carbonyl reductase [NADPH] 1</v>
      </c>
      <c r="C865" s="13" t="str">
        <f t="shared" si="358"/>
        <v>no</v>
      </c>
      <c r="D865" s="14">
        <f t="shared" si="340"/>
        <v>-0.36018105074799611</v>
      </c>
      <c r="E865" s="14">
        <f t="shared" si="341"/>
        <v>0.16431194331409008</v>
      </c>
      <c r="F865" s="14">
        <f t="shared" si="342"/>
        <v>-0.48173795194009988</v>
      </c>
      <c r="G865" s="14">
        <f t="shared" si="343"/>
        <v>-0.14990933173740123</v>
      </c>
      <c r="H865" s="14">
        <f t="shared" si="344"/>
        <v>-0.19245114600987284</v>
      </c>
      <c r="I865" s="14">
        <f t="shared" si="345"/>
        <v>0.15879227928483375</v>
      </c>
      <c r="J865" s="14">
        <f t="shared" si="346"/>
        <v>-0.26561064995273642</v>
      </c>
      <c r="K865" s="14">
        <f t="shared" si="347"/>
        <v>-0.61908271274311033</v>
      </c>
      <c r="L865" s="14">
        <f t="shared" si="348"/>
        <v>0.12233943543235581</v>
      </c>
      <c r="M865" s="14">
        <f t="shared" si="349"/>
        <v>-0.24263153021154599</v>
      </c>
      <c r="N865" s="14">
        <f t="shared" si="350"/>
        <v>0.13096631832039829</v>
      </c>
      <c r="O865" s="14">
        <f t="shared" si="351"/>
        <v>-0.43436427150049206</v>
      </c>
      <c r="P865" s="3">
        <f t="shared" si="352"/>
        <v>0</v>
      </c>
      <c r="Q865" s="3" t="str">
        <f t="shared" si="359"/>
        <v>Carbonyl reductase [NADPH] 1</v>
      </c>
      <c r="R865" s="2">
        <f t="shared" si="353"/>
        <v>-0.20687909777785179</v>
      </c>
      <c r="S865" s="2">
        <f t="shared" si="354"/>
        <v>-0.22958805735522148</v>
      </c>
      <c r="T865" s="2">
        <f t="shared" si="364"/>
        <v>0.14144410607653105</v>
      </c>
      <c r="U865" s="2">
        <f t="shared" si="360"/>
        <v>0.15948410313311578</v>
      </c>
      <c r="V865" s="2">
        <f t="shared" si="355"/>
        <v>0.91868282136225676</v>
      </c>
      <c r="W865" s="3">
        <f t="shared" si="356"/>
        <v>0</v>
      </c>
      <c r="X865" s="3">
        <f t="shared" si="361"/>
        <v>0</v>
      </c>
      <c r="Y865" s="2">
        <f t="shared" si="357"/>
        <v>2.2708959577369681E-2</v>
      </c>
      <c r="Z865" s="7">
        <f t="shared" si="362"/>
        <v>1</v>
      </c>
      <c r="AA865" s="7">
        <f t="shared" si="363"/>
        <v>0</v>
      </c>
      <c r="AC865" s="1" t="s">
        <v>513</v>
      </c>
      <c r="AD865" s="1" t="s">
        <v>1888</v>
      </c>
      <c r="AE865" s="1">
        <v>-0.21727279999999999</v>
      </c>
      <c r="AF865" s="1">
        <v>0.33646399999999999</v>
      </c>
      <c r="AG865" s="1">
        <v>6.7363290000000006E-2</v>
      </c>
      <c r="AH865" s="1">
        <v>0.1583328</v>
      </c>
      <c r="AI865" s="1">
        <v>-3.8391519999999998E-2</v>
      </c>
      <c r="AJ865" s="1">
        <v>0.29895670000000002</v>
      </c>
      <c r="AK865" s="1">
        <v>-0.1019697</v>
      </c>
      <c r="AL865" s="1">
        <v>-0.21561649999999999</v>
      </c>
      <c r="AM865" s="1">
        <v>0.171463</v>
      </c>
      <c r="AN865" s="1">
        <v>-0.21057960000000001</v>
      </c>
      <c r="AO865" s="1">
        <v>-0.15497159999999999</v>
      </c>
      <c r="AP865" s="1">
        <v>-0.26945999999999998</v>
      </c>
    </row>
    <row r="866" spans="1:42" x14ac:dyDescent="0.2">
      <c r="A866" s="1" t="s">
        <v>1052</v>
      </c>
      <c r="B866" s="1" t="str">
        <f t="shared" si="339"/>
        <v>40S ribosomal protein S28</v>
      </c>
      <c r="C866" s="13" t="str">
        <f t="shared" si="358"/>
        <v>no</v>
      </c>
      <c r="D866" s="14" t="str">
        <f t="shared" si="340"/>
        <v/>
      </c>
      <c r="E866" s="14">
        <f t="shared" si="341"/>
        <v>-1.1068572566859098</v>
      </c>
      <c r="F866" s="14">
        <f t="shared" si="342"/>
        <v>-0.34320834194009991</v>
      </c>
      <c r="G866" s="14">
        <f t="shared" si="343"/>
        <v>-0.77426883173740124</v>
      </c>
      <c r="H866" s="14" t="str">
        <f t="shared" si="344"/>
        <v/>
      </c>
      <c r="I866" s="14">
        <f t="shared" si="345"/>
        <v>-1.3052084207151662</v>
      </c>
      <c r="J866" s="14">
        <f t="shared" si="346"/>
        <v>-1.6204049952736388E-2</v>
      </c>
      <c r="K866" s="14">
        <f t="shared" si="347"/>
        <v>-1.0523917127431104</v>
      </c>
      <c r="L866" s="14" t="str">
        <f t="shared" si="348"/>
        <v/>
      </c>
      <c r="M866" s="14">
        <f t="shared" si="349"/>
        <v>-0.18514543021154597</v>
      </c>
      <c r="N866" s="14">
        <f t="shared" si="350"/>
        <v>0.19851117832039827</v>
      </c>
      <c r="O866" s="14">
        <f t="shared" si="351"/>
        <v>-0.25873710150049212</v>
      </c>
      <c r="P866" s="3">
        <f t="shared" si="352"/>
        <v>0</v>
      </c>
      <c r="Q866" s="3" t="str">
        <f t="shared" si="359"/>
        <v>40S ribosomal protein S28</v>
      </c>
      <c r="R866" s="2">
        <f t="shared" si="353"/>
        <v>-0.74144481012113694</v>
      </c>
      <c r="S866" s="2">
        <f t="shared" si="354"/>
        <v>-0.79126806113700432</v>
      </c>
      <c r="T866" s="2">
        <f t="shared" si="364"/>
        <v>0.2210565376733685</v>
      </c>
      <c r="U866" s="2">
        <f t="shared" si="360"/>
        <v>0.39434428191291687</v>
      </c>
      <c r="V866" s="2">
        <f t="shared" si="355"/>
        <v>0.91890461202680229</v>
      </c>
      <c r="W866" s="3">
        <f t="shared" si="356"/>
        <v>0</v>
      </c>
      <c r="X866" s="3">
        <f t="shared" si="361"/>
        <v>0</v>
      </c>
      <c r="Y866" s="2">
        <f t="shared" si="357"/>
        <v>4.9823251015867376E-2</v>
      </c>
      <c r="Z866" s="7">
        <f t="shared" si="362"/>
        <v>1</v>
      </c>
      <c r="AA866" s="7">
        <f t="shared" si="363"/>
        <v>0</v>
      </c>
      <c r="AC866" s="1" t="s">
        <v>259</v>
      </c>
      <c r="AD866" s="1" t="s">
        <v>1969</v>
      </c>
      <c r="AE866" s="1" t="s">
        <v>1082</v>
      </c>
      <c r="AF866" s="1">
        <v>-0.93470520000000001</v>
      </c>
      <c r="AG866" s="1">
        <v>0.20589289999999999</v>
      </c>
      <c r="AH866" s="1">
        <v>-0.46602670000000002</v>
      </c>
      <c r="AI866" s="1" t="s">
        <v>1082</v>
      </c>
      <c r="AJ866" s="1">
        <v>-1.165044</v>
      </c>
      <c r="AK866" s="1">
        <v>0.14743690000000001</v>
      </c>
      <c r="AL866" s="1">
        <v>-0.64892550000000004</v>
      </c>
      <c r="AM866" s="1" t="s">
        <v>1082</v>
      </c>
      <c r="AN866" s="1">
        <v>-0.15309349999999999</v>
      </c>
      <c r="AO866" s="1">
        <v>-8.7426740000000003E-2</v>
      </c>
      <c r="AP866" s="1">
        <v>-9.3832830000000006E-2</v>
      </c>
    </row>
    <row r="867" spans="1:42" x14ac:dyDescent="0.2">
      <c r="A867" s="1" t="s">
        <v>793</v>
      </c>
      <c r="B867" s="1" t="str">
        <f t="shared" si="339"/>
        <v>UPF0598 protein C8orf82 homolog</v>
      </c>
      <c r="C867" s="13" t="str">
        <f t="shared" si="358"/>
        <v>no</v>
      </c>
      <c r="D867" s="14">
        <f t="shared" si="340"/>
        <v>-0.35785155074799613</v>
      </c>
      <c r="E867" s="14">
        <f t="shared" si="341"/>
        <v>0.10490984331409012</v>
      </c>
      <c r="F867" s="14">
        <f t="shared" si="342"/>
        <v>-1.2472795419400999</v>
      </c>
      <c r="G867" s="14">
        <f t="shared" si="343"/>
        <v>-0.29566489173740124</v>
      </c>
      <c r="H867" s="14">
        <f t="shared" si="344"/>
        <v>-0.36350442600987287</v>
      </c>
      <c r="I867" s="14">
        <f t="shared" si="345"/>
        <v>-0.18420878071516628</v>
      </c>
      <c r="J867" s="14">
        <f t="shared" si="346"/>
        <v>-0.41830894995273638</v>
      </c>
      <c r="K867" s="14">
        <f t="shared" si="347"/>
        <v>-0.69777821274311036</v>
      </c>
      <c r="L867" s="14">
        <f t="shared" si="348"/>
        <v>-0.34253556456764422</v>
      </c>
      <c r="M867" s="14">
        <f t="shared" si="349"/>
        <v>-0.42803753021154595</v>
      </c>
      <c r="N867" s="14">
        <f t="shared" si="350"/>
        <v>0.6831933183203982</v>
      </c>
      <c r="O867" s="14">
        <f t="shared" si="351"/>
        <v>-0.38266347150049212</v>
      </c>
      <c r="P867" s="3">
        <f t="shared" si="352"/>
        <v>0</v>
      </c>
      <c r="Q867" s="3" t="str">
        <f t="shared" si="359"/>
        <v>UPF0598 protein C8orf82 homolog</v>
      </c>
      <c r="R867" s="2">
        <f t="shared" si="353"/>
        <v>-0.44897153527785177</v>
      </c>
      <c r="S867" s="2">
        <f t="shared" si="354"/>
        <v>-0.41595009235522151</v>
      </c>
      <c r="T867" s="2">
        <f t="shared" si="364"/>
        <v>0.28517334400710304</v>
      </c>
      <c r="U867" s="2">
        <f t="shared" si="360"/>
        <v>0.10641398603629615</v>
      </c>
      <c r="V867" s="2">
        <f t="shared" si="355"/>
        <v>0.91906761102330803</v>
      </c>
      <c r="W867" s="3">
        <f t="shared" si="356"/>
        <v>0</v>
      </c>
      <c r="X867" s="3">
        <f t="shared" si="361"/>
        <v>0</v>
      </c>
      <c r="Y867" s="2">
        <f t="shared" si="357"/>
        <v>-3.3021442922630262E-2</v>
      </c>
      <c r="Z867" s="7">
        <f t="shared" si="362"/>
        <v>0</v>
      </c>
      <c r="AA867" s="7">
        <f t="shared" si="363"/>
        <v>1</v>
      </c>
      <c r="AC867" s="1" t="s">
        <v>864</v>
      </c>
      <c r="AD867" s="1" t="s">
        <v>1281</v>
      </c>
      <c r="AE867" s="1">
        <v>-0.2149433</v>
      </c>
      <c r="AF867" s="1">
        <v>0.27706190000000003</v>
      </c>
      <c r="AG867" s="1">
        <v>-0.69817830000000003</v>
      </c>
      <c r="AH867" s="1">
        <v>1.257724E-2</v>
      </c>
      <c r="AI867" s="1">
        <v>-0.20944479999999999</v>
      </c>
      <c r="AJ867" s="1">
        <v>-4.4044359999999998E-2</v>
      </c>
      <c r="AK867" s="1">
        <v>-0.25466800000000001</v>
      </c>
      <c r="AL867" s="1">
        <v>-0.29431200000000002</v>
      </c>
      <c r="AM867" s="1">
        <v>-0.29341200000000001</v>
      </c>
      <c r="AN867" s="1">
        <v>-0.39598559999999999</v>
      </c>
      <c r="AO867" s="1">
        <v>0.39725539999999998</v>
      </c>
      <c r="AP867" s="1">
        <v>-0.21775920000000001</v>
      </c>
    </row>
    <row r="868" spans="1:42" x14ac:dyDescent="0.2">
      <c r="A868" s="1" t="s">
        <v>251</v>
      </c>
      <c r="B868" s="1" t="str">
        <f t="shared" si="339"/>
        <v>Dystrophin</v>
      </c>
      <c r="C868" s="13" t="str">
        <f t="shared" si="358"/>
        <v>no</v>
      </c>
      <c r="D868" s="14">
        <f t="shared" si="340"/>
        <v>0.29079904925200395</v>
      </c>
      <c r="E868" s="14">
        <f t="shared" si="341"/>
        <v>-0.1912133366859099</v>
      </c>
      <c r="F868" s="14">
        <f t="shared" si="342"/>
        <v>-0.16229024194009989</v>
      </c>
      <c r="G868" s="14">
        <f t="shared" si="343"/>
        <v>-1.1631154317374013</v>
      </c>
      <c r="H868" s="14">
        <f t="shared" si="344"/>
        <v>-1.4459126009872869E-2</v>
      </c>
      <c r="I868" s="14">
        <f t="shared" si="345"/>
        <v>-4.597741071516627E-2</v>
      </c>
      <c r="J868" s="14">
        <f t="shared" si="346"/>
        <v>-0.51285804995273643</v>
      </c>
      <c r="K868" s="14">
        <f t="shared" si="347"/>
        <v>-0.80618841274311026</v>
      </c>
      <c r="L868" s="14">
        <f t="shared" si="348"/>
        <v>-9.1075284567644188E-2</v>
      </c>
      <c r="M868" s="14">
        <f t="shared" si="349"/>
        <v>0.242597369788454</v>
      </c>
      <c r="N868" s="14">
        <f t="shared" si="350"/>
        <v>-0.43453148167960176</v>
      </c>
      <c r="O868" s="14">
        <f t="shared" si="351"/>
        <v>0.38175562849950784</v>
      </c>
      <c r="P868" s="3">
        <f t="shared" si="352"/>
        <v>0</v>
      </c>
      <c r="Q868" s="3" t="str">
        <f t="shared" si="359"/>
        <v>Dystrophin</v>
      </c>
      <c r="R868" s="2">
        <f t="shared" si="353"/>
        <v>-0.30645499027785178</v>
      </c>
      <c r="S868" s="2">
        <f t="shared" si="354"/>
        <v>-0.34487074985522148</v>
      </c>
      <c r="T868" s="2">
        <f t="shared" si="364"/>
        <v>0.30613771588974642</v>
      </c>
      <c r="U868" s="2">
        <f t="shared" si="360"/>
        <v>0.19138590779731068</v>
      </c>
      <c r="V868" s="2">
        <f t="shared" si="355"/>
        <v>0.91937236772322317</v>
      </c>
      <c r="W868" s="3">
        <f t="shared" si="356"/>
        <v>0</v>
      </c>
      <c r="X868" s="3">
        <f t="shared" si="361"/>
        <v>0</v>
      </c>
      <c r="Y868" s="2">
        <f t="shared" si="357"/>
        <v>3.8415759577369701E-2</v>
      </c>
      <c r="Z868" s="7">
        <f t="shared" si="362"/>
        <v>1</v>
      </c>
      <c r="AA868" s="7">
        <f t="shared" si="363"/>
        <v>0</v>
      </c>
      <c r="AC868" s="1" t="s">
        <v>24</v>
      </c>
      <c r="AD868" s="1" t="s">
        <v>1759</v>
      </c>
      <c r="AE868" s="1">
        <v>0.43370730000000002</v>
      </c>
      <c r="AF868" s="1">
        <v>-1.906128E-2</v>
      </c>
      <c r="AG868" s="1">
        <v>0.38681100000000002</v>
      </c>
      <c r="AH868" s="1">
        <v>-0.85487329999999995</v>
      </c>
      <c r="AI868" s="1">
        <v>0.13960049999999999</v>
      </c>
      <c r="AJ868" s="1">
        <v>9.4187010000000002E-2</v>
      </c>
      <c r="AK868" s="1">
        <v>-0.3492171</v>
      </c>
      <c r="AL868" s="1">
        <v>-0.40272219999999997</v>
      </c>
      <c r="AM868" s="1">
        <v>-4.1951719999999998E-2</v>
      </c>
      <c r="AN868" s="1">
        <v>0.27464929999999999</v>
      </c>
      <c r="AO868" s="1">
        <v>-0.72046940000000004</v>
      </c>
      <c r="AP868" s="1">
        <v>0.54665989999999998</v>
      </c>
    </row>
    <row r="869" spans="1:42" x14ac:dyDescent="0.2">
      <c r="A869" s="1" t="s">
        <v>221</v>
      </c>
      <c r="B869" s="1" t="str">
        <f t="shared" si="339"/>
        <v>Beta-parvin</v>
      </c>
      <c r="C869" s="13" t="str">
        <f t="shared" si="358"/>
        <v>no</v>
      </c>
      <c r="D869" s="14">
        <f t="shared" si="340"/>
        <v>0.34714834925200388</v>
      </c>
      <c r="E869" s="14">
        <f t="shared" si="341"/>
        <v>-0.87330185668590998</v>
      </c>
      <c r="F869" s="14">
        <f t="shared" si="342"/>
        <v>-0.8957293419400999</v>
      </c>
      <c r="G869" s="14" t="str">
        <f t="shared" si="343"/>
        <v/>
      </c>
      <c r="H869" s="14">
        <f t="shared" si="344"/>
        <v>-0.6502631260098729</v>
      </c>
      <c r="I869" s="14">
        <f t="shared" si="345"/>
        <v>-0.54931102071516635</v>
      </c>
      <c r="J869" s="14">
        <f t="shared" si="346"/>
        <v>-7.6585579952736391E-2</v>
      </c>
      <c r="K869" s="14" t="str">
        <f t="shared" si="347"/>
        <v/>
      </c>
      <c r="L869" s="14">
        <f t="shared" si="348"/>
        <v>-0.95135106456764418</v>
      </c>
      <c r="M869" s="14">
        <f t="shared" si="349"/>
        <v>0.39566156978845407</v>
      </c>
      <c r="N869" s="14">
        <f t="shared" si="350"/>
        <v>0.6616725183203982</v>
      </c>
      <c r="O869" s="14" t="str">
        <f t="shared" si="351"/>
        <v/>
      </c>
      <c r="P869" s="3">
        <f t="shared" si="352"/>
        <v>0</v>
      </c>
      <c r="Q869" s="3" t="str">
        <f t="shared" si="359"/>
        <v>Beta-parvin</v>
      </c>
      <c r="R869" s="2">
        <f t="shared" si="353"/>
        <v>-0.4739609497913353</v>
      </c>
      <c r="S869" s="2">
        <f t="shared" si="354"/>
        <v>-0.42538657555925857</v>
      </c>
      <c r="T869" s="2">
        <f t="shared" si="364"/>
        <v>0.41060569437327982</v>
      </c>
      <c r="U869" s="2">
        <f t="shared" si="360"/>
        <v>0.17681858197310041</v>
      </c>
      <c r="V869" s="2">
        <f t="shared" si="355"/>
        <v>0.92099594673569873</v>
      </c>
      <c r="W869" s="3">
        <f t="shared" si="356"/>
        <v>0</v>
      </c>
      <c r="X869" s="3">
        <f t="shared" si="361"/>
        <v>0</v>
      </c>
      <c r="Y869" s="2">
        <f t="shared" si="357"/>
        <v>-4.8574374232076722E-2</v>
      </c>
      <c r="Z869" s="7">
        <f t="shared" si="362"/>
        <v>0</v>
      </c>
      <c r="AA869" s="7">
        <f t="shared" si="363"/>
        <v>1</v>
      </c>
      <c r="AB869" s="8" t="s">
        <v>79</v>
      </c>
      <c r="AC869" s="1" t="s">
        <v>107</v>
      </c>
      <c r="AD869" s="1" t="s">
        <v>1144</v>
      </c>
      <c r="AE869" s="1">
        <v>0.49005660000000001</v>
      </c>
      <c r="AF869" s="1">
        <v>-0.70114980000000005</v>
      </c>
      <c r="AG869" s="1">
        <v>-0.34662809999999999</v>
      </c>
      <c r="AH869" s="1" t="s">
        <v>1082</v>
      </c>
      <c r="AI869" s="1">
        <v>-0.49620350000000002</v>
      </c>
      <c r="AJ869" s="1">
        <v>-0.40914660000000003</v>
      </c>
      <c r="AK869" s="1">
        <v>8.7055370000000007E-2</v>
      </c>
      <c r="AL869" s="1" t="s">
        <v>1082</v>
      </c>
      <c r="AM869" s="1">
        <v>-0.90222749999999996</v>
      </c>
      <c r="AN869" s="1">
        <v>0.42771350000000002</v>
      </c>
      <c r="AO869" s="1">
        <v>0.37573459999999997</v>
      </c>
      <c r="AP869" s="1" t="s">
        <v>1082</v>
      </c>
    </row>
    <row r="870" spans="1:42" x14ac:dyDescent="0.2">
      <c r="A870" s="1" t="s">
        <v>583</v>
      </c>
      <c r="B870" s="1" t="str">
        <f t="shared" si="339"/>
        <v>Ribosome maturation protein SBDS</v>
      </c>
      <c r="C870" s="13" t="str">
        <f t="shared" si="358"/>
        <v>no</v>
      </c>
      <c r="D870" s="14">
        <f t="shared" si="340"/>
        <v>-0.1239892007479961</v>
      </c>
      <c r="E870" s="14">
        <f t="shared" si="341"/>
        <v>0.42425294331409003</v>
      </c>
      <c r="F870" s="14">
        <f t="shared" si="342"/>
        <v>0.50810675805990002</v>
      </c>
      <c r="G870" s="14" t="str">
        <f t="shared" si="343"/>
        <v/>
      </c>
      <c r="H870" s="14">
        <f t="shared" si="344"/>
        <v>0.22345287399012712</v>
      </c>
      <c r="I870" s="14">
        <f t="shared" si="345"/>
        <v>0.98270357928483376</v>
      </c>
      <c r="J870" s="14">
        <f t="shared" si="346"/>
        <v>-0.26556424995273642</v>
      </c>
      <c r="K870" s="14" t="str">
        <f t="shared" si="347"/>
        <v/>
      </c>
      <c r="L870" s="14">
        <f t="shared" si="348"/>
        <v>-0.2876850645676442</v>
      </c>
      <c r="M870" s="14">
        <f t="shared" si="349"/>
        <v>0.527097169788454</v>
      </c>
      <c r="N870" s="14">
        <f t="shared" si="350"/>
        <v>-0.87661908167960179</v>
      </c>
      <c r="O870" s="14" t="str">
        <f t="shared" si="351"/>
        <v/>
      </c>
      <c r="P870" s="3">
        <f t="shared" si="352"/>
        <v>0</v>
      </c>
      <c r="Q870" s="3" t="str">
        <f t="shared" si="359"/>
        <v>Ribosome maturation protein SBDS</v>
      </c>
      <c r="R870" s="2">
        <f t="shared" si="353"/>
        <v>0.26945683354199795</v>
      </c>
      <c r="S870" s="2">
        <f t="shared" si="354"/>
        <v>0.31353073444074148</v>
      </c>
      <c r="T870" s="2">
        <f t="shared" si="364"/>
        <v>0.19820671194971223</v>
      </c>
      <c r="U870" s="2">
        <f t="shared" si="360"/>
        <v>0.36314765549974715</v>
      </c>
      <c r="V870" s="2">
        <f t="shared" si="355"/>
        <v>0.92169362261588939</v>
      </c>
      <c r="W870" s="3">
        <f t="shared" si="356"/>
        <v>0</v>
      </c>
      <c r="X870" s="3">
        <f t="shared" si="361"/>
        <v>0</v>
      </c>
      <c r="Y870" s="2">
        <f t="shared" si="357"/>
        <v>-4.4073900898743523E-2</v>
      </c>
      <c r="Z870" s="7">
        <f t="shared" si="362"/>
        <v>0</v>
      </c>
      <c r="AA870" s="7">
        <f t="shared" si="363"/>
        <v>1</v>
      </c>
      <c r="AC870" s="1" t="s">
        <v>131</v>
      </c>
      <c r="AD870" s="1" t="s">
        <v>1696</v>
      </c>
      <c r="AE870" s="1">
        <v>1.891905E-2</v>
      </c>
      <c r="AF870" s="1">
        <v>0.59640499999999996</v>
      </c>
      <c r="AG870" s="1">
        <v>1.0572079999999999</v>
      </c>
      <c r="AH870" s="1" t="s">
        <v>1082</v>
      </c>
      <c r="AI870" s="1">
        <v>0.37751249999999997</v>
      </c>
      <c r="AJ870" s="1">
        <v>1.122868</v>
      </c>
      <c r="AK870" s="1">
        <v>-0.10192329999999999</v>
      </c>
      <c r="AL870" s="1" t="s">
        <v>1082</v>
      </c>
      <c r="AM870" s="1">
        <v>-0.23856150000000001</v>
      </c>
      <c r="AN870" s="1">
        <v>0.55914909999999995</v>
      </c>
      <c r="AO870" s="1">
        <v>-1.1625570000000001</v>
      </c>
      <c r="AP870" s="1" t="s">
        <v>1082</v>
      </c>
    </row>
    <row r="871" spans="1:42" x14ac:dyDescent="0.2">
      <c r="A871" s="1" t="s">
        <v>604</v>
      </c>
      <c r="B871" s="1" t="str">
        <f t="shared" si="339"/>
        <v>Aminoacylase-1</v>
      </c>
      <c r="C871" s="13" t="str">
        <f t="shared" si="358"/>
        <v>no</v>
      </c>
      <c r="D871" s="14">
        <f t="shared" si="340"/>
        <v>-0.14955994174799608</v>
      </c>
      <c r="E871" s="14" t="str">
        <f t="shared" si="341"/>
        <v/>
      </c>
      <c r="F871" s="14">
        <f t="shared" si="342"/>
        <v>-1.3515377419401</v>
      </c>
      <c r="G871" s="14">
        <f t="shared" si="343"/>
        <v>-0.46217713173740121</v>
      </c>
      <c r="H871" s="14">
        <f t="shared" si="344"/>
        <v>-0.24917092600987284</v>
      </c>
      <c r="I871" s="14" t="str">
        <f t="shared" si="345"/>
        <v/>
      </c>
      <c r="J871" s="14">
        <f t="shared" si="346"/>
        <v>-0.53191264995273635</v>
      </c>
      <c r="K871" s="14">
        <f t="shared" si="347"/>
        <v>-1.0466759127431104</v>
      </c>
      <c r="L871" s="14">
        <f t="shared" si="348"/>
        <v>-0.14863343456764419</v>
      </c>
      <c r="M871" s="14" t="str">
        <f t="shared" si="349"/>
        <v/>
      </c>
      <c r="N871" s="14">
        <f t="shared" si="350"/>
        <v>0.62142121832039821</v>
      </c>
      <c r="O871" s="14">
        <f t="shared" si="351"/>
        <v>-0.23643162150049213</v>
      </c>
      <c r="P871" s="3">
        <f t="shared" si="352"/>
        <v>0</v>
      </c>
      <c r="Q871" s="3" t="str">
        <f t="shared" si="359"/>
        <v>Aminoacylase-1</v>
      </c>
      <c r="R871" s="2">
        <f t="shared" si="353"/>
        <v>-0.65442493847516581</v>
      </c>
      <c r="S871" s="2">
        <f t="shared" si="354"/>
        <v>-0.60925316290190656</v>
      </c>
      <c r="T871" s="2">
        <f t="shared" si="364"/>
        <v>0.36004956715951997</v>
      </c>
      <c r="U871" s="2">
        <f t="shared" si="360"/>
        <v>0.2334450093516145</v>
      </c>
      <c r="V871" s="2">
        <f t="shared" si="355"/>
        <v>0.92202484729264489</v>
      </c>
      <c r="W871" s="3">
        <f t="shared" si="356"/>
        <v>0</v>
      </c>
      <c r="X871" s="3">
        <f t="shared" si="361"/>
        <v>0</v>
      </c>
      <c r="Y871" s="2">
        <f t="shared" si="357"/>
        <v>-4.5171775573259243E-2</v>
      </c>
      <c r="Z871" s="7">
        <f t="shared" si="362"/>
        <v>0</v>
      </c>
      <c r="AA871" s="7">
        <f t="shared" si="363"/>
        <v>1</v>
      </c>
      <c r="AC871" s="1" t="s">
        <v>145</v>
      </c>
      <c r="AD871" s="1" t="s">
        <v>1731</v>
      </c>
      <c r="AE871" s="1">
        <v>-6.6516910000000004E-3</v>
      </c>
      <c r="AF871" s="1" t="s">
        <v>1082</v>
      </c>
      <c r="AG871" s="1">
        <v>-0.8024365</v>
      </c>
      <c r="AH871" s="1">
        <v>-0.15393499999999999</v>
      </c>
      <c r="AI871" s="1">
        <v>-9.5111299999999996E-2</v>
      </c>
      <c r="AJ871" s="1" t="s">
        <v>1082</v>
      </c>
      <c r="AK871" s="1">
        <v>-0.36827169999999998</v>
      </c>
      <c r="AL871" s="1">
        <v>-0.6432097</v>
      </c>
      <c r="AM871" s="1">
        <v>-9.950987E-2</v>
      </c>
      <c r="AN871" s="1" t="s">
        <v>1082</v>
      </c>
      <c r="AO871" s="1">
        <v>0.33548329999999998</v>
      </c>
      <c r="AP871" s="1">
        <v>-7.1527350000000003E-2</v>
      </c>
    </row>
    <row r="872" spans="1:42" x14ac:dyDescent="0.2">
      <c r="A872" s="1" t="s">
        <v>718</v>
      </c>
      <c r="B872" s="1" t="str">
        <f t="shared" si="339"/>
        <v>Nesprin-1</v>
      </c>
      <c r="C872" s="13" t="str">
        <f t="shared" si="358"/>
        <v>no</v>
      </c>
      <c r="D872" s="14">
        <f t="shared" si="340"/>
        <v>-0.25571055074799609</v>
      </c>
      <c r="E872" s="14">
        <f t="shared" si="341"/>
        <v>-0.48086245668590988</v>
      </c>
      <c r="F872" s="14" t="str">
        <f t="shared" si="342"/>
        <v/>
      </c>
      <c r="G872" s="14">
        <f t="shared" si="343"/>
        <v>0.29108886826259872</v>
      </c>
      <c r="H872" s="14">
        <f t="shared" si="344"/>
        <v>-0.74269852600987285</v>
      </c>
      <c r="I872" s="14">
        <f t="shared" si="345"/>
        <v>-0.30687982071516628</v>
      </c>
      <c r="J872" s="14" t="str">
        <f t="shared" si="346"/>
        <v/>
      </c>
      <c r="K872" s="14">
        <f t="shared" si="347"/>
        <v>0.47297358725688965</v>
      </c>
      <c r="L872" s="14">
        <f t="shared" si="348"/>
        <v>9.0345935432355806E-2</v>
      </c>
      <c r="M872" s="14">
        <f t="shared" si="349"/>
        <v>-3.5938034211545976E-2</v>
      </c>
      <c r="N872" s="14" t="str">
        <f t="shared" si="350"/>
        <v/>
      </c>
      <c r="O872" s="14">
        <f t="shared" si="351"/>
        <v>-0.14855061150049212</v>
      </c>
      <c r="P872" s="3">
        <f t="shared" si="352"/>
        <v>0</v>
      </c>
      <c r="Q872" s="3" t="str">
        <f t="shared" si="359"/>
        <v>Nesprin-1</v>
      </c>
      <c r="R872" s="2">
        <f t="shared" si="353"/>
        <v>-0.14849471305710241</v>
      </c>
      <c r="S872" s="2">
        <f t="shared" si="354"/>
        <v>-0.19220158648938321</v>
      </c>
      <c r="T872" s="2">
        <f t="shared" si="364"/>
        <v>0.22920052276791716</v>
      </c>
      <c r="U872" s="2">
        <f t="shared" si="360"/>
        <v>0.35558777387937884</v>
      </c>
      <c r="V872" s="2">
        <f t="shared" si="355"/>
        <v>0.9234862912906906</v>
      </c>
      <c r="W872" s="3">
        <f t="shared" si="356"/>
        <v>0</v>
      </c>
      <c r="X872" s="3">
        <f t="shared" si="361"/>
        <v>0</v>
      </c>
      <c r="Y872" s="2">
        <f t="shared" si="357"/>
        <v>4.3706873432280802E-2</v>
      </c>
      <c r="Z872" s="7">
        <f t="shared" si="362"/>
        <v>1</v>
      </c>
      <c r="AA872" s="7">
        <f t="shared" si="363"/>
        <v>0</v>
      </c>
      <c r="AC872" s="1" t="s">
        <v>1041</v>
      </c>
      <c r="AD872" s="1" t="s">
        <v>1343</v>
      </c>
      <c r="AE872" s="1">
        <v>-0.11280229999999999</v>
      </c>
      <c r="AF872" s="1">
        <v>-0.3087104</v>
      </c>
      <c r="AG872" s="1" t="s">
        <v>1082</v>
      </c>
      <c r="AH872" s="1">
        <v>0.59933099999999995</v>
      </c>
      <c r="AI872" s="1">
        <v>-0.58863889999999996</v>
      </c>
      <c r="AJ872" s="1">
        <v>-0.16671540000000001</v>
      </c>
      <c r="AK872" s="1" t="s">
        <v>1082</v>
      </c>
      <c r="AL872" s="1">
        <v>0.87643979999999999</v>
      </c>
      <c r="AM872" s="1">
        <v>0.1394695</v>
      </c>
      <c r="AN872" s="1">
        <v>-3.886104E-3</v>
      </c>
      <c r="AO872" s="1" t="s">
        <v>1082</v>
      </c>
      <c r="AP872" s="1">
        <v>1.6353659999999999E-2</v>
      </c>
    </row>
    <row r="873" spans="1:42" x14ac:dyDescent="0.2">
      <c r="A873" s="1" t="s">
        <v>970</v>
      </c>
      <c r="B873" s="1" t="str">
        <f t="shared" si="339"/>
        <v>Vacuolar protein sorting-associated protein 35</v>
      </c>
      <c r="C873" s="13" t="str">
        <f t="shared" si="358"/>
        <v>no</v>
      </c>
      <c r="D873" s="14">
        <f t="shared" si="340"/>
        <v>-0.91255765074799611</v>
      </c>
      <c r="E873" s="14">
        <f t="shared" si="341"/>
        <v>1.2478569433140903</v>
      </c>
      <c r="F873" s="14">
        <f t="shared" si="342"/>
        <v>-0.11400604194009989</v>
      </c>
      <c r="G873" s="14">
        <f t="shared" si="343"/>
        <v>1.1160968682625989</v>
      </c>
      <c r="H873" s="14">
        <f t="shared" si="344"/>
        <v>-1.9443696260098728</v>
      </c>
      <c r="I873" s="14">
        <f t="shared" si="345"/>
        <v>1.1743525792848337</v>
      </c>
      <c r="J873" s="14">
        <f t="shared" si="346"/>
        <v>0.58327375004726367</v>
      </c>
      <c r="K873" s="14">
        <f t="shared" si="347"/>
        <v>1.9170197872568895</v>
      </c>
      <c r="L873" s="14">
        <f t="shared" si="348"/>
        <v>-1.1337025645676442</v>
      </c>
      <c r="M873" s="14">
        <f t="shared" si="349"/>
        <v>1.600099788454025E-3</v>
      </c>
      <c r="N873" s="14">
        <f t="shared" si="350"/>
        <v>0.74662801832039827</v>
      </c>
      <c r="O873" s="14">
        <f t="shared" si="351"/>
        <v>0.61548982849950784</v>
      </c>
      <c r="P873" s="3">
        <f t="shared" si="352"/>
        <v>0</v>
      </c>
      <c r="Q873" s="3" t="str">
        <f t="shared" si="359"/>
        <v>Vacuolar protein sorting-associated protein 35</v>
      </c>
      <c r="R873" s="2">
        <f t="shared" si="353"/>
        <v>0.33434752972214832</v>
      </c>
      <c r="S873" s="2">
        <f t="shared" si="354"/>
        <v>0.43256912264477854</v>
      </c>
      <c r="T873" s="2">
        <f t="shared" si="364"/>
        <v>0.51651274035070227</v>
      </c>
      <c r="U873" s="2">
        <f t="shared" si="360"/>
        <v>0.83797305902341257</v>
      </c>
      <c r="V873" s="2">
        <f t="shared" si="355"/>
        <v>0.92440124772369558</v>
      </c>
      <c r="W873" s="3">
        <f t="shared" si="356"/>
        <v>0</v>
      </c>
      <c r="X873" s="3">
        <f t="shared" si="361"/>
        <v>0</v>
      </c>
      <c r="Y873" s="2">
        <f t="shared" si="357"/>
        <v>-9.8221592922630219E-2</v>
      </c>
      <c r="Z873" s="7">
        <f t="shared" si="362"/>
        <v>0</v>
      </c>
      <c r="AA873" s="7">
        <f t="shared" si="363"/>
        <v>1</v>
      </c>
      <c r="AB873" s="8" t="s">
        <v>53</v>
      </c>
      <c r="AC873" s="1" t="s">
        <v>506</v>
      </c>
      <c r="AD873" s="1" t="s">
        <v>1111</v>
      </c>
      <c r="AE873" s="1">
        <v>-0.76964940000000004</v>
      </c>
      <c r="AF873" s="1">
        <v>1.4200090000000001</v>
      </c>
      <c r="AG873" s="1">
        <v>0.43509520000000002</v>
      </c>
      <c r="AH873" s="1">
        <v>1.424339</v>
      </c>
      <c r="AI873" s="1">
        <v>-1.7903100000000001</v>
      </c>
      <c r="AJ873" s="1">
        <v>1.3145169999999999</v>
      </c>
      <c r="AK873" s="1">
        <v>0.74691470000000004</v>
      </c>
      <c r="AL873" s="1">
        <v>2.3204859999999998</v>
      </c>
      <c r="AM873" s="1">
        <v>-1.084579</v>
      </c>
      <c r="AN873" s="1">
        <v>3.3652029999999999E-2</v>
      </c>
      <c r="AO873" s="1">
        <v>0.46069009999999999</v>
      </c>
      <c r="AP873" s="1">
        <v>0.78039409999999998</v>
      </c>
    </row>
    <row r="874" spans="1:42" x14ac:dyDescent="0.2">
      <c r="A874" s="1" t="s">
        <v>592</v>
      </c>
      <c r="B874" s="1" t="str">
        <f t="shared" si="339"/>
        <v>ATP synthase subunit epsilon, mitochondrial</v>
      </c>
      <c r="C874" s="13" t="str">
        <f t="shared" si="358"/>
        <v>no</v>
      </c>
      <c r="D874" s="14">
        <f t="shared" si="340"/>
        <v>-0.13327437574799611</v>
      </c>
      <c r="E874" s="14">
        <f t="shared" si="341"/>
        <v>-1.4542360566859098</v>
      </c>
      <c r="F874" s="14">
        <f t="shared" si="342"/>
        <v>-1.6433802419401</v>
      </c>
      <c r="G874" s="14">
        <f t="shared" si="343"/>
        <v>-1.2289165317374011</v>
      </c>
      <c r="H874" s="14">
        <f t="shared" si="344"/>
        <v>-0.71917792600987285</v>
      </c>
      <c r="I874" s="14">
        <f t="shared" si="345"/>
        <v>-1.6847484207151662</v>
      </c>
      <c r="J874" s="14">
        <f t="shared" si="346"/>
        <v>-0.73382684995273639</v>
      </c>
      <c r="K874" s="14">
        <f t="shared" si="347"/>
        <v>-1.1608309127431102</v>
      </c>
      <c r="L874" s="14">
        <f t="shared" si="348"/>
        <v>-0.58226156456764422</v>
      </c>
      <c r="M874" s="14">
        <f t="shared" si="349"/>
        <v>1.5207299788454025E-2</v>
      </c>
      <c r="N874" s="14">
        <f t="shared" si="350"/>
        <v>1.0714467183203982</v>
      </c>
      <c r="O874" s="14">
        <f t="shared" si="351"/>
        <v>3.8610128499507901E-2</v>
      </c>
      <c r="P874" s="3">
        <f t="shared" si="352"/>
        <v>0</v>
      </c>
      <c r="Q874" s="3" t="str">
        <f t="shared" si="359"/>
        <v>ATP synthase subunit epsilon, mitochondrial</v>
      </c>
      <c r="R874" s="2">
        <f t="shared" si="353"/>
        <v>-1.1149518015278517</v>
      </c>
      <c r="S874" s="2">
        <f t="shared" si="354"/>
        <v>-1.0746460273552214</v>
      </c>
      <c r="T874" s="2">
        <f t="shared" si="364"/>
        <v>0.33801244435328354</v>
      </c>
      <c r="U874" s="2">
        <f t="shared" si="360"/>
        <v>0.22770010386694858</v>
      </c>
      <c r="V874" s="2">
        <f t="shared" si="355"/>
        <v>0.92488078464042367</v>
      </c>
      <c r="W874" s="3">
        <f t="shared" si="356"/>
        <v>0</v>
      </c>
      <c r="X874" s="3">
        <f t="shared" si="361"/>
        <v>0</v>
      </c>
      <c r="Y874" s="2">
        <f t="shared" si="357"/>
        <v>-4.030577417263026E-2</v>
      </c>
      <c r="Z874" s="7">
        <f t="shared" si="362"/>
        <v>0</v>
      </c>
      <c r="AA874" s="7">
        <f t="shared" si="363"/>
        <v>1</v>
      </c>
      <c r="AC874" s="1" t="s">
        <v>49</v>
      </c>
      <c r="AD874" s="1" t="s">
        <v>1389</v>
      </c>
      <c r="AE874" s="1">
        <v>9.6338750000000001E-3</v>
      </c>
      <c r="AF874" s="1">
        <v>-1.282084</v>
      </c>
      <c r="AG874" s="1">
        <v>-1.094279</v>
      </c>
      <c r="AH874" s="1">
        <v>-0.9206744</v>
      </c>
      <c r="AI874" s="1">
        <v>-0.56511829999999996</v>
      </c>
      <c r="AJ874" s="1">
        <v>-1.544584</v>
      </c>
      <c r="AK874" s="1">
        <v>-0.57018590000000002</v>
      </c>
      <c r="AL874" s="1">
        <v>-0.7573647</v>
      </c>
      <c r="AM874" s="1">
        <v>-0.533138</v>
      </c>
      <c r="AN874" s="1">
        <v>4.7259229999999999E-2</v>
      </c>
      <c r="AO874" s="1">
        <v>0.78550880000000001</v>
      </c>
      <c r="AP874" s="1">
        <v>0.20351440000000001</v>
      </c>
    </row>
    <row r="875" spans="1:42" x14ac:dyDescent="0.2">
      <c r="A875" s="1" t="s">
        <v>739</v>
      </c>
      <c r="B875" s="1" t="str">
        <f t="shared" si="339"/>
        <v>Stress-70 protein, mitochondrial</v>
      </c>
      <c r="C875" s="13" t="str">
        <f t="shared" si="358"/>
        <v>no</v>
      </c>
      <c r="D875" s="14">
        <f t="shared" si="340"/>
        <v>-0.27757525074799611</v>
      </c>
      <c r="E875" s="14">
        <f t="shared" si="341"/>
        <v>-1.4119170566859098</v>
      </c>
      <c r="F875" s="14">
        <f t="shared" si="342"/>
        <v>-0.27743644194009992</v>
      </c>
      <c r="G875" s="14">
        <f t="shared" si="343"/>
        <v>-1.0179738317374012</v>
      </c>
      <c r="H875" s="14">
        <f t="shared" si="344"/>
        <v>-0.40659482600987285</v>
      </c>
      <c r="I875" s="14">
        <f t="shared" si="345"/>
        <v>-1.5008654207151662</v>
      </c>
      <c r="J875" s="14">
        <f t="shared" si="346"/>
        <v>4.3591500472636158E-3</v>
      </c>
      <c r="K875" s="14">
        <f t="shared" si="347"/>
        <v>-1.2541057127431103</v>
      </c>
      <c r="L875" s="14">
        <f t="shared" si="348"/>
        <v>-0.10795718456764419</v>
      </c>
      <c r="M875" s="14">
        <f t="shared" si="349"/>
        <v>-0.13372753021154599</v>
      </c>
      <c r="N875" s="14">
        <f t="shared" si="350"/>
        <v>0.35137229832039829</v>
      </c>
      <c r="O875" s="14">
        <f t="shared" si="351"/>
        <v>-0.2458311915004921</v>
      </c>
      <c r="P875" s="3">
        <f t="shared" si="352"/>
        <v>0</v>
      </c>
      <c r="Q875" s="3" t="str">
        <f t="shared" si="359"/>
        <v>Stress-70 protein, mitochondrial</v>
      </c>
      <c r="R875" s="2">
        <f t="shared" si="353"/>
        <v>-0.74622564527785173</v>
      </c>
      <c r="S875" s="2">
        <f t="shared" si="354"/>
        <v>-0.78930170235522146</v>
      </c>
      <c r="T875" s="2">
        <f t="shared" si="364"/>
        <v>0.28231020785735272</v>
      </c>
      <c r="U875" s="2">
        <f t="shared" si="360"/>
        <v>0.35340342801548441</v>
      </c>
      <c r="V875" s="2">
        <f t="shared" si="355"/>
        <v>0.92737685717896068</v>
      </c>
      <c r="W875" s="3">
        <f t="shared" si="356"/>
        <v>0</v>
      </c>
      <c r="X875" s="3">
        <f t="shared" si="361"/>
        <v>0</v>
      </c>
      <c r="Y875" s="2">
        <f t="shared" si="357"/>
        <v>4.3076057077369723E-2</v>
      </c>
      <c r="Z875" s="7">
        <f t="shared" si="362"/>
        <v>1</v>
      </c>
      <c r="AA875" s="7">
        <f t="shared" si="363"/>
        <v>0</v>
      </c>
      <c r="AC875" s="1" t="s">
        <v>98</v>
      </c>
      <c r="AD875" s="1" t="s">
        <v>2128</v>
      </c>
      <c r="AE875" s="1">
        <v>-0.13466700000000001</v>
      </c>
      <c r="AF875" s="1">
        <v>-1.239765</v>
      </c>
      <c r="AG875" s="1">
        <v>0.27166479999999998</v>
      </c>
      <c r="AH875" s="1">
        <v>-0.70973169999999997</v>
      </c>
      <c r="AI875" s="1">
        <v>-0.25253520000000002</v>
      </c>
      <c r="AJ875" s="1">
        <v>-1.3607009999999999</v>
      </c>
      <c r="AK875" s="1">
        <v>0.16800010000000001</v>
      </c>
      <c r="AL875" s="1">
        <v>-0.85063949999999999</v>
      </c>
      <c r="AM875" s="1">
        <v>-5.8833620000000003E-2</v>
      </c>
      <c r="AN875" s="1">
        <v>-0.1016756</v>
      </c>
      <c r="AO875" s="1">
        <v>6.543438E-2</v>
      </c>
      <c r="AP875" s="1">
        <v>-8.0926919999999999E-2</v>
      </c>
    </row>
    <row r="876" spans="1:42" x14ac:dyDescent="0.2">
      <c r="A876" s="1" t="s">
        <v>608</v>
      </c>
      <c r="B876" s="1" t="str">
        <f t="shared" si="339"/>
        <v>Alcohol dehydrogenase class-3</v>
      </c>
      <c r="C876" s="13" t="str">
        <f t="shared" si="358"/>
        <v>no</v>
      </c>
      <c r="D876" s="14">
        <f t="shared" si="340"/>
        <v>-0.15554369074799609</v>
      </c>
      <c r="E876" s="14">
        <f t="shared" si="341"/>
        <v>0.1517611433140901</v>
      </c>
      <c r="F876" s="14">
        <f t="shared" si="342"/>
        <v>-0.4183021419400999</v>
      </c>
      <c r="G876" s="14">
        <f t="shared" si="343"/>
        <v>-0.10683193173740121</v>
      </c>
      <c r="H876" s="14">
        <f t="shared" si="344"/>
        <v>-0.17979463600987286</v>
      </c>
      <c r="I876" s="14">
        <f t="shared" si="345"/>
        <v>0.17191487928483373</v>
      </c>
      <c r="J876" s="14">
        <f t="shared" si="346"/>
        <v>-0.1912276299527364</v>
      </c>
      <c r="K876" s="14">
        <f t="shared" si="347"/>
        <v>-0.39232899274311034</v>
      </c>
      <c r="L876" s="14">
        <f t="shared" si="348"/>
        <v>0.1041629354323558</v>
      </c>
      <c r="M876" s="14">
        <f t="shared" si="349"/>
        <v>-0.11363513021154598</v>
      </c>
      <c r="N876" s="14">
        <f t="shared" si="350"/>
        <v>0.22000900832039827</v>
      </c>
      <c r="O876" s="14">
        <f t="shared" si="351"/>
        <v>-0.2315280515004921</v>
      </c>
      <c r="P876" s="3">
        <f t="shared" si="352"/>
        <v>0</v>
      </c>
      <c r="Q876" s="3" t="str">
        <f t="shared" si="359"/>
        <v>Alcohol dehydrogenase class-3</v>
      </c>
      <c r="R876" s="2">
        <f t="shared" si="353"/>
        <v>-0.13222915527785178</v>
      </c>
      <c r="S876" s="2">
        <f t="shared" si="354"/>
        <v>-0.14785909485522147</v>
      </c>
      <c r="T876" s="2">
        <f t="shared" si="364"/>
        <v>0.11678927958790827</v>
      </c>
      <c r="U876" s="2">
        <f t="shared" si="360"/>
        <v>0.11723254459121847</v>
      </c>
      <c r="V876" s="2">
        <f t="shared" si="355"/>
        <v>0.92782479415090857</v>
      </c>
      <c r="W876" s="3">
        <f t="shared" si="356"/>
        <v>0</v>
      </c>
      <c r="X876" s="3">
        <f t="shared" si="361"/>
        <v>0</v>
      </c>
      <c r="Y876" s="2">
        <f t="shared" si="357"/>
        <v>1.5629939577369689E-2</v>
      </c>
      <c r="Z876" s="7">
        <f t="shared" si="362"/>
        <v>1</v>
      </c>
      <c r="AA876" s="7">
        <f t="shared" si="363"/>
        <v>0</v>
      </c>
      <c r="AC876" s="1" t="s">
        <v>391</v>
      </c>
      <c r="AD876" s="1" t="s">
        <v>1479</v>
      </c>
      <c r="AE876" s="1">
        <v>-1.263544E-2</v>
      </c>
      <c r="AF876" s="1">
        <v>0.32391320000000001</v>
      </c>
      <c r="AG876" s="1">
        <v>0.1307991</v>
      </c>
      <c r="AH876" s="1">
        <v>0.20141020000000001</v>
      </c>
      <c r="AI876" s="1">
        <v>-2.5735009999999999E-2</v>
      </c>
      <c r="AJ876" s="1">
        <v>0.3120793</v>
      </c>
      <c r="AK876" s="1">
        <v>-2.7586679999999999E-2</v>
      </c>
      <c r="AL876" s="1">
        <v>1.113722E-2</v>
      </c>
      <c r="AM876" s="1">
        <v>0.15328649999999999</v>
      </c>
      <c r="AN876" s="1">
        <v>-8.1583199999999995E-2</v>
      </c>
      <c r="AO876" s="1">
        <v>-6.5928909999999993E-2</v>
      </c>
      <c r="AP876" s="1">
        <v>-6.6623779999999994E-2</v>
      </c>
    </row>
    <row r="877" spans="1:42" x14ac:dyDescent="0.2">
      <c r="A877" s="1" t="s">
        <v>672</v>
      </c>
      <c r="B877" s="1" t="str">
        <f t="shared" si="339"/>
        <v>Sulfite oxidase, mitochondrial</v>
      </c>
      <c r="C877" s="13" t="str">
        <f t="shared" si="358"/>
        <v>no</v>
      </c>
      <c r="D877" s="14">
        <f t="shared" si="340"/>
        <v>-0.21874752074799608</v>
      </c>
      <c r="E877" s="14">
        <f t="shared" si="341"/>
        <v>-0.1619014166859099</v>
      </c>
      <c r="F877" s="14">
        <f t="shared" si="342"/>
        <v>-0.73178904194009986</v>
      </c>
      <c r="G877" s="14">
        <f t="shared" si="343"/>
        <v>-0.87880223173740124</v>
      </c>
      <c r="H877" s="14">
        <f t="shared" si="344"/>
        <v>-0.46011552600987282</v>
      </c>
      <c r="I877" s="14">
        <f t="shared" si="345"/>
        <v>-0.59591902071516634</v>
      </c>
      <c r="J877" s="14">
        <f t="shared" si="346"/>
        <v>-2.3337499527363859E-3</v>
      </c>
      <c r="K877" s="14">
        <f t="shared" si="347"/>
        <v>-1.0375018127431104</v>
      </c>
      <c r="L877" s="14">
        <f t="shared" si="348"/>
        <v>-7.3390674567644199E-2</v>
      </c>
      <c r="M877" s="14">
        <f t="shared" si="349"/>
        <v>-0.34996413021154593</v>
      </c>
      <c r="N877" s="14">
        <f t="shared" si="350"/>
        <v>0.79172721832039827</v>
      </c>
      <c r="O877" s="14">
        <f t="shared" si="351"/>
        <v>-0.1148553715004921</v>
      </c>
      <c r="P877" s="3">
        <f t="shared" si="352"/>
        <v>0</v>
      </c>
      <c r="Q877" s="3" t="str">
        <f t="shared" si="359"/>
        <v>Sulfite oxidase, mitochondrial</v>
      </c>
      <c r="R877" s="2">
        <f t="shared" si="353"/>
        <v>-0.49781005277785173</v>
      </c>
      <c r="S877" s="2">
        <f t="shared" si="354"/>
        <v>-0.52396752735522145</v>
      </c>
      <c r="T877" s="2">
        <f t="shared" si="364"/>
        <v>0.18041889137545891</v>
      </c>
      <c r="U877" s="2">
        <f t="shared" si="360"/>
        <v>0.21312620585554615</v>
      </c>
      <c r="V877" s="2">
        <f t="shared" si="355"/>
        <v>0.92849807468591616</v>
      </c>
      <c r="W877" s="3">
        <f t="shared" si="356"/>
        <v>0</v>
      </c>
      <c r="X877" s="3">
        <f t="shared" si="361"/>
        <v>0</v>
      </c>
      <c r="Y877" s="2">
        <f t="shared" si="357"/>
        <v>2.6157474577369721E-2</v>
      </c>
      <c r="Z877" s="7">
        <f t="shared" si="362"/>
        <v>1</v>
      </c>
      <c r="AA877" s="7">
        <f t="shared" si="363"/>
        <v>0</v>
      </c>
      <c r="AC877" s="1" t="s">
        <v>448</v>
      </c>
      <c r="AD877" s="1" t="s">
        <v>2109</v>
      </c>
      <c r="AE877" s="1">
        <v>-7.583927E-2</v>
      </c>
      <c r="AF877" s="1">
        <v>1.025064E-2</v>
      </c>
      <c r="AG877" s="1">
        <v>-0.18268780000000001</v>
      </c>
      <c r="AH877" s="1">
        <v>-0.57056010000000001</v>
      </c>
      <c r="AI877" s="1">
        <v>-0.30605589999999999</v>
      </c>
      <c r="AJ877" s="1">
        <v>-0.45575460000000001</v>
      </c>
      <c r="AK877" s="1">
        <v>0.16130720000000001</v>
      </c>
      <c r="AL877" s="1">
        <v>-0.63403560000000003</v>
      </c>
      <c r="AM877" s="1">
        <v>-2.4267110000000001E-2</v>
      </c>
      <c r="AN877" s="1">
        <v>-0.31791219999999998</v>
      </c>
      <c r="AO877" s="1">
        <v>0.5057893</v>
      </c>
      <c r="AP877" s="1">
        <v>5.00489E-2</v>
      </c>
    </row>
    <row r="878" spans="1:42" x14ac:dyDescent="0.2">
      <c r="A878" s="1" t="s">
        <v>504</v>
      </c>
      <c r="B878" s="1" t="str">
        <f t="shared" si="339"/>
        <v>Fetuin-B</v>
      </c>
      <c r="C878" s="13" t="str">
        <f t="shared" si="358"/>
        <v>no</v>
      </c>
      <c r="D878" s="14">
        <f t="shared" si="340"/>
        <v>-4.0586050747996094E-2</v>
      </c>
      <c r="E878" s="14">
        <f t="shared" si="341"/>
        <v>-0.76727375668590991</v>
      </c>
      <c r="F878" s="14">
        <f t="shared" si="342"/>
        <v>0.37560685805990013</v>
      </c>
      <c r="G878" s="14">
        <f t="shared" si="343"/>
        <v>0.16078816826259879</v>
      </c>
      <c r="H878" s="14">
        <f t="shared" si="344"/>
        <v>7.4174073990127154E-2</v>
      </c>
      <c r="I878" s="14">
        <f t="shared" si="345"/>
        <v>-0.47667632071516625</v>
      </c>
      <c r="J878" s="14">
        <f t="shared" si="346"/>
        <v>0.41534615004726361</v>
      </c>
      <c r="K878" s="14">
        <f t="shared" si="347"/>
        <v>-0.16738761274311034</v>
      </c>
      <c r="L878" s="14">
        <f t="shared" si="348"/>
        <v>0.10895493543235582</v>
      </c>
      <c r="M878" s="14">
        <f t="shared" si="349"/>
        <v>0.37980806978845405</v>
      </c>
      <c r="N878" s="14">
        <f t="shared" si="350"/>
        <v>8.4063118320398283E-2</v>
      </c>
      <c r="O878" s="14">
        <f t="shared" si="351"/>
        <v>-0.23520412150049211</v>
      </c>
      <c r="P878" s="3">
        <f t="shared" si="352"/>
        <v>0</v>
      </c>
      <c r="Q878" s="3" t="str">
        <f t="shared" si="359"/>
        <v>Fetuin-B</v>
      </c>
      <c r="R878" s="2">
        <f t="shared" si="353"/>
        <v>-6.7866195277851787E-2</v>
      </c>
      <c r="S878" s="2">
        <f t="shared" si="354"/>
        <v>-3.8635927355221457E-2</v>
      </c>
      <c r="T878" s="2">
        <f t="shared" si="364"/>
        <v>0.24813744683191435</v>
      </c>
      <c r="U878" s="2">
        <f t="shared" si="360"/>
        <v>0.18869777549284344</v>
      </c>
      <c r="V878" s="2">
        <f t="shared" si="355"/>
        <v>0.92855870191724565</v>
      </c>
      <c r="W878" s="3">
        <f t="shared" si="356"/>
        <v>0</v>
      </c>
      <c r="X878" s="3">
        <f t="shared" si="361"/>
        <v>0</v>
      </c>
      <c r="Y878" s="2">
        <f t="shared" si="357"/>
        <v>-2.9230267922630331E-2</v>
      </c>
      <c r="Z878" s="7">
        <f t="shared" si="362"/>
        <v>0</v>
      </c>
      <c r="AA878" s="7">
        <f t="shared" si="363"/>
        <v>1</v>
      </c>
      <c r="AC878" s="1" t="s">
        <v>702</v>
      </c>
      <c r="AD878" s="1" t="s">
        <v>1628</v>
      </c>
      <c r="AE878" s="1">
        <v>0.1023222</v>
      </c>
      <c r="AF878" s="1">
        <v>-0.59512169999999998</v>
      </c>
      <c r="AG878" s="1">
        <v>0.92470810000000003</v>
      </c>
      <c r="AH878" s="1">
        <v>0.46903030000000001</v>
      </c>
      <c r="AI878" s="1">
        <v>0.22823370000000001</v>
      </c>
      <c r="AJ878" s="1">
        <v>-0.33651189999999997</v>
      </c>
      <c r="AK878" s="1">
        <v>0.57898709999999998</v>
      </c>
      <c r="AL878" s="1">
        <v>0.2360786</v>
      </c>
      <c r="AM878" s="1">
        <v>0.15807850000000001</v>
      </c>
      <c r="AN878" s="1">
        <v>0.41186</v>
      </c>
      <c r="AO878" s="1">
        <v>-0.20187479999999999</v>
      </c>
      <c r="AP878" s="1">
        <v>-7.0299849999999997E-2</v>
      </c>
    </row>
    <row r="879" spans="1:42" x14ac:dyDescent="0.2">
      <c r="A879" s="1" t="s">
        <v>723</v>
      </c>
      <c r="B879" s="1" t="str">
        <f t="shared" si="339"/>
        <v>Peptidyl-prolyl cis-trans isomerase FKBP3</v>
      </c>
      <c r="C879" s="13" t="str">
        <f t="shared" si="358"/>
        <v>no</v>
      </c>
      <c r="D879" s="14">
        <f t="shared" si="340"/>
        <v>-0.26252835074799608</v>
      </c>
      <c r="E879" s="14">
        <f t="shared" si="341"/>
        <v>-2.0052040566859097</v>
      </c>
      <c r="F879" s="14">
        <f t="shared" si="342"/>
        <v>-1.3510597419400998</v>
      </c>
      <c r="G879" s="14">
        <f t="shared" si="343"/>
        <v>-1.4448931317374014</v>
      </c>
      <c r="H879" s="14">
        <f t="shared" si="344"/>
        <v>-1.0055810260098728</v>
      </c>
      <c r="I879" s="14">
        <f t="shared" si="345"/>
        <v>-2.0822844207151663</v>
      </c>
      <c r="J879" s="14">
        <f t="shared" si="346"/>
        <v>-0.35971964995273642</v>
      </c>
      <c r="K879" s="14">
        <f t="shared" si="347"/>
        <v>-1.4262242127431104</v>
      </c>
      <c r="L879" s="14">
        <f t="shared" si="348"/>
        <v>-0.75886436456764417</v>
      </c>
      <c r="M879" s="14">
        <f t="shared" si="349"/>
        <v>0.13556296978845403</v>
      </c>
      <c r="N879" s="14">
        <f t="shared" si="350"/>
        <v>0.77455571832039827</v>
      </c>
      <c r="O879" s="14">
        <f t="shared" si="351"/>
        <v>1.8804528499507894E-2</v>
      </c>
      <c r="P879" s="3">
        <f t="shared" si="352"/>
        <v>0</v>
      </c>
      <c r="Q879" s="3" t="str">
        <f t="shared" si="359"/>
        <v>Peptidyl-prolyl cis-trans isomerase FKBP3</v>
      </c>
      <c r="R879" s="2">
        <f t="shared" si="353"/>
        <v>-1.2659213202778519</v>
      </c>
      <c r="S879" s="2">
        <f t="shared" si="354"/>
        <v>-1.2184523273552215</v>
      </c>
      <c r="T879" s="2">
        <f t="shared" si="364"/>
        <v>0.36430480322036862</v>
      </c>
      <c r="U879" s="2">
        <f t="shared" si="360"/>
        <v>0.36195200465111921</v>
      </c>
      <c r="V879" s="2">
        <f t="shared" si="355"/>
        <v>0.92936227788242132</v>
      </c>
      <c r="W879" s="3">
        <f t="shared" si="356"/>
        <v>0</v>
      </c>
      <c r="X879" s="3">
        <f t="shared" si="361"/>
        <v>0</v>
      </c>
      <c r="Y879" s="2">
        <f t="shared" si="357"/>
        <v>-4.7468992922630404E-2</v>
      </c>
      <c r="Z879" s="7">
        <f t="shared" si="362"/>
        <v>0</v>
      </c>
      <c r="AA879" s="7">
        <f t="shared" si="363"/>
        <v>1</v>
      </c>
      <c r="AC879" s="1" t="s">
        <v>240</v>
      </c>
      <c r="AD879" s="1" t="s">
        <v>1610</v>
      </c>
      <c r="AE879" s="1">
        <v>-0.11962009999999999</v>
      </c>
      <c r="AF879" s="1">
        <v>-1.8330519999999999</v>
      </c>
      <c r="AG879" s="1">
        <v>-0.80195850000000002</v>
      </c>
      <c r="AH879" s="1">
        <v>-1.1366510000000001</v>
      </c>
      <c r="AI879" s="1">
        <v>-0.85152139999999998</v>
      </c>
      <c r="AJ879" s="1">
        <v>-1.9421200000000001</v>
      </c>
      <c r="AK879" s="1">
        <v>-0.19607869999999999</v>
      </c>
      <c r="AL879" s="1">
        <v>-1.0227580000000001</v>
      </c>
      <c r="AM879" s="1">
        <v>-0.70974079999999995</v>
      </c>
      <c r="AN879" s="1">
        <v>0.16761490000000001</v>
      </c>
      <c r="AO879" s="1">
        <v>0.48861779999999999</v>
      </c>
      <c r="AP879" s="1">
        <v>0.18370880000000001</v>
      </c>
    </row>
    <row r="880" spans="1:42" x14ac:dyDescent="0.2">
      <c r="A880" s="1" t="s">
        <v>133</v>
      </c>
      <c r="B880" s="1" t="str">
        <f t="shared" si="339"/>
        <v>Apolipoprotein A-I;Truncated apolipoprotein A-I</v>
      </c>
      <c r="C880" s="13" t="str">
        <f t="shared" si="358"/>
        <v>no</v>
      </c>
      <c r="D880" s="14">
        <f t="shared" si="340"/>
        <v>0.54916184925200395</v>
      </c>
      <c r="E880" s="14">
        <f t="shared" si="341"/>
        <v>-0.61321055668590996</v>
      </c>
      <c r="F880" s="14">
        <f t="shared" si="342"/>
        <v>0.72834775805990015</v>
      </c>
      <c r="G880" s="14">
        <f t="shared" si="343"/>
        <v>1.7161418682625986</v>
      </c>
      <c r="H880" s="14">
        <f t="shared" si="344"/>
        <v>0.84831837399012711</v>
      </c>
      <c r="I880" s="14">
        <f t="shared" si="345"/>
        <v>-0.63329932071516626</v>
      </c>
      <c r="J880" s="14">
        <f t="shared" si="346"/>
        <v>0.14960485004726362</v>
      </c>
      <c r="K880" s="14">
        <f t="shared" si="347"/>
        <v>1.7618067872568897</v>
      </c>
      <c r="L880" s="14">
        <f t="shared" si="348"/>
        <v>0.32872203543235579</v>
      </c>
      <c r="M880" s="14">
        <f t="shared" si="349"/>
        <v>0.15558916978845402</v>
      </c>
      <c r="N880" s="14">
        <f t="shared" si="350"/>
        <v>-0.49440108167960173</v>
      </c>
      <c r="O880" s="14">
        <f t="shared" si="351"/>
        <v>0.12292262849950789</v>
      </c>
      <c r="P880" s="3">
        <f t="shared" si="352"/>
        <v>0</v>
      </c>
      <c r="Q880" s="3" t="str">
        <f t="shared" si="359"/>
        <v>Apolipoprotein A-I;Truncated apolipoprotein A-I</v>
      </c>
      <c r="R880" s="2">
        <f t="shared" si="353"/>
        <v>0.59511022972214822</v>
      </c>
      <c r="S880" s="2">
        <f t="shared" si="354"/>
        <v>0.53160767264477848</v>
      </c>
      <c r="T880" s="2">
        <f t="shared" si="364"/>
        <v>0.47754707883969039</v>
      </c>
      <c r="U880" s="2">
        <f t="shared" si="360"/>
        <v>0.50962649636690305</v>
      </c>
      <c r="V880" s="2">
        <f t="shared" si="355"/>
        <v>0.93052380015546743</v>
      </c>
      <c r="W880" s="3">
        <f t="shared" si="356"/>
        <v>0</v>
      </c>
      <c r="X880" s="3">
        <f t="shared" si="361"/>
        <v>0</v>
      </c>
      <c r="Y880" s="2">
        <f t="shared" si="357"/>
        <v>6.3502557077369737E-2</v>
      </c>
      <c r="Z880" s="7">
        <f t="shared" si="362"/>
        <v>1</v>
      </c>
      <c r="AA880" s="7">
        <f t="shared" si="363"/>
        <v>0</v>
      </c>
      <c r="AC880" s="1" t="s">
        <v>844</v>
      </c>
      <c r="AD880" s="1" t="s">
        <v>1806</v>
      </c>
      <c r="AE880" s="1">
        <v>0.69207010000000002</v>
      </c>
      <c r="AF880" s="1">
        <v>-0.44105850000000002</v>
      </c>
      <c r="AG880" s="1">
        <v>1.2774490000000001</v>
      </c>
      <c r="AH880" s="1">
        <v>2.024384</v>
      </c>
      <c r="AI880" s="1">
        <v>1.002378</v>
      </c>
      <c r="AJ880" s="1">
        <v>-0.49313489999999999</v>
      </c>
      <c r="AK880" s="1">
        <v>0.31324580000000002</v>
      </c>
      <c r="AL880" s="1">
        <v>2.165273</v>
      </c>
      <c r="AM880" s="1">
        <v>0.3778456</v>
      </c>
      <c r="AN880" s="1">
        <v>0.18764110000000001</v>
      </c>
      <c r="AO880" s="1">
        <v>-0.780339</v>
      </c>
      <c r="AP880" s="1">
        <v>0.2878269</v>
      </c>
    </row>
    <row r="881" spans="1:42" x14ac:dyDescent="0.2">
      <c r="A881" s="1" t="s">
        <v>438</v>
      </c>
      <c r="B881" s="1" t="str">
        <f t="shared" si="339"/>
        <v>Aspartate aminotransferase, mitochondrial</v>
      </c>
      <c r="C881" s="13" t="str">
        <f t="shared" si="358"/>
        <v>no</v>
      </c>
      <c r="D881" s="14">
        <f t="shared" si="340"/>
        <v>3.8130649252003906E-2</v>
      </c>
      <c r="E881" s="14">
        <f t="shared" si="341"/>
        <v>0.72609034331409006</v>
      </c>
      <c r="F881" s="14">
        <f t="shared" si="342"/>
        <v>-0.96204354194009989</v>
      </c>
      <c r="G881" s="14">
        <f t="shared" si="343"/>
        <v>2.7748368262598799E-2</v>
      </c>
      <c r="H881" s="14">
        <f t="shared" si="344"/>
        <v>-0.10791780600987286</v>
      </c>
      <c r="I881" s="14">
        <f t="shared" si="345"/>
        <v>0.28811027928483374</v>
      </c>
      <c r="J881" s="14">
        <f t="shared" si="346"/>
        <v>-0.29637704995273639</v>
      </c>
      <c r="K881" s="14">
        <f t="shared" si="347"/>
        <v>-0.19165071274311035</v>
      </c>
      <c r="L881" s="14">
        <f t="shared" si="348"/>
        <v>-0.15664706456764418</v>
      </c>
      <c r="M881" s="14">
        <f t="shared" si="349"/>
        <v>-0.44605103021154596</v>
      </c>
      <c r="N881" s="14">
        <f t="shared" si="350"/>
        <v>0.65900141832039827</v>
      </c>
      <c r="O881" s="14">
        <f t="shared" si="351"/>
        <v>-0.23671972150049211</v>
      </c>
      <c r="P881" s="3">
        <f t="shared" si="352"/>
        <v>0</v>
      </c>
      <c r="Q881" s="3" t="str">
        <f t="shared" si="359"/>
        <v>Aspartate aminotransferase, mitochondrial</v>
      </c>
      <c r="R881" s="2">
        <f t="shared" si="353"/>
        <v>-4.2518545277851774E-2</v>
      </c>
      <c r="S881" s="2">
        <f t="shared" si="354"/>
        <v>-7.6958822355221473E-2</v>
      </c>
      <c r="T881" s="2">
        <f t="shared" si="364"/>
        <v>0.34733840065394239</v>
      </c>
      <c r="U881" s="2">
        <f t="shared" si="360"/>
        <v>0.12764942092961368</v>
      </c>
      <c r="V881" s="2">
        <f t="shared" si="355"/>
        <v>0.93055234893970229</v>
      </c>
      <c r="W881" s="3">
        <f t="shared" si="356"/>
        <v>0</v>
      </c>
      <c r="X881" s="3">
        <f t="shared" si="361"/>
        <v>0</v>
      </c>
      <c r="Y881" s="2">
        <f t="shared" si="357"/>
        <v>3.4440277077369699E-2</v>
      </c>
      <c r="Z881" s="7">
        <f t="shared" si="362"/>
        <v>1</v>
      </c>
      <c r="AA881" s="7">
        <f t="shared" si="363"/>
        <v>0</v>
      </c>
      <c r="AC881" s="1" t="s">
        <v>250</v>
      </c>
      <c r="AD881" s="1" t="s">
        <v>2094</v>
      </c>
      <c r="AE881" s="1">
        <v>0.1810389</v>
      </c>
      <c r="AF881" s="1">
        <v>0.8982424</v>
      </c>
      <c r="AG881" s="1">
        <v>-0.41294229999999998</v>
      </c>
      <c r="AH881" s="1">
        <v>0.33599050000000003</v>
      </c>
      <c r="AI881" s="1">
        <v>4.614182E-2</v>
      </c>
      <c r="AJ881" s="1">
        <v>0.42827470000000001</v>
      </c>
      <c r="AK881" s="1">
        <v>-0.1327361</v>
      </c>
      <c r="AL881" s="1">
        <v>0.21181549999999999</v>
      </c>
      <c r="AM881" s="1">
        <v>-0.10752349999999999</v>
      </c>
      <c r="AN881" s="1">
        <v>-0.41399910000000001</v>
      </c>
      <c r="AO881" s="1">
        <v>0.37306349999999999</v>
      </c>
      <c r="AP881" s="1">
        <v>-7.1815450000000003E-2</v>
      </c>
    </row>
    <row r="882" spans="1:42" x14ac:dyDescent="0.2">
      <c r="A882" s="1" t="s">
        <v>476</v>
      </c>
      <c r="B882" s="1" t="str">
        <f t="shared" si="339"/>
        <v>Phosphoglucomutase-like protein 5</v>
      </c>
      <c r="C882" s="13" t="str">
        <f t="shared" si="358"/>
        <v>no</v>
      </c>
      <c r="D882" s="14">
        <f t="shared" si="340"/>
        <v>-8.8188507479960987E-3</v>
      </c>
      <c r="E882" s="14">
        <f t="shared" si="341"/>
        <v>0.83197994331409009</v>
      </c>
      <c r="F882" s="14">
        <f t="shared" si="342"/>
        <v>-0.55539066494009992</v>
      </c>
      <c r="G882" s="14">
        <f t="shared" si="343"/>
        <v>0.38680296826259875</v>
      </c>
      <c r="H882" s="14">
        <f t="shared" si="344"/>
        <v>-0.43725302600987281</v>
      </c>
      <c r="I882" s="14">
        <f t="shared" si="345"/>
        <v>0.82592987928483375</v>
      </c>
      <c r="J882" s="14">
        <f t="shared" si="346"/>
        <v>2.564595004726361E-2</v>
      </c>
      <c r="K882" s="14">
        <f t="shared" si="347"/>
        <v>0.38425078725688966</v>
      </c>
      <c r="L882" s="14">
        <f t="shared" si="348"/>
        <v>-0.59427386456764419</v>
      </c>
      <c r="M882" s="14">
        <f t="shared" si="349"/>
        <v>1.7718199788454028E-2</v>
      </c>
      <c r="N882" s="14">
        <f t="shared" si="350"/>
        <v>0.63937421832039831</v>
      </c>
      <c r="O882" s="14">
        <f t="shared" si="351"/>
        <v>3.4972128499507898E-2</v>
      </c>
      <c r="P882" s="3">
        <f t="shared" si="352"/>
        <v>0</v>
      </c>
      <c r="Q882" s="3" t="str">
        <f t="shared" si="359"/>
        <v>Phosphoglucomutase-like protein 5</v>
      </c>
      <c r="R882" s="2">
        <f t="shared" si="353"/>
        <v>0.16364334897214819</v>
      </c>
      <c r="S882" s="2">
        <f t="shared" si="354"/>
        <v>0.19964339764477856</v>
      </c>
      <c r="T882" s="2">
        <f t="shared" si="364"/>
        <v>0.29484842751735935</v>
      </c>
      <c r="U882" s="2">
        <f t="shared" si="360"/>
        <v>0.26805267076002864</v>
      </c>
      <c r="V882" s="2">
        <f t="shared" si="355"/>
        <v>0.93098084832499728</v>
      </c>
      <c r="W882" s="3">
        <f t="shared" si="356"/>
        <v>0</v>
      </c>
      <c r="X882" s="3">
        <f t="shared" si="361"/>
        <v>0</v>
      </c>
      <c r="Y882" s="2">
        <f t="shared" si="357"/>
        <v>-3.6000048672630375E-2</v>
      </c>
      <c r="Z882" s="7">
        <f t="shared" si="362"/>
        <v>0</v>
      </c>
      <c r="AA882" s="7">
        <f t="shared" si="363"/>
        <v>1</v>
      </c>
      <c r="AC882" s="1" t="s">
        <v>96</v>
      </c>
      <c r="AD882" s="1" t="s">
        <v>1542</v>
      </c>
      <c r="AE882" s="1">
        <v>0.1340894</v>
      </c>
      <c r="AF882" s="1">
        <v>1.004132</v>
      </c>
      <c r="AG882" s="1">
        <v>-6.2894229999999997E-3</v>
      </c>
      <c r="AH882" s="1">
        <v>0.69504509999999997</v>
      </c>
      <c r="AI882" s="1">
        <v>-0.28319339999999998</v>
      </c>
      <c r="AJ882" s="1">
        <v>0.96609429999999996</v>
      </c>
      <c r="AK882" s="1">
        <v>0.18928690000000001</v>
      </c>
      <c r="AL882" s="1">
        <v>0.787717</v>
      </c>
      <c r="AM882" s="1">
        <v>-0.54515029999999998</v>
      </c>
      <c r="AN882" s="1">
        <v>4.9770130000000003E-2</v>
      </c>
      <c r="AO882" s="1">
        <v>0.35343629999999998</v>
      </c>
      <c r="AP882" s="1">
        <v>0.19987640000000001</v>
      </c>
    </row>
    <row r="883" spans="1:42" x14ac:dyDescent="0.2">
      <c r="A883" s="1" t="s">
        <v>629</v>
      </c>
      <c r="B883" s="1" t="str">
        <f t="shared" si="339"/>
        <v>Rab GDP dissociation inhibitor alpha</v>
      </c>
      <c r="C883" s="13" t="str">
        <f t="shared" si="358"/>
        <v>no</v>
      </c>
      <c r="D883" s="14">
        <f t="shared" si="340"/>
        <v>-0.1766549707479961</v>
      </c>
      <c r="E883" s="14">
        <f t="shared" si="341"/>
        <v>0.26521724331409013</v>
      </c>
      <c r="F883" s="14">
        <f t="shared" si="342"/>
        <v>-7.3808741940099898E-2</v>
      </c>
      <c r="G883" s="14">
        <f t="shared" si="343"/>
        <v>-0.16139143173740123</v>
      </c>
      <c r="H883" s="14">
        <f t="shared" si="344"/>
        <v>-9.9280616009872855E-2</v>
      </c>
      <c r="I883" s="14">
        <f t="shared" si="345"/>
        <v>0.21511177928483372</v>
      </c>
      <c r="J883" s="14">
        <f t="shared" si="346"/>
        <v>-7.4278399952736399E-2</v>
      </c>
      <c r="K883" s="14">
        <f t="shared" si="347"/>
        <v>-0.23791851274311035</v>
      </c>
      <c r="L883" s="14">
        <f t="shared" si="348"/>
        <v>-0.2052522645676442</v>
      </c>
      <c r="M883" s="14">
        <f t="shared" si="349"/>
        <v>-6.1934540211545971E-2</v>
      </c>
      <c r="N883" s="14">
        <f t="shared" si="350"/>
        <v>9.7721318320398265E-2</v>
      </c>
      <c r="O883" s="14">
        <f t="shared" si="351"/>
        <v>3.5725528499507886E-2</v>
      </c>
      <c r="P883" s="3">
        <f t="shared" si="352"/>
        <v>0</v>
      </c>
      <c r="Q883" s="3" t="str">
        <f t="shared" si="359"/>
        <v>Rab GDP dissociation inhibitor alpha</v>
      </c>
      <c r="R883" s="2">
        <f t="shared" si="353"/>
        <v>-3.6659475277851773E-2</v>
      </c>
      <c r="S883" s="2">
        <f t="shared" si="354"/>
        <v>-4.9091437355221472E-2</v>
      </c>
      <c r="T883" s="2">
        <f t="shared" si="364"/>
        <v>0.10314489038707453</v>
      </c>
      <c r="U883" s="2">
        <f t="shared" si="360"/>
        <v>9.5136892958433208E-2</v>
      </c>
      <c r="V883" s="2">
        <f t="shared" si="355"/>
        <v>0.93230373832185531</v>
      </c>
      <c r="W883" s="3">
        <f t="shared" si="356"/>
        <v>0</v>
      </c>
      <c r="X883" s="3">
        <f t="shared" si="361"/>
        <v>0</v>
      </c>
      <c r="Y883" s="2">
        <f t="shared" si="357"/>
        <v>1.2431962077369699E-2</v>
      </c>
      <c r="Z883" s="7">
        <f t="shared" si="362"/>
        <v>1</v>
      </c>
      <c r="AA883" s="7">
        <f t="shared" si="363"/>
        <v>0</v>
      </c>
      <c r="AC883" s="1" t="s">
        <v>936</v>
      </c>
      <c r="AD883" s="1" t="s">
        <v>2033</v>
      </c>
      <c r="AE883" s="1">
        <v>-3.3746720000000001E-2</v>
      </c>
      <c r="AF883" s="1">
        <v>0.43736930000000002</v>
      </c>
      <c r="AG883" s="1">
        <v>0.47529250000000001</v>
      </c>
      <c r="AH883" s="1">
        <v>0.1468507</v>
      </c>
      <c r="AI883" s="1">
        <v>5.4779010000000003E-2</v>
      </c>
      <c r="AJ883" s="1">
        <v>0.35527619999999999</v>
      </c>
      <c r="AK883" s="1">
        <v>8.9362549999999999E-2</v>
      </c>
      <c r="AL883" s="1">
        <v>0.16554769999999999</v>
      </c>
      <c r="AM883" s="1">
        <v>-0.15612870000000001</v>
      </c>
      <c r="AN883" s="1">
        <v>-2.988261E-2</v>
      </c>
      <c r="AO883" s="1">
        <v>-0.18821660000000001</v>
      </c>
      <c r="AP883" s="1">
        <v>0.2006298</v>
      </c>
    </row>
    <row r="884" spans="1:42" x14ac:dyDescent="0.2">
      <c r="A884" s="1" t="s">
        <v>645</v>
      </c>
      <c r="B884" s="1" t="str">
        <f t="shared" si="339"/>
        <v>Acetyl-coenzyme A synthetase 2-like, mitochondrial</v>
      </c>
      <c r="C884" s="13" t="str">
        <f t="shared" si="358"/>
        <v>no</v>
      </c>
      <c r="D884" s="14">
        <f t="shared" si="340"/>
        <v>-0.1862716307479961</v>
      </c>
      <c r="E884" s="14">
        <f t="shared" si="341"/>
        <v>0.13269144331409008</v>
      </c>
      <c r="F884" s="14">
        <f t="shared" si="342"/>
        <v>-0.99483654194009996</v>
      </c>
      <c r="G884" s="14">
        <f t="shared" si="343"/>
        <v>-0.16380133173740122</v>
      </c>
      <c r="H884" s="14">
        <f t="shared" si="344"/>
        <v>-0.13073334600987285</v>
      </c>
      <c r="I884" s="14">
        <f t="shared" si="345"/>
        <v>-0.20986657071516629</v>
      </c>
      <c r="J884" s="14">
        <f t="shared" si="346"/>
        <v>-0.17142356695273639</v>
      </c>
      <c r="K884" s="14">
        <f t="shared" si="347"/>
        <v>-0.80236381274311031</v>
      </c>
      <c r="L884" s="14">
        <f t="shared" si="348"/>
        <v>9.5053435432355809E-2</v>
      </c>
      <c r="M884" s="14">
        <f t="shared" si="349"/>
        <v>-0.31505223021154594</v>
      </c>
      <c r="N884" s="14">
        <f t="shared" si="350"/>
        <v>0.94887261832039826</v>
      </c>
      <c r="O884" s="14">
        <f t="shared" si="351"/>
        <v>-0.66491817150049215</v>
      </c>
      <c r="P884" s="3">
        <f t="shared" si="352"/>
        <v>0</v>
      </c>
      <c r="Q884" s="3" t="str">
        <f t="shared" si="359"/>
        <v>Acetyl-coenzyme A synthetase 2-like, mitochondrial</v>
      </c>
      <c r="R884" s="2">
        <f t="shared" si="353"/>
        <v>-0.30305451527785182</v>
      </c>
      <c r="S884" s="2">
        <f t="shared" si="354"/>
        <v>-0.32859682410522145</v>
      </c>
      <c r="T884" s="2">
        <f t="shared" si="364"/>
        <v>0.24177582662585773</v>
      </c>
      <c r="U884" s="2">
        <f t="shared" si="360"/>
        <v>0.15874650162050552</v>
      </c>
      <c r="V884" s="2">
        <f t="shared" si="355"/>
        <v>0.93294230234094477</v>
      </c>
      <c r="W884" s="3">
        <f t="shared" si="356"/>
        <v>0</v>
      </c>
      <c r="X884" s="3">
        <f t="shared" si="361"/>
        <v>0</v>
      </c>
      <c r="Y884" s="2">
        <f t="shared" si="357"/>
        <v>2.5542308827369631E-2</v>
      </c>
      <c r="Z884" s="7">
        <f t="shared" si="362"/>
        <v>1</v>
      </c>
      <c r="AA884" s="7">
        <f t="shared" si="363"/>
        <v>0</v>
      </c>
      <c r="AC884" s="1" t="s">
        <v>348</v>
      </c>
      <c r="AD884" s="1" t="s">
        <v>1326</v>
      </c>
      <c r="AE884" s="1">
        <v>-4.336338E-2</v>
      </c>
      <c r="AF884" s="1">
        <v>0.30484349999999999</v>
      </c>
      <c r="AG884" s="1">
        <v>-0.4457353</v>
      </c>
      <c r="AH884" s="1">
        <v>0.14444080000000001</v>
      </c>
      <c r="AI884" s="1">
        <v>2.3326280000000001E-2</v>
      </c>
      <c r="AJ884" s="1">
        <v>-6.9702150000000004E-2</v>
      </c>
      <c r="AK884" s="1">
        <v>-7.7826170000000004E-3</v>
      </c>
      <c r="AL884" s="1">
        <v>-0.39889760000000002</v>
      </c>
      <c r="AM884" s="1">
        <v>0.144177</v>
      </c>
      <c r="AN884" s="1">
        <v>-0.28300029999999998</v>
      </c>
      <c r="AO884" s="1">
        <v>0.66293469999999999</v>
      </c>
      <c r="AP884" s="1">
        <v>-0.50001390000000001</v>
      </c>
    </row>
    <row r="885" spans="1:42" x14ac:dyDescent="0.2">
      <c r="A885" s="1" t="s">
        <v>273</v>
      </c>
      <c r="B885" s="1" t="str">
        <f t="shared" si="339"/>
        <v>GTP-binding nuclear protein Ran</v>
      </c>
      <c r="C885" s="13" t="str">
        <f t="shared" si="358"/>
        <v>no</v>
      </c>
      <c r="D885" s="14">
        <f t="shared" si="340"/>
        <v>0.25336084925200386</v>
      </c>
      <c r="E885" s="14">
        <f t="shared" si="341"/>
        <v>0.71361424331409007</v>
      </c>
      <c r="F885" s="14">
        <f t="shared" si="342"/>
        <v>-7.3393741940099899E-2</v>
      </c>
      <c r="G885" s="14">
        <f t="shared" si="343"/>
        <v>0.59212606826259873</v>
      </c>
      <c r="H885" s="14">
        <f t="shared" si="344"/>
        <v>8.6804173990127131E-2</v>
      </c>
      <c r="I885" s="14">
        <f t="shared" si="345"/>
        <v>0.66149227928483367</v>
      </c>
      <c r="J885" s="14">
        <f t="shared" si="346"/>
        <v>4.9239650047263606E-2</v>
      </c>
      <c r="K885" s="14">
        <f t="shared" si="347"/>
        <v>0.60524478725688957</v>
      </c>
      <c r="L885" s="14">
        <f t="shared" si="348"/>
        <v>-0.25610166456764422</v>
      </c>
      <c r="M885" s="14">
        <f t="shared" si="349"/>
        <v>-1.2421160211545976E-2</v>
      </c>
      <c r="N885" s="14">
        <f t="shared" si="350"/>
        <v>1.7642518320398259E-2</v>
      </c>
      <c r="O885" s="14">
        <f t="shared" si="351"/>
        <v>7.6447928499507878E-2</v>
      </c>
      <c r="P885" s="3">
        <f t="shared" si="352"/>
        <v>0</v>
      </c>
      <c r="Q885" s="3" t="str">
        <f t="shared" si="359"/>
        <v>GTP-binding nuclear protein Ran</v>
      </c>
      <c r="R885" s="2">
        <f t="shared" si="353"/>
        <v>0.3714268547221482</v>
      </c>
      <c r="S885" s="2">
        <f t="shared" si="354"/>
        <v>0.35069522264477848</v>
      </c>
      <c r="T885" s="2">
        <f t="shared" si="364"/>
        <v>0.17738970672678572</v>
      </c>
      <c r="U885" s="2">
        <f t="shared" si="360"/>
        <v>0.16378447196200768</v>
      </c>
      <c r="V885" s="2">
        <f t="shared" si="355"/>
        <v>0.934382887568872</v>
      </c>
      <c r="W885" s="3">
        <f t="shared" si="356"/>
        <v>0</v>
      </c>
      <c r="X885" s="3">
        <f t="shared" si="361"/>
        <v>0</v>
      </c>
      <c r="Y885" s="2">
        <f t="shared" si="357"/>
        <v>2.0731632077369722E-2</v>
      </c>
      <c r="Z885" s="7">
        <f t="shared" si="362"/>
        <v>1</v>
      </c>
      <c r="AA885" s="7">
        <f t="shared" si="363"/>
        <v>0</v>
      </c>
      <c r="AC885" s="1" t="s">
        <v>790</v>
      </c>
      <c r="AD885" s="1" t="s">
        <v>1612</v>
      </c>
      <c r="AE885" s="1">
        <v>0.39626909999999999</v>
      </c>
      <c r="AF885" s="1">
        <v>0.88576630000000001</v>
      </c>
      <c r="AG885" s="1">
        <v>0.47570750000000001</v>
      </c>
      <c r="AH885" s="1">
        <v>0.90036819999999995</v>
      </c>
      <c r="AI885" s="1">
        <v>0.24086379999999999</v>
      </c>
      <c r="AJ885" s="1">
        <v>0.8016567</v>
      </c>
      <c r="AK885" s="1">
        <v>0.2128806</v>
      </c>
      <c r="AL885" s="1">
        <v>1.0087109999999999</v>
      </c>
      <c r="AM885" s="1">
        <v>-0.2069781</v>
      </c>
      <c r="AN885" s="1">
        <v>1.9630769999999999E-2</v>
      </c>
      <c r="AO885" s="1">
        <v>-0.26829540000000002</v>
      </c>
      <c r="AP885" s="1">
        <v>0.24135219999999999</v>
      </c>
    </row>
    <row r="886" spans="1:42" x14ac:dyDescent="0.2">
      <c r="A886" s="1" t="s">
        <v>249</v>
      </c>
      <c r="B886" s="1" t="str">
        <f t="shared" si="339"/>
        <v>Serine/threonine-protein phosphatase 2A catalytic subunit alpha isoform;Serine/threonine-protein phosphatase 2A catalytic subunit beta isoform</v>
      </c>
      <c r="C886" s="13" t="str">
        <f t="shared" si="358"/>
        <v>no</v>
      </c>
      <c r="D886" s="14">
        <f t="shared" si="340"/>
        <v>0.29293364925200394</v>
      </c>
      <c r="E886" s="14">
        <f t="shared" si="341"/>
        <v>1.0167719433140903</v>
      </c>
      <c r="F886" s="14">
        <f t="shared" si="342"/>
        <v>-2.6442841940099937E-2</v>
      </c>
      <c r="G886" s="14">
        <f t="shared" si="343"/>
        <v>0.56629186826259881</v>
      </c>
      <c r="H886" s="14">
        <f t="shared" si="344"/>
        <v>0.29060737399012715</v>
      </c>
      <c r="I886" s="14">
        <f t="shared" si="345"/>
        <v>0.94505657928483378</v>
      </c>
      <c r="J886" s="14">
        <f t="shared" si="346"/>
        <v>0.1429712500472636</v>
      </c>
      <c r="K886" s="14">
        <f t="shared" si="347"/>
        <v>0.56754038725688971</v>
      </c>
      <c r="L886" s="14">
        <f t="shared" si="348"/>
        <v>0.13204263543235581</v>
      </c>
      <c r="M886" s="14">
        <f t="shared" si="349"/>
        <v>-6.8814600211545979E-2</v>
      </c>
      <c r="N886" s="14">
        <f t="shared" si="350"/>
        <v>0.23763011832039826</v>
      </c>
      <c r="O886" s="14">
        <f t="shared" si="351"/>
        <v>0.12999572849950788</v>
      </c>
      <c r="P886" s="3">
        <f t="shared" si="352"/>
        <v>0</v>
      </c>
      <c r="Q886" s="3" t="str">
        <f t="shared" si="359"/>
        <v>Serine/threonine-protein phosphatase 2A catalytic subunit alpha isoform;Serine/threonine-protein phosphatase 2A catalytic subunit beta isoform</v>
      </c>
      <c r="R886" s="2">
        <f t="shared" si="353"/>
        <v>0.46238865472214824</v>
      </c>
      <c r="S886" s="2">
        <f t="shared" si="354"/>
        <v>0.48654389764477857</v>
      </c>
      <c r="T886" s="2">
        <f t="shared" si="364"/>
        <v>0.22094643760083371</v>
      </c>
      <c r="U886" s="2">
        <f t="shared" si="360"/>
        <v>0.17635844087947594</v>
      </c>
      <c r="V886" s="2">
        <f t="shared" si="355"/>
        <v>0.93482016453585359</v>
      </c>
      <c r="W886" s="3">
        <f t="shared" si="356"/>
        <v>0</v>
      </c>
      <c r="X886" s="3">
        <f t="shared" si="361"/>
        <v>0</v>
      </c>
      <c r="Y886" s="2">
        <f t="shared" si="357"/>
        <v>-2.4155242922630327E-2</v>
      </c>
      <c r="Z886" s="7">
        <f t="shared" si="362"/>
        <v>0</v>
      </c>
      <c r="AA886" s="7">
        <f t="shared" si="363"/>
        <v>1</v>
      </c>
      <c r="AC886" s="1" t="s">
        <v>921</v>
      </c>
      <c r="AD886" s="1" t="s">
        <v>1241</v>
      </c>
      <c r="AE886" s="1">
        <v>0.4358419</v>
      </c>
      <c r="AF886" s="1">
        <v>1.1889240000000001</v>
      </c>
      <c r="AG886" s="1">
        <v>0.52265839999999997</v>
      </c>
      <c r="AH886" s="1">
        <v>0.87453400000000003</v>
      </c>
      <c r="AI886" s="1">
        <v>0.44466699999999998</v>
      </c>
      <c r="AJ886" s="1">
        <v>1.085221</v>
      </c>
      <c r="AK886" s="1">
        <v>0.3066122</v>
      </c>
      <c r="AL886" s="1">
        <v>0.97100660000000005</v>
      </c>
      <c r="AM886" s="1">
        <v>0.1811662</v>
      </c>
      <c r="AN886" s="1">
        <v>-3.6762669999999997E-2</v>
      </c>
      <c r="AO886" s="1">
        <v>-4.8307799999999998E-2</v>
      </c>
      <c r="AP886" s="1">
        <v>0.2949</v>
      </c>
    </row>
    <row r="887" spans="1:42" x14ac:dyDescent="0.2">
      <c r="A887" s="1" t="s">
        <v>838</v>
      </c>
      <c r="B887" s="1" t="str">
        <f t="shared" si="339"/>
        <v>Complement factor B;Complement factor B Ba fragment;Complement factor B Bb fragment</v>
      </c>
      <c r="C887" s="13" t="str">
        <f t="shared" si="358"/>
        <v>no</v>
      </c>
      <c r="D887" s="14">
        <f t="shared" si="340"/>
        <v>-0.41496165074799607</v>
      </c>
      <c r="E887" s="14">
        <f t="shared" si="341"/>
        <v>0.13883514331409011</v>
      </c>
      <c r="F887" s="14">
        <f t="shared" si="342"/>
        <v>3.6342058059900095E-2</v>
      </c>
      <c r="G887" s="14">
        <f t="shared" si="343"/>
        <v>0.67369356826259874</v>
      </c>
      <c r="H887" s="14">
        <f t="shared" si="344"/>
        <v>-0.14528583500987285</v>
      </c>
      <c r="I887" s="14">
        <f t="shared" si="345"/>
        <v>0.15755047928483373</v>
      </c>
      <c r="J887" s="14">
        <f t="shared" si="346"/>
        <v>-0.1983479199527364</v>
      </c>
      <c r="K887" s="14">
        <f t="shared" si="347"/>
        <v>0.52468878725688961</v>
      </c>
      <c r="L887" s="14">
        <f t="shared" si="348"/>
        <v>0.48563523543235576</v>
      </c>
      <c r="M887" s="14">
        <f t="shared" si="349"/>
        <v>6.6502439788454021E-2</v>
      </c>
      <c r="N887" s="14">
        <f t="shared" si="350"/>
        <v>-0.20382928167960174</v>
      </c>
      <c r="O887" s="14">
        <f t="shared" si="351"/>
        <v>-0.28956457150049209</v>
      </c>
      <c r="P887" s="3">
        <f t="shared" si="352"/>
        <v>0</v>
      </c>
      <c r="Q887" s="3" t="str">
        <f t="shared" si="359"/>
        <v>Complement factor B;Complement factor B Ba fragment;Complement factor B Bb fragment</v>
      </c>
      <c r="R887" s="2">
        <f t="shared" si="353"/>
        <v>0.10847727972214821</v>
      </c>
      <c r="S887" s="2">
        <f t="shared" si="354"/>
        <v>8.4651377894778529E-2</v>
      </c>
      <c r="T887" s="2">
        <f t="shared" si="364"/>
        <v>0.22352905419827399</v>
      </c>
      <c r="U887" s="2">
        <f t="shared" si="360"/>
        <v>0.16630968229033377</v>
      </c>
      <c r="V887" s="2">
        <f t="shared" si="355"/>
        <v>0.93485526285858567</v>
      </c>
      <c r="W887" s="3">
        <f t="shared" si="356"/>
        <v>0</v>
      </c>
      <c r="X887" s="3">
        <f t="shared" si="361"/>
        <v>0</v>
      </c>
      <c r="Y887" s="2">
        <f t="shared" si="357"/>
        <v>2.3825901827369683E-2</v>
      </c>
      <c r="Z887" s="7">
        <f t="shared" si="362"/>
        <v>1</v>
      </c>
      <c r="AA887" s="7">
        <f t="shared" si="363"/>
        <v>0</v>
      </c>
      <c r="AC887" s="1" t="s">
        <v>555</v>
      </c>
      <c r="AD887" s="1" t="s">
        <v>1452</v>
      </c>
      <c r="AE887" s="1">
        <v>-0.2720534</v>
      </c>
      <c r="AF887" s="1">
        <v>0.31098720000000002</v>
      </c>
      <c r="AG887" s="1">
        <v>0.5854433</v>
      </c>
      <c r="AH887" s="1">
        <v>0.98193569999999997</v>
      </c>
      <c r="AI887" s="1">
        <v>8.7737909999999995E-3</v>
      </c>
      <c r="AJ887" s="1">
        <v>0.2977149</v>
      </c>
      <c r="AK887" s="1">
        <v>-3.4706969999999997E-2</v>
      </c>
      <c r="AL887" s="1">
        <v>0.92815499999999995</v>
      </c>
      <c r="AM887" s="1">
        <v>0.53475879999999998</v>
      </c>
      <c r="AN887" s="1">
        <v>9.8554370000000002E-2</v>
      </c>
      <c r="AO887" s="1">
        <v>-0.48976720000000001</v>
      </c>
      <c r="AP887" s="1">
        <v>-0.1246603</v>
      </c>
    </row>
    <row r="888" spans="1:42" x14ac:dyDescent="0.2">
      <c r="A888" s="1" t="s">
        <v>445</v>
      </c>
      <c r="B888" s="1" t="str">
        <f t="shared" si="339"/>
        <v>Acyl-coenzyme A thioesterase 9, mitochondrial;Acyl-coenzyme A thioesterase 10, mitochondrial</v>
      </c>
      <c r="C888" s="13" t="str">
        <f t="shared" si="358"/>
        <v>no</v>
      </c>
      <c r="D888" s="14">
        <f t="shared" si="340"/>
        <v>3.37975492520039E-2</v>
      </c>
      <c r="E888" s="14">
        <f t="shared" si="341"/>
        <v>0.97036094331408995</v>
      </c>
      <c r="F888" s="14">
        <f t="shared" si="342"/>
        <v>-8.0361541940099923E-2</v>
      </c>
      <c r="G888" s="14">
        <f t="shared" si="343"/>
        <v>1.1587728682625986</v>
      </c>
      <c r="H888" s="14">
        <f t="shared" si="344"/>
        <v>0.3546731739901271</v>
      </c>
      <c r="I888" s="14">
        <f t="shared" si="345"/>
        <v>1.1059225792848337</v>
      </c>
      <c r="J888" s="14">
        <f t="shared" si="346"/>
        <v>5.5078250047263605E-2</v>
      </c>
      <c r="K888" s="14">
        <f t="shared" si="347"/>
        <v>0.6992777872568896</v>
      </c>
      <c r="L888" s="14">
        <f t="shared" si="348"/>
        <v>0.1884401354323558</v>
      </c>
      <c r="M888" s="14">
        <f t="shared" si="349"/>
        <v>0.20514456978845402</v>
      </c>
      <c r="N888" s="14">
        <f t="shared" si="350"/>
        <v>7.694351832039828E-2</v>
      </c>
      <c r="O888" s="14">
        <f t="shared" si="351"/>
        <v>-0.41683807150049212</v>
      </c>
      <c r="P888" s="3">
        <f t="shared" si="352"/>
        <v>0</v>
      </c>
      <c r="Q888" s="3" t="str">
        <f t="shared" si="359"/>
        <v>Acyl-coenzyme A thioesterase 9, mitochondrial;Acyl-coenzyme A thioesterase 10, mitochondrial</v>
      </c>
      <c r="R888" s="2">
        <f t="shared" si="353"/>
        <v>0.5206424547221481</v>
      </c>
      <c r="S888" s="2">
        <f t="shared" si="354"/>
        <v>0.55373794764477846</v>
      </c>
      <c r="T888" s="2">
        <f t="shared" si="364"/>
        <v>0.31723820041793999</v>
      </c>
      <c r="U888" s="2">
        <f t="shared" si="360"/>
        <v>0.22627011705260697</v>
      </c>
      <c r="V888" s="2">
        <f t="shared" si="355"/>
        <v>0.93536088651011962</v>
      </c>
      <c r="W888" s="3">
        <f t="shared" si="356"/>
        <v>0</v>
      </c>
      <c r="X888" s="3">
        <f t="shared" si="361"/>
        <v>0</v>
      </c>
      <c r="Y888" s="2">
        <f t="shared" si="357"/>
        <v>-3.3095492922630365E-2</v>
      </c>
      <c r="Z888" s="7">
        <f t="shared" si="362"/>
        <v>0</v>
      </c>
      <c r="AA888" s="7">
        <f t="shared" si="363"/>
        <v>1</v>
      </c>
      <c r="AC888" s="1" t="s">
        <v>247</v>
      </c>
      <c r="AD888" s="1" t="s">
        <v>1489</v>
      </c>
      <c r="AE888" s="1">
        <v>0.1767058</v>
      </c>
      <c r="AF888" s="1">
        <v>1.1425129999999999</v>
      </c>
      <c r="AG888" s="1">
        <v>0.46873969999999998</v>
      </c>
      <c r="AH888" s="1">
        <v>1.467015</v>
      </c>
      <c r="AI888" s="1">
        <v>0.50873279999999999</v>
      </c>
      <c r="AJ888" s="1">
        <v>1.2460869999999999</v>
      </c>
      <c r="AK888" s="1">
        <v>0.2187192</v>
      </c>
      <c r="AL888" s="1">
        <v>1.1027439999999999</v>
      </c>
      <c r="AM888" s="1">
        <v>0.23756369999999999</v>
      </c>
      <c r="AN888" s="1">
        <v>0.2371965</v>
      </c>
      <c r="AO888" s="1">
        <v>-0.2089944</v>
      </c>
      <c r="AP888" s="1">
        <v>-0.25193379999999999</v>
      </c>
    </row>
    <row r="889" spans="1:42" x14ac:dyDescent="0.2">
      <c r="A889" s="1" t="s">
        <v>172</v>
      </c>
      <c r="B889" s="1" t="str">
        <f t="shared" si="339"/>
        <v>1,4-alpha-glucan-branching enzyme</v>
      </c>
      <c r="C889" s="13" t="str">
        <f t="shared" si="358"/>
        <v>no</v>
      </c>
      <c r="D889" s="14">
        <f t="shared" si="340"/>
        <v>0.44656754925200393</v>
      </c>
      <c r="E889" s="14">
        <f t="shared" si="341"/>
        <v>1.88433894331409</v>
      </c>
      <c r="F889" s="14">
        <f t="shared" si="342"/>
        <v>0.59911675805990006</v>
      </c>
      <c r="G889" s="14">
        <f t="shared" si="343"/>
        <v>1.7230848682625988</v>
      </c>
      <c r="H889" s="14">
        <f t="shared" si="344"/>
        <v>0.52635477399012709</v>
      </c>
      <c r="I889" s="14">
        <f t="shared" si="345"/>
        <v>1.3197285792848339</v>
      </c>
      <c r="J889" s="14">
        <f t="shared" si="346"/>
        <v>1.0919810500472635</v>
      </c>
      <c r="K889" s="14">
        <f t="shared" si="347"/>
        <v>1.8719007872568898</v>
      </c>
      <c r="L889" s="14">
        <f t="shared" si="348"/>
        <v>7.8113535432355802E-2</v>
      </c>
      <c r="M889" s="14">
        <f t="shared" si="349"/>
        <v>-0.44020023021154597</v>
      </c>
      <c r="N889" s="14">
        <f t="shared" si="350"/>
        <v>0.64219441832039825</v>
      </c>
      <c r="O889" s="14">
        <f t="shared" si="351"/>
        <v>-6.8507441500492108E-2</v>
      </c>
      <c r="P889" s="3">
        <f t="shared" si="352"/>
        <v>0</v>
      </c>
      <c r="Q889" s="3" t="str">
        <f t="shared" si="359"/>
        <v>1,4-alpha-glucan-branching enzyme</v>
      </c>
      <c r="R889" s="2">
        <f t="shared" si="353"/>
        <v>1.1632770297221482</v>
      </c>
      <c r="S889" s="2">
        <f t="shared" si="354"/>
        <v>1.2024912976447786</v>
      </c>
      <c r="T889" s="2">
        <f t="shared" si="364"/>
        <v>0.37252118405557488</v>
      </c>
      <c r="U889" s="2">
        <f t="shared" si="360"/>
        <v>0.27857176789727484</v>
      </c>
      <c r="V889" s="2">
        <f t="shared" si="355"/>
        <v>0.93577045230893263</v>
      </c>
      <c r="W889" s="3">
        <f t="shared" si="356"/>
        <v>0</v>
      </c>
      <c r="X889" s="3">
        <f t="shared" si="361"/>
        <v>0</v>
      </c>
      <c r="Y889" s="2">
        <f t="shared" si="357"/>
        <v>-3.9214267922630386E-2</v>
      </c>
      <c r="Z889" s="7">
        <f t="shared" si="362"/>
        <v>0</v>
      </c>
      <c r="AA889" s="7">
        <f t="shared" si="363"/>
        <v>1</v>
      </c>
      <c r="AC889" s="1" t="s">
        <v>928</v>
      </c>
      <c r="AD889" s="1" t="s">
        <v>1945</v>
      </c>
      <c r="AE889" s="1">
        <v>0.58947579999999999</v>
      </c>
      <c r="AF889" s="1">
        <v>2.0564909999999998</v>
      </c>
      <c r="AG889" s="1">
        <v>1.148218</v>
      </c>
      <c r="AH889" s="1">
        <v>2.0313270000000001</v>
      </c>
      <c r="AI889" s="1">
        <v>0.68041439999999997</v>
      </c>
      <c r="AJ889" s="1">
        <v>1.4598930000000001</v>
      </c>
      <c r="AK889" s="1">
        <v>1.255622</v>
      </c>
      <c r="AL889" s="1">
        <v>2.2753670000000001</v>
      </c>
      <c r="AM889" s="1">
        <v>0.12723709999999999</v>
      </c>
      <c r="AN889" s="1">
        <v>-0.40814830000000002</v>
      </c>
      <c r="AO889" s="1">
        <v>0.35625649999999998</v>
      </c>
      <c r="AP889" s="1">
        <v>9.6396830000000003E-2</v>
      </c>
    </row>
    <row r="890" spans="1:42" x14ac:dyDescent="0.2">
      <c r="A890" s="1" t="s">
        <v>806</v>
      </c>
      <c r="B890" s="1" t="str">
        <f t="shared" si="339"/>
        <v>O-acetyl-ADP-ribose deacetylase MACROD1</v>
      </c>
      <c r="C890" s="13" t="str">
        <f t="shared" si="358"/>
        <v>no</v>
      </c>
      <c r="D890" s="14">
        <f t="shared" si="340"/>
        <v>-0.36994155074799606</v>
      </c>
      <c r="E890" s="14">
        <f t="shared" si="341"/>
        <v>-0.33449095668590989</v>
      </c>
      <c r="F890" s="14">
        <f t="shared" si="342"/>
        <v>-1.2723545419400999</v>
      </c>
      <c r="G890" s="14">
        <f t="shared" si="343"/>
        <v>-0.37849412173740121</v>
      </c>
      <c r="H890" s="14">
        <f t="shared" si="344"/>
        <v>-0.45601892600987282</v>
      </c>
      <c r="I890" s="14">
        <f t="shared" si="345"/>
        <v>-0.7091694207151662</v>
      </c>
      <c r="J890" s="14">
        <f t="shared" si="346"/>
        <v>-0.46584934995273641</v>
      </c>
      <c r="K890" s="14">
        <f t="shared" si="347"/>
        <v>-0.64323081274311034</v>
      </c>
      <c r="L890" s="14">
        <f t="shared" si="348"/>
        <v>-0.11672973456764418</v>
      </c>
      <c r="M890" s="14">
        <f t="shared" si="349"/>
        <v>-0.21287423021154597</v>
      </c>
      <c r="N890" s="14">
        <f t="shared" si="350"/>
        <v>0.69312751832039821</v>
      </c>
      <c r="O890" s="14">
        <f t="shared" si="351"/>
        <v>-0.22427891150049212</v>
      </c>
      <c r="P890" s="3">
        <f t="shared" si="352"/>
        <v>0</v>
      </c>
      <c r="Q890" s="3" t="str">
        <f t="shared" si="359"/>
        <v>O-acetyl-ADP-ribose deacetylase MACROD1</v>
      </c>
      <c r="R890" s="2">
        <f t="shared" si="353"/>
        <v>-0.58882029277785175</v>
      </c>
      <c r="S890" s="2">
        <f t="shared" si="354"/>
        <v>-0.56856712735522152</v>
      </c>
      <c r="T890" s="2">
        <f t="shared" si="364"/>
        <v>0.22804376095241666</v>
      </c>
      <c r="U890" s="2">
        <f t="shared" si="360"/>
        <v>6.3614535966211333E-2</v>
      </c>
      <c r="V890" s="2">
        <f t="shared" si="355"/>
        <v>0.9365374550362795</v>
      </c>
      <c r="W890" s="3">
        <f t="shared" si="356"/>
        <v>0</v>
      </c>
      <c r="X890" s="3">
        <f t="shared" si="361"/>
        <v>0</v>
      </c>
      <c r="Y890" s="2">
        <f t="shared" si="357"/>
        <v>-2.0253165422630226E-2</v>
      </c>
      <c r="Z890" s="7">
        <f t="shared" si="362"/>
        <v>0</v>
      </c>
      <c r="AA890" s="7">
        <f t="shared" si="363"/>
        <v>1</v>
      </c>
      <c r="AC890" s="1" t="s">
        <v>122</v>
      </c>
      <c r="AD890" s="1" t="s">
        <v>1608</v>
      </c>
      <c r="AE890" s="1">
        <v>-0.22703329999999999</v>
      </c>
      <c r="AF890" s="1">
        <v>-0.16233890000000001</v>
      </c>
      <c r="AG890" s="1">
        <v>-0.72325329999999999</v>
      </c>
      <c r="AH890" s="1">
        <v>-7.025199E-2</v>
      </c>
      <c r="AI890" s="1">
        <v>-0.30195929999999999</v>
      </c>
      <c r="AJ890" s="1">
        <v>-0.56900499999999998</v>
      </c>
      <c r="AK890" s="1">
        <v>-0.30220839999999999</v>
      </c>
      <c r="AL890" s="1">
        <v>-0.23976459999999999</v>
      </c>
      <c r="AM890" s="1">
        <v>-6.7606169999999993E-2</v>
      </c>
      <c r="AN890" s="1">
        <v>-0.18082229999999999</v>
      </c>
      <c r="AO890" s="1">
        <v>0.40718959999999998</v>
      </c>
      <c r="AP890" s="1">
        <v>-5.9374639999999999E-2</v>
      </c>
    </row>
    <row r="891" spans="1:42" x14ac:dyDescent="0.2">
      <c r="A891" s="1" t="s">
        <v>746</v>
      </c>
      <c r="B891" s="1" t="str">
        <f t="shared" si="339"/>
        <v>Porphobilinogen deaminase</v>
      </c>
      <c r="C891" s="13" t="str">
        <f t="shared" si="358"/>
        <v>no</v>
      </c>
      <c r="D891" s="14">
        <f t="shared" si="340"/>
        <v>-0.28755635074799613</v>
      </c>
      <c r="E891" s="14">
        <f t="shared" si="341"/>
        <v>-0.1174601466859099</v>
      </c>
      <c r="F891" s="14">
        <f t="shared" si="342"/>
        <v>-0.50198166194009985</v>
      </c>
      <c r="G891" s="14">
        <f t="shared" si="343"/>
        <v>-0.34090722173740123</v>
      </c>
      <c r="H891" s="14">
        <f t="shared" si="344"/>
        <v>-0.25706712600987286</v>
      </c>
      <c r="I891" s="14">
        <f t="shared" si="345"/>
        <v>2.5965879284833737E-2</v>
      </c>
      <c r="J891" s="14">
        <f t="shared" si="346"/>
        <v>-0.20538472995273641</v>
      </c>
      <c r="K891" s="14">
        <f t="shared" si="347"/>
        <v>-0.75045151274311039</v>
      </c>
      <c r="L891" s="14">
        <f t="shared" si="348"/>
        <v>-8.4362664567644199E-2</v>
      </c>
      <c r="M891" s="14">
        <f t="shared" si="349"/>
        <v>2.4115419788454023E-2</v>
      </c>
      <c r="N891" s="14">
        <f t="shared" si="350"/>
        <v>2.3365018320398279E-2</v>
      </c>
      <c r="O891" s="14">
        <f t="shared" si="351"/>
        <v>-0.26585237150049212</v>
      </c>
      <c r="P891" s="3">
        <f t="shared" si="352"/>
        <v>0</v>
      </c>
      <c r="Q891" s="3" t="str">
        <f t="shared" si="359"/>
        <v>Porphobilinogen deaminase</v>
      </c>
      <c r="R891" s="2">
        <f t="shared" si="353"/>
        <v>-0.31197634527785179</v>
      </c>
      <c r="S891" s="2">
        <f t="shared" si="354"/>
        <v>-0.29673437235522149</v>
      </c>
      <c r="T891" s="2">
        <f t="shared" si="364"/>
        <v>7.9252709533143006E-2</v>
      </c>
      <c r="U891" s="2">
        <f t="shared" si="360"/>
        <v>0.16327710175496205</v>
      </c>
      <c r="V891" s="2">
        <f t="shared" si="355"/>
        <v>0.93680578951694082</v>
      </c>
      <c r="W891" s="3">
        <f t="shared" si="356"/>
        <v>0</v>
      </c>
      <c r="X891" s="3">
        <f t="shared" si="361"/>
        <v>0</v>
      </c>
      <c r="Y891" s="2">
        <f t="shared" si="357"/>
        <v>-1.5241972922630298E-2</v>
      </c>
      <c r="Z891" s="7">
        <f t="shared" si="362"/>
        <v>0</v>
      </c>
      <c r="AA891" s="7">
        <f t="shared" si="363"/>
        <v>1</v>
      </c>
      <c r="AB891" s="8" t="s">
        <v>74</v>
      </c>
      <c r="AC891" s="1" t="s">
        <v>45</v>
      </c>
      <c r="AD891" s="1" t="s">
        <v>1134</v>
      </c>
      <c r="AE891" s="1">
        <v>-0.1446481</v>
      </c>
      <c r="AF891" s="1">
        <v>5.4691910000000003E-2</v>
      </c>
      <c r="AG891" s="1">
        <v>4.7119580000000001E-2</v>
      </c>
      <c r="AH891" s="1">
        <v>-3.2665090000000001E-2</v>
      </c>
      <c r="AI891" s="1">
        <v>-0.1030075</v>
      </c>
      <c r="AJ891" s="1">
        <v>0.16613030000000001</v>
      </c>
      <c r="AK891" s="1">
        <v>-4.1743780000000001E-2</v>
      </c>
      <c r="AL891" s="1">
        <v>-0.3469853</v>
      </c>
      <c r="AM891" s="1">
        <v>-3.5239100000000002E-2</v>
      </c>
      <c r="AN891" s="1">
        <v>5.6167349999999998E-2</v>
      </c>
      <c r="AO891" s="1">
        <v>-0.2625729</v>
      </c>
      <c r="AP891" s="1">
        <v>-0.1009481</v>
      </c>
    </row>
    <row r="892" spans="1:42" x14ac:dyDescent="0.2">
      <c r="A892" s="1" t="s">
        <v>353</v>
      </c>
      <c r="B892" s="1" t="str">
        <f t="shared" si="339"/>
        <v>Platelet-activating factor acetylhydrolase IB subunit beta</v>
      </c>
      <c r="C892" s="13" t="str">
        <f t="shared" si="358"/>
        <v>no</v>
      </c>
      <c r="D892" s="14">
        <f t="shared" si="340"/>
        <v>0.14030234925200388</v>
      </c>
      <c r="E892" s="14">
        <f t="shared" si="341"/>
        <v>-0.99810045668590996</v>
      </c>
      <c r="F892" s="14">
        <f t="shared" si="342"/>
        <v>0.38023525805990011</v>
      </c>
      <c r="G892" s="14">
        <f t="shared" si="343"/>
        <v>-0.43164353173740122</v>
      </c>
      <c r="H892" s="14">
        <f t="shared" si="344"/>
        <v>2.0985773990127132E-2</v>
      </c>
      <c r="I892" s="14">
        <f t="shared" si="345"/>
        <v>-0.54386852071516634</v>
      </c>
      <c r="J892" s="14">
        <f t="shared" si="346"/>
        <v>0.1311414500472636</v>
      </c>
      <c r="K892" s="14">
        <f t="shared" si="347"/>
        <v>-0.6335462127431104</v>
      </c>
      <c r="L892" s="14">
        <f t="shared" si="348"/>
        <v>-0.22441266456764419</v>
      </c>
      <c r="M892" s="14">
        <f t="shared" si="349"/>
        <v>0.11603626978845402</v>
      </c>
      <c r="N892" s="14">
        <f t="shared" si="350"/>
        <v>-0.34017448167960174</v>
      </c>
      <c r="O892" s="14">
        <f t="shared" si="351"/>
        <v>-0.1814746615004921</v>
      </c>
      <c r="P892" s="3">
        <f t="shared" si="352"/>
        <v>0</v>
      </c>
      <c r="Q892" s="3" t="str">
        <f t="shared" si="359"/>
        <v>Platelet-activating factor acetylhydrolase IB subunit beta</v>
      </c>
      <c r="R892" s="2">
        <f t="shared" si="353"/>
        <v>-0.22730159527785179</v>
      </c>
      <c r="S892" s="2">
        <f t="shared" si="354"/>
        <v>-0.25632187735522149</v>
      </c>
      <c r="T892" s="2">
        <f t="shared" si="364"/>
        <v>0.30823694889124986</v>
      </c>
      <c r="U892" s="2">
        <f t="shared" si="360"/>
        <v>0.19408087551604283</v>
      </c>
      <c r="V892" s="2">
        <f t="shared" si="355"/>
        <v>0.93955620313423327</v>
      </c>
      <c r="W892" s="3">
        <f t="shared" si="356"/>
        <v>0</v>
      </c>
      <c r="X892" s="3">
        <f t="shared" si="361"/>
        <v>0</v>
      </c>
      <c r="Y892" s="2">
        <f t="shared" si="357"/>
        <v>2.9020282077369702E-2</v>
      </c>
      <c r="Z892" s="7">
        <f t="shared" si="362"/>
        <v>1</v>
      </c>
      <c r="AA892" s="7">
        <f t="shared" si="363"/>
        <v>0</v>
      </c>
      <c r="AC892" s="1" t="s">
        <v>466</v>
      </c>
      <c r="AD892" s="1" t="s">
        <v>1195</v>
      </c>
      <c r="AE892" s="1">
        <v>0.28321059999999998</v>
      </c>
      <c r="AF892" s="1">
        <v>-0.82594840000000003</v>
      </c>
      <c r="AG892" s="1">
        <v>0.92933650000000001</v>
      </c>
      <c r="AH892" s="1">
        <v>-0.12340139999999999</v>
      </c>
      <c r="AI892" s="1">
        <v>0.17504539999999999</v>
      </c>
      <c r="AJ892" s="1">
        <v>-0.40370410000000001</v>
      </c>
      <c r="AK892" s="1">
        <v>0.2947824</v>
      </c>
      <c r="AL892" s="1">
        <v>-0.23008000000000001</v>
      </c>
      <c r="AM892" s="1">
        <v>-0.1752891</v>
      </c>
      <c r="AN892" s="1">
        <v>0.1480882</v>
      </c>
      <c r="AO892" s="1">
        <v>-0.62611240000000001</v>
      </c>
      <c r="AP892" s="1">
        <v>-1.6570390000000001E-2</v>
      </c>
    </row>
    <row r="893" spans="1:42" x14ac:dyDescent="0.2">
      <c r="A893" s="1" t="s">
        <v>612</v>
      </c>
      <c r="B893" s="1" t="str">
        <f t="shared" si="339"/>
        <v>Carbonyl reductase family member 4</v>
      </c>
      <c r="C893" s="13" t="str">
        <f t="shared" si="358"/>
        <v>no</v>
      </c>
      <c r="D893" s="14">
        <f t="shared" si="340"/>
        <v>-0.1582824007479961</v>
      </c>
      <c r="E893" s="14">
        <f t="shared" si="341"/>
        <v>0.1149088433140901</v>
      </c>
      <c r="F893" s="14">
        <f t="shared" si="342"/>
        <v>-1.2693090419400999</v>
      </c>
      <c r="G893" s="14">
        <f t="shared" si="343"/>
        <v>0.44111166826259873</v>
      </c>
      <c r="H893" s="14">
        <f t="shared" si="344"/>
        <v>-0.52854592600987282</v>
      </c>
      <c r="I893" s="14">
        <f t="shared" si="345"/>
        <v>0.23136987928483371</v>
      </c>
      <c r="J893" s="14">
        <f t="shared" si="346"/>
        <v>-0.55846904995273638</v>
      </c>
      <c r="K893" s="14">
        <f t="shared" si="347"/>
        <v>-0.14733441274311032</v>
      </c>
      <c r="L893" s="14">
        <f t="shared" si="348"/>
        <v>-0.45822926456764423</v>
      </c>
      <c r="M893" s="14">
        <f t="shared" si="349"/>
        <v>-0.10144326021154598</v>
      </c>
      <c r="N893" s="14">
        <f t="shared" si="350"/>
        <v>0.78429091832039832</v>
      </c>
      <c r="O893" s="14">
        <f t="shared" si="351"/>
        <v>-0.79326737150049209</v>
      </c>
      <c r="P893" s="3">
        <f t="shared" si="352"/>
        <v>0</v>
      </c>
      <c r="Q893" s="3" t="str">
        <f t="shared" si="359"/>
        <v>Carbonyl reductase family member 4</v>
      </c>
      <c r="R893" s="2">
        <f t="shared" si="353"/>
        <v>-0.21789273277785179</v>
      </c>
      <c r="S893" s="2">
        <f t="shared" si="354"/>
        <v>-0.25074487735522144</v>
      </c>
      <c r="T893" s="2">
        <f t="shared" si="364"/>
        <v>0.37126734936981254</v>
      </c>
      <c r="U893" s="2">
        <f t="shared" si="360"/>
        <v>0.18596503967946987</v>
      </c>
      <c r="V893" s="2">
        <f t="shared" si="355"/>
        <v>0.94039738897327996</v>
      </c>
      <c r="W893" s="3">
        <f t="shared" si="356"/>
        <v>0</v>
      </c>
      <c r="X893" s="3">
        <f t="shared" si="361"/>
        <v>0</v>
      </c>
      <c r="Y893" s="2">
        <f t="shared" si="357"/>
        <v>3.2852144577369652E-2</v>
      </c>
      <c r="Z893" s="7">
        <f t="shared" si="362"/>
        <v>1</v>
      </c>
      <c r="AA893" s="7">
        <f t="shared" si="363"/>
        <v>0</v>
      </c>
      <c r="AC893" s="1" t="s">
        <v>930</v>
      </c>
      <c r="AD893" s="1" t="s">
        <v>1761</v>
      </c>
      <c r="AE893" s="1">
        <v>-1.537415E-2</v>
      </c>
      <c r="AF893" s="1">
        <v>0.28706090000000001</v>
      </c>
      <c r="AG893" s="1">
        <v>-0.72020779999999995</v>
      </c>
      <c r="AH893" s="1">
        <v>0.74935379999999996</v>
      </c>
      <c r="AI893" s="1">
        <v>-0.37448629999999999</v>
      </c>
      <c r="AJ893" s="1">
        <v>0.37153429999999998</v>
      </c>
      <c r="AK893" s="1">
        <v>-0.39482810000000002</v>
      </c>
      <c r="AL893" s="1">
        <v>0.25613180000000002</v>
      </c>
      <c r="AM893" s="1">
        <v>-0.40910570000000002</v>
      </c>
      <c r="AN893" s="1">
        <v>-6.9391330000000001E-2</v>
      </c>
      <c r="AO893" s="1">
        <v>0.49835299999999999</v>
      </c>
      <c r="AP893" s="1">
        <v>-0.62836309999999995</v>
      </c>
    </row>
    <row r="894" spans="1:42" x14ac:dyDescent="0.2">
      <c r="A894" s="1" t="s">
        <v>756</v>
      </c>
      <c r="B894" s="1" t="str">
        <f t="shared" si="339"/>
        <v>Pyruvate kinase isozymes M1/M2</v>
      </c>
      <c r="C894" s="13" t="str">
        <f t="shared" si="358"/>
        <v>no</v>
      </c>
      <c r="D894" s="14">
        <f t="shared" si="340"/>
        <v>-0.29792815074799606</v>
      </c>
      <c r="E894" s="14">
        <f t="shared" si="341"/>
        <v>0.21958744331409011</v>
      </c>
      <c r="F894" s="14">
        <f t="shared" si="342"/>
        <v>-0.30251064194009991</v>
      </c>
      <c r="G894" s="14">
        <f t="shared" si="343"/>
        <v>-0.38644197173740125</v>
      </c>
      <c r="H894" s="14">
        <f t="shared" si="344"/>
        <v>-0.19480874600987286</v>
      </c>
      <c r="I894" s="14">
        <f t="shared" si="345"/>
        <v>0.12114547928483371</v>
      </c>
      <c r="J894" s="14">
        <f t="shared" si="346"/>
        <v>-9.1054929952736396E-2</v>
      </c>
      <c r="K894" s="14">
        <f t="shared" si="347"/>
        <v>-0.54228061274311035</v>
      </c>
      <c r="L894" s="14">
        <f t="shared" si="348"/>
        <v>5.3736035432355798E-2</v>
      </c>
      <c r="M894" s="14">
        <f t="shared" si="349"/>
        <v>-0.10345802021154599</v>
      </c>
      <c r="N894" s="14">
        <f t="shared" si="350"/>
        <v>0.28300624932039825</v>
      </c>
      <c r="O894" s="14">
        <f t="shared" si="351"/>
        <v>-0.12632766150049213</v>
      </c>
      <c r="P894" s="3">
        <f t="shared" si="352"/>
        <v>0</v>
      </c>
      <c r="Q894" s="3" t="str">
        <f t="shared" si="359"/>
        <v>Pyruvate kinase isozymes M1/M2</v>
      </c>
      <c r="R894" s="2">
        <f t="shared" si="353"/>
        <v>-0.19182333027785178</v>
      </c>
      <c r="S894" s="2">
        <f t="shared" si="354"/>
        <v>-0.17674970235522147</v>
      </c>
      <c r="T894" s="2">
        <f t="shared" si="364"/>
        <v>0.13863776365078706</v>
      </c>
      <c r="U894" s="2">
        <f t="shared" si="360"/>
        <v>0.13845098674506762</v>
      </c>
      <c r="V894" s="2">
        <f t="shared" si="355"/>
        <v>0.9411779744973402</v>
      </c>
      <c r="W894" s="3">
        <f t="shared" si="356"/>
        <v>0</v>
      </c>
      <c r="X894" s="3">
        <f t="shared" si="361"/>
        <v>0</v>
      </c>
      <c r="Y894" s="2">
        <f t="shared" si="357"/>
        <v>-1.5073627922630312E-2</v>
      </c>
      <c r="Z894" s="7">
        <f t="shared" si="362"/>
        <v>0</v>
      </c>
      <c r="AA894" s="7">
        <f t="shared" si="363"/>
        <v>1</v>
      </c>
      <c r="AC894" s="1" t="s">
        <v>534</v>
      </c>
      <c r="AD894" s="1" t="s">
        <v>1220</v>
      </c>
      <c r="AE894" s="1">
        <v>-0.15501989999999999</v>
      </c>
      <c r="AF894" s="1">
        <v>0.39173950000000002</v>
      </c>
      <c r="AG894" s="1">
        <v>0.24659059999999999</v>
      </c>
      <c r="AH894" s="1">
        <v>-7.8199840000000007E-2</v>
      </c>
      <c r="AI894" s="1">
        <v>-4.074912E-2</v>
      </c>
      <c r="AJ894" s="1">
        <v>0.26130989999999998</v>
      </c>
      <c r="AK894" s="1">
        <v>7.2586020000000001E-2</v>
      </c>
      <c r="AL894" s="1">
        <v>-0.1388144</v>
      </c>
      <c r="AM894" s="1">
        <v>0.1028596</v>
      </c>
      <c r="AN894" s="1">
        <v>-7.1406090000000005E-2</v>
      </c>
      <c r="AO894" s="1">
        <v>-2.931669E-3</v>
      </c>
      <c r="AP894" s="1">
        <v>3.8576609999999997E-2</v>
      </c>
    </row>
    <row r="895" spans="1:42" x14ac:dyDescent="0.2">
      <c r="A895" s="1" t="s">
        <v>638</v>
      </c>
      <c r="B895" s="1" t="str">
        <f t="shared" si="339"/>
        <v>Delta-1-pyrroline-5-carboxylate dehydrogenase, mitochondrial</v>
      </c>
      <c r="C895" s="13" t="str">
        <f t="shared" si="358"/>
        <v>no</v>
      </c>
      <c r="D895" s="14">
        <f t="shared" si="340"/>
        <v>-0.18254486074799608</v>
      </c>
      <c r="E895" s="14">
        <f t="shared" si="341"/>
        <v>0.34729334331409001</v>
      </c>
      <c r="F895" s="14">
        <f t="shared" si="342"/>
        <v>-1.2346714419400999</v>
      </c>
      <c r="G895" s="14">
        <f t="shared" si="343"/>
        <v>-4.3036331737401234E-2</v>
      </c>
      <c r="H895" s="14">
        <f t="shared" si="344"/>
        <v>-7.736372600987286E-2</v>
      </c>
      <c r="I895" s="14">
        <f t="shared" si="345"/>
        <v>7.4377079284833725E-2</v>
      </c>
      <c r="J895" s="14">
        <f t="shared" si="346"/>
        <v>-0.59500564995273642</v>
      </c>
      <c r="K895" s="14">
        <f t="shared" si="347"/>
        <v>-0.63305411274311041</v>
      </c>
      <c r="L895" s="14">
        <f t="shared" si="348"/>
        <v>3.2079625432355797E-2</v>
      </c>
      <c r="M895" s="14">
        <f t="shared" si="349"/>
        <v>-0.26422763021154599</v>
      </c>
      <c r="N895" s="14">
        <f t="shared" si="350"/>
        <v>0.64804311832039829</v>
      </c>
      <c r="O895" s="14">
        <f t="shared" si="351"/>
        <v>-0.56739687150049212</v>
      </c>
      <c r="P895" s="3">
        <f t="shared" si="352"/>
        <v>0</v>
      </c>
      <c r="Q895" s="3" t="str">
        <f t="shared" si="359"/>
        <v>Delta-1-pyrroline-5-carboxylate dehydrogenase, mitochondrial</v>
      </c>
      <c r="R895" s="2">
        <f t="shared" si="353"/>
        <v>-0.27823982277785181</v>
      </c>
      <c r="S895" s="2">
        <f t="shared" si="354"/>
        <v>-0.30776160235522149</v>
      </c>
      <c r="T895" s="2">
        <f t="shared" si="364"/>
        <v>0.3379511049409662</v>
      </c>
      <c r="U895" s="2">
        <f t="shared" si="360"/>
        <v>0.17968433284158458</v>
      </c>
      <c r="V895" s="2">
        <f t="shared" si="355"/>
        <v>0.9417804908919396</v>
      </c>
      <c r="W895" s="3">
        <f t="shared" si="356"/>
        <v>0</v>
      </c>
      <c r="X895" s="3">
        <f t="shared" si="361"/>
        <v>0</v>
      </c>
      <c r="Y895" s="2">
        <f t="shared" si="357"/>
        <v>2.9521779577369678E-2</v>
      </c>
      <c r="Z895" s="7">
        <f t="shared" si="362"/>
        <v>1</v>
      </c>
      <c r="AA895" s="7">
        <f t="shared" si="363"/>
        <v>0</v>
      </c>
      <c r="AC895" s="1" t="s">
        <v>989</v>
      </c>
      <c r="AD895" s="1"/>
      <c r="AE895" s="1">
        <v>-3.9636610000000003E-2</v>
      </c>
      <c r="AF895" s="1">
        <v>0.51944539999999995</v>
      </c>
      <c r="AG895" s="1">
        <v>-0.68557020000000002</v>
      </c>
      <c r="AH895" s="1">
        <v>0.26520579999999999</v>
      </c>
      <c r="AI895" s="1">
        <v>7.6695899999999997E-2</v>
      </c>
      <c r="AJ895" s="1">
        <v>0.2145415</v>
      </c>
      <c r="AK895" s="1">
        <v>-0.43136469999999999</v>
      </c>
      <c r="AL895" s="1">
        <v>-0.22958790000000001</v>
      </c>
      <c r="AM895" s="1">
        <v>8.1203189999999995E-2</v>
      </c>
      <c r="AN895" s="1">
        <v>-0.23217570000000001</v>
      </c>
      <c r="AO895" s="1">
        <v>0.36210520000000002</v>
      </c>
      <c r="AP895" s="1">
        <v>-0.40249259999999998</v>
      </c>
    </row>
    <row r="896" spans="1:42" x14ac:dyDescent="0.2">
      <c r="A896" s="1" t="s">
        <v>640</v>
      </c>
      <c r="B896" s="1" t="str">
        <f t="shared" si="339"/>
        <v>Inositol polyphosphate 1-phosphatase</v>
      </c>
      <c r="C896" s="13" t="str">
        <f t="shared" si="358"/>
        <v>no</v>
      </c>
      <c r="D896" s="14">
        <f t="shared" si="340"/>
        <v>-0.1829897807479961</v>
      </c>
      <c r="E896" s="14" t="str">
        <f t="shared" si="341"/>
        <v/>
      </c>
      <c r="F896" s="14">
        <f t="shared" si="342"/>
        <v>2.3982358059900122E-2</v>
      </c>
      <c r="G896" s="14">
        <f t="shared" si="343"/>
        <v>0.15284226826259878</v>
      </c>
      <c r="H896" s="14">
        <f t="shared" si="344"/>
        <v>-4.0892626009872854E-2</v>
      </c>
      <c r="I896" s="14" t="str">
        <f t="shared" si="345"/>
        <v/>
      </c>
      <c r="J896" s="14">
        <f t="shared" si="346"/>
        <v>0.15146145004726361</v>
      </c>
      <c r="K896" s="14">
        <f t="shared" si="347"/>
        <v>-8.8159312743110341E-2</v>
      </c>
      <c r="L896" s="14">
        <f t="shared" si="348"/>
        <v>-6.38563545676442E-2</v>
      </c>
      <c r="M896" s="14" t="str">
        <f t="shared" si="349"/>
        <v/>
      </c>
      <c r="N896" s="14">
        <f t="shared" si="350"/>
        <v>4.9740418320398272E-2</v>
      </c>
      <c r="O896" s="14">
        <f t="shared" si="351"/>
        <v>-0.3436348715004921</v>
      </c>
      <c r="P896" s="3">
        <f t="shared" si="352"/>
        <v>0</v>
      </c>
      <c r="Q896" s="3" t="str">
        <f t="shared" si="359"/>
        <v>Inositol polyphosphate 1-phosphatase</v>
      </c>
      <c r="R896" s="2">
        <f t="shared" si="353"/>
        <v>-2.0550514751657332E-3</v>
      </c>
      <c r="S896" s="2">
        <f t="shared" si="354"/>
        <v>7.4698370980934709E-3</v>
      </c>
      <c r="T896" s="2">
        <f t="shared" si="364"/>
        <v>9.7816582280538716E-2</v>
      </c>
      <c r="U896" s="2">
        <f t="shared" si="360"/>
        <v>7.3277380248983212E-2</v>
      </c>
      <c r="V896" s="2">
        <f t="shared" si="355"/>
        <v>0.94190449059499126</v>
      </c>
      <c r="W896" s="3">
        <f t="shared" si="356"/>
        <v>0</v>
      </c>
      <c r="X896" s="3">
        <f t="shared" si="361"/>
        <v>0</v>
      </c>
      <c r="Y896" s="2">
        <f t="shared" si="357"/>
        <v>-9.5248885732592044E-3</v>
      </c>
      <c r="Z896" s="7">
        <f t="shared" si="362"/>
        <v>0</v>
      </c>
      <c r="AA896" s="7">
        <f t="shared" si="363"/>
        <v>1</v>
      </c>
      <c r="AC896" s="1" t="s">
        <v>57</v>
      </c>
      <c r="AD896" s="1" t="s">
        <v>1269</v>
      </c>
      <c r="AE896" s="1">
        <v>-4.0081529999999997E-2</v>
      </c>
      <c r="AF896" s="1" t="s">
        <v>1082</v>
      </c>
      <c r="AG896" s="1">
        <v>0.57308360000000003</v>
      </c>
      <c r="AH896" s="1">
        <v>0.46108440000000001</v>
      </c>
      <c r="AI896" s="1">
        <v>0.113167</v>
      </c>
      <c r="AJ896" s="1" t="s">
        <v>1082</v>
      </c>
      <c r="AK896" s="1">
        <v>0.3151024</v>
      </c>
      <c r="AL896" s="1">
        <v>0.3153069</v>
      </c>
      <c r="AM896" s="1">
        <v>-1.4732790000000001E-2</v>
      </c>
      <c r="AN896" s="1" t="s">
        <v>1082</v>
      </c>
      <c r="AO896" s="1">
        <v>-0.2361975</v>
      </c>
      <c r="AP896" s="1">
        <v>-0.17873059999999999</v>
      </c>
    </row>
    <row r="897" spans="1:42" x14ac:dyDescent="0.2">
      <c r="A897" s="1" t="s">
        <v>826</v>
      </c>
      <c r="B897" s="1" t="str">
        <f t="shared" si="339"/>
        <v>Estradiol 17-beta-dehydrogenase 8</v>
      </c>
      <c r="C897" s="13" t="str">
        <f t="shared" si="358"/>
        <v>no</v>
      </c>
      <c r="D897" s="14">
        <f t="shared" si="340"/>
        <v>-0.40496205074799607</v>
      </c>
      <c r="E897" s="14">
        <f t="shared" si="341"/>
        <v>0.13335104331409012</v>
      </c>
      <c r="F897" s="14">
        <f t="shared" si="342"/>
        <v>-1.2852015419400999</v>
      </c>
      <c r="G897" s="14">
        <f t="shared" si="343"/>
        <v>-6.1470131737401235E-2</v>
      </c>
      <c r="H897" s="14">
        <f t="shared" si="344"/>
        <v>-0.64062952600987288</v>
      </c>
      <c r="I897" s="14">
        <f t="shared" si="345"/>
        <v>0.15519377928483374</v>
      </c>
      <c r="J897" s="14">
        <f t="shared" si="346"/>
        <v>-0.59323624995273638</v>
      </c>
      <c r="K897" s="14">
        <f t="shared" si="347"/>
        <v>-0.65272941274311036</v>
      </c>
      <c r="L897" s="14">
        <f t="shared" si="348"/>
        <v>-0.1556060645676442</v>
      </c>
      <c r="M897" s="14">
        <f t="shared" si="349"/>
        <v>-6.6094100211545964E-2</v>
      </c>
      <c r="N897" s="14">
        <f t="shared" si="350"/>
        <v>0.67120331832039826</v>
      </c>
      <c r="O897" s="14">
        <f t="shared" si="351"/>
        <v>-0.65068597150049212</v>
      </c>
      <c r="P897" s="3">
        <f t="shared" si="352"/>
        <v>0</v>
      </c>
      <c r="Q897" s="3" t="str">
        <f t="shared" si="359"/>
        <v>Estradiol 17-beta-dehydrogenase 8</v>
      </c>
      <c r="R897" s="2">
        <f t="shared" si="353"/>
        <v>-0.40457067027785176</v>
      </c>
      <c r="S897" s="2">
        <f t="shared" si="354"/>
        <v>-0.43285035235522151</v>
      </c>
      <c r="T897" s="2">
        <f t="shared" si="364"/>
        <v>0.31392523457076549</v>
      </c>
      <c r="U897" s="2">
        <f t="shared" si="360"/>
        <v>0.19643457840252601</v>
      </c>
      <c r="V897" s="2">
        <f t="shared" si="355"/>
        <v>0.9420685646115381</v>
      </c>
      <c r="W897" s="3">
        <f t="shared" si="356"/>
        <v>0</v>
      </c>
      <c r="X897" s="3">
        <f t="shared" si="361"/>
        <v>0</v>
      </c>
      <c r="Y897" s="2">
        <f t="shared" si="357"/>
        <v>2.827968207736975E-2</v>
      </c>
      <c r="Z897" s="7">
        <f t="shared" si="362"/>
        <v>1</v>
      </c>
      <c r="AA897" s="7">
        <f t="shared" si="363"/>
        <v>0</v>
      </c>
      <c r="AC897" s="1" t="s">
        <v>722</v>
      </c>
      <c r="AD897" s="1" t="s">
        <v>1784</v>
      </c>
      <c r="AE897" s="1">
        <v>-0.2620538</v>
      </c>
      <c r="AF897" s="1">
        <v>0.30550310000000003</v>
      </c>
      <c r="AG897" s="1">
        <v>-0.73610030000000004</v>
      </c>
      <c r="AH897" s="1">
        <v>0.24677199999999999</v>
      </c>
      <c r="AI897" s="1">
        <v>-0.4865699</v>
      </c>
      <c r="AJ897" s="1">
        <v>0.29535820000000002</v>
      </c>
      <c r="AK897" s="1">
        <v>-0.42959530000000001</v>
      </c>
      <c r="AL897" s="1">
        <v>-0.24926319999999999</v>
      </c>
      <c r="AM897" s="1">
        <v>-0.10648249999999999</v>
      </c>
      <c r="AN897" s="1">
        <v>-3.4042169999999997E-2</v>
      </c>
      <c r="AO897" s="1">
        <v>0.38526539999999998</v>
      </c>
      <c r="AP897" s="1">
        <v>-0.48578169999999998</v>
      </c>
    </row>
    <row r="898" spans="1:42" x14ac:dyDescent="0.2">
      <c r="A898" s="1" t="s">
        <v>275</v>
      </c>
      <c r="B898" s="1" t="str">
        <f t="shared" si="339"/>
        <v>Cytosol aminopeptidase</v>
      </c>
      <c r="C898" s="13" t="str">
        <f t="shared" si="358"/>
        <v>no</v>
      </c>
      <c r="D898" s="14">
        <f t="shared" si="340"/>
        <v>0.24555684925200391</v>
      </c>
      <c r="E898" s="14">
        <f t="shared" si="341"/>
        <v>0.36447664331409002</v>
      </c>
      <c r="F898" s="14">
        <f t="shared" si="342"/>
        <v>-0.44409374194009987</v>
      </c>
      <c r="G898" s="14">
        <f t="shared" si="343"/>
        <v>0.36595696826259883</v>
      </c>
      <c r="H898" s="14">
        <f t="shared" si="344"/>
        <v>0.13305797399012712</v>
      </c>
      <c r="I898" s="14">
        <f t="shared" si="345"/>
        <v>0.28529807928483375</v>
      </c>
      <c r="J898" s="14">
        <f t="shared" si="346"/>
        <v>-5.5624499527363869E-3</v>
      </c>
      <c r="K898" s="14">
        <f t="shared" si="347"/>
        <v>0.18226828725688971</v>
      </c>
      <c r="L898" s="14">
        <f t="shared" si="348"/>
        <v>2.1952645432355804E-2</v>
      </c>
      <c r="M898" s="14">
        <f t="shared" si="349"/>
        <v>-0.10662969021154597</v>
      </c>
      <c r="N898" s="14">
        <f t="shared" si="350"/>
        <v>0.29714725832039829</v>
      </c>
      <c r="O898" s="14">
        <f t="shared" si="351"/>
        <v>-0.1847473415004921</v>
      </c>
      <c r="P898" s="3">
        <f t="shared" si="352"/>
        <v>0</v>
      </c>
      <c r="Q898" s="3" t="str">
        <f t="shared" si="359"/>
        <v>Cytosol aminopeptidase</v>
      </c>
      <c r="R898" s="2">
        <f t="shared" si="353"/>
        <v>0.13297417972214823</v>
      </c>
      <c r="S898" s="2">
        <f t="shared" si="354"/>
        <v>0.14876547264477855</v>
      </c>
      <c r="T898" s="2">
        <f t="shared" si="364"/>
        <v>0.19441292268761307</v>
      </c>
      <c r="U898" s="2">
        <f t="shared" si="360"/>
        <v>6.0434140785729139E-2</v>
      </c>
      <c r="V898" s="2">
        <f t="shared" si="355"/>
        <v>0.9423185766936184</v>
      </c>
      <c r="W898" s="3">
        <f t="shared" si="356"/>
        <v>0</v>
      </c>
      <c r="X898" s="3">
        <f t="shared" si="361"/>
        <v>0</v>
      </c>
      <c r="Y898" s="2">
        <f t="shared" si="357"/>
        <v>-1.5791292922630318E-2</v>
      </c>
      <c r="Z898" s="7">
        <f t="shared" si="362"/>
        <v>0</v>
      </c>
      <c r="AA898" s="7">
        <f t="shared" si="363"/>
        <v>1</v>
      </c>
      <c r="AC898" s="1" t="s">
        <v>99</v>
      </c>
      <c r="AD898" s="1" t="s">
        <v>1808</v>
      </c>
      <c r="AE898" s="1">
        <v>0.38846510000000001</v>
      </c>
      <c r="AF898" s="1">
        <v>0.53662869999999996</v>
      </c>
      <c r="AG898" s="1">
        <v>0.1050075</v>
      </c>
      <c r="AH898" s="1">
        <v>0.67419910000000005</v>
      </c>
      <c r="AI898" s="1">
        <v>0.28711759999999997</v>
      </c>
      <c r="AJ898" s="1">
        <v>0.42546250000000002</v>
      </c>
      <c r="AK898" s="1">
        <v>0.15807850000000001</v>
      </c>
      <c r="AL898" s="1">
        <v>0.58573450000000005</v>
      </c>
      <c r="AM898" s="1">
        <v>7.1076210000000001E-2</v>
      </c>
      <c r="AN898" s="1">
        <v>-7.4577760000000007E-2</v>
      </c>
      <c r="AO898" s="1">
        <v>1.120934E-2</v>
      </c>
      <c r="AP898" s="1">
        <v>-1.9843070000000001E-2</v>
      </c>
    </row>
    <row r="899" spans="1:42" x14ac:dyDescent="0.2">
      <c r="A899" s="1" t="s">
        <v>570</v>
      </c>
      <c r="B899" s="1" t="str">
        <f t="shared" ref="B899:B962" si="365">VLOOKUP(A899,AC:AD,2,FALSE)</f>
        <v>Complement factor I;Complement factor I heavy chain;Complement factor I light chain</v>
      </c>
      <c r="C899" s="13" t="str">
        <f t="shared" si="358"/>
        <v>no</v>
      </c>
      <c r="D899" s="14">
        <f t="shared" ref="D899:D962" si="366">IF(LEN(AE899)&gt;0,AE899-AE$1,"")</f>
        <v>-0.11377338074799609</v>
      </c>
      <c r="E899" s="14">
        <f t="shared" ref="E899:E962" si="367">IF(LEN(AF899)&gt;0,AF899-AF$1,"")</f>
        <v>-0.87028165668590995</v>
      </c>
      <c r="F899" s="14">
        <f t="shared" ref="F899:F962" si="368">IF(LEN(AG899)&gt;0,AG899-AG$1,"")</f>
        <v>0.17240265805990007</v>
      </c>
      <c r="G899" s="14">
        <f t="shared" ref="G899:G962" si="369">IF(LEN(AH899)&gt;0,AH899-AH$1,"")</f>
        <v>2.8659268262598792E-2</v>
      </c>
      <c r="H899" s="14">
        <f t="shared" ref="H899:H962" si="370">IF(LEN(AI899)&gt;0,AI899-AI$1,"")</f>
        <v>0.13730807399012715</v>
      </c>
      <c r="I899" s="14">
        <f t="shared" ref="I899:I962" si="371">IF(LEN(AJ899)&gt;0,AJ899-AJ$1,"")</f>
        <v>-0.9652987207151662</v>
      </c>
      <c r="J899" s="14">
        <f t="shared" ref="J899:J962" si="372">IF(LEN(AK899)&gt;0,AK899-AK$1,"")</f>
        <v>0.12572145004726362</v>
      </c>
      <c r="K899" s="14">
        <f t="shared" ref="K899:K962" si="373">IF(LEN(AL899)&gt;0,AL899-AL$1,"")</f>
        <v>-0.18481751274311034</v>
      </c>
      <c r="L899" s="14">
        <f t="shared" ref="L899:L962" si="374">IF(LEN(AM899)&gt;0,AM899-AM$1,"")</f>
        <v>0.1032546354323558</v>
      </c>
      <c r="M899" s="14">
        <f t="shared" ref="M899:M962" si="375">IF(LEN(AN899)&gt;0,AN899-AN$1,"")</f>
        <v>-0.23410923021154598</v>
      </c>
      <c r="N899" s="14">
        <f t="shared" ref="N899:N962" si="376">IF(LEN(AO899)&gt;0,AO899-AO$1,"")</f>
        <v>-1.3693381679601713E-2</v>
      </c>
      <c r="O899" s="14">
        <f t="shared" ref="O899:O962" si="377">IF(LEN(AP899)&gt;0,AP899-AP$1,"")</f>
        <v>-0.18022011150049211</v>
      </c>
      <c r="P899" s="3">
        <f t="shared" ref="P899:P962" si="378">COUNTIF(AB:AB,A899)</f>
        <v>0</v>
      </c>
      <c r="Q899" s="3" t="str">
        <f t="shared" si="359"/>
        <v>Complement factor I;Complement factor I heavy chain;Complement factor I light chain</v>
      </c>
      <c r="R899" s="2">
        <f t="shared" ref="R899:R962" si="379">AVERAGE(D899:G899)</f>
        <v>-0.19574827777785181</v>
      </c>
      <c r="S899" s="2">
        <f t="shared" ref="S899:S962" si="380">AVERAGE(H899:K899)</f>
        <v>-0.22177167735522144</v>
      </c>
      <c r="T899" s="2">
        <f t="shared" si="364"/>
        <v>0.23230888583993201</v>
      </c>
      <c r="U899" s="2">
        <f t="shared" si="360"/>
        <v>0.25882552294096328</v>
      </c>
      <c r="V899" s="2">
        <f t="shared" ref="V899:V962" si="381">_xlfn.T.TEST(D899:G899,H899:K899,2,3)</f>
        <v>0.94281369386107361</v>
      </c>
      <c r="W899" s="3">
        <f t="shared" ref="W899:W962" si="382">IF(ABS(R899-S899)&gt;0.57,1,0)</f>
        <v>0</v>
      </c>
      <c r="X899" s="3">
        <f t="shared" si="361"/>
        <v>0</v>
      </c>
      <c r="Y899" s="2">
        <f t="shared" ref="Y899:Y962" si="383">R899-S899</f>
        <v>2.6023399577369627E-2</v>
      </c>
      <c r="Z899" s="7">
        <f t="shared" si="362"/>
        <v>1</v>
      </c>
      <c r="AA899" s="7">
        <f t="shared" si="363"/>
        <v>0</v>
      </c>
      <c r="AC899" s="1" t="s">
        <v>479</v>
      </c>
      <c r="AD899" s="1" t="s">
        <v>1215</v>
      </c>
      <c r="AE899" s="1">
        <v>2.913487E-2</v>
      </c>
      <c r="AF899" s="1">
        <v>-0.69812960000000002</v>
      </c>
      <c r="AG899" s="1">
        <v>0.72150389999999998</v>
      </c>
      <c r="AH899" s="1">
        <v>0.33690140000000002</v>
      </c>
      <c r="AI899" s="1">
        <v>0.29136770000000001</v>
      </c>
      <c r="AJ899" s="1">
        <v>-0.82513429999999999</v>
      </c>
      <c r="AK899" s="1">
        <v>0.28936240000000002</v>
      </c>
      <c r="AL899" s="1">
        <v>0.2186487</v>
      </c>
      <c r="AM899" s="1">
        <v>0.15237819999999999</v>
      </c>
      <c r="AN899" s="1">
        <v>-0.2020573</v>
      </c>
      <c r="AO899" s="1">
        <v>-0.29963129999999999</v>
      </c>
      <c r="AP899" s="1">
        <v>-1.5315840000000001E-2</v>
      </c>
    </row>
    <row r="900" spans="1:42" x14ac:dyDescent="0.2">
      <c r="A900" s="1" t="s">
        <v>837</v>
      </c>
      <c r="B900" s="1" t="str">
        <f t="shared" si="365"/>
        <v>Serine/threonine-protein phosphatase</v>
      </c>
      <c r="C900" s="13" t="str">
        <f t="shared" ref="C900:C963" si="384">IF(P900=1, "yes","no")</f>
        <v>no</v>
      </c>
      <c r="D900" s="14">
        <f t="shared" si="366"/>
        <v>-0.41407345074799606</v>
      </c>
      <c r="E900" s="14">
        <f t="shared" si="367"/>
        <v>0.39108914331409006</v>
      </c>
      <c r="F900" s="14" t="str">
        <f t="shared" si="368"/>
        <v/>
      </c>
      <c r="G900" s="14">
        <f t="shared" si="369"/>
        <v>-0.22873365173740123</v>
      </c>
      <c r="H900" s="14">
        <f t="shared" si="370"/>
        <v>-0.12280551600987286</v>
      </c>
      <c r="I900" s="14">
        <f t="shared" si="371"/>
        <v>0.27855177928483371</v>
      </c>
      <c r="J900" s="14" t="str">
        <f t="shared" si="372"/>
        <v/>
      </c>
      <c r="K900" s="14">
        <f t="shared" si="373"/>
        <v>-0.48262233274311034</v>
      </c>
      <c r="L900" s="14">
        <f t="shared" si="374"/>
        <v>0.41250973543235581</v>
      </c>
      <c r="M900" s="14">
        <f t="shared" si="375"/>
        <v>0.16493266978845403</v>
      </c>
      <c r="N900" s="14" t="str">
        <f t="shared" si="376"/>
        <v/>
      </c>
      <c r="O900" s="14">
        <f t="shared" si="377"/>
        <v>-0.1922263615004921</v>
      </c>
      <c r="P900" s="3">
        <f t="shared" si="378"/>
        <v>0</v>
      </c>
      <c r="Q900" s="3" t="str">
        <f t="shared" ref="Q900:Q963" si="385">B900</f>
        <v>Serine/threonine-protein phosphatase</v>
      </c>
      <c r="R900" s="2">
        <f t="shared" si="379"/>
        <v>-8.3905986390435741E-2</v>
      </c>
      <c r="S900" s="2">
        <f t="shared" si="380"/>
        <v>-0.1089586898227165</v>
      </c>
      <c r="T900" s="2">
        <f t="shared" si="364"/>
        <v>0.24344950893808653</v>
      </c>
      <c r="U900" s="2">
        <f t="shared" ref="U900:U963" si="386">STDEV(H900:K900)/SQRT(COUNT(H900:K900))</f>
        <v>0.21984108514407652</v>
      </c>
      <c r="V900" s="2">
        <f t="shared" si="381"/>
        <v>0.942824057575126</v>
      </c>
      <c r="W900" s="3">
        <f t="shared" si="382"/>
        <v>0</v>
      </c>
      <c r="X900" s="3">
        <f t="shared" ref="X900:X963" si="387">P900+W900</f>
        <v>0</v>
      </c>
      <c r="Y900" s="2">
        <f t="shared" si="383"/>
        <v>2.5052703432280762E-2</v>
      </c>
      <c r="Z900" s="7">
        <f t="shared" ref="Z900:Z963" si="388">IF(Y900&gt;0,1,0)</f>
        <v>1</v>
      </c>
      <c r="AA900" s="7">
        <f t="shared" ref="AA900:AA963" si="389">IF(Y900&lt;0,1,0)</f>
        <v>0</v>
      </c>
      <c r="AC900" s="1" t="s">
        <v>2</v>
      </c>
      <c r="AD900" s="1" t="s">
        <v>1750</v>
      </c>
      <c r="AE900" s="1">
        <v>-0.2711652</v>
      </c>
      <c r="AF900" s="1">
        <v>0.5632412</v>
      </c>
      <c r="AG900" s="1" t="s">
        <v>1082</v>
      </c>
      <c r="AH900" s="1">
        <v>7.9508480000000006E-2</v>
      </c>
      <c r="AI900" s="1">
        <v>3.1254110000000002E-2</v>
      </c>
      <c r="AJ900" s="1">
        <v>0.41871619999999998</v>
      </c>
      <c r="AK900" s="1" t="s">
        <v>1082</v>
      </c>
      <c r="AL900" s="1">
        <v>-7.9156119999999996E-2</v>
      </c>
      <c r="AM900" s="1">
        <v>0.46163330000000002</v>
      </c>
      <c r="AN900" s="1">
        <v>0.19698460000000001</v>
      </c>
      <c r="AO900" s="1" t="s">
        <v>1082</v>
      </c>
      <c r="AP900" s="1">
        <v>-2.732209E-2</v>
      </c>
    </row>
    <row r="901" spans="1:42" x14ac:dyDescent="0.2">
      <c r="A901" s="1" t="s">
        <v>232</v>
      </c>
      <c r="B901" s="1" t="str">
        <f t="shared" si="365"/>
        <v>Eukaryotic initiation factor 4A-II</v>
      </c>
      <c r="C901" s="13" t="str">
        <f t="shared" si="384"/>
        <v>no</v>
      </c>
      <c r="D901" s="14">
        <f t="shared" si="366"/>
        <v>0.33030724925200394</v>
      </c>
      <c r="E901" s="14">
        <f t="shared" si="367"/>
        <v>0.7542744433140901</v>
      </c>
      <c r="F901" s="14">
        <f t="shared" si="368"/>
        <v>-0.30665124194009991</v>
      </c>
      <c r="G901" s="14">
        <f t="shared" si="369"/>
        <v>0.45289766826259881</v>
      </c>
      <c r="H901" s="14">
        <f t="shared" si="370"/>
        <v>-0.16484791600987286</v>
      </c>
      <c r="I901" s="14">
        <f t="shared" si="371"/>
        <v>0.60195597928483369</v>
      </c>
      <c r="J901" s="14">
        <f t="shared" si="372"/>
        <v>-0.15157297995273639</v>
      </c>
      <c r="K901" s="14">
        <f t="shared" si="373"/>
        <v>0.84292878725688958</v>
      </c>
      <c r="L901" s="14">
        <f t="shared" si="374"/>
        <v>-0.43357546456764423</v>
      </c>
      <c r="M901" s="14">
        <f t="shared" si="375"/>
        <v>-9.7346750211545985E-2</v>
      </c>
      <c r="N901" s="14">
        <f t="shared" si="376"/>
        <v>1.5990918320398284E-2</v>
      </c>
      <c r="O901" s="14">
        <f t="shared" si="377"/>
        <v>0.5553742284995079</v>
      </c>
      <c r="P901" s="3">
        <f t="shared" si="378"/>
        <v>0</v>
      </c>
      <c r="Q901" s="3" t="str">
        <f t="shared" si="385"/>
        <v>Eukaryotic initiation factor 4A-II</v>
      </c>
      <c r="R901" s="2">
        <f t="shared" si="379"/>
        <v>0.30770702972214825</v>
      </c>
      <c r="S901" s="2">
        <f t="shared" si="380"/>
        <v>0.28211596764477853</v>
      </c>
      <c r="T901" s="2">
        <f t="shared" ref="T901:T964" si="390">STDEV(D901:G901)/SQRT(COUNT(D901:G901))</f>
        <v>0.22331771692004992</v>
      </c>
      <c r="U901" s="2">
        <f t="shared" si="386"/>
        <v>0.2589516473924372</v>
      </c>
      <c r="V901" s="2">
        <f t="shared" si="381"/>
        <v>0.94282617051096396</v>
      </c>
      <c r="W901" s="3">
        <f t="shared" si="382"/>
        <v>0</v>
      </c>
      <c r="X901" s="3">
        <f t="shared" si="387"/>
        <v>0</v>
      </c>
      <c r="Y901" s="2">
        <f t="shared" si="383"/>
        <v>2.5591062077369719E-2</v>
      </c>
      <c r="Z901" s="7">
        <f t="shared" si="388"/>
        <v>1</v>
      </c>
      <c r="AA901" s="7">
        <f t="shared" si="389"/>
        <v>0</v>
      </c>
      <c r="AC901" s="1" t="s">
        <v>926</v>
      </c>
      <c r="AD901" s="1" t="s">
        <v>1999</v>
      </c>
      <c r="AE901" s="1">
        <v>0.47321550000000001</v>
      </c>
      <c r="AF901" s="1">
        <v>0.92642650000000004</v>
      </c>
      <c r="AG901" s="1">
        <v>0.24245</v>
      </c>
      <c r="AH901" s="1">
        <v>0.76113980000000003</v>
      </c>
      <c r="AI901" s="1">
        <v>-1.0788290000000001E-2</v>
      </c>
      <c r="AJ901" s="1">
        <v>0.74212040000000001</v>
      </c>
      <c r="AK901" s="1">
        <v>1.2067970000000001E-2</v>
      </c>
      <c r="AL901" s="1">
        <v>1.2463949999999999</v>
      </c>
      <c r="AM901" s="1">
        <v>-0.38445190000000001</v>
      </c>
      <c r="AN901" s="1">
        <v>-6.5294820000000003E-2</v>
      </c>
      <c r="AO901" s="1">
        <v>-0.26994699999999999</v>
      </c>
      <c r="AP901" s="1">
        <v>0.72027850000000004</v>
      </c>
    </row>
    <row r="902" spans="1:42" x14ac:dyDescent="0.2">
      <c r="A902" s="1" t="s">
        <v>349</v>
      </c>
      <c r="B902" s="1" t="str">
        <f t="shared" si="365"/>
        <v>Phosphoglycerate mutase 1</v>
      </c>
      <c r="C902" s="13" t="str">
        <f t="shared" si="384"/>
        <v>no</v>
      </c>
      <c r="D902" s="14">
        <f t="shared" si="366"/>
        <v>0.14704424925200391</v>
      </c>
      <c r="E902" s="14">
        <f t="shared" si="367"/>
        <v>0.81927504331409007</v>
      </c>
      <c r="F902" s="14">
        <f t="shared" si="368"/>
        <v>0.12128595805990006</v>
      </c>
      <c r="G902" s="14">
        <f t="shared" si="369"/>
        <v>0.25254966826259873</v>
      </c>
      <c r="H902" s="14">
        <f t="shared" si="370"/>
        <v>-9.9697266009872859E-2</v>
      </c>
      <c r="I902" s="14">
        <f t="shared" si="371"/>
        <v>0.48982767928483378</v>
      </c>
      <c r="J902" s="14">
        <f t="shared" si="372"/>
        <v>0.42420405004726358</v>
      </c>
      <c r="K902" s="14">
        <f t="shared" si="373"/>
        <v>0.59014248725688967</v>
      </c>
      <c r="L902" s="14">
        <f t="shared" si="374"/>
        <v>-0.1324329545676442</v>
      </c>
      <c r="M902" s="14">
        <f t="shared" si="375"/>
        <v>-0.19286633021154598</v>
      </c>
      <c r="N902" s="14">
        <f t="shared" si="376"/>
        <v>0.18675258832039826</v>
      </c>
      <c r="O902" s="14">
        <f t="shared" si="377"/>
        <v>0.22179632849950789</v>
      </c>
      <c r="P902" s="3">
        <f t="shared" si="378"/>
        <v>0</v>
      </c>
      <c r="Q902" s="3" t="str">
        <f t="shared" si="385"/>
        <v>Phosphoglycerate mutase 1</v>
      </c>
      <c r="R902" s="2">
        <f t="shared" si="379"/>
        <v>0.33503872972214821</v>
      </c>
      <c r="S902" s="2">
        <f t="shared" si="380"/>
        <v>0.35111923764477854</v>
      </c>
      <c r="T902" s="2">
        <f t="shared" si="390"/>
        <v>0.16389056937026694</v>
      </c>
      <c r="U902" s="2">
        <f t="shared" si="386"/>
        <v>0.15409657561862974</v>
      </c>
      <c r="V902" s="2">
        <f t="shared" si="381"/>
        <v>0.9453455068585267</v>
      </c>
      <c r="W902" s="3">
        <f t="shared" si="382"/>
        <v>0</v>
      </c>
      <c r="X902" s="3">
        <f t="shared" si="387"/>
        <v>0</v>
      </c>
      <c r="Y902" s="2">
        <f t="shared" si="383"/>
        <v>-1.6080507922630327E-2</v>
      </c>
      <c r="Z902" s="7">
        <f t="shared" si="388"/>
        <v>0</v>
      </c>
      <c r="AA902" s="7">
        <f t="shared" si="389"/>
        <v>1</v>
      </c>
      <c r="AC902" s="1" t="s">
        <v>577</v>
      </c>
      <c r="AD902" s="1" t="s">
        <v>1595</v>
      </c>
      <c r="AE902" s="1">
        <v>0.2899525</v>
      </c>
      <c r="AF902" s="1">
        <v>0.99142710000000001</v>
      </c>
      <c r="AG902" s="1">
        <v>0.67038719999999996</v>
      </c>
      <c r="AH902" s="1">
        <v>0.56079179999999995</v>
      </c>
      <c r="AI902" s="1">
        <v>5.4362359999999998E-2</v>
      </c>
      <c r="AJ902" s="1">
        <v>0.62999210000000005</v>
      </c>
      <c r="AK902" s="1">
        <v>0.58784499999999995</v>
      </c>
      <c r="AL902" s="1">
        <v>0.99360870000000001</v>
      </c>
      <c r="AM902" s="1">
        <v>-8.3309389999999997E-2</v>
      </c>
      <c r="AN902" s="1">
        <v>-0.1608144</v>
      </c>
      <c r="AO902" s="1">
        <v>-9.9185330000000002E-2</v>
      </c>
      <c r="AP902" s="1">
        <v>0.38670060000000001</v>
      </c>
    </row>
    <row r="903" spans="1:42" x14ac:dyDescent="0.2">
      <c r="A903" s="1" t="s">
        <v>856</v>
      </c>
      <c r="B903" s="1" t="str">
        <f t="shared" si="365"/>
        <v>Presequence protease, mitochondrial</v>
      </c>
      <c r="C903" s="13" t="str">
        <f t="shared" si="384"/>
        <v>no</v>
      </c>
      <c r="D903" s="14">
        <f t="shared" si="366"/>
        <v>-0.44399635074799615</v>
      </c>
      <c r="E903" s="14">
        <f t="shared" si="367"/>
        <v>0.2106434433140901</v>
      </c>
      <c r="F903" s="14">
        <f t="shared" si="368"/>
        <v>-0.58750750194009993</v>
      </c>
      <c r="G903" s="14">
        <f t="shared" si="369"/>
        <v>3.4282468262598786E-2</v>
      </c>
      <c r="H903" s="14">
        <f t="shared" si="370"/>
        <v>-0.29351792600987286</v>
      </c>
      <c r="I903" s="14">
        <f t="shared" si="371"/>
        <v>-6.8045710715166269E-2</v>
      </c>
      <c r="J903" s="14">
        <f t="shared" si="372"/>
        <v>-0.21619172995273639</v>
      </c>
      <c r="K903" s="14">
        <f t="shared" si="373"/>
        <v>-0.26619931274311037</v>
      </c>
      <c r="L903" s="14">
        <f t="shared" si="374"/>
        <v>0.34341373543235576</v>
      </c>
      <c r="M903" s="14">
        <f t="shared" si="375"/>
        <v>-8.4572740211545983E-2</v>
      </c>
      <c r="N903" s="14">
        <f t="shared" si="376"/>
        <v>0.32057620832039829</v>
      </c>
      <c r="O903" s="14">
        <f t="shared" si="377"/>
        <v>-0.19763236150049213</v>
      </c>
      <c r="P903" s="3">
        <f t="shared" si="378"/>
        <v>0</v>
      </c>
      <c r="Q903" s="3" t="str">
        <f t="shared" si="385"/>
        <v>Presequence protease, mitochondrial</v>
      </c>
      <c r="R903" s="2">
        <f t="shared" si="379"/>
        <v>-0.19664448527785178</v>
      </c>
      <c r="S903" s="2">
        <f t="shared" si="380"/>
        <v>-0.21098866985522147</v>
      </c>
      <c r="T903" s="2">
        <f t="shared" si="390"/>
        <v>0.18999288534794781</v>
      </c>
      <c r="U903" s="2">
        <f t="shared" si="386"/>
        <v>5.0265175661707677E-2</v>
      </c>
      <c r="V903" s="2">
        <f t="shared" si="381"/>
        <v>0.94588231944174872</v>
      </c>
      <c r="W903" s="3">
        <f t="shared" si="382"/>
        <v>0</v>
      </c>
      <c r="X903" s="3">
        <f t="shared" si="387"/>
        <v>0</v>
      </c>
      <c r="Y903" s="2">
        <f t="shared" si="383"/>
        <v>1.434418457736969E-2</v>
      </c>
      <c r="Z903" s="7">
        <f t="shared" si="388"/>
        <v>1</v>
      </c>
      <c r="AA903" s="7">
        <f t="shared" si="389"/>
        <v>0</v>
      </c>
      <c r="AC903" s="1" t="s">
        <v>166</v>
      </c>
      <c r="AD903" s="1" t="s">
        <v>1588</v>
      </c>
      <c r="AE903" s="1">
        <v>-0.30108810000000003</v>
      </c>
      <c r="AF903" s="1">
        <v>0.38279550000000001</v>
      </c>
      <c r="AG903" s="1">
        <v>-3.8406259999999998E-2</v>
      </c>
      <c r="AH903" s="1">
        <v>0.34252460000000001</v>
      </c>
      <c r="AI903" s="1">
        <v>-0.13945830000000001</v>
      </c>
      <c r="AJ903" s="1">
        <v>7.2118710000000003E-2</v>
      </c>
      <c r="AK903" s="1">
        <v>-5.2550779999999998E-2</v>
      </c>
      <c r="AL903" s="1">
        <v>0.1372669</v>
      </c>
      <c r="AM903" s="1">
        <v>0.39253729999999998</v>
      </c>
      <c r="AN903" s="1">
        <v>-5.2520810000000001E-2</v>
      </c>
      <c r="AO903" s="1">
        <v>3.4638290000000002E-2</v>
      </c>
      <c r="AP903" s="1">
        <v>-3.2728090000000001E-2</v>
      </c>
    </row>
    <row r="904" spans="1:42" x14ac:dyDescent="0.2">
      <c r="A904" s="1" t="s">
        <v>953</v>
      </c>
      <c r="B904" s="1" t="str">
        <f t="shared" si="365"/>
        <v>Heterogeneous nuclear ribonucleoprotein A1</v>
      </c>
      <c r="C904" s="13" t="str">
        <f t="shared" si="384"/>
        <v>no</v>
      </c>
      <c r="D904" s="14">
        <f t="shared" si="366"/>
        <v>-0.73711185074799612</v>
      </c>
      <c r="E904" s="14">
        <f t="shared" si="367"/>
        <v>-0.69179455668590994</v>
      </c>
      <c r="F904" s="14">
        <f t="shared" si="368"/>
        <v>0.29005215805990014</v>
      </c>
      <c r="G904" s="14">
        <f t="shared" si="369"/>
        <v>-0.48277643173740126</v>
      </c>
      <c r="H904" s="14">
        <f t="shared" si="370"/>
        <v>-0.20330751600987285</v>
      </c>
      <c r="I904" s="14">
        <f t="shared" si="371"/>
        <v>-0.33462972071516628</v>
      </c>
      <c r="J904" s="14">
        <f t="shared" si="372"/>
        <v>-0.88994604995273641</v>
      </c>
      <c r="K904" s="14">
        <f t="shared" si="373"/>
        <v>-0.10978891274311037</v>
      </c>
      <c r="L904" s="14">
        <f t="shared" si="374"/>
        <v>0.23123883543235582</v>
      </c>
      <c r="M904" s="14">
        <f t="shared" si="375"/>
        <v>0.21890966978845403</v>
      </c>
      <c r="N904" s="14">
        <f t="shared" si="376"/>
        <v>-1.2537070816796017</v>
      </c>
      <c r="O904" s="14">
        <f t="shared" si="377"/>
        <v>0.2212445284995079</v>
      </c>
      <c r="P904" s="3">
        <f t="shared" si="378"/>
        <v>0</v>
      </c>
      <c r="Q904" s="3" t="str">
        <f t="shared" si="385"/>
        <v>Heterogeneous nuclear ribonucleoprotein A1</v>
      </c>
      <c r="R904" s="2">
        <f t="shared" si="379"/>
        <v>-0.40540767027785185</v>
      </c>
      <c r="S904" s="2">
        <f t="shared" si="380"/>
        <v>-0.38441804985522149</v>
      </c>
      <c r="T904" s="2">
        <f t="shared" si="390"/>
        <v>0.23834418567295212</v>
      </c>
      <c r="U904" s="2">
        <f t="shared" si="386"/>
        <v>0.1747044230077956</v>
      </c>
      <c r="V904" s="2">
        <f t="shared" si="381"/>
        <v>0.94588690943014719</v>
      </c>
      <c r="W904" s="3">
        <f t="shared" si="382"/>
        <v>0</v>
      </c>
      <c r="X904" s="3">
        <f t="shared" si="387"/>
        <v>0</v>
      </c>
      <c r="Y904" s="2">
        <f t="shared" si="383"/>
        <v>-2.0989620422630362E-2</v>
      </c>
      <c r="Z904" s="7">
        <f t="shared" si="388"/>
        <v>0</v>
      </c>
      <c r="AA904" s="7">
        <f t="shared" si="389"/>
        <v>1</v>
      </c>
      <c r="AC904" s="1" t="s">
        <v>399</v>
      </c>
      <c r="AD904" s="1" t="s">
        <v>2135</v>
      </c>
      <c r="AE904" s="1">
        <v>-0.59420360000000005</v>
      </c>
      <c r="AF904" s="1">
        <v>-0.51964250000000001</v>
      </c>
      <c r="AG904" s="1">
        <v>0.83915340000000005</v>
      </c>
      <c r="AH904" s="1">
        <v>-0.1745343</v>
      </c>
      <c r="AI904" s="1">
        <v>-4.9247890000000002E-2</v>
      </c>
      <c r="AJ904" s="1">
        <v>-0.19446530000000001</v>
      </c>
      <c r="AK904" s="1">
        <v>-0.72630510000000004</v>
      </c>
      <c r="AL904" s="1">
        <v>0.29367729999999997</v>
      </c>
      <c r="AM904" s="1">
        <v>0.28036240000000001</v>
      </c>
      <c r="AN904" s="1">
        <v>0.25096160000000001</v>
      </c>
      <c r="AO904" s="1">
        <v>-1.5396449999999999</v>
      </c>
      <c r="AP904" s="1">
        <v>0.38614880000000001</v>
      </c>
    </row>
    <row r="905" spans="1:42" x14ac:dyDescent="0.2">
      <c r="A905" s="1" t="s">
        <v>270</v>
      </c>
      <c r="B905" s="1" t="str">
        <f t="shared" si="365"/>
        <v>Thimet oligopeptidase</v>
      </c>
      <c r="C905" s="13" t="str">
        <f t="shared" si="384"/>
        <v>no</v>
      </c>
      <c r="D905" s="14">
        <f t="shared" si="366"/>
        <v>0.26090474925200391</v>
      </c>
      <c r="E905" s="14" t="str">
        <f t="shared" si="367"/>
        <v/>
      </c>
      <c r="F905" s="14">
        <f t="shared" si="368"/>
        <v>0.10542595805990007</v>
      </c>
      <c r="G905" s="14">
        <f t="shared" si="369"/>
        <v>0.30947796826259877</v>
      </c>
      <c r="H905" s="14">
        <f t="shared" si="370"/>
        <v>0.45096057399012712</v>
      </c>
      <c r="I905" s="14" t="str">
        <f t="shared" si="371"/>
        <v/>
      </c>
      <c r="J905" s="14">
        <f t="shared" si="372"/>
        <v>0.13712705004726358</v>
      </c>
      <c r="K905" s="14">
        <f t="shared" si="373"/>
        <v>0.11422238725688971</v>
      </c>
      <c r="L905" s="14">
        <f t="shared" si="374"/>
        <v>0.37590593543235579</v>
      </c>
      <c r="M905" s="14" t="str">
        <f t="shared" si="375"/>
        <v/>
      </c>
      <c r="N905" s="14">
        <f t="shared" si="376"/>
        <v>-8.3052816796017059E-3</v>
      </c>
      <c r="O905" s="14">
        <f t="shared" si="377"/>
        <v>-0.14399315150049211</v>
      </c>
      <c r="P905" s="3">
        <f t="shared" si="378"/>
        <v>0</v>
      </c>
      <c r="Q905" s="3" t="str">
        <f t="shared" si="385"/>
        <v>Thimet oligopeptidase</v>
      </c>
      <c r="R905" s="2">
        <f t="shared" si="379"/>
        <v>0.22526955852483424</v>
      </c>
      <c r="S905" s="2">
        <f t="shared" si="380"/>
        <v>0.23410333709809347</v>
      </c>
      <c r="T905" s="2">
        <f t="shared" si="390"/>
        <v>6.1540517359329715E-2</v>
      </c>
      <c r="U905" s="2">
        <f t="shared" si="386"/>
        <v>0.10863003235557667</v>
      </c>
      <c r="V905" s="2">
        <f t="shared" si="381"/>
        <v>0.94783020710584809</v>
      </c>
      <c r="W905" s="3">
        <f t="shared" si="382"/>
        <v>0</v>
      </c>
      <c r="X905" s="3">
        <f t="shared" si="387"/>
        <v>0</v>
      </c>
      <c r="Y905" s="2">
        <f t="shared" si="383"/>
        <v>-8.8337785732592322E-3</v>
      </c>
      <c r="Z905" s="7">
        <f t="shared" si="388"/>
        <v>0</v>
      </c>
      <c r="AA905" s="7">
        <f t="shared" si="389"/>
        <v>1</v>
      </c>
      <c r="AC905" s="1" t="s">
        <v>407</v>
      </c>
      <c r="AD905" s="1" t="s">
        <v>1679</v>
      </c>
      <c r="AE905" s="1">
        <v>0.40381299999999998</v>
      </c>
      <c r="AF905" s="1" t="s">
        <v>1082</v>
      </c>
      <c r="AG905" s="1">
        <v>0.65452719999999998</v>
      </c>
      <c r="AH905" s="1">
        <v>0.61772009999999999</v>
      </c>
      <c r="AI905" s="1">
        <v>0.60502020000000001</v>
      </c>
      <c r="AJ905" s="1" t="s">
        <v>1082</v>
      </c>
      <c r="AK905" s="1">
        <v>0.30076799999999998</v>
      </c>
      <c r="AL905" s="1">
        <v>0.51768860000000005</v>
      </c>
      <c r="AM905" s="1">
        <v>0.4250295</v>
      </c>
      <c r="AN905" s="1" t="s">
        <v>1082</v>
      </c>
      <c r="AO905" s="1">
        <v>-0.29424319999999998</v>
      </c>
      <c r="AP905" s="1">
        <v>2.0911119999999998E-2</v>
      </c>
    </row>
    <row r="906" spans="1:42" x14ac:dyDescent="0.2">
      <c r="A906" s="1" t="s">
        <v>866</v>
      </c>
      <c r="B906" s="1" t="str">
        <f t="shared" si="365"/>
        <v>Vitamin D-binding protein</v>
      </c>
      <c r="C906" s="13" t="str">
        <f t="shared" si="384"/>
        <v>no</v>
      </c>
      <c r="D906" s="14">
        <f t="shared" si="366"/>
        <v>-0.4560985507479961</v>
      </c>
      <c r="E906" s="14">
        <f t="shared" si="367"/>
        <v>-1.4024170566859098</v>
      </c>
      <c r="F906" s="14">
        <f t="shared" si="368"/>
        <v>4.9073358059900096E-2</v>
      </c>
      <c r="G906" s="14">
        <f t="shared" si="369"/>
        <v>0.4938673682625988</v>
      </c>
      <c r="H906" s="14">
        <f t="shared" si="370"/>
        <v>-0.5155316260098729</v>
      </c>
      <c r="I906" s="14">
        <f t="shared" si="371"/>
        <v>-0.69499882071516628</v>
      </c>
      <c r="J906" s="14">
        <f t="shared" si="372"/>
        <v>-2.9682849952736401E-2</v>
      </c>
      <c r="K906" s="14">
        <f t="shared" si="373"/>
        <v>4.6598487256889642E-2</v>
      </c>
      <c r="L906" s="14">
        <f t="shared" si="374"/>
        <v>-0.11174902456764418</v>
      </c>
      <c r="M906" s="14">
        <f t="shared" si="375"/>
        <v>0.57997016978845406</v>
      </c>
      <c r="N906" s="14">
        <f t="shared" si="376"/>
        <v>-0.16615828167960173</v>
      </c>
      <c r="O906" s="14">
        <f t="shared" si="377"/>
        <v>-0.45543717150049212</v>
      </c>
      <c r="P906" s="3">
        <f t="shared" si="378"/>
        <v>0</v>
      </c>
      <c r="Q906" s="3" t="str">
        <f t="shared" si="385"/>
        <v>Vitamin D-binding protein</v>
      </c>
      <c r="R906" s="2">
        <f t="shared" si="379"/>
        <v>-0.3288937202778518</v>
      </c>
      <c r="S906" s="2">
        <f t="shared" si="380"/>
        <v>-0.29840370235522146</v>
      </c>
      <c r="T906" s="2">
        <f t="shared" si="390"/>
        <v>0.40706554998663608</v>
      </c>
      <c r="U906" s="2">
        <f t="shared" si="386"/>
        <v>0.18158322942262317</v>
      </c>
      <c r="V906" s="2">
        <f t="shared" si="381"/>
        <v>0.94863440117269793</v>
      </c>
      <c r="W906" s="3">
        <f t="shared" si="382"/>
        <v>0</v>
      </c>
      <c r="X906" s="3">
        <f t="shared" si="387"/>
        <v>0</v>
      </c>
      <c r="Y906" s="2">
        <f t="shared" si="383"/>
        <v>-3.0490017922630341E-2</v>
      </c>
      <c r="Z906" s="7">
        <f t="shared" si="388"/>
        <v>0</v>
      </c>
      <c r="AA906" s="7">
        <f t="shared" si="389"/>
        <v>1</v>
      </c>
      <c r="AB906" s="8" t="s">
        <v>974</v>
      </c>
      <c r="AC906" s="1" t="s">
        <v>341</v>
      </c>
      <c r="AD906" s="1" t="s">
        <v>1187</v>
      </c>
      <c r="AE906" s="1">
        <v>-0.31319029999999998</v>
      </c>
      <c r="AF906" s="1">
        <v>-1.2302649999999999</v>
      </c>
      <c r="AG906" s="1">
        <v>0.5981746</v>
      </c>
      <c r="AH906" s="1">
        <v>0.80210950000000003</v>
      </c>
      <c r="AI906" s="1">
        <v>-0.36147200000000002</v>
      </c>
      <c r="AJ906" s="1">
        <v>-0.55483439999999995</v>
      </c>
      <c r="AK906" s="1">
        <v>0.1339581</v>
      </c>
      <c r="AL906" s="1">
        <v>0.45006469999999998</v>
      </c>
      <c r="AM906" s="1">
        <v>-6.2625459999999994E-2</v>
      </c>
      <c r="AN906" s="1">
        <v>0.61202210000000001</v>
      </c>
      <c r="AO906" s="1">
        <v>-0.4520962</v>
      </c>
      <c r="AP906" s="1">
        <v>-0.29053289999999998</v>
      </c>
    </row>
    <row r="907" spans="1:42" x14ac:dyDescent="0.2">
      <c r="A907" s="1" t="s">
        <v>834</v>
      </c>
      <c r="B907" s="1" t="str">
        <f t="shared" si="365"/>
        <v>Mitochondrial peptide methionine sulfoxide reductase</v>
      </c>
      <c r="C907" s="13" t="str">
        <f t="shared" si="384"/>
        <v>no</v>
      </c>
      <c r="D907" s="14">
        <f t="shared" si="366"/>
        <v>-0.4123161507479961</v>
      </c>
      <c r="E907" s="14">
        <f t="shared" si="367"/>
        <v>-6.167235668590991E-2</v>
      </c>
      <c r="F907" s="14">
        <f t="shared" si="368"/>
        <v>-0.54406064694009992</v>
      </c>
      <c r="G907" s="14">
        <f t="shared" si="369"/>
        <v>-0.31170050973740121</v>
      </c>
      <c r="H907" s="14">
        <f t="shared" si="370"/>
        <v>-0.39270622600987282</v>
      </c>
      <c r="I907" s="14">
        <f t="shared" si="371"/>
        <v>-0.29007412071516625</v>
      </c>
      <c r="J907" s="14">
        <f t="shared" si="372"/>
        <v>-0.11526516995273639</v>
      </c>
      <c r="K907" s="14">
        <f t="shared" si="373"/>
        <v>-0.49662067274311034</v>
      </c>
      <c r="L907" s="14">
        <f t="shared" si="374"/>
        <v>3.11247054323558E-2</v>
      </c>
      <c r="M907" s="14">
        <f t="shared" si="375"/>
        <v>2.2449219788454024E-2</v>
      </c>
      <c r="N907" s="14">
        <f t="shared" si="376"/>
        <v>0.46060001832039826</v>
      </c>
      <c r="O907" s="14">
        <f t="shared" si="377"/>
        <v>-0.15340861150049212</v>
      </c>
      <c r="P907" s="3">
        <f t="shared" si="378"/>
        <v>0</v>
      </c>
      <c r="Q907" s="3" t="str">
        <f t="shared" si="385"/>
        <v>Mitochondrial peptide methionine sulfoxide reductase</v>
      </c>
      <c r="R907" s="2">
        <f t="shared" si="379"/>
        <v>-0.33243741602785182</v>
      </c>
      <c r="S907" s="2">
        <f t="shared" si="380"/>
        <v>-0.32366654735522143</v>
      </c>
      <c r="T907" s="2">
        <f t="shared" si="390"/>
        <v>0.10202480938688969</v>
      </c>
      <c r="U907" s="2">
        <f t="shared" si="386"/>
        <v>8.1260482374197751E-2</v>
      </c>
      <c r="V907" s="2">
        <f t="shared" si="381"/>
        <v>0.94867736447399431</v>
      </c>
      <c r="W907" s="3">
        <f t="shared" si="382"/>
        <v>0</v>
      </c>
      <c r="X907" s="3">
        <f t="shared" si="387"/>
        <v>0</v>
      </c>
      <c r="Y907" s="2">
        <f t="shared" si="383"/>
        <v>-8.7708686726303831E-3</v>
      </c>
      <c r="Z907" s="7">
        <f t="shared" si="388"/>
        <v>0</v>
      </c>
      <c r="AA907" s="7">
        <f t="shared" si="389"/>
        <v>1</v>
      </c>
      <c r="AC907" s="1" t="s">
        <v>186</v>
      </c>
      <c r="AD907" s="1" t="s">
        <v>1782</v>
      </c>
      <c r="AE907" s="1">
        <v>-0.26940789999999998</v>
      </c>
      <c r="AF907" s="1">
        <v>0.1104797</v>
      </c>
      <c r="AG907" s="1">
        <v>5.0405950000000001E-3</v>
      </c>
      <c r="AH907" s="1">
        <v>-3.4583779999999998E-3</v>
      </c>
      <c r="AI907" s="1">
        <v>-0.23864659999999999</v>
      </c>
      <c r="AJ907" s="1">
        <v>-0.14990970000000001</v>
      </c>
      <c r="AK907" s="1">
        <v>4.837578E-2</v>
      </c>
      <c r="AL907" s="1">
        <v>-9.3154459999999994E-2</v>
      </c>
      <c r="AM907" s="1">
        <v>8.0248269999999997E-2</v>
      </c>
      <c r="AN907" s="1">
        <v>5.4501149999999998E-2</v>
      </c>
      <c r="AO907" s="1">
        <v>0.17466209999999999</v>
      </c>
      <c r="AP907" s="1">
        <v>1.149566E-2</v>
      </c>
    </row>
    <row r="908" spans="1:42" x14ac:dyDescent="0.2">
      <c r="A908" s="1" t="s">
        <v>668</v>
      </c>
      <c r="B908" s="1" t="str">
        <f t="shared" si="365"/>
        <v>Oxidoreductase NAD-binding domain-containing protein 1</v>
      </c>
      <c r="C908" s="13" t="str">
        <f t="shared" si="384"/>
        <v>no</v>
      </c>
      <c r="D908" s="14">
        <f t="shared" si="366"/>
        <v>-0.21154284074799609</v>
      </c>
      <c r="E908" s="14">
        <f t="shared" si="367"/>
        <v>0.99383294331409011</v>
      </c>
      <c r="F908" s="14">
        <f t="shared" si="368"/>
        <v>-0.96909084194009987</v>
      </c>
      <c r="G908" s="14">
        <f t="shared" si="369"/>
        <v>0.29207276826259876</v>
      </c>
      <c r="H908" s="14">
        <f t="shared" si="370"/>
        <v>-0.40546092600987282</v>
      </c>
      <c r="I908" s="14">
        <f t="shared" si="371"/>
        <v>0.58688077928483362</v>
      </c>
      <c r="J908" s="14">
        <f t="shared" si="372"/>
        <v>-0.29493834995273638</v>
      </c>
      <c r="K908" s="14">
        <f t="shared" si="373"/>
        <v>9.0967987256889649E-2</v>
      </c>
      <c r="L908" s="14">
        <f t="shared" si="374"/>
        <v>-0.11346768456764419</v>
      </c>
      <c r="M908" s="14">
        <f t="shared" si="375"/>
        <v>-0.20908523021154599</v>
      </c>
      <c r="N908" s="14">
        <f t="shared" si="376"/>
        <v>0.47926801832039828</v>
      </c>
      <c r="O908" s="14">
        <f t="shared" si="377"/>
        <v>-0.10167741150049212</v>
      </c>
      <c r="P908" s="3">
        <f t="shared" si="378"/>
        <v>0</v>
      </c>
      <c r="Q908" s="3" t="str">
        <f t="shared" si="385"/>
        <v>Oxidoreductase NAD-binding domain-containing protein 1</v>
      </c>
      <c r="R908" s="2">
        <f t="shared" si="379"/>
        <v>2.6318007222148221E-2</v>
      </c>
      <c r="S908" s="2">
        <f t="shared" si="380"/>
        <v>-5.6376273552214834E-3</v>
      </c>
      <c r="T908" s="2">
        <f t="shared" si="390"/>
        <v>0.41373575550144814</v>
      </c>
      <c r="U908" s="2">
        <f t="shared" si="386"/>
        <v>0.22434428252583574</v>
      </c>
      <c r="V908" s="2">
        <f t="shared" si="381"/>
        <v>0.94870442196616744</v>
      </c>
      <c r="W908" s="3">
        <f t="shared" si="382"/>
        <v>0</v>
      </c>
      <c r="X908" s="3">
        <f t="shared" si="387"/>
        <v>0</v>
      </c>
      <c r="Y908" s="2">
        <f t="shared" si="383"/>
        <v>3.1955634577369704E-2</v>
      </c>
      <c r="Z908" s="7">
        <f t="shared" si="388"/>
        <v>1</v>
      </c>
      <c r="AA908" s="7">
        <f t="shared" si="389"/>
        <v>0</v>
      </c>
      <c r="AC908" s="1" t="s">
        <v>812</v>
      </c>
      <c r="AD908" s="1" t="s">
        <v>1408</v>
      </c>
      <c r="AE908" s="1">
        <v>-6.8634589999999995E-2</v>
      </c>
      <c r="AF908" s="1">
        <v>1.165985</v>
      </c>
      <c r="AG908" s="1">
        <v>-0.41998960000000002</v>
      </c>
      <c r="AH908" s="1">
        <v>0.60031489999999998</v>
      </c>
      <c r="AI908" s="1">
        <v>-0.25140129999999999</v>
      </c>
      <c r="AJ908" s="1">
        <v>0.72704519999999995</v>
      </c>
      <c r="AK908" s="1">
        <v>-0.13129740000000001</v>
      </c>
      <c r="AL908" s="1">
        <v>0.49443419999999999</v>
      </c>
      <c r="AM908" s="1">
        <v>-6.4344120000000005E-2</v>
      </c>
      <c r="AN908" s="1">
        <v>-0.1770333</v>
      </c>
      <c r="AO908" s="1">
        <v>0.1933301</v>
      </c>
      <c r="AP908" s="1">
        <v>6.3226859999999996E-2</v>
      </c>
    </row>
    <row r="909" spans="1:42" x14ac:dyDescent="0.2">
      <c r="A909" s="1" t="s">
        <v>628</v>
      </c>
      <c r="B909" s="1" t="str">
        <f t="shared" si="365"/>
        <v>ADP-ribose pyrophosphatase, mitochondrial</v>
      </c>
      <c r="C909" s="13" t="str">
        <f t="shared" si="384"/>
        <v>no</v>
      </c>
      <c r="D909" s="14">
        <f t="shared" si="366"/>
        <v>-0.17656642074799611</v>
      </c>
      <c r="E909" s="14">
        <f t="shared" si="367"/>
        <v>-1.4551250566859097</v>
      </c>
      <c r="F909" s="14" t="str">
        <f t="shared" si="368"/>
        <v/>
      </c>
      <c r="G909" s="14">
        <f t="shared" si="369"/>
        <v>-1.0856092317374011</v>
      </c>
      <c r="H909" s="14">
        <f t="shared" si="370"/>
        <v>-0.37921992600987287</v>
      </c>
      <c r="I909" s="14">
        <f t="shared" si="371"/>
        <v>-1.1353233207151663</v>
      </c>
      <c r="J909" s="14" t="str">
        <f t="shared" si="372"/>
        <v/>
      </c>
      <c r="K909" s="14">
        <f t="shared" si="373"/>
        <v>-1.1101957127431104</v>
      </c>
      <c r="L909" s="14">
        <f t="shared" si="374"/>
        <v>-0.25360596456764423</v>
      </c>
      <c r="M909" s="14">
        <f t="shared" si="375"/>
        <v>0.24509966978845402</v>
      </c>
      <c r="N909" s="14" t="str">
        <f t="shared" si="376"/>
        <v/>
      </c>
      <c r="O909" s="14">
        <f t="shared" si="377"/>
        <v>0.1769676284995079</v>
      </c>
      <c r="P909" s="3">
        <f t="shared" si="378"/>
        <v>0</v>
      </c>
      <c r="Q909" s="3" t="str">
        <f t="shared" si="385"/>
        <v>ADP-ribose pyrophosphatase, mitochondrial</v>
      </c>
      <c r="R909" s="2">
        <f t="shared" si="379"/>
        <v>-0.90576690305710228</v>
      </c>
      <c r="S909" s="2">
        <f t="shared" si="380"/>
        <v>-0.8749129864893832</v>
      </c>
      <c r="T909" s="2">
        <f t="shared" si="390"/>
        <v>0.37988397078218472</v>
      </c>
      <c r="U909" s="2">
        <f t="shared" si="386"/>
        <v>0.24795265463810962</v>
      </c>
      <c r="V909" s="2">
        <f t="shared" si="381"/>
        <v>0.94953734761928532</v>
      </c>
      <c r="W909" s="3">
        <f t="shared" si="382"/>
        <v>0</v>
      </c>
      <c r="X909" s="3">
        <f t="shared" si="387"/>
        <v>0</v>
      </c>
      <c r="Y909" s="2">
        <f t="shared" si="383"/>
        <v>-3.0853916567719075E-2</v>
      </c>
      <c r="Z909" s="7">
        <f t="shared" si="388"/>
        <v>0</v>
      </c>
      <c r="AA909" s="7">
        <f t="shared" si="389"/>
        <v>1</v>
      </c>
      <c r="AC909" s="1" t="s">
        <v>727</v>
      </c>
      <c r="AD909" s="1" t="s">
        <v>2002</v>
      </c>
      <c r="AE909" s="1">
        <v>-3.3658170000000001E-2</v>
      </c>
      <c r="AF909" s="1">
        <v>-1.2829729999999999</v>
      </c>
      <c r="AG909" s="1" t="s">
        <v>1082</v>
      </c>
      <c r="AH909" s="1">
        <v>-0.77736709999999998</v>
      </c>
      <c r="AI909" s="1">
        <v>-0.22516030000000001</v>
      </c>
      <c r="AJ909" s="1">
        <v>-0.99515889999999996</v>
      </c>
      <c r="AK909" s="1" t="s">
        <v>1082</v>
      </c>
      <c r="AL909" s="1">
        <v>-0.70672950000000001</v>
      </c>
      <c r="AM909" s="1">
        <v>-0.20448240000000001</v>
      </c>
      <c r="AN909" s="1">
        <v>0.2771516</v>
      </c>
      <c r="AO909" s="1" t="s">
        <v>1082</v>
      </c>
      <c r="AP909" s="1">
        <v>0.34187190000000001</v>
      </c>
    </row>
    <row r="910" spans="1:42" x14ac:dyDescent="0.2">
      <c r="A910" s="1" t="s">
        <v>658</v>
      </c>
      <c r="B910" s="1" t="str">
        <f t="shared" si="365"/>
        <v>Complement factor H</v>
      </c>
      <c r="C910" s="13" t="str">
        <f t="shared" si="384"/>
        <v>no</v>
      </c>
      <c r="D910" s="14">
        <f t="shared" si="366"/>
        <v>-0.2039676207479961</v>
      </c>
      <c r="E910" s="14">
        <f t="shared" si="367"/>
        <v>-5.8912856685909912E-2</v>
      </c>
      <c r="F910" s="14">
        <f t="shared" si="368"/>
        <v>0.55691175805990001</v>
      </c>
      <c r="G910" s="14">
        <f t="shared" si="369"/>
        <v>1.046000868262599</v>
      </c>
      <c r="H910" s="14">
        <f t="shared" si="370"/>
        <v>-0.45076402600987286</v>
      </c>
      <c r="I910" s="14">
        <f t="shared" si="371"/>
        <v>6.7646579284833724E-2</v>
      </c>
      <c r="J910" s="14">
        <f t="shared" si="372"/>
        <v>0.58404725004726366</v>
      </c>
      <c r="K910" s="14">
        <f t="shared" si="373"/>
        <v>1.2609137872568896</v>
      </c>
      <c r="L910" s="14">
        <f t="shared" si="374"/>
        <v>-0.40135776456764422</v>
      </c>
      <c r="M910" s="14">
        <f t="shared" si="375"/>
        <v>9.4524469788454024E-2</v>
      </c>
      <c r="N910" s="14">
        <f t="shared" si="376"/>
        <v>-4.4146381679601721E-2</v>
      </c>
      <c r="O910" s="14">
        <f t="shared" si="377"/>
        <v>0.50321482849950783</v>
      </c>
      <c r="P910" s="3">
        <f t="shared" si="378"/>
        <v>0</v>
      </c>
      <c r="Q910" s="3" t="str">
        <f t="shared" si="385"/>
        <v>Complement factor H</v>
      </c>
      <c r="R910" s="2">
        <f t="shared" si="379"/>
        <v>0.33500803722214822</v>
      </c>
      <c r="S910" s="2">
        <f t="shared" si="380"/>
        <v>0.36546089764477852</v>
      </c>
      <c r="T910" s="2">
        <f t="shared" si="390"/>
        <v>0.28873582182423946</v>
      </c>
      <c r="U910" s="2">
        <f t="shared" si="386"/>
        <v>0.3656651889805918</v>
      </c>
      <c r="V910" s="2">
        <f t="shared" si="381"/>
        <v>0.95012058007291922</v>
      </c>
      <c r="W910" s="3">
        <f t="shared" si="382"/>
        <v>0</v>
      </c>
      <c r="X910" s="3">
        <f t="shared" si="387"/>
        <v>0</v>
      </c>
      <c r="Y910" s="2">
        <f t="shared" si="383"/>
        <v>-3.045286042263029E-2</v>
      </c>
      <c r="Z910" s="7">
        <f t="shared" si="388"/>
        <v>0</v>
      </c>
      <c r="AA910" s="7">
        <f t="shared" si="389"/>
        <v>1</v>
      </c>
      <c r="AC910" s="1" t="s">
        <v>239</v>
      </c>
      <c r="AD910" s="1" t="s">
        <v>2113</v>
      </c>
      <c r="AE910" s="1">
        <v>-6.1059370000000002E-2</v>
      </c>
      <c r="AF910" s="1">
        <v>0.1132392</v>
      </c>
      <c r="AG910" s="1">
        <v>1.1060129999999999</v>
      </c>
      <c r="AH910" s="1">
        <v>1.3542430000000001</v>
      </c>
      <c r="AI910" s="1">
        <v>-0.29670439999999998</v>
      </c>
      <c r="AJ910" s="1">
        <v>0.207811</v>
      </c>
      <c r="AK910" s="1">
        <v>0.74768820000000003</v>
      </c>
      <c r="AL910" s="1">
        <v>1.66438</v>
      </c>
      <c r="AM910" s="1">
        <v>-0.3522342</v>
      </c>
      <c r="AN910" s="1">
        <v>0.12657640000000001</v>
      </c>
      <c r="AO910" s="1">
        <v>-0.3300843</v>
      </c>
      <c r="AP910" s="1">
        <v>0.66811909999999997</v>
      </c>
    </row>
    <row r="911" spans="1:42" x14ac:dyDescent="0.2">
      <c r="A911" s="1" t="s">
        <v>836</v>
      </c>
      <c r="B911" s="1" t="str">
        <f t="shared" si="365"/>
        <v>L-lactate dehydrogenase B chain;L-lactate dehydrogenase</v>
      </c>
      <c r="C911" s="13" t="str">
        <f t="shared" si="384"/>
        <v>no</v>
      </c>
      <c r="D911" s="14">
        <f t="shared" si="366"/>
        <v>-0.4136730507479961</v>
      </c>
      <c r="E911" s="14">
        <f t="shared" si="367"/>
        <v>-0.19007403668590991</v>
      </c>
      <c r="F911" s="14">
        <f t="shared" si="368"/>
        <v>-1.2124979419400999</v>
      </c>
      <c r="G911" s="14">
        <f t="shared" si="369"/>
        <v>-1.0250135317374012</v>
      </c>
      <c r="H911" s="14">
        <f t="shared" si="370"/>
        <v>-0.5946950260098729</v>
      </c>
      <c r="I911" s="14">
        <f t="shared" si="371"/>
        <v>-0.43600492071516628</v>
      </c>
      <c r="J911" s="14">
        <f t="shared" si="372"/>
        <v>-0.35725914995273639</v>
      </c>
      <c r="K911" s="14">
        <f t="shared" si="373"/>
        <v>-1.5466632127431104</v>
      </c>
      <c r="L911" s="14">
        <f t="shared" si="374"/>
        <v>-0.12090864456764419</v>
      </c>
      <c r="M911" s="14">
        <f t="shared" si="375"/>
        <v>-0.19912143021154599</v>
      </c>
      <c r="N911" s="14">
        <f t="shared" si="376"/>
        <v>0.83328901832039826</v>
      </c>
      <c r="O911" s="14">
        <f t="shared" si="377"/>
        <v>-0.52730327150049217</v>
      </c>
      <c r="P911" s="3">
        <f t="shared" si="378"/>
        <v>0</v>
      </c>
      <c r="Q911" s="3" t="str">
        <f t="shared" si="385"/>
        <v>L-lactate dehydrogenase B chain;L-lactate dehydrogenase</v>
      </c>
      <c r="R911" s="2">
        <f t="shared" si="379"/>
        <v>-0.71031464027785174</v>
      </c>
      <c r="S911" s="2">
        <f t="shared" si="380"/>
        <v>-0.73365557735522147</v>
      </c>
      <c r="T911" s="2">
        <f t="shared" si="390"/>
        <v>0.24321971874191811</v>
      </c>
      <c r="U911" s="2">
        <f t="shared" si="386"/>
        <v>0.275463493344826</v>
      </c>
      <c r="V911" s="2">
        <f t="shared" si="381"/>
        <v>0.9514483396631862</v>
      </c>
      <c r="W911" s="3">
        <f t="shared" si="382"/>
        <v>0</v>
      </c>
      <c r="X911" s="3">
        <f t="shared" si="387"/>
        <v>0</v>
      </c>
      <c r="Y911" s="2">
        <f t="shared" si="383"/>
        <v>2.3340937077369728E-2</v>
      </c>
      <c r="Z911" s="7">
        <f t="shared" si="388"/>
        <v>1</v>
      </c>
      <c r="AA911" s="7">
        <f t="shared" si="389"/>
        <v>0</v>
      </c>
      <c r="AC911" s="1" t="s">
        <v>704</v>
      </c>
      <c r="AD911" s="1" t="s">
        <v>2078</v>
      </c>
      <c r="AE911" s="1">
        <v>-0.27076480000000003</v>
      </c>
      <c r="AF911" s="1">
        <v>-1.7921980000000001E-2</v>
      </c>
      <c r="AG911" s="1">
        <v>-0.66339669999999995</v>
      </c>
      <c r="AH911" s="1">
        <v>-0.71677139999999995</v>
      </c>
      <c r="AI911" s="1">
        <v>-0.44063540000000001</v>
      </c>
      <c r="AJ911" s="1">
        <v>-0.29584050000000001</v>
      </c>
      <c r="AK911" s="1">
        <v>-0.19361819999999999</v>
      </c>
      <c r="AL911" s="1">
        <v>-1.143197</v>
      </c>
      <c r="AM911" s="1">
        <v>-7.1785080000000001E-2</v>
      </c>
      <c r="AN911" s="1">
        <v>-0.16706950000000001</v>
      </c>
      <c r="AO911" s="1">
        <v>0.54735109999999998</v>
      </c>
      <c r="AP911" s="1">
        <v>-0.36239900000000003</v>
      </c>
    </row>
    <row r="912" spans="1:42" x14ac:dyDescent="0.2">
      <c r="A912" s="1" t="s">
        <v>587</v>
      </c>
      <c r="B912" s="1" t="str">
        <f t="shared" si="365"/>
        <v>Mitogen-activated protein kinase 1</v>
      </c>
      <c r="C912" s="13" t="str">
        <f t="shared" si="384"/>
        <v>no</v>
      </c>
      <c r="D912" s="14">
        <f t="shared" si="366"/>
        <v>-0.1278389907479961</v>
      </c>
      <c r="E912" s="14">
        <f t="shared" si="367"/>
        <v>1.5194639433140902</v>
      </c>
      <c r="F912" s="14">
        <f t="shared" si="368"/>
        <v>0.3761386580599001</v>
      </c>
      <c r="G912" s="14">
        <f t="shared" si="369"/>
        <v>1.0489178682625986</v>
      </c>
      <c r="H912" s="14">
        <f t="shared" si="370"/>
        <v>0.36155187399012712</v>
      </c>
      <c r="I912" s="14">
        <f t="shared" si="371"/>
        <v>1.5316885792848338</v>
      </c>
      <c r="J912" s="14">
        <f t="shared" si="372"/>
        <v>-0.1030401699527364</v>
      </c>
      <c r="K912" s="14">
        <f t="shared" si="373"/>
        <v>1.1550507872568896</v>
      </c>
      <c r="L912" s="14">
        <f t="shared" si="374"/>
        <v>0.1735574354323558</v>
      </c>
      <c r="M912" s="14">
        <f t="shared" si="375"/>
        <v>7.3089769788454023E-2</v>
      </c>
      <c r="N912" s="14">
        <f t="shared" si="376"/>
        <v>-0.54423968167960168</v>
      </c>
      <c r="O912" s="14">
        <f t="shared" si="377"/>
        <v>8.6057328499507896E-2</v>
      </c>
      <c r="P912" s="3">
        <f t="shared" si="378"/>
        <v>0</v>
      </c>
      <c r="Q912" s="3" t="str">
        <f t="shared" si="385"/>
        <v>Mitogen-activated protein kinase 1</v>
      </c>
      <c r="R912" s="2">
        <f t="shared" si="379"/>
        <v>0.70417036972214819</v>
      </c>
      <c r="S912" s="2">
        <f t="shared" si="380"/>
        <v>0.73631276764477849</v>
      </c>
      <c r="T912" s="2">
        <f t="shared" si="390"/>
        <v>0.36324909137948069</v>
      </c>
      <c r="U912" s="2">
        <f t="shared" si="386"/>
        <v>0.37113825951132645</v>
      </c>
      <c r="V912" s="2">
        <f t="shared" si="381"/>
        <v>0.95265903844802047</v>
      </c>
      <c r="W912" s="3">
        <f t="shared" si="382"/>
        <v>0</v>
      </c>
      <c r="X912" s="3">
        <f t="shared" si="387"/>
        <v>0</v>
      </c>
      <c r="Y912" s="2">
        <f t="shared" si="383"/>
        <v>-3.2142397922630295E-2</v>
      </c>
      <c r="Z912" s="7">
        <f t="shared" si="388"/>
        <v>0</v>
      </c>
      <c r="AA912" s="7">
        <f t="shared" si="389"/>
        <v>1</v>
      </c>
      <c r="AC912" s="1" t="s">
        <v>233</v>
      </c>
      <c r="AD912" s="1" t="s">
        <v>1911</v>
      </c>
      <c r="AE912" s="1">
        <v>1.5069259999999999E-2</v>
      </c>
      <c r="AF912" s="1">
        <v>1.691616</v>
      </c>
      <c r="AG912" s="1">
        <v>0.9252399</v>
      </c>
      <c r="AH912" s="1">
        <v>1.3571599999999999</v>
      </c>
      <c r="AI912" s="1">
        <v>0.5156115</v>
      </c>
      <c r="AJ912" s="1">
        <v>1.671853</v>
      </c>
      <c r="AK912" s="1">
        <v>6.060078E-2</v>
      </c>
      <c r="AL912" s="1">
        <v>1.5585169999999999</v>
      </c>
      <c r="AM912" s="1">
        <v>0.22268099999999999</v>
      </c>
      <c r="AN912" s="1">
        <v>0.1051417</v>
      </c>
      <c r="AO912" s="1">
        <v>-0.83017759999999996</v>
      </c>
      <c r="AP912" s="1">
        <v>0.25096160000000001</v>
      </c>
    </row>
    <row r="913" spans="1:42" x14ac:dyDescent="0.2">
      <c r="A913" s="1" t="s">
        <v>644</v>
      </c>
      <c r="B913" s="1" t="str">
        <f t="shared" si="365"/>
        <v>Acyl-coenzyme A thioesterase 13</v>
      </c>
      <c r="C913" s="13" t="str">
        <f t="shared" si="384"/>
        <v>no</v>
      </c>
      <c r="D913" s="14">
        <f t="shared" si="366"/>
        <v>-0.1857513807479961</v>
      </c>
      <c r="E913" s="14">
        <f t="shared" si="367"/>
        <v>0.14216794331409008</v>
      </c>
      <c r="F913" s="14">
        <f t="shared" si="368"/>
        <v>-0.96512004194009993</v>
      </c>
      <c r="G913" s="14">
        <f t="shared" si="369"/>
        <v>-0.11826563173740123</v>
      </c>
      <c r="H913" s="14">
        <f t="shared" si="370"/>
        <v>-0.21728790600987286</v>
      </c>
      <c r="I913" s="14">
        <f t="shared" si="371"/>
        <v>3.2276679284833742E-2</v>
      </c>
      <c r="J913" s="14">
        <f t="shared" si="372"/>
        <v>-0.40330934995273637</v>
      </c>
      <c r="K913" s="14">
        <f t="shared" si="373"/>
        <v>-0.47371820274311033</v>
      </c>
      <c r="L913" s="14">
        <f t="shared" si="374"/>
        <v>7.0437854323558008E-3</v>
      </c>
      <c r="M913" s="14">
        <f t="shared" si="375"/>
        <v>-0.37814803021154597</v>
      </c>
      <c r="N913" s="14">
        <f t="shared" si="376"/>
        <v>0.34487777832039829</v>
      </c>
      <c r="O913" s="14">
        <f t="shared" si="377"/>
        <v>-0.3705008715004921</v>
      </c>
      <c r="P913" s="3">
        <f t="shared" si="378"/>
        <v>0</v>
      </c>
      <c r="Q913" s="3" t="str">
        <f t="shared" si="385"/>
        <v>Acyl-coenzyme A thioesterase 13</v>
      </c>
      <c r="R913" s="2">
        <f t="shared" si="379"/>
        <v>-0.28174227777785177</v>
      </c>
      <c r="S913" s="2">
        <f t="shared" si="380"/>
        <v>-0.26550969485522147</v>
      </c>
      <c r="T913" s="2">
        <f t="shared" si="390"/>
        <v>0.23850994217761717</v>
      </c>
      <c r="U913" s="2">
        <f t="shared" si="386"/>
        <v>0.11304187765485464</v>
      </c>
      <c r="V913" s="2">
        <f t="shared" si="381"/>
        <v>0.95372473138168123</v>
      </c>
      <c r="W913" s="3">
        <f t="shared" si="382"/>
        <v>0</v>
      </c>
      <c r="X913" s="3">
        <f t="shared" si="387"/>
        <v>0</v>
      </c>
      <c r="Y913" s="2">
        <f t="shared" si="383"/>
        <v>-1.6232582922630301E-2</v>
      </c>
      <c r="Z913" s="7">
        <f t="shared" si="388"/>
        <v>0</v>
      </c>
      <c r="AA913" s="7">
        <f t="shared" si="389"/>
        <v>1</v>
      </c>
      <c r="AC913" s="1" t="s">
        <v>995</v>
      </c>
      <c r="AD913" s="1" t="s">
        <v>1286</v>
      </c>
      <c r="AE913" s="1">
        <v>-4.284313E-2</v>
      </c>
      <c r="AF913" s="1">
        <v>0.31431999999999999</v>
      </c>
      <c r="AG913" s="1">
        <v>-0.41601880000000002</v>
      </c>
      <c r="AH913" s="1">
        <v>0.18997649999999999</v>
      </c>
      <c r="AI913" s="1">
        <v>-6.3228279999999998E-2</v>
      </c>
      <c r="AJ913" s="1">
        <v>0.17244110000000001</v>
      </c>
      <c r="AK913" s="1">
        <v>-0.2396684</v>
      </c>
      <c r="AL913" s="1">
        <v>-7.025199E-2</v>
      </c>
      <c r="AM913" s="1">
        <v>5.6167349999999998E-2</v>
      </c>
      <c r="AN913" s="1">
        <v>-0.34609610000000002</v>
      </c>
      <c r="AO913" s="1">
        <v>5.8939859999999997E-2</v>
      </c>
      <c r="AP913" s="1">
        <v>-0.20559659999999999</v>
      </c>
    </row>
    <row r="914" spans="1:42" x14ac:dyDescent="0.2">
      <c r="A914" s="1" t="s">
        <v>767</v>
      </c>
      <c r="B914" s="1" t="str">
        <f t="shared" si="365"/>
        <v>Dihydropteridine reductase</v>
      </c>
      <c r="C914" s="13" t="str">
        <f t="shared" si="384"/>
        <v>no</v>
      </c>
      <c r="D914" s="14">
        <f t="shared" si="366"/>
        <v>-0.30643465074799608</v>
      </c>
      <c r="E914" s="14">
        <f t="shared" si="367"/>
        <v>0.14484334331409007</v>
      </c>
      <c r="F914" s="14">
        <f t="shared" si="368"/>
        <v>-0.72019344194009993</v>
      </c>
      <c r="G914" s="14">
        <f t="shared" si="369"/>
        <v>-0.14941013173740122</v>
      </c>
      <c r="H914" s="14">
        <f t="shared" si="370"/>
        <v>-0.37430402600987289</v>
      </c>
      <c r="I914" s="14">
        <f t="shared" si="371"/>
        <v>-1.9293207151662717E-3</v>
      </c>
      <c r="J914" s="14">
        <f t="shared" si="372"/>
        <v>-0.26451174995273641</v>
      </c>
      <c r="K914" s="14">
        <f t="shared" si="373"/>
        <v>-0.44049697274311034</v>
      </c>
      <c r="L914" s="14">
        <f t="shared" si="374"/>
        <v>-4.7681523567644199E-2</v>
      </c>
      <c r="M914" s="14">
        <f t="shared" si="375"/>
        <v>-0.22407063021154597</v>
      </c>
      <c r="N914" s="14">
        <f t="shared" si="376"/>
        <v>0.48443211832039829</v>
      </c>
      <c r="O914" s="14">
        <f t="shared" si="377"/>
        <v>-0.29295027150049213</v>
      </c>
      <c r="P914" s="3">
        <f t="shared" si="378"/>
        <v>0</v>
      </c>
      <c r="Q914" s="3" t="str">
        <f t="shared" si="385"/>
        <v>Dihydropteridine reductase</v>
      </c>
      <c r="R914" s="2">
        <f t="shared" si="379"/>
        <v>-0.25779872027785178</v>
      </c>
      <c r="S914" s="2">
        <f t="shared" si="380"/>
        <v>-0.27031051735522149</v>
      </c>
      <c r="T914" s="2">
        <f t="shared" si="390"/>
        <v>0.18028751339947099</v>
      </c>
      <c r="U914" s="2">
        <f t="shared" si="386"/>
        <v>9.6540221260853695E-2</v>
      </c>
      <c r="V914" s="2">
        <f t="shared" si="381"/>
        <v>0.95378944444854219</v>
      </c>
      <c r="W914" s="3">
        <f t="shared" si="382"/>
        <v>0</v>
      </c>
      <c r="X914" s="3">
        <f t="shared" si="387"/>
        <v>0</v>
      </c>
      <c r="Y914" s="2">
        <f t="shared" si="383"/>
        <v>1.2511797077369713E-2</v>
      </c>
      <c r="Z914" s="7">
        <f t="shared" si="388"/>
        <v>1</v>
      </c>
      <c r="AA914" s="7">
        <f t="shared" si="389"/>
        <v>0</v>
      </c>
      <c r="AC914" s="1" t="s">
        <v>935</v>
      </c>
      <c r="AD914" s="1" t="s">
        <v>1893</v>
      </c>
      <c r="AE914" s="1">
        <v>-0.16352639999999999</v>
      </c>
      <c r="AF914" s="1">
        <v>0.31699539999999998</v>
      </c>
      <c r="AG914" s="1">
        <v>-0.1710922</v>
      </c>
      <c r="AH914" s="1">
        <v>0.158832</v>
      </c>
      <c r="AI914" s="1">
        <v>-0.22024440000000001</v>
      </c>
      <c r="AJ914" s="1">
        <v>0.1382351</v>
      </c>
      <c r="AK914" s="1">
        <v>-0.1008708</v>
      </c>
      <c r="AL914" s="1">
        <v>-3.7030760000000003E-2</v>
      </c>
      <c r="AM914" s="1">
        <v>1.442041E-3</v>
      </c>
      <c r="AN914" s="1">
        <v>-0.19201869999999999</v>
      </c>
      <c r="AO914" s="1">
        <v>0.19849420000000001</v>
      </c>
      <c r="AP914" s="1">
        <v>-0.12804599999999999</v>
      </c>
    </row>
    <row r="915" spans="1:42" x14ac:dyDescent="0.2">
      <c r="A915" s="1" t="s">
        <v>807</v>
      </c>
      <c r="B915" s="1" t="str">
        <f t="shared" si="365"/>
        <v>Aspartate aminotransferase, cytoplasmic</v>
      </c>
      <c r="C915" s="13" t="str">
        <f t="shared" si="384"/>
        <v>no</v>
      </c>
      <c r="D915" s="14">
        <f t="shared" si="366"/>
        <v>-0.37423695074799612</v>
      </c>
      <c r="E915" s="14">
        <f t="shared" si="367"/>
        <v>0.37165154331409012</v>
      </c>
      <c r="F915" s="14">
        <f t="shared" si="368"/>
        <v>-1.0595788419401</v>
      </c>
      <c r="G915" s="14">
        <f t="shared" si="369"/>
        <v>-0.31787600673740124</v>
      </c>
      <c r="H915" s="14">
        <f t="shared" si="370"/>
        <v>-0.44184242600987289</v>
      </c>
      <c r="I915" s="14">
        <f t="shared" si="371"/>
        <v>0.10916047928483372</v>
      </c>
      <c r="J915" s="14">
        <f t="shared" si="372"/>
        <v>-0.25155830995273643</v>
      </c>
      <c r="K915" s="14">
        <f t="shared" si="373"/>
        <v>-0.71671201274311036</v>
      </c>
      <c r="L915" s="14">
        <f t="shared" si="374"/>
        <v>-0.12288114456764421</v>
      </c>
      <c r="M915" s="14">
        <f t="shared" si="375"/>
        <v>-0.28079393021154597</v>
      </c>
      <c r="N915" s="14">
        <f t="shared" si="376"/>
        <v>0.6980149183203983</v>
      </c>
      <c r="O915" s="14">
        <f t="shared" si="377"/>
        <v>-0.41981327150049208</v>
      </c>
      <c r="P915" s="3">
        <f t="shared" si="378"/>
        <v>0</v>
      </c>
      <c r="Q915" s="3" t="str">
        <f t="shared" si="385"/>
        <v>Aspartate aminotransferase, cytoplasmic</v>
      </c>
      <c r="R915" s="2">
        <f t="shared" si="379"/>
        <v>-0.34501006402785184</v>
      </c>
      <c r="S915" s="2">
        <f t="shared" si="380"/>
        <v>-0.32523806735522148</v>
      </c>
      <c r="T915" s="2">
        <f t="shared" si="390"/>
        <v>0.2923757379607807</v>
      </c>
      <c r="U915" s="2">
        <f t="shared" si="386"/>
        <v>0.17344048699498812</v>
      </c>
      <c r="V915" s="2">
        <f t="shared" si="381"/>
        <v>0.95592659754070741</v>
      </c>
      <c r="W915" s="3">
        <f t="shared" si="382"/>
        <v>0</v>
      </c>
      <c r="X915" s="3">
        <f t="shared" si="387"/>
        <v>0</v>
      </c>
      <c r="Y915" s="2">
        <f t="shared" si="383"/>
        <v>-1.9771996672630354E-2</v>
      </c>
      <c r="Z915" s="7">
        <f t="shared" si="388"/>
        <v>0</v>
      </c>
      <c r="AA915" s="7">
        <f t="shared" si="389"/>
        <v>1</v>
      </c>
      <c r="AC915" s="1" t="s">
        <v>5</v>
      </c>
      <c r="AD915" s="1" t="s">
        <v>1670</v>
      </c>
      <c r="AE915" s="1">
        <v>-0.2313287</v>
      </c>
      <c r="AF915" s="1">
        <v>0.54380360000000005</v>
      </c>
      <c r="AG915" s="1">
        <v>-0.51047759999999998</v>
      </c>
      <c r="AH915" s="1">
        <v>-9.6338750000000001E-3</v>
      </c>
      <c r="AI915" s="1">
        <v>-0.28778280000000001</v>
      </c>
      <c r="AJ915" s="1">
        <v>0.24932489999999999</v>
      </c>
      <c r="AK915" s="1">
        <v>-8.791736E-2</v>
      </c>
      <c r="AL915" s="1">
        <v>-0.31324580000000002</v>
      </c>
      <c r="AM915" s="1">
        <v>-7.3757580000000003E-2</v>
      </c>
      <c r="AN915" s="1">
        <v>-0.24874199999999999</v>
      </c>
      <c r="AO915" s="1">
        <v>0.41207700000000003</v>
      </c>
      <c r="AP915" s="1">
        <v>-0.254909</v>
      </c>
    </row>
    <row r="916" spans="1:42" x14ac:dyDescent="0.2">
      <c r="A916" s="1" t="s">
        <v>985</v>
      </c>
      <c r="B916" s="1" t="str">
        <f t="shared" si="365"/>
        <v>Fibrillin-1</v>
      </c>
      <c r="C916" s="13" t="str">
        <f t="shared" si="384"/>
        <v>no</v>
      </c>
      <c r="D916" s="14">
        <f t="shared" si="366"/>
        <v>-1.1100175507479961</v>
      </c>
      <c r="E916" s="14" t="str">
        <f t="shared" si="367"/>
        <v/>
      </c>
      <c r="F916" s="14">
        <f t="shared" si="368"/>
        <v>1.0294027580598999</v>
      </c>
      <c r="G916" s="14">
        <f t="shared" si="369"/>
        <v>-0.7181490317374013</v>
      </c>
      <c r="H916" s="14">
        <f t="shared" si="370"/>
        <v>-1.5147716260098727</v>
      </c>
      <c r="I916" s="14" t="str">
        <f t="shared" si="371"/>
        <v/>
      </c>
      <c r="J916" s="14">
        <f t="shared" si="372"/>
        <v>0.10347535004726358</v>
      </c>
      <c r="K916" s="14">
        <f t="shared" si="373"/>
        <v>0.45617388725688968</v>
      </c>
      <c r="L916" s="14">
        <f t="shared" si="374"/>
        <v>-0.47354006456764419</v>
      </c>
      <c r="M916" s="14" t="str">
        <f t="shared" si="375"/>
        <v/>
      </c>
      <c r="N916" s="14">
        <f t="shared" si="376"/>
        <v>-0.79888508167960182</v>
      </c>
      <c r="O916" s="14">
        <f t="shared" si="377"/>
        <v>0.58758742849950785</v>
      </c>
      <c r="P916" s="3">
        <f t="shared" si="378"/>
        <v>0</v>
      </c>
      <c r="Q916" s="3" t="str">
        <f t="shared" si="385"/>
        <v>Fibrillin-1</v>
      </c>
      <c r="R916" s="2">
        <f t="shared" si="379"/>
        <v>-0.26625460814183249</v>
      </c>
      <c r="S916" s="2">
        <f t="shared" si="380"/>
        <v>-0.31837412956857314</v>
      </c>
      <c r="T916" s="2">
        <f t="shared" si="390"/>
        <v>0.65763116359463414</v>
      </c>
      <c r="U916" s="2">
        <f t="shared" si="386"/>
        <v>0.60680153033637763</v>
      </c>
      <c r="V916" s="2">
        <f t="shared" si="381"/>
        <v>0.95636316960964773</v>
      </c>
      <c r="W916" s="3">
        <f t="shared" si="382"/>
        <v>0</v>
      </c>
      <c r="X916" s="3">
        <f t="shared" si="387"/>
        <v>0</v>
      </c>
      <c r="Y916" s="2">
        <f t="shared" si="383"/>
        <v>5.2119521426740645E-2</v>
      </c>
      <c r="Z916" s="7">
        <f t="shared" si="388"/>
        <v>1</v>
      </c>
      <c r="AA916" s="7">
        <f t="shared" si="389"/>
        <v>0</v>
      </c>
      <c r="AC916" s="1" t="s">
        <v>971</v>
      </c>
      <c r="AD916" s="1" t="s">
        <v>2131</v>
      </c>
      <c r="AE916" s="1">
        <v>-0.96710929999999995</v>
      </c>
      <c r="AF916" s="1" t="s">
        <v>1082</v>
      </c>
      <c r="AG916" s="1">
        <v>1.5785039999999999</v>
      </c>
      <c r="AH916" s="1">
        <v>-0.40990690000000002</v>
      </c>
      <c r="AI916" s="1">
        <v>-1.3607119999999999</v>
      </c>
      <c r="AJ916" s="1" t="s">
        <v>1082</v>
      </c>
      <c r="AK916" s="1">
        <v>0.26711629999999997</v>
      </c>
      <c r="AL916" s="1">
        <v>0.85964010000000002</v>
      </c>
      <c r="AM916" s="1">
        <v>-0.42441649999999997</v>
      </c>
      <c r="AN916" s="1" t="s">
        <v>1082</v>
      </c>
      <c r="AO916" s="1">
        <v>-1.0848230000000001</v>
      </c>
      <c r="AP916" s="1">
        <v>0.75249169999999999</v>
      </c>
    </row>
    <row r="917" spans="1:42" x14ac:dyDescent="0.2">
      <c r="A917" s="1" t="s">
        <v>585</v>
      </c>
      <c r="B917" s="1" t="str">
        <f t="shared" si="365"/>
        <v>NSFL1 cofactor p47</v>
      </c>
      <c r="C917" s="13" t="str">
        <f t="shared" si="384"/>
        <v>no</v>
      </c>
      <c r="D917" s="14">
        <f t="shared" si="366"/>
        <v>-0.12683995074799609</v>
      </c>
      <c r="E917" s="14">
        <f t="shared" si="367"/>
        <v>-1.3218670566859099</v>
      </c>
      <c r="F917" s="14">
        <f t="shared" si="368"/>
        <v>-0.48008653194009987</v>
      </c>
      <c r="G917" s="14">
        <f t="shared" si="369"/>
        <v>-0.91373643173740127</v>
      </c>
      <c r="H917" s="14">
        <f t="shared" si="370"/>
        <v>-0.36138742600987284</v>
      </c>
      <c r="I917" s="14">
        <f t="shared" si="371"/>
        <v>-1.4652634207151662</v>
      </c>
      <c r="J917" s="14">
        <f t="shared" si="372"/>
        <v>-1.3471249952736408E-2</v>
      </c>
      <c r="K917" s="14">
        <f t="shared" si="373"/>
        <v>-0.91321271274311033</v>
      </c>
      <c r="L917" s="14">
        <f t="shared" si="374"/>
        <v>-0.24875996456764418</v>
      </c>
      <c r="M917" s="14">
        <f t="shared" si="375"/>
        <v>-3.4506576211545972E-2</v>
      </c>
      <c r="N917" s="14">
        <f t="shared" si="376"/>
        <v>0.64163081832039826</v>
      </c>
      <c r="O917" s="14">
        <f t="shared" si="377"/>
        <v>-2.0205271500492117E-2</v>
      </c>
      <c r="P917" s="3">
        <f t="shared" si="378"/>
        <v>0</v>
      </c>
      <c r="Q917" s="3" t="str">
        <f t="shared" si="385"/>
        <v>NSFL1 cofactor p47</v>
      </c>
      <c r="R917" s="2">
        <f t="shared" si="379"/>
        <v>-0.71063249277785179</v>
      </c>
      <c r="S917" s="2">
        <f t="shared" si="380"/>
        <v>-0.68833370235522151</v>
      </c>
      <c r="T917" s="2">
        <f t="shared" si="390"/>
        <v>0.25961896347099428</v>
      </c>
      <c r="U917" s="2">
        <f t="shared" si="386"/>
        <v>0.31839749185866767</v>
      </c>
      <c r="V917" s="2">
        <f t="shared" si="381"/>
        <v>0.95854523505211386</v>
      </c>
      <c r="W917" s="3">
        <f t="shared" si="382"/>
        <v>0</v>
      </c>
      <c r="X917" s="3">
        <f t="shared" si="387"/>
        <v>0</v>
      </c>
      <c r="Y917" s="2">
        <f t="shared" si="383"/>
        <v>-2.2298790422630277E-2</v>
      </c>
      <c r="Z917" s="7">
        <f t="shared" si="388"/>
        <v>0</v>
      </c>
      <c r="AA917" s="7">
        <f t="shared" si="389"/>
        <v>1</v>
      </c>
      <c r="AC917" s="1" t="s">
        <v>706</v>
      </c>
      <c r="AD917" s="1" t="s">
        <v>1510</v>
      </c>
      <c r="AE917" s="1">
        <v>1.6068300000000001E-2</v>
      </c>
      <c r="AF917" s="1">
        <v>-1.149715</v>
      </c>
      <c r="AG917" s="1">
        <v>6.9014710000000007E-2</v>
      </c>
      <c r="AH917" s="1">
        <v>-0.60549430000000004</v>
      </c>
      <c r="AI917" s="1">
        <v>-0.20732780000000001</v>
      </c>
      <c r="AJ917" s="1">
        <v>-1.325099</v>
      </c>
      <c r="AK917" s="1">
        <v>0.15016969999999999</v>
      </c>
      <c r="AL917" s="1">
        <v>-0.50974649999999999</v>
      </c>
      <c r="AM917" s="1">
        <v>-0.19963639999999999</v>
      </c>
      <c r="AN917" s="1">
        <v>-2.454646E-3</v>
      </c>
      <c r="AO917" s="1">
        <v>0.35569289999999998</v>
      </c>
      <c r="AP917" s="1">
        <v>0.14469899999999999</v>
      </c>
    </row>
    <row r="918" spans="1:42" x14ac:dyDescent="0.2">
      <c r="A918" s="1" t="s">
        <v>258</v>
      </c>
      <c r="B918" s="1" t="str">
        <f t="shared" si="365"/>
        <v>Hsc70-interacting protein</v>
      </c>
      <c r="C918" s="13" t="str">
        <f t="shared" si="384"/>
        <v>no</v>
      </c>
      <c r="D918" s="14">
        <f t="shared" si="366"/>
        <v>0.28362484925200393</v>
      </c>
      <c r="E918" s="14">
        <f t="shared" si="367"/>
        <v>-1.2843850566859099</v>
      </c>
      <c r="F918" s="14">
        <f t="shared" si="368"/>
        <v>0.22278435805990005</v>
      </c>
      <c r="G918" s="14">
        <f t="shared" si="369"/>
        <v>-0.79459613173740129</v>
      </c>
      <c r="H918" s="14">
        <f t="shared" si="370"/>
        <v>2.7869873990127136E-2</v>
      </c>
      <c r="I918" s="14">
        <f t="shared" si="371"/>
        <v>-1.2535984207151663</v>
      </c>
      <c r="J918" s="14">
        <f t="shared" si="372"/>
        <v>0.23438105004726359</v>
      </c>
      <c r="K918" s="14">
        <f t="shared" si="373"/>
        <v>-0.69105671274311042</v>
      </c>
      <c r="L918" s="14">
        <f t="shared" si="374"/>
        <v>-0.33542776456764423</v>
      </c>
      <c r="M918" s="14">
        <f t="shared" si="375"/>
        <v>0.14465386978845401</v>
      </c>
      <c r="N918" s="14">
        <f t="shared" si="376"/>
        <v>-3.6495181679601696E-2</v>
      </c>
      <c r="O918" s="14">
        <f t="shared" si="377"/>
        <v>0.14601742849950791</v>
      </c>
      <c r="P918" s="3">
        <f t="shared" si="378"/>
        <v>0</v>
      </c>
      <c r="Q918" s="3" t="str">
        <f t="shared" si="385"/>
        <v>Hsc70-interacting protein</v>
      </c>
      <c r="R918" s="2">
        <f t="shared" si="379"/>
        <v>-0.39314299527785179</v>
      </c>
      <c r="S918" s="2">
        <f t="shared" si="380"/>
        <v>-0.42060105235522149</v>
      </c>
      <c r="T918" s="2">
        <f t="shared" si="390"/>
        <v>0.38652924132327177</v>
      </c>
      <c r="U918" s="2">
        <f t="shared" si="386"/>
        <v>0.3412182349287961</v>
      </c>
      <c r="V918" s="2">
        <f t="shared" si="381"/>
        <v>0.95928307797682999</v>
      </c>
      <c r="W918" s="3">
        <f t="shared" si="382"/>
        <v>0</v>
      </c>
      <c r="X918" s="3">
        <f t="shared" si="387"/>
        <v>0</v>
      </c>
      <c r="Y918" s="2">
        <f t="shared" si="383"/>
        <v>2.7458057077369702E-2</v>
      </c>
      <c r="Z918" s="7">
        <f t="shared" si="388"/>
        <v>1</v>
      </c>
      <c r="AA918" s="7">
        <f t="shared" si="389"/>
        <v>0</v>
      </c>
      <c r="AC918" s="1" t="s">
        <v>350</v>
      </c>
      <c r="AD918" s="1" t="s">
        <v>1553</v>
      </c>
      <c r="AE918" s="1">
        <v>0.4265331</v>
      </c>
      <c r="AF918" s="1">
        <v>-1.112233</v>
      </c>
      <c r="AG918" s="1">
        <v>0.77188559999999995</v>
      </c>
      <c r="AH918" s="1">
        <v>-0.48635400000000001</v>
      </c>
      <c r="AI918" s="1">
        <v>0.18192949999999999</v>
      </c>
      <c r="AJ918" s="1">
        <v>-1.113434</v>
      </c>
      <c r="AK918" s="1">
        <v>0.39802199999999999</v>
      </c>
      <c r="AL918" s="1">
        <v>-0.28759050000000003</v>
      </c>
      <c r="AM918" s="1">
        <v>-0.28630420000000001</v>
      </c>
      <c r="AN918" s="1">
        <v>0.1767058</v>
      </c>
      <c r="AO918" s="1">
        <v>-0.32243309999999997</v>
      </c>
      <c r="AP918" s="1">
        <v>0.31092170000000002</v>
      </c>
    </row>
    <row r="919" spans="1:42" x14ac:dyDescent="0.2">
      <c r="A919" s="1" t="s">
        <v>269</v>
      </c>
      <c r="B919" s="1" t="str">
        <f t="shared" si="365"/>
        <v>Myotrophin</v>
      </c>
      <c r="C919" s="13" t="str">
        <f t="shared" si="384"/>
        <v>no</v>
      </c>
      <c r="D919" s="14">
        <f t="shared" si="366"/>
        <v>0.26177684925200395</v>
      </c>
      <c r="E919" s="14">
        <f t="shared" si="367"/>
        <v>-0.56446945668590987</v>
      </c>
      <c r="F919" s="14" t="str">
        <f t="shared" si="368"/>
        <v/>
      </c>
      <c r="G919" s="14">
        <f t="shared" si="369"/>
        <v>-0.15535713173740123</v>
      </c>
      <c r="H919" s="14">
        <f t="shared" si="370"/>
        <v>2.0346773990127132E-2</v>
      </c>
      <c r="I919" s="14">
        <f t="shared" si="371"/>
        <v>-0.40367962071516628</v>
      </c>
      <c r="J919" s="14" t="str">
        <f t="shared" si="372"/>
        <v/>
      </c>
      <c r="K919" s="14">
        <f t="shared" si="373"/>
        <v>-0.11942991274311032</v>
      </c>
      <c r="L919" s="14">
        <f t="shared" si="374"/>
        <v>-0.27543096456764421</v>
      </c>
      <c r="M919" s="14">
        <f t="shared" si="375"/>
        <v>0.241404269788454</v>
      </c>
      <c r="N919" s="14" t="str">
        <f t="shared" si="376"/>
        <v/>
      </c>
      <c r="O919" s="14">
        <f t="shared" si="377"/>
        <v>-6.5671715004921027E-3</v>
      </c>
      <c r="P919" s="3">
        <f t="shared" si="378"/>
        <v>0</v>
      </c>
      <c r="Q919" s="3" t="str">
        <f t="shared" si="385"/>
        <v>Myotrophin</v>
      </c>
      <c r="R919" s="2">
        <f t="shared" si="379"/>
        <v>-0.15268324639043571</v>
      </c>
      <c r="S919" s="2">
        <f t="shared" si="380"/>
        <v>-0.16758758648938313</v>
      </c>
      <c r="T919" s="2">
        <f t="shared" si="390"/>
        <v>0.23852051048505155</v>
      </c>
      <c r="U919" s="2">
        <f t="shared" si="386"/>
        <v>0.12475170941672059</v>
      </c>
      <c r="V919" s="2">
        <f t="shared" si="381"/>
        <v>0.9593052017630046</v>
      </c>
      <c r="W919" s="3">
        <f t="shared" si="382"/>
        <v>0</v>
      </c>
      <c r="X919" s="3">
        <f t="shared" si="387"/>
        <v>0</v>
      </c>
      <c r="Y919" s="2">
        <f t="shared" si="383"/>
        <v>1.4904340098947422E-2</v>
      </c>
      <c r="Z919" s="7">
        <f t="shared" si="388"/>
        <v>1</v>
      </c>
      <c r="AA919" s="7">
        <f t="shared" si="389"/>
        <v>0</v>
      </c>
      <c r="AC919" s="1" t="s">
        <v>390</v>
      </c>
      <c r="AD919" s="1" t="s">
        <v>1562</v>
      </c>
      <c r="AE919" s="1">
        <v>0.40468510000000002</v>
      </c>
      <c r="AF919" s="1">
        <v>-0.39231739999999998</v>
      </c>
      <c r="AG919" s="1" t="s">
        <v>1082</v>
      </c>
      <c r="AH919" s="1">
        <v>0.15288499999999999</v>
      </c>
      <c r="AI919" s="1">
        <v>0.17440639999999999</v>
      </c>
      <c r="AJ919" s="1">
        <v>-0.2635152</v>
      </c>
      <c r="AK919" s="1" t="s">
        <v>1082</v>
      </c>
      <c r="AL919" s="1">
        <v>0.28403630000000002</v>
      </c>
      <c r="AM919" s="1">
        <v>-0.22630739999999999</v>
      </c>
      <c r="AN919" s="1">
        <v>0.27345619999999998</v>
      </c>
      <c r="AO919" s="1" t="s">
        <v>1082</v>
      </c>
      <c r="AP919" s="1">
        <v>0.15833710000000001</v>
      </c>
    </row>
    <row r="920" spans="1:42" x14ac:dyDescent="0.2">
      <c r="A920" s="1" t="s">
        <v>298</v>
      </c>
      <c r="B920" s="1" t="str">
        <f t="shared" si="365"/>
        <v>Transgelin</v>
      </c>
      <c r="C920" s="13" t="str">
        <f t="shared" si="384"/>
        <v>no</v>
      </c>
      <c r="D920" s="14">
        <f t="shared" si="366"/>
        <v>0.2073626492520039</v>
      </c>
      <c r="E920" s="14">
        <f t="shared" si="367"/>
        <v>-9.5673956685909917E-2</v>
      </c>
      <c r="F920" s="14">
        <f t="shared" si="368"/>
        <v>1.2938377580599001</v>
      </c>
      <c r="G920" s="14">
        <f t="shared" si="369"/>
        <v>-0.18399073173740121</v>
      </c>
      <c r="H920" s="14">
        <f t="shared" si="370"/>
        <v>0.38923817399012717</v>
      </c>
      <c r="I920" s="14">
        <f t="shared" si="371"/>
        <v>0.36883427928483375</v>
      </c>
      <c r="J920" s="14">
        <f t="shared" si="372"/>
        <v>5.06081500472636E-2</v>
      </c>
      <c r="K920" s="14">
        <f t="shared" si="373"/>
        <v>0.48983698725688962</v>
      </c>
      <c r="L920" s="14">
        <f t="shared" si="374"/>
        <v>0.18046433543235582</v>
      </c>
      <c r="M920" s="14">
        <f t="shared" si="375"/>
        <v>0.34978506978845403</v>
      </c>
      <c r="N920" s="14">
        <f t="shared" si="376"/>
        <v>-1.2443010816796016</v>
      </c>
      <c r="O920" s="14">
        <f t="shared" si="377"/>
        <v>0.72977772849950784</v>
      </c>
      <c r="P920" s="3">
        <f t="shared" si="378"/>
        <v>0</v>
      </c>
      <c r="Q920" s="3" t="str">
        <f t="shared" si="385"/>
        <v>Transgelin</v>
      </c>
      <c r="R920" s="2">
        <f t="shared" si="379"/>
        <v>0.30538392972214823</v>
      </c>
      <c r="S920" s="2">
        <f t="shared" si="380"/>
        <v>0.32462939764477855</v>
      </c>
      <c r="T920" s="2">
        <f t="shared" si="390"/>
        <v>0.33997354427824134</v>
      </c>
      <c r="U920" s="2">
        <f t="shared" si="386"/>
        <v>9.5091866696542834E-2</v>
      </c>
      <c r="V920" s="2">
        <f t="shared" si="381"/>
        <v>0.95951741103241994</v>
      </c>
      <c r="W920" s="3">
        <f t="shared" si="382"/>
        <v>0</v>
      </c>
      <c r="X920" s="3">
        <f t="shared" si="387"/>
        <v>0</v>
      </c>
      <c r="Y920" s="2">
        <f t="shared" si="383"/>
        <v>-1.9245467922630322E-2</v>
      </c>
      <c r="Z920" s="7">
        <f t="shared" si="388"/>
        <v>0</v>
      </c>
      <c r="AA920" s="7">
        <f t="shared" si="389"/>
        <v>1</v>
      </c>
      <c r="AC920" s="1" t="s">
        <v>423</v>
      </c>
      <c r="AD920" s="1" t="s">
        <v>1649</v>
      </c>
      <c r="AE920" s="1">
        <v>0.3502709</v>
      </c>
      <c r="AF920" s="1">
        <v>7.6478099999999993E-2</v>
      </c>
      <c r="AG920" s="1">
        <v>1.8429390000000001</v>
      </c>
      <c r="AH920" s="1">
        <v>0.1242514</v>
      </c>
      <c r="AI920" s="1">
        <v>0.54329780000000005</v>
      </c>
      <c r="AJ920" s="1">
        <v>0.50899870000000003</v>
      </c>
      <c r="AK920" s="1">
        <v>0.2142491</v>
      </c>
      <c r="AL920" s="1">
        <v>0.89330319999999996</v>
      </c>
      <c r="AM920" s="1">
        <v>0.22958790000000001</v>
      </c>
      <c r="AN920" s="1">
        <v>0.38183699999999998</v>
      </c>
      <c r="AO920" s="1">
        <v>-1.5302389999999999</v>
      </c>
      <c r="AP920" s="1">
        <v>0.89468199999999998</v>
      </c>
    </row>
    <row r="921" spans="1:42" x14ac:dyDescent="0.2">
      <c r="A921" s="1" t="s">
        <v>665</v>
      </c>
      <c r="B921" s="1" t="str">
        <f t="shared" si="365"/>
        <v>Uncharacterized protein C6orf203 homolog</v>
      </c>
      <c r="C921" s="13" t="str">
        <f t="shared" si="384"/>
        <v>no</v>
      </c>
      <c r="D921" s="14">
        <f t="shared" si="366"/>
        <v>-0.20971333074799609</v>
      </c>
      <c r="E921" s="14">
        <f t="shared" si="367"/>
        <v>-1.6269600566859099</v>
      </c>
      <c r="F921" s="14">
        <f t="shared" si="368"/>
        <v>-1.0995662419400998</v>
      </c>
      <c r="G921" s="14">
        <f t="shared" si="369"/>
        <v>-1.1146900317374011</v>
      </c>
      <c r="H921" s="14">
        <f t="shared" si="370"/>
        <v>-0.82480962600987284</v>
      </c>
      <c r="I921" s="14">
        <f t="shared" si="371"/>
        <v>-1.3839554207151663</v>
      </c>
      <c r="J921" s="14">
        <f t="shared" si="372"/>
        <v>-0.30728464995273641</v>
      </c>
      <c r="K921" s="14">
        <f t="shared" si="373"/>
        <v>-1.4530272127431103</v>
      </c>
      <c r="L921" s="14">
        <f t="shared" si="374"/>
        <v>-0.77221016456764424</v>
      </c>
      <c r="M921" s="14">
        <f t="shared" si="375"/>
        <v>0.18331606978845402</v>
      </c>
      <c r="N921" s="14">
        <f t="shared" si="376"/>
        <v>0.6595584183203983</v>
      </c>
      <c r="O921" s="14">
        <f t="shared" si="377"/>
        <v>-0.30118777150049214</v>
      </c>
      <c r="P921" s="3">
        <f t="shared" si="378"/>
        <v>0</v>
      </c>
      <c r="Q921" s="3" t="str">
        <f t="shared" si="385"/>
        <v>Uncharacterized protein C6orf203 homolog</v>
      </c>
      <c r="R921" s="2">
        <f t="shared" si="379"/>
        <v>-1.0127324152778518</v>
      </c>
      <c r="S921" s="2">
        <f t="shared" si="380"/>
        <v>-0.99226922735522149</v>
      </c>
      <c r="T921" s="2">
        <f t="shared" si="390"/>
        <v>0.29439920666160574</v>
      </c>
      <c r="U921" s="2">
        <f t="shared" si="386"/>
        <v>0.26816701644831858</v>
      </c>
      <c r="V921" s="2">
        <f t="shared" si="381"/>
        <v>0.96070015337768166</v>
      </c>
      <c r="W921" s="3">
        <f t="shared" si="382"/>
        <v>0</v>
      </c>
      <c r="X921" s="3">
        <f t="shared" si="387"/>
        <v>0</v>
      </c>
      <c r="Y921" s="2">
        <f t="shared" si="383"/>
        <v>-2.0463187922630355E-2</v>
      </c>
      <c r="Z921" s="7">
        <f t="shared" si="388"/>
        <v>0</v>
      </c>
      <c r="AA921" s="7">
        <f t="shared" si="389"/>
        <v>1</v>
      </c>
      <c r="AC921" s="1" t="s">
        <v>819</v>
      </c>
      <c r="AD921" s="1" t="s">
        <v>1668</v>
      </c>
      <c r="AE921" s="1">
        <v>-6.6805080000000003E-2</v>
      </c>
      <c r="AF921" s="1">
        <v>-1.4548080000000001</v>
      </c>
      <c r="AG921" s="1">
        <v>-0.55046499999999998</v>
      </c>
      <c r="AH921" s="1">
        <v>-0.8064479</v>
      </c>
      <c r="AI921" s="1">
        <v>-0.67074999999999996</v>
      </c>
      <c r="AJ921" s="1">
        <v>-1.2437910000000001</v>
      </c>
      <c r="AK921" s="1">
        <v>-0.14364370000000001</v>
      </c>
      <c r="AL921" s="1">
        <v>-1.049561</v>
      </c>
      <c r="AM921" s="1">
        <v>-0.72308660000000002</v>
      </c>
      <c r="AN921" s="1">
        <v>0.215368</v>
      </c>
      <c r="AO921" s="1">
        <v>0.37362050000000002</v>
      </c>
      <c r="AP921" s="1">
        <v>-0.1362835</v>
      </c>
    </row>
    <row r="922" spans="1:42" x14ac:dyDescent="0.2">
      <c r="A922" s="1" t="s">
        <v>935</v>
      </c>
      <c r="B922" s="1" t="str">
        <f t="shared" si="365"/>
        <v>Heterogeneous nuclear ribonucleoprotein U</v>
      </c>
      <c r="C922" s="13" t="str">
        <f t="shared" si="384"/>
        <v>no</v>
      </c>
      <c r="D922" s="14">
        <f t="shared" si="366"/>
        <v>-0.6412703507479961</v>
      </c>
      <c r="E922" s="14">
        <f t="shared" si="367"/>
        <v>0.19919564331409009</v>
      </c>
      <c r="F922" s="14">
        <f t="shared" si="368"/>
        <v>0.34961015805990014</v>
      </c>
      <c r="G922" s="14">
        <f t="shared" si="369"/>
        <v>-8.8501831737401226E-2</v>
      </c>
      <c r="H922" s="14">
        <f t="shared" si="370"/>
        <v>6.0438273990127134E-2</v>
      </c>
      <c r="I922" s="14">
        <f t="shared" si="371"/>
        <v>7.996237928483374E-2</v>
      </c>
      <c r="J922" s="14">
        <f t="shared" si="372"/>
        <v>-0.48340664995273641</v>
      </c>
      <c r="K922" s="14">
        <f t="shared" si="373"/>
        <v>0.21700148725688961</v>
      </c>
      <c r="L922" s="14">
        <f t="shared" si="374"/>
        <v>0.55047993543235574</v>
      </c>
      <c r="M922" s="14">
        <f t="shared" si="375"/>
        <v>-0.12311606021154597</v>
      </c>
      <c r="N922" s="14">
        <f t="shared" si="376"/>
        <v>-0.70477238167960177</v>
      </c>
      <c r="O922" s="14">
        <f t="shared" si="377"/>
        <v>0.46968892849950783</v>
      </c>
      <c r="P922" s="3">
        <f t="shared" si="378"/>
        <v>0</v>
      </c>
      <c r="Q922" s="3" t="str">
        <f t="shared" si="385"/>
        <v>Heterogeneous nuclear ribonucleoprotein U</v>
      </c>
      <c r="R922" s="2">
        <f t="shared" si="379"/>
        <v>-4.5241595277851765E-2</v>
      </c>
      <c r="S922" s="2">
        <f t="shared" si="380"/>
        <v>-3.1501127355221481E-2</v>
      </c>
      <c r="T922" s="2">
        <f t="shared" si="390"/>
        <v>0.21847562719332028</v>
      </c>
      <c r="U922" s="2">
        <f t="shared" si="386"/>
        <v>0.15460948592486901</v>
      </c>
      <c r="V922" s="2">
        <f t="shared" si="381"/>
        <v>0.96090117709093348</v>
      </c>
      <c r="W922" s="3">
        <f t="shared" si="382"/>
        <v>0</v>
      </c>
      <c r="X922" s="3">
        <f t="shared" si="387"/>
        <v>0</v>
      </c>
      <c r="Y922" s="2">
        <f t="shared" si="383"/>
        <v>-1.3740467922630284E-2</v>
      </c>
      <c r="Z922" s="7">
        <f t="shared" si="388"/>
        <v>0</v>
      </c>
      <c r="AA922" s="7">
        <f t="shared" si="389"/>
        <v>1</v>
      </c>
      <c r="AC922" s="1" t="s">
        <v>539</v>
      </c>
      <c r="AD922" s="1" t="s">
        <v>1813</v>
      </c>
      <c r="AE922" s="1">
        <v>-0.49836209999999997</v>
      </c>
      <c r="AF922" s="1">
        <v>0.3713477</v>
      </c>
      <c r="AG922" s="1">
        <v>0.89871140000000005</v>
      </c>
      <c r="AH922" s="1">
        <v>0.2197403</v>
      </c>
      <c r="AI922" s="1">
        <v>0.21449789999999999</v>
      </c>
      <c r="AJ922" s="1">
        <v>0.22012680000000001</v>
      </c>
      <c r="AK922" s="1">
        <v>-0.31976569999999999</v>
      </c>
      <c r="AL922" s="1">
        <v>0.62046769999999996</v>
      </c>
      <c r="AM922" s="1">
        <v>0.59960349999999996</v>
      </c>
      <c r="AN922" s="1">
        <v>-9.1064129999999993E-2</v>
      </c>
      <c r="AO922" s="1">
        <v>-0.99071030000000004</v>
      </c>
      <c r="AP922" s="1">
        <v>0.63459319999999997</v>
      </c>
    </row>
    <row r="923" spans="1:42" x14ac:dyDescent="0.2">
      <c r="A923" s="1" t="s">
        <v>567</v>
      </c>
      <c r="B923" s="1" t="str">
        <f t="shared" si="365"/>
        <v>Serine/threonine-protein kinase PAK 2;PAK-2p27;PAK-2p34</v>
      </c>
      <c r="C923" s="13" t="str">
        <f t="shared" si="384"/>
        <v>no</v>
      </c>
      <c r="D923" s="14">
        <f t="shared" si="366"/>
        <v>-0.11278403074799609</v>
      </c>
      <c r="E923" s="14">
        <f t="shared" si="367"/>
        <v>-0.26259904668590994</v>
      </c>
      <c r="F923" s="14">
        <f t="shared" si="368"/>
        <v>-1.1579419400998825E-3</v>
      </c>
      <c r="G923" s="14">
        <f t="shared" si="369"/>
        <v>-0.35564100173740121</v>
      </c>
      <c r="H923" s="14">
        <f t="shared" si="370"/>
        <v>-0.21029579600987286</v>
      </c>
      <c r="I923" s="14">
        <f t="shared" si="371"/>
        <v>-0.33033682071516624</v>
      </c>
      <c r="J923" s="14">
        <f t="shared" si="372"/>
        <v>-4.0107149952736398E-2</v>
      </c>
      <c r="K923" s="14">
        <f t="shared" si="373"/>
        <v>-0.13123861274311033</v>
      </c>
      <c r="L923" s="14">
        <f t="shared" si="374"/>
        <v>-1.16711245676442E-2</v>
      </c>
      <c r="M923" s="14">
        <f t="shared" si="375"/>
        <v>-3.8457262211545974E-2</v>
      </c>
      <c r="N923" s="14">
        <f t="shared" si="376"/>
        <v>-0.11876848167960175</v>
      </c>
      <c r="O923" s="14">
        <f t="shared" si="377"/>
        <v>0.22278912849950791</v>
      </c>
      <c r="P923" s="3">
        <f t="shared" si="378"/>
        <v>0</v>
      </c>
      <c r="Q923" s="3" t="str">
        <f t="shared" si="385"/>
        <v>Serine/threonine-protein kinase PAK 2;PAK-2p27;PAK-2p34</v>
      </c>
      <c r="R923" s="2">
        <f t="shared" si="379"/>
        <v>-0.18304550527785179</v>
      </c>
      <c r="S923" s="2">
        <f t="shared" si="380"/>
        <v>-0.17799459485522143</v>
      </c>
      <c r="T923" s="2">
        <f t="shared" si="390"/>
        <v>7.8601172514969633E-2</v>
      </c>
      <c r="U923" s="2">
        <f t="shared" si="386"/>
        <v>6.1543068050620472E-2</v>
      </c>
      <c r="V923" s="2">
        <f t="shared" si="381"/>
        <v>0.96138136809388253</v>
      </c>
      <c r="W923" s="3">
        <f t="shared" si="382"/>
        <v>0</v>
      </c>
      <c r="X923" s="3">
        <f t="shared" si="387"/>
        <v>0</v>
      </c>
      <c r="Y923" s="2">
        <f t="shared" si="383"/>
        <v>-5.0509104226303669E-3</v>
      </c>
      <c r="Z923" s="7">
        <f t="shared" si="388"/>
        <v>0</v>
      </c>
      <c r="AA923" s="7">
        <f t="shared" si="389"/>
        <v>1</v>
      </c>
      <c r="AC923" s="1" t="s">
        <v>364</v>
      </c>
      <c r="AD923" s="1" t="s">
        <v>1796</v>
      </c>
      <c r="AE923" s="1">
        <v>3.012422E-2</v>
      </c>
      <c r="AF923" s="1">
        <v>-9.0446990000000005E-2</v>
      </c>
      <c r="AG923" s="1">
        <v>0.54794330000000002</v>
      </c>
      <c r="AH923" s="1">
        <v>-4.7398870000000003E-2</v>
      </c>
      <c r="AI923" s="1">
        <v>-5.6236170000000002E-2</v>
      </c>
      <c r="AJ923" s="1">
        <v>-0.19017239999999999</v>
      </c>
      <c r="AK923" s="1">
        <v>0.1235338</v>
      </c>
      <c r="AL923" s="1">
        <v>0.27222760000000001</v>
      </c>
      <c r="AM923" s="1">
        <v>3.7452439999999997E-2</v>
      </c>
      <c r="AN923" s="1">
        <v>-6.4053319999999997E-3</v>
      </c>
      <c r="AO923" s="1">
        <v>-0.40470640000000002</v>
      </c>
      <c r="AP923" s="1">
        <v>0.38769340000000002</v>
      </c>
    </row>
    <row r="924" spans="1:42" x14ac:dyDescent="0.2">
      <c r="A924" s="1" t="s">
        <v>607</v>
      </c>
      <c r="B924" s="1" t="str">
        <f t="shared" si="365"/>
        <v>Mannose-6-phosphate isomerase</v>
      </c>
      <c r="C924" s="13" t="str">
        <f t="shared" si="384"/>
        <v>no</v>
      </c>
      <c r="D924" s="14">
        <f t="shared" si="366"/>
        <v>-0.15346403074799608</v>
      </c>
      <c r="E924" s="14">
        <f t="shared" si="367"/>
        <v>-0.10197336668590991</v>
      </c>
      <c r="F924" s="14">
        <f t="shared" si="368"/>
        <v>-0.68286574194009986</v>
      </c>
      <c r="G924" s="14">
        <f t="shared" si="369"/>
        <v>-0.82304603173740121</v>
      </c>
      <c r="H924" s="14">
        <f t="shared" si="370"/>
        <v>-0.25643192600987286</v>
      </c>
      <c r="I924" s="14">
        <f t="shared" si="371"/>
        <v>-0.35155042071516629</v>
      </c>
      <c r="J924" s="14">
        <f t="shared" si="372"/>
        <v>-0.2556120499527364</v>
      </c>
      <c r="K924" s="14">
        <f t="shared" si="373"/>
        <v>-0.94567471274311032</v>
      </c>
      <c r="L924" s="14">
        <f t="shared" si="374"/>
        <v>-8.8567414567644193E-2</v>
      </c>
      <c r="M924" s="14">
        <f t="shared" si="375"/>
        <v>-6.5975860211545972E-2</v>
      </c>
      <c r="N924" s="14">
        <f t="shared" si="376"/>
        <v>0.2601588783203983</v>
      </c>
      <c r="O924" s="14">
        <f t="shared" si="377"/>
        <v>-4.853957150049211E-2</v>
      </c>
      <c r="P924" s="3">
        <f t="shared" si="378"/>
        <v>0</v>
      </c>
      <c r="Q924" s="3" t="str">
        <f t="shared" si="385"/>
        <v>Mannose-6-phosphate isomerase</v>
      </c>
      <c r="R924" s="2">
        <f t="shared" si="379"/>
        <v>-0.44033729277785172</v>
      </c>
      <c r="S924" s="2">
        <f t="shared" si="380"/>
        <v>-0.45231727735522143</v>
      </c>
      <c r="T924" s="2">
        <f t="shared" si="390"/>
        <v>0.18304654291487749</v>
      </c>
      <c r="U924" s="2">
        <f t="shared" si="386"/>
        <v>0.16598683075492932</v>
      </c>
      <c r="V924" s="2">
        <f t="shared" si="381"/>
        <v>0.96291969479808781</v>
      </c>
      <c r="W924" s="3">
        <f t="shared" si="382"/>
        <v>0</v>
      </c>
      <c r="X924" s="3">
        <f t="shared" si="387"/>
        <v>0</v>
      </c>
      <c r="Y924" s="2">
        <f t="shared" si="383"/>
        <v>1.1979984577369707E-2</v>
      </c>
      <c r="Z924" s="7">
        <f t="shared" si="388"/>
        <v>1</v>
      </c>
      <c r="AA924" s="7">
        <f t="shared" si="389"/>
        <v>0</v>
      </c>
      <c r="AC924" s="1" t="s">
        <v>799</v>
      </c>
      <c r="AD924" s="1" t="s">
        <v>2079</v>
      </c>
      <c r="AE924" s="1">
        <v>-1.0555780000000001E-2</v>
      </c>
      <c r="AF924" s="1">
        <v>7.0178690000000002E-2</v>
      </c>
      <c r="AG924" s="1">
        <v>-0.13376450000000001</v>
      </c>
      <c r="AH924" s="1">
        <v>-0.51480389999999998</v>
      </c>
      <c r="AI924" s="1">
        <v>-0.1023723</v>
      </c>
      <c r="AJ924" s="1">
        <v>-0.21138599999999999</v>
      </c>
      <c r="AK924" s="1">
        <v>-9.19711E-2</v>
      </c>
      <c r="AL924" s="1">
        <v>-0.54220849999999998</v>
      </c>
      <c r="AM924" s="1">
        <v>-3.9443850000000003E-2</v>
      </c>
      <c r="AN924" s="1">
        <v>-3.3923929999999998E-2</v>
      </c>
      <c r="AO924" s="1">
        <v>-2.577904E-2</v>
      </c>
      <c r="AP924" s="1">
        <v>0.1163647</v>
      </c>
    </row>
    <row r="925" spans="1:42" x14ac:dyDescent="0.2">
      <c r="A925" s="1" t="s">
        <v>1027</v>
      </c>
      <c r="B925" s="1" t="str">
        <f t="shared" si="365"/>
        <v>Enoyl-CoA hydratase domain-containing protein 2, mitochondrial</v>
      </c>
      <c r="C925" s="13" t="str">
        <f t="shared" si="384"/>
        <v>no</v>
      </c>
      <c r="D925" s="14" t="str">
        <f t="shared" si="366"/>
        <v/>
      </c>
      <c r="E925" s="14">
        <f t="shared" si="367"/>
        <v>0.38889504331409008</v>
      </c>
      <c r="F925" s="14">
        <f t="shared" si="368"/>
        <v>-1.1928221419400999</v>
      </c>
      <c r="G925" s="14">
        <f t="shared" si="369"/>
        <v>-0.25109065173740125</v>
      </c>
      <c r="H925" s="14" t="str">
        <f t="shared" si="370"/>
        <v/>
      </c>
      <c r="I925" s="14">
        <f t="shared" si="371"/>
        <v>0.53286107928483384</v>
      </c>
      <c r="J925" s="14">
        <f t="shared" si="372"/>
        <v>-0.79131284995273632</v>
      </c>
      <c r="K925" s="14">
        <f t="shared" si="373"/>
        <v>-0.70563901274311036</v>
      </c>
      <c r="L925" s="14" t="str">
        <f t="shared" si="374"/>
        <v/>
      </c>
      <c r="M925" s="14">
        <f t="shared" si="375"/>
        <v>-0.23228483021154597</v>
      </c>
      <c r="N925" s="14">
        <f t="shared" si="376"/>
        <v>0.42841681832039824</v>
      </c>
      <c r="O925" s="14">
        <f t="shared" si="377"/>
        <v>-0.34329197150049212</v>
      </c>
      <c r="P925" s="3">
        <f t="shared" si="378"/>
        <v>0</v>
      </c>
      <c r="Q925" s="3" t="str">
        <f t="shared" si="385"/>
        <v>Enoyl-CoA hydratase domain-containing protein 2, mitochondrial</v>
      </c>
      <c r="R925" s="2">
        <f t="shared" si="379"/>
        <v>-0.35167258345447033</v>
      </c>
      <c r="S925" s="2">
        <f t="shared" si="380"/>
        <v>-0.32136359447033763</v>
      </c>
      <c r="T925" s="2">
        <f t="shared" si="390"/>
        <v>0.45936363855267665</v>
      </c>
      <c r="U925" s="2">
        <f t="shared" si="386"/>
        <v>0.42782778721297521</v>
      </c>
      <c r="V925" s="2">
        <f t="shared" si="381"/>
        <v>0.9638163690110142</v>
      </c>
      <c r="W925" s="3">
        <f t="shared" si="382"/>
        <v>0</v>
      </c>
      <c r="X925" s="3">
        <f t="shared" si="387"/>
        <v>0</v>
      </c>
      <c r="Y925" s="2">
        <f t="shared" si="383"/>
        <v>-3.0308988984132701E-2</v>
      </c>
      <c r="Z925" s="7">
        <f t="shared" si="388"/>
        <v>0</v>
      </c>
      <c r="AA925" s="7">
        <f t="shared" si="389"/>
        <v>1</v>
      </c>
      <c r="AC925" s="1" t="s">
        <v>744</v>
      </c>
      <c r="AD925" s="1" t="s">
        <v>1333</v>
      </c>
      <c r="AE925" s="1" t="s">
        <v>1082</v>
      </c>
      <c r="AF925" s="1">
        <v>0.56104710000000002</v>
      </c>
      <c r="AG925" s="1">
        <v>-0.64372090000000004</v>
      </c>
      <c r="AH925" s="1">
        <v>5.7151479999999998E-2</v>
      </c>
      <c r="AI925" s="1" t="s">
        <v>1082</v>
      </c>
      <c r="AJ925" s="1">
        <v>0.67302550000000005</v>
      </c>
      <c r="AK925" s="1">
        <v>-0.62767189999999995</v>
      </c>
      <c r="AL925" s="1">
        <v>-0.30217280000000002</v>
      </c>
      <c r="AM925" s="1" t="s">
        <v>1082</v>
      </c>
      <c r="AN925" s="1">
        <v>-0.20023289999999999</v>
      </c>
      <c r="AO925" s="1">
        <v>0.14247889999999999</v>
      </c>
      <c r="AP925" s="1">
        <v>-0.17838770000000001</v>
      </c>
    </row>
    <row r="926" spans="1:42" x14ac:dyDescent="0.2">
      <c r="A926" s="1" t="s">
        <v>524</v>
      </c>
      <c r="B926" s="1" t="str">
        <f t="shared" si="365"/>
        <v>Calcineurin-like phosphoesterase domain-containing protein 1</v>
      </c>
      <c r="C926" s="13" t="str">
        <f t="shared" si="384"/>
        <v>no</v>
      </c>
      <c r="D926" s="14">
        <f t="shared" si="366"/>
        <v>-6.470841074799609E-2</v>
      </c>
      <c r="E926" s="14">
        <f t="shared" si="367"/>
        <v>-2.8285156685909918E-2</v>
      </c>
      <c r="F926" s="14">
        <f t="shared" si="368"/>
        <v>-0.17949514194009991</v>
      </c>
      <c r="G926" s="14">
        <f t="shared" si="369"/>
        <v>-0.60502253173740117</v>
      </c>
      <c r="H926" s="14">
        <f t="shared" si="370"/>
        <v>8.0441673990127138E-2</v>
      </c>
      <c r="I926" s="14">
        <f t="shared" si="371"/>
        <v>0.16819417928483371</v>
      </c>
      <c r="J926" s="14">
        <f t="shared" si="372"/>
        <v>-0.29481194995273641</v>
      </c>
      <c r="K926" s="14">
        <f t="shared" si="373"/>
        <v>-0.78486031274311041</v>
      </c>
      <c r="L926" s="14">
        <f t="shared" si="374"/>
        <v>0.1922286354323558</v>
      </c>
      <c r="M926" s="14">
        <f t="shared" si="375"/>
        <v>0.26754446978845403</v>
      </c>
      <c r="N926" s="14">
        <f t="shared" si="376"/>
        <v>0.11967811832039826</v>
      </c>
      <c r="O926" s="14">
        <f t="shared" si="377"/>
        <v>0.14170792849950789</v>
      </c>
      <c r="P926" s="3">
        <f t="shared" si="378"/>
        <v>0</v>
      </c>
      <c r="Q926" s="3" t="str">
        <f t="shared" si="385"/>
        <v>Calcineurin-like phosphoesterase domain-containing protein 1</v>
      </c>
      <c r="R926" s="2">
        <f t="shared" si="379"/>
        <v>-0.21937781027785178</v>
      </c>
      <c r="S926" s="2">
        <f t="shared" si="380"/>
        <v>-0.20775910235522149</v>
      </c>
      <c r="T926" s="2">
        <f t="shared" si="390"/>
        <v>0.1325240556248464</v>
      </c>
      <c r="U926" s="2">
        <f t="shared" si="386"/>
        <v>0.21699165935737233</v>
      </c>
      <c r="V926" s="2">
        <f t="shared" si="381"/>
        <v>0.96533343388465398</v>
      </c>
      <c r="W926" s="3">
        <f t="shared" si="382"/>
        <v>0</v>
      </c>
      <c r="X926" s="3">
        <f t="shared" si="387"/>
        <v>0</v>
      </c>
      <c r="Y926" s="2">
        <f t="shared" si="383"/>
        <v>-1.1618707922630284E-2</v>
      </c>
      <c r="Z926" s="7">
        <f t="shared" si="388"/>
        <v>0</v>
      </c>
      <c r="AA926" s="7">
        <f t="shared" si="389"/>
        <v>1</v>
      </c>
      <c r="AC926" s="1" t="s">
        <v>683</v>
      </c>
      <c r="AD926" s="1" t="s">
        <v>2123</v>
      </c>
      <c r="AE926" s="1">
        <v>7.8199840000000007E-2</v>
      </c>
      <c r="AF926" s="1">
        <v>0.14386689999999999</v>
      </c>
      <c r="AG926" s="1">
        <v>0.36960609999999999</v>
      </c>
      <c r="AH926" s="1">
        <v>-0.2967804</v>
      </c>
      <c r="AI926" s="1">
        <v>0.2345013</v>
      </c>
      <c r="AJ926" s="1">
        <v>0.30835859999999998</v>
      </c>
      <c r="AK926" s="1">
        <v>-0.13117100000000001</v>
      </c>
      <c r="AL926" s="1">
        <v>-0.38139410000000001</v>
      </c>
      <c r="AM926" s="1">
        <v>0.24135219999999999</v>
      </c>
      <c r="AN926" s="1">
        <v>0.29959639999999998</v>
      </c>
      <c r="AO926" s="1">
        <v>-0.16625980000000001</v>
      </c>
      <c r="AP926" s="1">
        <v>0.3066122</v>
      </c>
    </row>
    <row r="927" spans="1:42" x14ac:dyDescent="0.2">
      <c r="A927" s="1" t="s">
        <v>328</v>
      </c>
      <c r="B927" s="1" t="str">
        <f t="shared" si="365"/>
        <v>Heat shock cognate 71 kDa protein</v>
      </c>
      <c r="C927" s="13" t="str">
        <f t="shared" si="384"/>
        <v>no</v>
      </c>
      <c r="D927" s="14">
        <f t="shared" si="366"/>
        <v>0.16801344925200393</v>
      </c>
      <c r="E927" s="14">
        <f t="shared" si="367"/>
        <v>-0.63368055668590995</v>
      </c>
      <c r="F927" s="14">
        <f t="shared" si="368"/>
        <v>0.1486725580599001</v>
      </c>
      <c r="G927" s="14">
        <f t="shared" si="369"/>
        <v>-0.54702893173740119</v>
      </c>
      <c r="H927" s="14">
        <f t="shared" si="370"/>
        <v>-1.563832600987286E-2</v>
      </c>
      <c r="I927" s="14">
        <f t="shared" si="371"/>
        <v>-0.52576102071516628</v>
      </c>
      <c r="J927" s="14">
        <f t="shared" si="372"/>
        <v>0.10167595004726362</v>
      </c>
      <c r="K927" s="14">
        <f t="shared" si="373"/>
        <v>-0.37695260274311032</v>
      </c>
      <c r="L927" s="14">
        <f t="shared" si="374"/>
        <v>-0.1429563945676442</v>
      </c>
      <c r="M927" s="14">
        <f t="shared" si="375"/>
        <v>0.19062906978845401</v>
      </c>
      <c r="N927" s="14">
        <f t="shared" si="376"/>
        <v>-0.1431329816796017</v>
      </c>
      <c r="O927" s="14">
        <f t="shared" si="377"/>
        <v>0.15737012849950791</v>
      </c>
      <c r="P927" s="3">
        <f t="shared" si="378"/>
        <v>0</v>
      </c>
      <c r="Q927" s="3" t="str">
        <f t="shared" si="385"/>
        <v>Heat shock cognate 71 kDa protein</v>
      </c>
      <c r="R927" s="2">
        <f t="shared" si="379"/>
        <v>-0.21600587027785179</v>
      </c>
      <c r="S927" s="2">
        <f t="shared" si="380"/>
        <v>-0.20416899985522147</v>
      </c>
      <c r="T927" s="2">
        <f t="shared" si="390"/>
        <v>0.21688891257031187</v>
      </c>
      <c r="U927" s="2">
        <f t="shared" si="386"/>
        <v>0.14786270367842869</v>
      </c>
      <c r="V927" s="2">
        <f t="shared" si="381"/>
        <v>0.96568493318313098</v>
      </c>
      <c r="W927" s="3">
        <f t="shared" si="382"/>
        <v>0</v>
      </c>
      <c r="X927" s="3">
        <f t="shared" si="387"/>
        <v>0</v>
      </c>
      <c r="Y927" s="2">
        <f t="shared" si="383"/>
        <v>-1.1836870422630319E-2</v>
      </c>
      <c r="Z927" s="7">
        <f t="shared" si="388"/>
        <v>0</v>
      </c>
      <c r="AA927" s="7">
        <f t="shared" si="389"/>
        <v>1</v>
      </c>
      <c r="AC927" s="1" t="s">
        <v>546</v>
      </c>
      <c r="AD927" s="1" t="s">
        <v>1817</v>
      </c>
      <c r="AE927" s="1">
        <v>0.31092170000000002</v>
      </c>
      <c r="AF927" s="1">
        <v>-0.46152850000000001</v>
      </c>
      <c r="AG927" s="1">
        <v>0.6977738</v>
      </c>
      <c r="AH927" s="1">
        <v>-0.23878679999999999</v>
      </c>
      <c r="AI927" s="1">
        <v>0.1384213</v>
      </c>
      <c r="AJ927" s="1">
        <v>-0.38559660000000001</v>
      </c>
      <c r="AK927" s="1">
        <v>0.26531690000000002</v>
      </c>
      <c r="AL927" s="1">
        <v>2.651361E-2</v>
      </c>
      <c r="AM927" s="1">
        <v>-9.3832830000000006E-2</v>
      </c>
      <c r="AN927" s="1">
        <v>0.22268099999999999</v>
      </c>
      <c r="AO927" s="1">
        <v>-0.42907089999999998</v>
      </c>
      <c r="AP927" s="1">
        <v>0.32227440000000002</v>
      </c>
    </row>
    <row r="928" spans="1:42" x14ac:dyDescent="0.2">
      <c r="A928" s="1" t="s">
        <v>649</v>
      </c>
      <c r="B928" s="1" t="str">
        <f t="shared" si="365"/>
        <v>Translational activator of cytochrome c oxidase 1</v>
      </c>
      <c r="C928" s="13" t="str">
        <f t="shared" si="384"/>
        <v>no</v>
      </c>
      <c r="D928" s="14">
        <f t="shared" si="366"/>
        <v>-0.1890097807479961</v>
      </c>
      <c r="E928" s="14">
        <f t="shared" si="367"/>
        <v>0.18641284331409011</v>
      </c>
      <c r="F928" s="14">
        <f t="shared" si="368"/>
        <v>-0.72704824194009987</v>
      </c>
      <c r="G928" s="14">
        <f t="shared" si="369"/>
        <v>-0.38261050173740124</v>
      </c>
      <c r="H928" s="14">
        <f t="shared" si="370"/>
        <v>-0.19610049600987287</v>
      </c>
      <c r="I928" s="14">
        <f t="shared" si="371"/>
        <v>0.12199307928483372</v>
      </c>
      <c r="J928" s="14">
        <f t="shared" si="372"/>
        <v>-0.39654554995273639</v>
      </c>
      <c r="K928" s="14">
        <f t="shared" si="373"/>
        <v>-0.59818371274311033</v>
      </c>
      <c r="L928" s="14">
        <f t="shared" si="374"/>
        <v>-4.9614142467644194E-2</v>
      </c>
      <c r="M928" s="14">
        <f t="shared" si="375"/>
        <v>-0.11235332021154598</v>
      </c>
      <c r="N928" s="14">
        <f t="shared" si="376"/>
        <v>0.25615836832039829</v>
      </c>
      <c r="O928" s="14">
        <f t="shared" si="377"/>
        <v>-0.22439925150049211</v>
      </c>
      <c r="P928" s="3">
        <f t="shared" si="378"/>
        <v>0</v>
      </c>
      <c r="Q928" s="3" t="str">
        <f t="shared" si="385"/>
        <v>Translational activator of cytochrome c oxidase 1</v>
      </c>
      <c r="R928" s="2">
        <f t="shared" si="379"/>
        <v>-0.27806392027785176</v>
      </c>
      <c r="S928" s="2">
        <f t="shared" si="380"/>
        <v>-0.26720916985522147</v>
      </c>
      <c r="T928" s="2">
        <f t="shared" si="390"/>
        <v>0.19065374646149211</v>
      </c>
      <c r="U928" s="2">
        <f t="shared" si="386"/>
        <v>0.15351625361512963</v>
      </c>
      <c r="V928" s="2">
        <f t="shared" si="381"/>
        <v>0.96613161362558175</v>
      </c>
      <c r="W928" s="3">
        <f t="shared" si="382"/>
        <v>0</v>
      </c>
      <c r="X928" s="3">
        <f t="shared" si="387"/>
        <v>0</v>
      </c>
      <c r="Y928" s="2">
        <f t="shared" si="383"/>
        <v>-1.0854750422630288E-2</v>
      </c>
      <c r="Z928" s="7">
        <f t="shared" si="388"/>
        <v>0</v>
      </c>
      <c r="AA928" s="7">
        <f t="shared" si="389"/>
        <v>1</v>
      </c>
      <c r="AC928" s="1" t="s">
        <v>232</v>
      </c>
      <c r="AD928" s="1" t="s">
        <v>1422</v>
      </c>
      <c r="AE928" s="1">
        <v>-4.6101530000000002E-2</v>
      </c>
      <c r="AF928" s="1">
        <v>0.35856490000000002</v>
      </c>
      <c r="AG928" s="1">
        <v>-0.17794699999999999</v>
      </c>
      <c r="AH928" s="1">
        <v>-7.4368370000000003E-2</v>
      </c>
      <c r="AI928" s="1">
        <v>-4.2040870000000001E-2</v>
      </c>
      <c r="AJ928" s="1">
        <v>0.26215749999999999</v>
      </c>
      <c r="AK928" s="1">
        <v>-0.23290459999999999</v>
      </c>
      <c r="AL928" s="1">
        <v>-0.19471749999999999</v>
      </c>
      <c r="AM928" s="1">
        <v>-4.9057790000000005E-4</v>
      </c>
      <c r="AN928" s="1">
        <v>-8.030139E-2</v>
      </c>
      <c r="AO928" s="1">
        <v>-2.9779549999999998E-2</v>
      </c>
      <c r="AP928" s="1">
        <v>-5.9494980000000003E-2</v>
      </c>
    </row>
    <row r="929" spans="1:42" x14ac:dyDescent="0.2">
      <c r="A929" s="1" t="s">
        <v>735</v>
      </c>
      <c r="B929" s="1" t="str">
        <f t="shared" si="365"/>
        <v>Collagen alpha-1(XV) chain;Endostatin</v>
      </c>
      <c r="C929" s="13" t="str">
        <f t="shared" si="384"/>
        <v>no</v>
      </c>
      <c r="D929" s="14">
        <f t="shared" si="366"/>
        <v>-0.2744901507479961</v>
      </c>
      <c r="E929" s="14">
        <f t="shared" si="367"/>
        <v>-0.61448525668590992</v>
      </c>
      <c r="F929" s="14">
        <f t="shared" si="368"/>
        <v>1.5429367580599003</v>
      </c>
      <c r="G929" s="14">
        <f t="shared" si="369"/>
        <v>1.0028698682625987</v>
      </c>
      <c r="H929" s="14">
        <f t="shared" si="370"/>
        <v>-1.2948856260098727</v>
      </c>
      <c r="I929" s="14">
        <f t="shared" si="371"/>
        <v>0.11395287928483372</v>
      </c>
      <c r="J929" s="14">
        <f t="shared" si="372"/>
        <v>0.90743505004726355</v>
      </c>
      <c r="K929" s="14">
        <f t="shared" si="373"/>
        <v>1.7846357872568899</v>
      </c>
      <c r="L929" s="14">
        <f t="shared" si="374"/>
        <v>-1.1406025645676443</v>
      </c>
      <c r="M929" s="14">
        <f t="shared" si="375"/>
        <v>0.5964883697884541</v>
      </c>
      <c r="N929" s="14">
        <f t="shared" si="376"/>
        <v>-0.30057628167960171</v>
      </c>
      <c r="O929" s="14">
        <f t="shared" si="377"/>
        <v>1.4027867284995079</v>
      </c>
      <c r="P929" s="3">
        <f t="shared" si="378"/>
        <v>0</v>
      </c>
      <c r="Q929" s="3" t="str">
        <f t="shared" si="385"/>
        <v>Collagen alpha-1(XV) chain;Endostatin</v>
      </c>
      <c r="R929" s="2">
        <f t="shared" si="379"/>
        <v>0.41420780472214824</v>
      </c>
      <c r="S929" s="2">
        <f t="shared" si="380"/>
        <v>0.37778452264477858</v>
      </c>
      <c r="T929" s="2">
        <f t="shared" si="390"/>
        <v>0.5125968496791995</v>
      </c>
      <c r="U929" s="2">
        <f t="shared" si="386"/>
        <v>0.65365591892554664</v>
      </c>
      <c r="V929" s="2">
        <f t="shared" si="381"/>
        <v>0.96652693411883117</v>
      </c>
      <c r="W929" s="3">
        <f t="shared" si="382"/>
        <v>0</v>
      </c>
      <c r="X929" s="3">
        <f t="shared" si="387"/>
        <v>0</v>
      </c>
      <c r="Y929" s="2">
        <f t="shared" si="383"/>
        <v>3.6423282077369667E-2</v>
      </c>
      <c r="Z929" s="7">
        <f t="shared" si="388"/>
        <v>1</v>
      </c>
      <c r="AA929" s="7">
        <f t="shared" si="389"/>
        <v>0</v>
      </c>
      <c r="AC929" s="1" t="s">
        <v>603</v>
      </c>
      <c r="AD929" s="1" t="s">
        <v>2098</v>
      </c>
      <c r="AE929" s="1">
        <v>-0.1315819</v>
      </c>
      <c r="AF929" s="1">
        <v>-0.44233319999999998</v>
      </c>
      <c r="AG929" s="1">
        <v>2.0920380000000001</v>
      </c>
      <c r="AH929" s="1">
        <v>1.3111120000000001</v>
      </c>
      <c r="AI929" s="1">
        <v>-1.1408259999999999</v>
      </c>
      <c r="AJ929" s="1">
        <v>0.25411729999999999</v>
      </c>
      <c r="AK929" s="1">
        <v>1.0710759999999999</v>
      </c>
      <c r="AL929" s="1">
        <v>2.1881020000000002</v>
      </c>
      <c r="AM929" s="1">
        <v>-1.0914790000000001</v>
      </c>
      <c r="AN929" s="1">
        <v>0.62854030000000005</v>
      </c>
      <c r="AO929" s="1">
        <v>-0.58651419999999999</v>
      </c>
      <c r="AP929" s="1">
        <v>1.5676909999999999</v>
      </c>
    </row>
    <row r="930" spans="1:42" x14ac:dyDescent="0.2">
      <c r="A930" s="1" t="s">
        <v>1018</v>
      </c>
      <c r="B930" s="1" t="str">
        <f t="shared" si="365"/>
        <v>Cytochrome c oxidase subunit 7A1, mitochondrial</v>
      </c>
      <c r="C930" s="13" t="str">
        <f t="shared" si="384"/>
        <v>no</v>
      </c>
      <c r="D930" s="14">
        <f t="shared" si="366"/>
        <v>-2.202463250747996</v>
      </c>
      <c r="E930" s="14">
        <f t="shared" si="367"/>
        <v>0.75866824331409011</v>
      </c>
      <c r="F930" s="14">
        <f t="shared" si="368"/>
        <v>1.2932337580599</v>
      </c>
      <c r="G930" s="14">
        <f t="shared" si="369"/>
        <v>0.36524346826259879</v>
      </c>
      <c r="H930" s="14">
        <f t="shared" si="370"/>
        <v>-1.1622196260098727</v>
      </c>
      <c r="I930" s="14">
        <f t="shared" si="371"/>
        <v>0.64116587928483382</v>
      </c>
      <c r="J930" s="14">
        <f t="shared" si="372"/>
        <v>0.75619485004726361</v>
      </c>
      <c r="K930" s="14">
        <f t="shared" si="373"/>
        <v>0.13320418725688965</v>
      </c>
      <c r="L930" s="14">
        <f t="shared" si="374"/>
        <v>1.1608284354323557</v>
      </c>
      <c r="M930" s="14">
        <f t="shared" si="375"/>
        <v>0.30981996978845405</v>
      </c>
      <c r="N930" s="14">
        <f t="shared" si="376"/>
        <v>-0.45331378167960168</v>
      </c>
      <c r="O930" s="14">
        <f t="shared" si="377"/>
        <v>-0.31316127150049211</v>
      </c>
      <c r="P930" s="3">
        <f t="shared" si="378"/>
        <v>0</v>
      </c>
      <c r="Q930" s="3" t="str">
        <f t="shared" si="385"/>
        <v>Cytochrome c oxidase subunit 7A1, mitochondrial</v>
      </c>
      <c r="R930" s="2">
        <f t="shared" si="379"/>
        <v>5.3670554722148239E-2</v>
      </c>
      <c r="S930" s="2">
        <f t="shared" si="380"/>
        <v>9.208632264477859E-2</v>
      </c>
      <c r="T930" s="2">
        <f t="shared" si="390"/>
        <v>0.77571236639976116</v>
      </c>
      <c r="U930" s="2">
        <f t="shared" si="386"/>
        <v>0.43946014109259113</v>
      </c>
      <c r="V930" s="2">
        <f t="shared" si="381"/>
        <v>0.96738429917175073</v>
      </c>
      <c r="W930" s="3">
        <f t="shared" si="382"/>
        <v>0</v>
      </c>
      <c r="X930" s="3">
        <f t="shared" si="387"/>
        <v>0</v>
      </c>
      <c r="Y930" s="2">
        <f t="shared" si="383"/>
        <v>-3.8415767922630351E-2</v>
      </c>
      <c r="Z930" s="7">
        <f t="shared" si="388"/>
        <v>0</v>
      </c>
      <c r="AA930" s="7">
        <f t="shared" si="389"/>
        <v>1</v>
      </c>
      <c r="AC930" s="1" t="s">
        <v>119</v>
      </c>
      <c r="AD930" s="1" t="s">
        <v>1944</v>
      </c>
      <c r="AE930" s="1">
        <v>-2.059555</v>
      </c>
      <c r="AF930" s="1">
        <v>0.93082030000000004</v>
      </c>
      <c r="AG930" s="1">
        <v>1.8423350000000001</v>
      </c>
      <c r="AH930" s="1">
        <v>0.67348560000000002</v>
      </c>
      <c r="AI930" s="1">
        <v>-1.0081599999999999</v>
      </c>
      <c r="AJ930" s="1">
        <v>0.78133030000000003</v>
      </c>
      <c r="AK930" s="1">
        <v>0.91983579999999998</v>
      </c>
      <c r="AL930" s="1">
        <v>0.53667039999999999</v>
      </c>
      <c r="AM930" s="1">
        <v>1.2099519999999999</v>
      </c>
      <c r="AN930" s="1">
        <v>0.34187190000000001</v>
      </c>
      <c r="AO930" s="1">
        <v>-0.73925169999999996</v>
      </c>
      <c r="AP930" s="1">
        <v>-0.148257</v>
      </c>
    </row>
    <row r="931" spans="1:42" x14ac:dyDescent="0.2">
      <c r="A931" s="1" t="s">
        <v>235</v>
      </c>
      <c r="B931" s="1" t="str">
        <f t="shared" si="365"/>
        <v>Serine/threonine-protein phosphatase PP1-alpha catalytic subunit;Serine/threonine-protein phosphatase</v>
      </c>
      <c r="C931" s="13" t="str">
        <f t="shared" si="384"/>
        <v>no</v>
      </c>
      <c r="D931" s="14">
        <f t="shared" si="366"/>
        <v>0.32874754925200389</v>
      </c>
      <c r="E931" s="14">
        <f t="shared" si="367"/>
        <v>1.1244279433140902</v>
      </c>
      <c r="F931" s="14">
        <f t="shared" si="368"/>
        <v>-2.4537572419400999</v>
      </c>
      <c r="G931" s="14">
        <f t="shared" si="369"/>
        <v>0.73537386826259887</v>
      </c>
      <c r="H931" s="14">
        <f t="shared" si="370"/>
        <v>0.12035107399012715</v>
      </c>
      <c r="I931" s="14">
        <f t="shared" si="371"/>
        <v>1.1096925792848338</v>
      </c>
      <c r="J931" s="14">
        <f t="shared" si="372"/>
        <v>-2.2737469499527365</v>
      </c>
      <c r="K931" s="14">
        <f t="shared" si="373"/>
        <v>0.96169878725688962</v>
      </c>
      <c r="L931" s="14">
        <f t="shared" si="374"/>
        <v>-0.18591456456764419</v>
      </c>
      <c r="M931" s="14">
        <f t="shared" si="375"/>
        <v>-0.12868969021154597</v>
      </c>
      <c r="N931" s="14">
        <f t="shared" si="376"/>
        <v>7.5692218320398269E-2</v>
      </c>
      <c r="O931" s="14">
        <f t="shared" si="377"/>
        <v>0.1994440284995079</v>
      </c>
      <c r="P931" s="3">
        <f t="shared" si="378"/>
        <v>0</v>
      </c>
      <c r="Q931" s="3" t="str">
        <f t="shared" si="385"/>
        <v>Serine/threonine-protein phosphatase PP1-alpha catalytic subunit;Serine/threonine-protein phosphatase</v>
      </c>
      <c r="R931" s="2">
        <f t="shared" si="379"/>
        <v>-6.6301970277851757E-2</v>
      </c>
      <c r="S931" s="2">
        <f t="shared" si="380"/>
        <v>-2.0501127355221471E-2</v>
      </c>
      <c r="T931" s="2">
        <f t="shared" si="390"/>
        <v>0.81222578317704841</v>
      </c>
      <c r="U931" s="2">
        <f t="shared" si="386"/>
        <v>0.78203849897078859</v>
      </c>
      <c r="V931" s="2">
        <f t="shared" si="381"/>
        <v>0.96891785169468669</v>
      </c>
      <c r="W931" s="3">
        <f t="shared" si="382"/>
        <v>0</v>
      </c>
      <c r="X931" s="3">
        <f t="shared" si="387"/>
        <v>0</v>
      </c>
      <c r="Y931" s="2">
        <f t="shared" si="383"/>
        <v>-4.5800842922630286E-2</v>
      </c>
      <c r="Z931" s="7">
        <f t="shared" si="388"/>
        <v>0</v>
      </c>
      <c r="AA931" s="7">
        <f t="shared" si="389"/>
        <v>1</v>
      </c>
      <c r="AC931" s="1" t="s">
        <v>183</v>
      </c>
      <c r="AD931" s="1" t="s">
        <v>1646</v>
      </c>
      <c r="AE931" s="1">
        <v>0.47165580000000001</v>
      </c>
      <c r="AF931" s="1">
        <v>1.2965800000000001</v>
      </c>
      <c r="AG931" s="1">
        <v>-1.9046559999999999</v>
      </c>
      <c r="AH931" s="1">
        <v>1.0436160000000001</v>
      </c>
      <c r="AI931" s="1">
        <v>0.27441070000000001</v>
      </c>
      <c r="AJ931" s="1">
        <v>1.249857</v>
      </c>
      <c r="AK931" s="1">
        <v>-2.110106</v>
      </c>
      <c r="AL931" s="1">
        <v>1.365165</v>
      </c>
      <c r="AM931" s="1">
        <v>-0.136791</v>
      </c>
      <c r="AN931" s="1">
        <v>-9.6637760000000003E-2</v>
      </c>
      <c r="AO931" s="1">
        <v>-0.21024570000000001</v>
      </c>
      <c r="AP931" s="1">
        <v>0.36434830000000001</v>
      </c>
    </row>
    <row r="932" spans="1:42" x14ac:dyDescent="0.2">
      <c r="A932" s="1" t="s">
        <v>317</v>
      </c>
      <c r="B932" s="1" t="str">
        <f t="shared" si="365"/>
        <v>Target of Myb protein 1</v>
      </c>
      <c r="C932" s="13" t="str">
        <f t="shared" si="384"/>
        <v>no</v>
      </c>
      <c r="D932" s="14">
        <f t="shared" si="366"/>
        <v>0.1794813492520039</v>
      </c>
      <c r="E932" s="14">
        <f t="shared" si="367"/>
        <v>-1.0445474566859099</v>
      </c>
      <c r="F932" s="14">
        <f t="shared" si="368"/>
        <v>-0.3238262419400999</v>
      </c>
      <c r="G932" s="14">
        <f t="shared" si="369"/>
        <v>-0.88790503173740121</v>
      </c>
      <c r="H932" s="14">
        <f t="shared" si="370"/>
        <v>-0.19097022600987285</v>
      </c>
      <c r="I932" s="14">
        <f t="shared" si="371"/>
        <v>-1.1034165207151663</v>
      </c>
      <c r="J932" s="14">
        <f t="shared" si="372"/>
        <v>-8.3529009952736391E-2</v>
      </c>
      <c r="K932" s="14">
        <f t="shared" si="373"/>
        <v>-0.64225301274311031</v>
      </c>
      <c r="L932" s="14">
        <f t="shared" si="374"/>
        <v>-0.23794856456764418</v>
      </c>
      <c r="M932" s="14">
        <f t="shared" si="375"/>
        <v>6.5246797884540228E-3</v>
      </c>
      <c r="N932" s="14">
        <f t="shared" si="376"/>
        <v>0.23175535832039829</v>
      </c>
      <c r="O932" s="14">
        <f t="shared" si="377"/>
        <v>3.8108928499507894E-2</v>
      </c>
      <c r="P932" s="3">
        <f t="shared" si="378"/>
        <v>0</v>
      </c>
      <c r="Q932" s="3" t="str">
        <f t="shared" si="385"/>
        <v>Target of Myb protein 1</v>
      </c>
      <c r="R932" s="2">
        <f t="shared" si="379"/>
        <v>-0.51919934527785172</v>
      </c>
      <c r="S932" s="2">
        <f t="shared" si="380"/>
        <v>-0.50504219235522152</v>
      </c>
      <c r="T932" s="2">
        <f t="shared" si="390"/>
        <v>0.27962175103226</v>
      </c>
      <c r="U932" s="2">
        <f t="shared" si="386"/>
        <v>0.23330830979893624</v>
      </c>
      <c r="V932" s="2">
        <f t="shared" si="381"/>
        <v>0.97029056540166259</v>
      </c>
      <c r="W932" s="3">
        <f t="shared" si="382"/>
        <v>0</v>
      </c>
      <c r="X932" s="3">
        <f t="shared" si="387"/>
        <v>0</v>
      </c>
      <c r="Y932" s="2">
        <f t="shared" si="383"/>
        <v>-1.4157152922630201E-2</v>
      </c>
      <c r="Z932" s="7">
        <f t="shared" si="388"/>
        <v>0</v>
      </c>
      <c r="AA932" s="7">
        <f t="shared" si="389"/>
        <v>1</v>
      </c>
      <c r="AC932" s="1" t="s">
        <v>691</v>
      </c>
      <c r="AD932" s="1" t="s">
        <v>1295</v>
      </c>
      <c r="AE932" s="1">
        <v>0.3223896</v>
      </c>
      <c r="AF932" s="1">
        <v>-0.87239540000000004</v>
      </c>
      <c r="AG932" s="1">
        <v>0.225275</v>
      </c>
      <c r="AH932" s="1">
        <v>-0.57966289999999998</v>
      </c>
      <c r="AI932" s="1">
        <v>-3.6910600000000002E-2</v>
      </c>
      <c r="AJ932" s="1">
        <v>-0.96325210000000006</v>
      </c>
      <c r="AK932" s="1">
        <v>8.0111940000000006E-2</v>
      </c>
      <c r="AL932" s="1">
        <v>-0.23878679999999999</v>
      </c>
      <c r="AM932" s="1">
        <v>-0.18882499999999999</v>
      </c>
      <c r="AN932" s="1">
        <v>3.8576609999999997E-2</v>
      </c>
      <c r="AO932" s="1">
        <v>-5.4182559999999998E-2</v>
      </c>
      <c r="AP932" s="1">
        <v>0.2030132</v>
      </c>
    </row>
    <row r="933" spans="1:42" x14ac:dyDescent="0.2">
      <c r="A933" s="1" t="s">
        <v>309</v>
      </c>
      <c r="B933" s="1" t="str">
        <f t="shared" si="365"/>
        <v>Basigin</v>
      </c>
      <c r="C933" s="13" t="str">
        <f t="shared" si="384"/>
        <v>no</v>
      </c>
      <c r="D933" s="14">
        <f t="shared" si="366"/>
        <v>0.19166004925200389</v>
      </c>
      <c r="E933" s="14">
        <f t="shared" si="367"/>
        <v>-1.2467940566859099</v>
      </c>
      <c r="F933" s="14">
        <f t="shared" si="368"/>
        <v>1.1450207580598999</v>
      </c>
      <c r="G933" s="14">
        <f t="shared" si="369"/>
        <v>0.47855366826259882</v>
      </c>
      <c r="H933" s="14">
        <f t="shared" si="370"/>
        <v>0.13848657399012712</v>
      </c>
      <c r="I933" s="14">
        <f t="shared" si="371"/>
        <v>-0.82910562071516636</v>
      </c>
      <c r="J933" s="14">
        <f t="shared" si="372"/>
        <v>0.81110855004726368</v>
      </c>
      <c r="K933" s="14">
        <f t="shared" si="373"/>
        <v>0.35288908725688961</v>
      </c>
      <c r="L933" s="14">
        <f t="shared" si="374"/>
        <v>0.19308263543235582</v>
      </c>
      <c r="M933" s="14">
        <f t="shared" si="375"/>
        <v>0.26437606978845407</v>
      </c>
      <c r="N933" s="14">
        <f t="shared" si="376"/>
        <v>-0.54798938167960176</v>
      </c>
      <c r="O933" s="14">
        <f t="shared" si="377"/>
        <v>-3.3578271500492113E-2</v>
      </c>
      <c r="P933" s="3">
        <f t="shared" si="378"/>
        <v>0</v>
      </c>
      <c r="Q933" s="3" t="str">
        <f t="shared" si="385"/>
        <v>Basigin</v>
      </c>
      <c r="R933" s="2">
        <f t="shared" si="379"/>
        <v>0.14211010472214819</v>
      </c>
      <c r="S933" s="2">
        <f t="shared" si="380"/>
        <v>0.11834464764477851</v>
      </c>
      <c r="T933" s="2">
        <f t="shared" si="390"/>
        <v>0.5041935819211445</v>
      </c>
      <c r="U933" s="2">
        <f t="shared" si="386"/>
        <v>0.34556724223093355</v>
      </c>
      <c r="V933" s="2">
        <f t="shared" si="381"/>
        <v>0.97040611520288789</v>
      </c>
      <c r="W933" s="3">
        <f t="shared" si="382"/>
        <v>0</v>
      </c>
      <c r="X933" s="3">
        <f t="shared" si="387"/>
        <v>0</v>
      </c>
      <c r="Y933" s="2">
        <f t="shared" si="383"/>
        <v>2.3765457077369684E-2</v>
      </c>
      <c r="Z933" s="7">
        <f t="shared" si="388"/>
        <v>1</v>
      </c>
      <c r="AA933" s="7">
        <f t="shared" si="389"/>
        <v>0</v>
      </c>
      <c r="AC933" s="1" t="s">
        <v>516</v>
      </c>
      <c r="AD933" s="1" t="s">
        <v>1803</v>
      </c>
      <c r="AE933" s="1">
        <v>0.33456829999999999</v>
      </c>
      <c r="AF933" s="1">
        <v>-1.0746420000000001</v>
      </c>
      <c r="AG933" s="1">
        <v>1.6941219999999999</v>
      </c>
      <c r="AH933" s="1">
        <v>0.78679580000000005</v>
      </c>
      <c r="AI933" s="1">
        <v>0.29254619999999998</v>
      </c>
      <c r="AJ933" s="1">
        <v>-0.68894120000000003</v>
      </c>
      <c r="AK933" s="1">
        <v>0.97474950000000005</v>
      </c>
      <c r="AL933" s="1">
        <v>0.75635529999999995</v>
      </c>
      <c r="AM933" s="1">
        <v>0.24220620000000001</v>
      </c>
      <c r="AN933" s="1">
        <v>0.29642800000000002</v>
      </c>
      <c r="AO933" s="1">
        <v>-0.83392730000000004</v>
      </c>
      <c r="AP933" s="1">
        <v>0.131326</v>
      </c>
    </row>
    <row r="934" spans="1:42" x14ac:dyDescent="0.2">
      <c r="A934" s="1" t="s">
        <v>463</v>
      </c>
      <c r="B934" s="1" t="str">
        <f t="shared" si="365"/>
        <v>Adrenodoxin, mitochondrial</v>
      </c>
      <c r="C934" s="13" t="str">
        <f t="shared" si="384"/>
        <v>no</v>
      </c>
      <c r="D934" s="14">
        <f t="shared" si="366"/>
        <v>1.2687492520039034E-3</v>
      </c>
      <c r="E934" s="14">
        <f t="shared" si="367"/>
        <v>-1.8491410566859099</v>
      </c>
      <c r="F934" s="14">
        <f t="shared" si="368"/>
        <v>-0.70535854194009984</v>
      </c>
      <c r="G934" s="14">
        <f t="shared" si="369"/>
        <v>-1.4153271317374014</v>
      </c>
      <c r="H934" s="14">
        <f t="shared" si="370"/>
        <v>-3.1850726009872862E-2</v>
      </c>
      <c r="I934" s="14">
        <f t="shared" si="371"/>
        <v>-2.3452754207151663</v>
      </c>
      <c r="J934" s="14">
        <f t="shared" si="372"/>
        <v>6.2127550047263613E-2</v>
      </c>
      <c r="K934" s="14">
        <f t="shared" si="373"/>
        <v>-1.5443102127431103</v>
      </c>
      <c r="L934" s="14">
        <f t="shared" si="374"/>
        <v>1.7964445432355806E-2</v>
      </c>
      <c r="M934" s="14">
        <f t="shared" si="375"/>
        <v>-2.9745423211545975E-2</v>
      </c>
      <c r="N934" s="14">
        <f t="shared" si="376"/>
        <v>0.65587891832039835</v>
      </c>
      <c r="O934" s="14">
        <f t="shared" si="377"/>
        <v>-0.31709977150049212</v>
      </c>
      <c r="P934" s="3">
        <f t="shared" si="378"/>
        <v>0</v>
      </c>
      <c r="Q934" s="3" t="str">
        <f t="shared" si="385"/>
        <v>Adrenodoxin, mitochondrial</v>
      </c>
      <c r="R934" s="2">
        <f t="shared" si="379"/>
        <v>-0.99213949527785184</v>
      </c>
      <c r="S934" s="2">
        <f t="shared" si="380"/>
        <v>-0.96482720235522157</v>
      </c>
      <c r="T934" s="2">
        <f t="shared" si="390"/>
        <v>0.406472908835393</v>
      </c>
      <c r="U934" s="2">
        <f t="shared" si="386"/>
        <v>0.58924521012034159</v>
      </c>
      <c r="V934" s="2">
        <f t="shared" si="381"/>
        <v>0.97095356901369412</v>
      </c>
      <c r="W934" s="3">
        <f t="shared" si="382"/>
        <v>0</v>
      </c>
      <c r="X934" s="3">
        <f t="shared" si="387"/>
        <v>0</v>
      </c>
      <c r="Y934" s="2">
        <f t="shared" si="383"/>
        <v>-2.7312292922630266E-2</v>
      </c>
      <c r="Z934" s="7">
        <f t="shared" si="388"/>
        <v>0</v>
      </c>
      <c r="AA934" s="7">
        <f t="shared" si="389"/>
        <v>1</v>
      </c>
      <c r="AC934" s="1" t="s">
        <v>12</v>
      </c>
      <c r="AD934" s="1" t="s">
        <v>1912</v>
      </c>
      <c r="AE934" s="1">
        <v>0.144177</v>
      </c>
      <c r="AF934" s="1">
        <v>-1.6769890000000001</v>
      </c>
      <c r="AG934" s="1">
        <v>-0.15625729999999999</v>
      </c>
      <c r="AH934" s="1">
        <v>-1.1070850000000001</v>
      </c>
      <c r="AI934" s="1">
        <v>0.1222089</v>
      </c>
      <c r="AJ934" s="1">
        <v>-2.205111</v>
      </c>
      <c r="AK934" s="1">
        <v>0.22576850000000001</v>
      </c>
      <c r="AL934" s="1">
        <v>-1.140844</v>
      </c>
      <c r="AM934" s="1">
        <v>6.7088010000000003E-2</v>
      </c>
      <c r="AN934" s="1">
        <v>2.3065070000000002E-3</v>
      </c>
      <c r="AO934" s="1">
        <v>0.36994100000000002</v>
      </c>
      <c r="AP934" s="1">
        <v>-0.15219550000000001</v>
      </c>
    </row>
    <row r="935" spans="1:42" x14ac:dyDescent="0.2">
      <c r="A935" s="1" t="s">
        <v>45</v>
      </c>
      <c r="B935" s="1" t="str">
        <f t="shared" si="365"/>
        <v>Actin-related protein 2/3 complex subunit 5</v>
      </c>
      <c r="C935" s="13" t="str">
        <f t="shared" si="384"/>
        <v>no</v>
      </c>
      <c r="D935" s="14">
        <f t="shared" si="366"/>
        <v>1.0456827492520038</v>
      </c>
      <c r="E935" s="14">
        <f t="shared" si="367"/>
        <v>-0.65706355668590988</v>
      </c>
      <c r="F935" s="14">
        <f t="shared" si="368"/>
        <v>0.80179175805989999</v>
      </c>
      <c r="G935" s="14" t="str">
        <f t="shared" si="369"/>
        <v/>
      </c>
      <c r="H935" s="14">
        <f t="shared" si="370"/>
        <v>0.69897787399012712</v>
      </c>
      <c r="I935" s="14">
        <f t="shared" si="371"/>
        <v>-4.9284670715166276E-2</v>
      </c>
      <c r="J935" s="14">
        <f t="shared" si="372"/>
        <v>0.60900485004726368</v>
      </c>
      <c r="K935" s="14" t="str">
        <f t="shared" si="373"/>
        <v/>
      </c>
      <c r="L935" s="14">
        <f t="shared" si="374"/>
        <v>-0.23094376456764418</v>
      </c>
      <c r="M935" s="14">
        <f t="shared" si="375"/>
        <v>0.58881586978845402</v>
      </c>
      <c r="N935" s="14">
        <f t="shared" si="376"/>
        <v>-0.11811938167960173</v>
      </c>
      <c r="O935" s="14" t="str">
        <f t="shared" si="377"/>
        <v/>
      </c>
      <c r="P935" s="3">
        <f t="shared" si="378"/>
        <v>0</v>
      </c>
      <c r="Q935" s="3" t="str">
        <f t="shared" si="385"/>
        <v>Actin-related protein 2/3 complex subunit 5</v>
      </c>
      <c r="R935" s="2">
        <f t="shared" si="379"/>
        <v>0.39680365020866465</v>
      </c>
      <c r="S935" s="2">
        <f t="shared" si="380"/>
        <v>0.41956601777407482</v>
      </c>
      <c r="T935" s="2">
        <f t="shared" si="390"/>
        <v>0.53161633133366515</v>
      </c>
      <c r="U935" s="2">
        <f t="shared" si="386"/>
        <v>0.23585978343921651</v>
      </c>
      <c r="V935" s="2">
        <f t="shared" si="381"/>
        <v>0.97143833127107959</v>
      </c>
      <c r="W935" s="3">
        <f t="shared" si="382"/>
        <v>0</v>
      </c>
      <c r="X935" s="3">
        <f t="shared" si="387"/>
        <v>0</v>
      </c>
      <c r="Y935" s="2">
        <f t="shared" si="383"/>
        <v>-2.2762367565410169E-2</v>
      </c>
      <c r="Z935" s="7">
        <f t="shared" si="388"/>
        <v>0</v>
      </c>
      <c r="AA935" s="7">
        <f t="shared" si="389"/>
        <v>1</v>
      </c>
      <c r="AC935" s="1" t="s">
        <v>90</v>
      </c>
      <c r="AD935" s="1" t="s">
        <v>1201</v>
      </c>
      <c r="AE935" s="1">
        <v>1.188591</v>
      </c>
      <c r="AF935" s="1">
        <v>-0.4849115</v>
      </c>
      <c r="AG935" s="1">
        <v>1.3508929999999999</v>
      </c>
      <c r="AH935" s="1" t="s">
        <v>1082</v>
      </c>
      <c r="AI935" s="1">
        <v>0.8530375</v>
      </c>
      <c r="AJ935" s="1">
        <v>9.0879749999999995E-2</v>
      </c>
      <c r="AK935" s="1">
        <v>0.77264580000000005</v>
      </c>
      <c r="AL935" s="1" t="s">
        <v>1082</v>
      </c>
      <c r="AM935" s="1">
        <v>-0.18182019999999999</v>
      </c>
      <c r="AN935" s="1">
        <v>0.62086779999999997</v>
      </c>
      <c r="AO935" s="1">
        <v>-0.40405730000000001</v>
      </c>
      <c r="AP935" s="1" t="s">
        <v>1082</v>
      </c>
    </row>
    <row r="936" spans="1:42" x14ac:dyDescent="0.2">
      <c r="A936" s="1" t="s">
        <v>1012</v>
      </c>
      <c r="B936" s="1" t="str">
        <f t="shared" si="365"/>
        <v>Poly(U)-binding-splicing factor PUF60</v>
      </c>
      <c r="C936" s="13" t="str">
        <f t="shared" si="384"/>
        <v>no</v>
      </c>
      <c r="D936" s="14">
        <f t="shared" si="366"/>
        <v>-1.5730672507479961</v>
      </c>
      <c r="E936" s="14">
        <f t="shared" si="367"/>
        <v>-0.55066365668590989</v>
      </c>
      <c r="F936" s="14" t="str">
        <f t="shared" si="368"/>
        <v/>
      </c>
      <c r="G936" s="14">
        <f t="shared" si="369"/>
        <v>1.9774288682625984</v>
      </c>
      <c r="H936" s="14">
        <f t="shared" si="370"/>
        <v>-1.3115556260098729</v>
      </c>
      <c r="I936" s="14">
        <f t="shared" si="371"/>
        <v>-0.49540622071516627</v>
      </c>
      <c r="J936" s="14" t="str">
        <f t="shared" si="372"/>
        <v/>
      </c>
      <c r="K936" s="14">
        <f t="shared" si="373"/>
        <v>1.5078497872568897</v>
      </c>
      <c r="L936" s="14">
        <f t="shared" si="374"/>
        <v>0.34571983543235579</v>
      </c>
      <c r="M936" s="14">
        <f t="shared" si="375"/>
        <v>0.10741756978845401</v>
      </c>
      <c r="N936" s="14" t="str">
        <f t="shared" si="376"/>
        <v/>
      </c>
      <c r="O936" s="14">
        <f t="shared" si="377"/>
        <v>-0.54366117150049209</v>
      </c>
      <c r="P936" s="3">
        <f t="shared" si="378"/>
        <v>0</v>
      </c>
      <c r="Q936" s="3" t="str">
        <f t="shared" si="385"/>
        <v>Poly(U)-binding-splicing factor PUF60</v>
      </c>
      <c r="R936" s="2">
        <f t="shared" si="379"/>
        <v>-4.8767346390435819E-2</v>
      </c>
      <c r="S936" s="2">
        <f t="shared" si="380"/>
        <v>-9.9704019822716525E-2</v>
      </c>
      <c r="T936" s="2">
        <f t="shared" si="390"/>
        <v>1.0552141334808909</v>
      </c>
      <c r="U936" s="2">
        <f t="shared" si="386"/>
        <v>0.83759514781562328</v>
      </c>
      <c r="V936" s="2">
        <f t="shared" si="381"/>
        <v>0.97174072907019426</v>
      </c>
      <c r="W936" s="3">
        <f t="shared" si="382"/>
        <v>0</v>
      </c>
      <c r="X936" s="3">
        <f t="shared" si="387"/>
        <v>0</v>
      </c>
      <c r="Y936" s="2">
        <f t="shared" si="383"/>
        <v>5.0936673432280706E-2</v>
      </c>
      <c r="Z936" s="7">
        <f t="shared" si="388"/>
        <v>1</v>
      </c>
      <c r="AA936" s="7">
        <f t="shared" si="389"/>
        <v>0</v>
      </c>
      <c r="AC936" s="1" t="s">
        <v>236</v>
      </c>
      <c r="AD936" s="1" t="s">
        <v>1406</v>
      </c>
      <c r="AE936" s="1">
        <v>-1.430159</v>
      </c>
      <c r="AF936" s="1">
        <v>-0.3785116</v>
      </c>
      <c r="AG936" s="1" t="s">
        <v>1082</v>
      </c>
      <c r="AH936" s="1">
        <v>2.2856709999999998</v>
      </c>
      <c r="AI936" s="1">
        <v>-1.1574960000000001</v>
      </c>
      <c r="AJ936" s="1">
        <v>-0.3552418</v>
      </c>
      <c r="AK936" s="1" t="s">
        <v>1082</v>
      </c>
      <c r="AL936" s="1">
        <v>1.911316</v>
      </c>
      <c r="AM936" s="1">
        <v>0.39484340000000001</v>
      </c>
      <c r="AN936" s="1">
        <v>0.1394695</v>
      </c>
      <c r="AO936" s="1" t="s">
        <v>1082</v>
      </c>
      <c r="AP936" s="1">
        <v>-0.37875690000000001</v>
      </c>
    </row>
    <row r="937" spans="1:42" x14ac:dyDescent="0.2">
      <c r="A937" s="1" t="s">
        <v>855</v>
      </c>
      <c r="B937" s="1" t="str">
        <f t="shared" si="365"/>
        <v>Peptidase M20 domain-containing protein 2</v>
      </c>
      <c r="C937" s="13" t="str">
        <f t="shared" si="384"/>
        <v>no</v>
      </c>
      <c r="D937" s="14">
        <f t="shared" si="366"/>
        <v>-0.44364095074799614</v>
      </c>
      <c r="E937" s="14">
        <f t="shared" si="367"/>
        <v>-0.10059443668590991</v>
      </c>
      <c r="F937" s="14">
        <f t="shared" si="368"/>
        <v>-0.69695854194009987</v>
      </c>
      <c r="G937" s="14">
        <f t="shared" si="369"/>
        <v>-0.42434063173740122</v>
      </c>
      <c r="H937" s="14">
        <f t="shared" si="370"/>
        <v>-0.22332986600987287</v>
      </c>
      <c r="I937" s="14">
        <f t="shared" si="371"/>
        <v>-0.18728400071516627</v>
      </c>
      <c r="J937" s="14">
        <f t="shared" si="372"/>
        <v>-0.26702024995273638</v>
      </c>
      <c r="K937" s="14">
        <f t="shared" si="373"/>
        <v>-0.95780951274311033</v>
      </c>
      <c r="L937" s="14">
        <f t="shared" si="374"/>
        <v>0.17738493543235581</v>
      </c>
      <c r="M937" s="14">
        <f t="shared" si="375"/>
        <v>7.2418869788454021E-2</v>
      </c>
      <c r="N937" s="14">
        <f t="shared" si="376"/>
        <v>0.40907431832039826</v>
      </c>
      <c r="O937" s="14">
        <f t="shared" si="377"/>
        <v>-0.3327028715004921</v>
      </c>
      <c r="P937" s="3">
        <f t="shared" si="378"/>
        <v>0</v>
      </c>
      <c r="Q937" s="3" t="str">
        <f t="shared" si="385"/>
        <v>Peptidase M20 domain-containing protein 2</v>
      </c>
      <c r="R937" s="2">
        <f t="shared" si="379"/>
        <v>-0.4163836402778518</v>
      </c>
      <c r="S937" s="2">
        <f t="shared" si="380"/>
        <v>-0.40886090735522146</v>
      </c>
      <c r="T937" s="2">
        <f t="shared" si="390"/>
        <v>0.12221953309351655</v>
      </c>
      <c r="U937" s="2">
        <f t="shared" si="386"/>
        <v>0.18370752032976734</v>
      </c>
      <c r="V937" s="2">
        <f t="shared" si="381"/>
        <v>0.97406786506703169</v>
      </c>
      <c r="W937" s="3">
        <f t="shared" si="382"/>
        <v>0</v>
      </c>
      <c r="X937" s="3">
        <f t="shared" si="387"/>
        <v>0</v>
      </c>
      <c r="Y937" s="2">
        <f t="shared" si="383"/>
        <v>-7.5227329226303374E-3</v>
      </c>
      <c r="Z937" s="7">
        <f t="shared" si="388"/>
        <v>0</v>
      </c>
      <c r="AA937" s="7">
        <f t="shared" si="389"/>
        <v>1</v>
      </c>
      <c r="AB937" s="8" t="s">
        <v>56</v>
      </c>
      <c r="AC937" s="1" t="s">
        <v>203</v>
      </c>
      <c r="AD937" s="1" t="s">
        <v>1142</v>
      </c>
      <c r="AE937" s="1">
        <v>-0.30073270000000002</v>
      </c>
      <c r="AF937" s="1">
        <v>7.1557620000000002E-2</v>
      </c>
      <c r="AG937" s="1">
        <v>-0.1478573</v>
      </c>
      <c r="AH937" s="1">
        <v>-0.11609849999999999</v>
      </c>
      <c r="AI937" s="1">
        <v>-6.9270239999999997E-2</v>
      </c>
      <c r="AJ937" s="1">
        <v>-4.7119580000000001E-2</v>
      </c>
      <c r="AK937" s="1">
        <v>-0.10337929999999999</v>
      </c>
      <c r="AL937" s="1">
        <v>-0.55434329999999998</v>
      </c>
      <c r="AM937" s="1">
        <v>0.2265085</v>
      </c>
      <c r="AN937" s="1">
        <v>0.1044708</v>
      </c>
      <c r="AO937" s="1">
        <v>0.12313639999999999</v>
      </c>
      <c r="AP937" s="1">
        <v>-0.16779859999999999</v>
      </c>
    </row>
    <row r="938" spans="1:42" x14ac:dyDescent="0.2">
      <c r="A938" s="1" t="s">
        <v>555</v>
      </c>
      <c r="B938" s="1" t="str">
        <f t="shared" si="365"/>
        <v>Hexokinase-1</v>
      </c>
      <c r="C938" s="13" t="str">
        <f t="shared" si="384"/>
        <v>no</v>
      </c>
      <c r="D938" s="14">
        <f t="shared" si="366"/>
        <v>-9.7465360747996097E-2</v>
      </c>
      <c r="E938" s="14">
        <f t="shared" si="367"/>
        <v>0.88875694331409016</v>
      </c>
      <c r="F938" s="14">
        <f t="shared" si="368"/>
        <v>0.6967597580599002</v>
      </c>
      <c r="G938" s="14">
        <f t="shared" si="369"/>
        <v>0.57225566826259877</v>
      </c>
      <c r="H938" s="14">
        <f t="shared" si="370"/>
        <v>-0.23709390600987285</v>
      </c>
      <c r="I938" s="14">
        <f t="shared" si="371"/>
        <v>1.4119495792848338</v>
      </c>
      <c r="J938" s="14">
        <f t="shared" si="372"/>
        <v>0.35590105004726358</v>
      </c>
      <c r="K938" s="14">
        <f t="shared" si="373"/>
        <v>0.5798947872568897</v>
      </c>
      <c r="L938" s="14">
        <f t="shared" si="374"/>
        <v>-0.12636243456764421</v>
      </c>
      <c r="M938" s="14">
        <f t="shared" si="375"/>
        <v>0.24593276978845399</v>
      </c>
      <c r="N938" s="14">
        <f t="shared" si="376"/>
        <v>-0.34760828167960167</v>
      </c>
      <c r="O938" s="14">
        <f t="shared" si="377"/>
        <v>4.7229328499507894E-2</v>
      </c>
      <c r="P938" s="3">
        <f t="shared" si="378"/>
        <v>0</v>
      </c>
      <c r="Q938" s="3" t="str">
        <f t="shared" si="385"/>
        <v>Hexokinase-1</v>
      </c>
      <c r="R938" s="2">
        <f t="shared" si="379"/>
        <v>0.51507675222214822</v>
      </c>
      <c r="S938" s="2">
        <f t="shared" si="380"/>
        <v>0.52766287764477859</v>
      </c>
      <c r="T938" s="2">
        <f t="shared" si="390"/>
        <v>0.21430563618856768</v>
      </c>
      <c r="U938" s="2">
        <f t="shared" si="386"/>
        <v>0.34144865483268744</v>
      </c>
      <c r="V938" s="2">
        <f t="shared" si="381"/>
        <v>0.97629060756459463</v>
      </c>
      <c r="W938" s="3">
        <f t="shared" si="382"/>
        <v>0</v>
      </c>
      <c r="X938" s="3">
        <f t="shared" si="387"/>
        <v>0</v>
      </c>
      <c r="Y938" s="2">
        <f t="shared" si="383"/>
        <v>-1.2586125422630379E-2</v>
      </c>
      <c r="Z938" s="7">
        <f t="shared" si="388"/>
        <v>0</v>
      </c>
      <c r="AA938" s="7">
        <f t="shared" si="389"/>
        <v>1</v>
      </c>
      <c r="AC938" s="1" t="s">
        <v>600</v>
      </c>
      <c r="AD938" s="1" t="s">
        <v>2062</v>
      </c>
      <c r="AE938" s="1">
        <v>4.544289E-2</v>
      </c>
      <c r="AF938" s="1">
        <v>1.0609090000000001</v>
      </c>
      <c r="AG938" s="1">
        <v>1.2458610000000001</v>
      </c>
      <c r="AH938" s="1">
        <v>0.8804978</v>
      </c>
      <c r="AI938" s="1">
        <v>-8.3034280000000002E-2</v>
      </c>
      <c r="AJ938" s="1">
        <v>1.552114</v>
      </c>
      <c r="AK938" s="1">
        <v>0.51954199999999995</v>
      </c>
      <c r="AL938" s="1">
        <v>0.98336100000000004</v>
      </c>
      <c r="AM938" s="1">
        <v>-7.7238870000000001E-2</v>
      </c>
      <c r="AN938" s="1">
        <v>0.27798469999999997</v>
      </c>
      <c r="AO938" s="1">
        <v>-0.63354619999999995</v>
      </c>
      <c r="AP938" s="1">
        <v>0.21213360000000001</v>
      </c>
    </row>
    <row r="939" spans="1:42" x14ac:dyDescent="0.2">
      <c r="A939" s="1" t="s">
        <v>67</v>
      </c>
      <c r="B939" s="1" t="str">
        <f t="shared" si="365"/>
        <v>14-3-3 protein theta</v>
      </c>
      <c r="C939" s="13" t="str">
        <f t="shared" si="384"/>
        <v>no</v>
      </c>
      <c r="D939" s="14">
        <f t="shared" si="366"/>
        <v>0.89257474925200386</v>
      </c>
      <c r="E939" s="14">
        <f t="shared" si="367"/>
        <v>-0.85903345668590991</v>
      </c>
      <c r="F939" s="14">
        <f t="shared" si="368"/>
        <v>0.84480875805990008</v>
      </c>
      <c r="G939" s="14">
        <f t="shared" si="369"/>
        <v>-0.62982393173740125</v>
      </c>
      <c r="H939" s="14">
        <f t="shared" si="370"/>
        <v>0.38755437399012715</v>
      </c>
      <c r="I939" s="14">
        <f t="shared" si="371"/>
        <v>-0.47587632071516628</v>
      </c>
      <c r="J939" s="14">
        <f t="shared" si="372"/>
        <v>0.22845655004726359</v>
      </c>
      <c r="K939" s="14">
        <f t="shared" si="373"/>
        <v>4.8018287256889669E-2</v>
      </c>
      <c r="L939" s="14">
        <f t="shared" si="374"/>
        <v>-0.4757102645676442</v>
      </c>
      <c r="M939" s="14">
        <f t="shared" si="375"/>
        <v>0.30114276978845406</v>
      </c>
      <c r="N939" s="14">
        <f t="shared" si="376"/>
        <v>-0.52593978167960176</v>
      </c>
      <c r="O939" s="14">
        <f t="shared" si="377"/>
        <v>0.51605012849950782</v>
      </c>
      <c r="P939" s="3">
        <f t="shared" si="378"/>
        <v>0</v>
      </c>
      <c r="Q939" s="3" t="str">
        <f t="shared" si="385"/>
        <v>14-3-3 protein theta</v>
      </c>
      <c r="R939" s="2">
        <f t="shared" si="379"/>
        <v>6.2131529722148193E-2</v>
      </c>
      <c r="S939" s="2">
        <f t="shared" si="380"/>
        <v>4.7038222644778534E-2</v>
      </c>
      <c r="T939" s="2">
        <f t="shared" si="390"/>
        <v>0.46811384632457315</v>
      </c>
      <c r="U939" s="2">
        <f t="shared" si="386"/>
        <v>0.18759540662210325</v>
      </c>
      <c r="V939" s="2">
        <f t="shared" si="381"/>
        <v>0.97757843131545918</v>
      </c>
      <c r="W939" s="3">
        <f t="shared" si="382"/>
        <v>0</v>
      </c>
      <c r="X939" s="3">
        <f t="shared" si="387"/>
        <v>0</v>
      </c>
      <c r="Y939" s="2">
        <f t="shared" si="383"/>
        <v>1.509330707736966E-2</v>
      </c>
      <c r="Z939" s="7">
        <f t="shared" si="388"/>
        <v>1</v>
      </c>
      <c r="AA939" s="7">
        <f t="shared" si="389"/>
        <v>0</v>
      </c>
      <c r="AB939" s="8" t="s">
        <v>873</v>
      </c>
      <c r="AC939" s="1" t="s">
        <v>1027</v>
      </c>
      <c r="AD939" s="1" t="s">
        <v>1181</v>
      </c>
      <c r="AE939" s="1">
        <v>1.0354829999999999</v>
      </c>
      <c r="AF939" s="1">
        <v>-0.68688139999999998</v>
      </c>
      <c r="AG939" s="1">
        <v>1.39391</v>
      </c>
      <c r="AH939" s="1">
        <v>-0.32158179999999997</v>
      </c>
      <c r="AI939" s="1">
        <v>0.54161400000000004</v>
      </c>
      <c r="AJ939" s="1">
        <v>-0.33571190000000001</v>
      </c>
      <c r="AK939" s="1">
        <v>0.39209749999999999</v>
      </c>
      <c r="AL939" s="1">
        <v>0.45148450000000001</v>
      </c>
      <c r="AM939" s="1">
        <v>-0.42658669999999999</v>
      </c>
      <c r="AN939" s="1">
        <v>0.33319470000000001</v>
      </c>
      <c r="AO939" s="1">
        <v>-0.81187770000000004</v>
      </c>
      <c r="AP939" s="1">
        <v>0.68095439999999996</v>
      </c>
    </row>
    <row r="940" spans="1:42" x14ac:dyDescent="0.2">
      <c r="A940" s="1" t="s">
        <v>740</v>
      </c>
      <c r="B940" s="1" t="str">
        <f t="shared" si="365"/>
        <v>Acyl-coenzyme A thioesterase 2, mitochondrial</v>
      </c>
      <c r="C940" s="13" t="str">
        <f t="shared" si="384"/>
        <v>no</v>
      </c>
      <c r="D940" s="14">
        <f t="shared" si="366"/>
        <v>-0.2784149507479961</v>
      </c>
      <c r="E940" s="14">
        <f t="shared" si="367"/>
        <v>0.10166194331409009</v>
      </c>
      <c r="F940" s="14">
        <f t="shared" si="368"/>
        <v>-1.5499092419400999</v>
      </c>
      <c r="G940" s="14">
        <f t="shared" si="369"/>
        <v>-0.56344073173740128</v>
      </c>
      <c r="H940" s="14">
        <f t="shared" si="370"/>
        <v>-0.3065437260098729</v>
      </c>
      <c r="I940" s="14">
        <f t="shared" si="371"/>
        <v>-3.5079220715166268E-2</v>
      </c>
      <c r="J940" s="14">
        <f t="shared" si="372"/>
        <v>-0.8268320499527364</v>
      </c>
      <c r="K940" s="14">
        <f t="shared" si="373"/>
        <v>-1.0745784127431104</v>
      </c>
      <c r="L940" s="14">
        <f t="shared" si="374"/>
        <v>2.0578585432355807E-2</v>
      </c>
      <c r="M940" s="14">
        <f t="shared" si="375"/>
        <v>-0.37684673021154597</v>
      </c>
      <c r="N940" s="14">
        <f t="shared" si="376"/>
        <v>0.6247332183203983</v>
      </c>
      <c r="O940" s="14">
        <f t="shared" si="377"/>
        <v>-0.5369800715004921</v>
      </c>
      <c r="P940" s="3">
        <f t="shared" si="378"/>
        <v>0</v>
      </c>
      <c r="Q940" s="3" t="str">
        <f t="shared" si="385"/>
        <v>Acyl-coenzyme A thioesterase 2, mitochondrial</v>
      </c>
      <c r="R940" s="2">
        <f t="shared" si="379"/>
        <v>-0.57252574527785183</v>
      </c>
      <c r="S940" s="2">
        <f t="shared" si="380"/>
        <v>-0.56075835235522153</v>
      </c>
      <c r="T940" s="2">
        <f t="shared" si="390"/>
        <v>0.35312783756106902</v>
      </c>
      <c r="U940" s="2">
        <f t="shared" si="386"/>
        <v>0.23730604232719812</v>
      </c>
      <c r="V940" s="2">
        <f t="shared" si="381"/>
        <v>0.97895539509002361</v>
      </c>
      <c r="W940" s="3">
        <f t="shared" si="382"/>
        <v>0</v>
      </c>
      <c r="X940" s="3">
        <f t="shared" si="387"/>
        <v>0</v>
      </c>
      <c r="Y940" s="2">
        <f t="shared" si="383"/>
        <v>-1.1767392922630293E-2</v>
      </c>
      <c r="Z940" s="7">
        <f t="shared" si="388"/>
        <v>0</v>
      </c>
      <c r="AA940" s="7">
        <f t="shared" si="389"/>
        <v>1</v>
      </c>
      <c r="AC940" s="1" t="s">
        <v>563</v>
      </c>
      <c r="AD940" s="1" t="s">
        <v>1634</v>
      </c>
      <c r="AE940" s="1">
        <v>-0.13550670000000001</v>
      </c>
      <c r="AF940" s="1">
        <v>0.273814</v>
      </c>
      <c r="AG940" s="1">
        <v>-1.0008079999999999</v>
      </c>
      <c r="AH940" s="1">
        <v>-0.2551986</v>
      </c>
      <c r="AI940" s="1">
        <v>-0.15248410000000001</v>
      </c>
      <c r="AJ940" s="1">
        <v>0.1050852</v>
      </c>
      <c r="AK940" s="1">
        <v>-0.66319110000000003</v>
      </c>
      <c r="AL940" s="1">
        <v>-0.67111220000000005</v>
      </c>
      <c r="AM940" s="1">
        <v>6.9702150000000004E-2</v>
      </c>
      <c r="AN940" s="1">
        <v>-0.34479480000000001</v>
      </c>
      <c r="AO940" s="1">
        <v>0.33879530000000002</v>
      </c>
      <c r="AP940" s="1">
        <v>-0.37207580000000001</v>
      </c>
    </row>
    <row r="941" spans="1:42" x14ac:dyDescent="0.2">
      <c r="A941" s="1" t="s">
        <v>383</v>
      </c>
      <c r="B941" s="1" t="str">
        <f t="shared" si="365"/>
        <v>Citrate synthase, mitochondrial</v>
      </c>
      <c r="C941" s="13" t="str">
        <f t="shared" si="384"/>
        <v>no</v>
      </c>
      <c r="D941" s="14">
        <f t="shared" si="366"/>
        <v>0.10962854925200391</v>
      </c>
      <c r="E941" s="14">
        <f t="shared" si="367"/>
        <v>0.81072414331409004</v>
      </c>
      <c r="F941" s="14">
        <f t="shared" si="368"/>
        <v>-1.1089995419400998</v>
      </c>
      <c r="G941" s="14">
        <f t="shared" si="369"/>
        <v>0.18136296826259879</v>
      </c>
      <c r="H941" s="14">
        <f t="shared" si="370"/>
        <v>-0.22590535600987285</v>
      </c>
      <c r="I941" s="14">
        <f t="shared" si="371"/>
        <v>0.39067897928483369</v>
      </c>
      <c r="J941" s="14">
        <f t="shared" si="372"/>
        <v>-0.1323868399527364</v>
      </c>
      <c r="K941" s="14">
        <f t="shared" si="373"/>
        <v>6.5593872568896483E-3</v>
      </c>
      <c r="L941" s="14">
        <f t="shared" si="374"/>
        <v>-0.3475479645676442</v>
      </c>
      <c r="M941" s="14">
        <f t="shared" si="375"/>
        <v>-0.30506383021154593</v>
      </c>
      <c r="N941" s="14">
        <f t="shared" si="376"/>
        <v>0.81370891832039827</v>
      </c>
      <c r="O941" s="14">
        <f t="shared" si="377"/>
        <v>-0.20482260150049211</v>
      </c>
      <c r="P941" s="3">
        <f t="shared" si="378"/>
        <v>0</v>
      </c>
      <c r="Q941" s="3" t="str">
        <f t="shared" si="385"/>
        <v>Citrate synthase, mitochondrial</v>
      </c>
      <c r="R941" s="2">
        <f t="shared" si="379"/>
        <v>-1.8209702778517467E-3</v>
      </c>
      <c r="S941" s="2">
        <f t="shared" si="380"/>
        <v>9.736542644778523E-3</v>
      </c>
      <c r="T941" s="2">
        <f t="shared" si="390"/>
        <v>0.40125338024669899</v>
      </c>
      <c r="U941" s="2">
        <f t="shared" si="386"/>
        <v>0.13566299993984782</v>
      </c>
      <c r="V941" s="2">
        <f t="shared" si="381"/>
        <v>0.97964723174279755</v>
      </c>
      <c r="W941" s="3">
        <f t="shared" si="382"/>
        <v>0</v>
      </c>
      <c r="X941" s="3">
        <f t="shared" si="387"/>
        <v>0</v>
      </c>
      <c r="Y941" s="2">
        <f t="shared" si="383"/>
        <v>-1.155751292263027E-2</v>
      </c>
      <c r="Z941" s="7">
        <f t="shared" si="388"/>
        <v>0</v>
      </c>
      <c r="AA941" s="7">
        <f t="shared" si="389"/>
        <v>1</v>
      </c>
      <c r="AC941" s="1" t="s">
        <v>385</v>
      </c>
      <c r="AD941" s="1" t="s">
        <v>1515</v>
      </c>
      <c r="AE941" s="1">
        <v>0.25253680000000001</v>
      </c>
      <c r="AF941" s="1">
        <v>0.98287619999999998</v>
      </c>
      <c r="AG941" s="1">
        <v>-0.55989829999999996</v>
      </c>
      <c r="AH941" s="1">
        <v>0.48960510000000002</v>
      </c>
      <c r="AI941" s="1">
        <v>-7.1845729999999997E-2</v>
      </c>
      <c r="AJ941" s="1">
        <v>0.53084339999999997</v>
      </c>
      <c r="AK941" s="1">
        <v>3.1254110000000002E-2</v>
      </c>
      <c r="AL941" s="1">
        <v>0.41002559999999999</v>
      </c>
      <c r="AM941" s="1">
        <v>-0.29842439999999998</v>
      </c>
      <c r="AN941" s="1">
        <v>-0.27301189999999997</v>
      </c>
      <c r="AO941" s="1">
        <v>0.52777099999999999</v>
      </c>
      <c r="AP941" s="1">
        <v>-3.9918330000000002E-2</v>
      </c>
    </row>
    <row r="942" spans="1:42" x14ac:dyDescent="0.2">
      <c r="A942" s="1" t="s">
        <v>161</v>
      </c>
      <c r="B942" s="1" t="str">
        <f t="shared" si="365"/>
        <v>UDP-N-acetylhexosamine pyrophosphorylase-like protein 1</v>
      </c>
      <c r="C942" s="13" t="str">
        <f t="shared" si="384"/>
        <v>no</v>
      </c>
      <c r="D942" s="14">
        <f t="shared" si="366"/>
        <v>0.47758434925200388</v>
      </c>
      <c r="E942" s="14" t="str">
        <f t="shared" si="367"/>
        <v/>
      </c>
      <c r="F942" s="14">
        <f t="shared" si="368"/>
        <v>0.90201775805990014</v>
      </c>
      <c r="G942" s="14">
        <f t="shared" si="369"/>
        <v>0.37869786826259877</v>
      </c>
      <c r="H942" s="14">
        <f t="shared" si="370"/>
        <v>0.61655797399012713</v>
      </c>
      <c r="I942" s="14" t="str">
        <f t="shared" si="371"/>
        <v/>
      </c>
      <c r="J942" s="14">
        <f t="shared" si="372"/>
        <v>0.75505065004726368</v>
      </c>
      <c r="K942" s="14">
        <f t="shared" si="373"/>
        <v>0.40199288725688964</v>
      </c>
      <c r="L942" s="14">
        <f t="shared" si="374"/>
        <v>0.26284453543235581</v>
      </c>
      <c r="M942" s="14" t="str">
        <f t="shared" si="375"/>
        <v/>
      </c>
      <c r="N942" s="14">
        <f t="shared" si="376"/>
        <v>-0.42427478167960175</v>
      </c>
      <c r="O942" s="14">
        <f t="shared" si="377"/>
        <v>-6.8912401500492104E-2</v>
      </c>
      <c r="P942" s="3">
        <f t="shared" si="378"/>
        <v>0</v>
      </c>
      <c r="Q942" s="3" t="str">
        <f t="shared" si="385"/>
        <v>UDP-N-acetylhexosamine pyrophosphorylase-like protein 1</v>
      </c>
      <c r="R942" s="2">
        <f t="shared" si="379"/>
        <v>0.58609999185816763</v>
      </c>
      <c r="S942" s="2">
        <f t="shared" si="380"/>
        <v>0.59120050376476019</v>
      </c>
      <c r="T942" s="2">
        <f t="shared" si="390"/>
        <v>0.16051755904161644</v>
      </c>
      <c r="U942" s="2">
        <f t="shared" si="386"/>
        <v>0.10270458759440233</v>
      </c>
      <c r="V942" s="2">
        <f t="shared" si="381"/>
        <v>0.98014090005599952</v>
      </c>
      <c r="W942" s="3">
        <f t="shared" si="382"/>
        <v>0</v>
      </c>
      <c r="X942" s="3">
        <f t="shared" si="387"/>
        <v>0</v>
      </c>
      <c r="Y942" s="2">
        <f t="shared" si="383"/>
        <v>-5.100511906592553E-3</v>
      </c>
      <c r="Z942" s="7">
        <f t="shared" si="388"/>
        <v>0</v>
      </c>
      <c r="AA942" s="7">
        <f t="shared" si="389"/>
        <v>1</v>
      </c>
      <c r="AC942" s="1" t="s">
        <v>422</v>
      </c>
      <c r="AD942" s="1" t="s">
        <v>2025</v>
      </c>
      <c r="AE942" s="1">
        <v>0.62049259999999995</v>
      </c>
      <c r="AF942" s="1" t="s">
        <v>1082</v>
      </c>
      <c r="AG942" s="1">
        <v>1.451119</v>
      </c>
      <c r="AH942" s="1">
        <v>0.68694</v>
      </c>
      <c r="AI942" s="1">
        <v>0.77061760000000001</v>
      </c>
      <c r="AJ942" s="1" t="s">
        <v>1082</v>
      </c>
      <c r="AK942" s="1">
        <v>0.91869160000000005</v>
      </c>
      <c r="AL942" s="1">
        <v>0.80545909999999998</v>
      </c>
      <c r="AM942" s="1">
        <v>0.31196810000000003</v>
      </c>
      <c r="AN942" s="1" t="s">
        <v>1082</v>
      </c>
      <c r="AO942" s="1">
        <v>-0.71021270000000003</v>
      </c>
      <c r="AP942" s="1">
        <v>9.5991870000000007E-2</v>
      </c>
    </row>
    <row r="943" spans="1:42" x14ac:dyDescent="0.2">
      <c r="A943" s="1" t="s">
        <v>404</v>
      </c>
      <c r="B943" s="1" t="str">
        <f t="shared" si="365"/>
        <v>Vasodilator-stimulated phosphoprotein</v>
      </c>
      <c r="C943" s="13" t="str">
        <f t="shared" si="384"/>
        <v>no</v>
      </c>
      <c r="D943" s="14">
        <f t="shared" si="366"/>
        <v>8.187294925200389E-2</v>
      </c>
      <c r="E943" s="14">
        <f t="shared" si="367"/>
        <v>-0.12612492668590991</v>
      </c>
      <c r="F943" s="14" t="str">
        <f t="shared" si="368"/>
        <v/>
      </c>
      <c r="G943" s="14">
        <f t="shared" si="369"/>
        <v>-0.88858063173740121</v>
      </c>
      <c r="H943" s="14">
        <f t="shared" si="370"/>
        <v>-0.28294142600987282</v>
      </c>
      <c r="I943" s="14">
        <f t="shared" si="371"/>
        <v>-0.37931802071516629</v>
      </c>
      <c r="J943" s="14" t="str">
        <f t="shared" si="372"/>
        <v/>
      </c>
      <c r="K943" s="14">
        <f t="shared" si="373"/>
        <v>-0.24659781274311035</v>
      </c>
      <c r="L943" s="14">
        <f t="shared" si="374"/>
        <v>-0.3222051645676442</v>
      </c>
      <c r="M943" s="14">
        <f t="shared" si="375"/>
        <v>-8.583680211545975E-3</v>
      </c>
      <c r="N943" s="14" t="str">
        <f t="shared" si="376"/>
        <v/>
      </c>
      <c r="O943" s="14">
        <f t="shared" si="377"/>
        <v>0.36206592849950792</v>
      </c>
      <c r="P943" s="3">
        <f t="shared" si="378"/>
        <v>0</v>
      </c>
      <c r="Q943" s="3" t="str">
        <f t="shared" si="385"/>
        <v>Vasodilator-stimulated phosphoprotein</v>
      </c>
      <c r="R943" s="2">
        <f t="shared" si="379"/>
        <v>-0.31094420305710241</v>
      </c>
      <c r="S943" s="2">
        <f t="shared" si="380"/>
        <v>-0.30295241982271648</v>
      </c>
      <c r="T943" s="2">
        <f t="shared" si="390"/>
        <v>0.29499359422568733</v>
      </c>
      <c r="U943" s="2">
        <f t="shared" si="386"/>
        <v>3.9597951571892012E-2</v>
      </c>
      <c r="V943" s="2">
        <f t="shared" si="381"/>
        <v>0.98094176964481483</v>
      </c>
      <c r="W943" s="3">
        <f t="shared" si="382"/>
        <v>0</v>
      </c>
      <c r="X943" s="3">
        <f t="shared" si="387"/>
        <v>0</v>
      </c>
      <c r="Y943" s="2">
        <f t="shared" si="383"/>
        <v>-7.9917832343859296E-3</v>
      </c>
      <c r="Z943" s="7">
        <f t="shared" si="388"/>
        <v>0</v>
      </c>
      <c r="AA943" s="7">
        <f t="shared" si="389"/>
        <v>1</v>
      </c>
      <c r="AC943" s="1" t="s">
        <v>663</v>
      </c>
      <c r="AD943" s="1" t="s">
        <v>2132</v>
      </c>
      <c r="AE943" s="1">
        <v>0.22478119999999999</v>
      </c>
      <c r="AF943" s="1">
        <v>4.6027129999999999E-2</v>
      </c>
      <c r="AG943" s="1" t="s">
        <v>1082</v>
      </c>
      <c r="AH943" s="1">
        <v>-0.58033849999999998</v>
      </c>
      <c r="AI943" s="1">
        <v>-0.12888179999999999</v>
      </c>
      <c r="AJ943" s="1">
        <v>-0.23915359999999999</v>
      </c>
      <c r="AK943" s="1" t="s">
        <v>1082</v>
      </c>
      <c r="AL943" s="1">
        <v>0.15686839999999999</v>
      </c>
      <c r="AM943" s="1">
        <v>-0.27308159999999998</v>
      </c>
      <c r="AN943" s="1">
        <v>2.346825E-2</v>
      </c>
      <c r="AO943" s="1" t="s">
        <v>1082</v>
      </c>
      <c r="AP943" s="1">
        <v>0.52697020000000006</v>
      </c>
    </row>
    <row r="944" spans="1:42" x14ac:dyDescent="0.2">
      <c r="A944" s="1" t="s">
        <v>907</v>
      </c>
      <c r="B944" s="1" t="str">
        <f t="shared" si="365"/>
        <v>BolA-like protein 1</v>
      </c>
      <c r="C944" s="13" t="str">
        <f t="shared" si="384"/>
        <v>no</v>
      </c>
      <c r="D944" s="14">
        <f t="shared" si="366"/>
        <v>-0.53927365074799605</v>
      </c>
      <c r="E944" s="14">
        <f t="shared" si="367"/>
        <v>-1.6884190566859099</v>
      </c>
      <c r="F944" s="14">
        <f t="shared" si="368"/>
        <v>-0.48228873194009991</v>
      </c>
      <c r="G944" s="14">
        <f t="shared" si="369"/>
        <v>-1.3021701317374013</v>
      </c>
      <c r="H944" s="14">
        <f t="shared" si="370"/>
        <v>-0.51929912600987282</v>
      </c>
      <c r="I944" s="14">
        <f t="shared" si="371"/>
        <v>-1.8686944207151661</v>
      </c>
      <c r="J944" s="14">
        <f t="shared" si="372"/>
        <v>-0.17569434995273639</v>
      </c>
      <c r="K944" s="14">
        <f t="shared" si="373"/>
        <v>-1.3999273127431104</v>
      </c>
      <c r="L944" s="14">
        <f t="shared" si="374"/>
        <v>-3.2769904567644198E-2</v>
      </c>
      <c r="M944" s="14">
        <f t="shared" si="375"/>
        <v>4.4507139788454032E-2</v>
      </c>
      <c r="N944" s="14">
        <f t="shared" si="376"/>
        <v>0.49370581832039828</v>
      </c>
      <c r="O944" s="14">
        <f t="shared" si="377"/>
        <v>-0.19741097150049211</v>
      </c>
      <c r="P944" s="3">
        <f t="shared" si="378"/>
        <v>0</v>
      </c>
      <c r="Q944" s="3" t="str">
        <f t="shared" si="385"/>
        <v>BolA-like protein 1</v>
      </c>
      <c r="R944" s="2">
        <f t="shared" si="379"/>
        <v>-1.0030378927778516</v>
      </c>
      <c r="S944" s="2">
        <f t="shared" si="380"/>
        <v>-0.99090380235522146</v>
      </c>
      <c r="T944" s="2">
        <f t="shared" si="390"/>
        <v>0.29516724029546204</v>
      </c>
      <c r="U944" s="2">
        <f t="shared" si="386"/>
        <v>0.38995662405878834</v>
      </c>
      <c r="V944" s="2">
        <f t="shared" si="381"/>
        <v>0.98106811523355475</v>
      </c>
      <c r="W944" s="3">
        <f t="shared" si="382"/>
        <v>0</v>
      </c>
      <c r="X944" s="3">
        <f t="shared" si="387"/>
        <v>0</v>
      </c>
      <c r="Y944" s="2">
        <f t="shared" si="383"/>
        <v>-1.2134090422630139E-2</v>
      </c>
      <c r="Z944" s="7">
        <f t="shared" si="388"/>
        <v>0</v>
      </c>
      <c r="AA944" s="7">
        <f t="shared" si="389"/>
        <v>1</v>
      </c>
      <c r="AC944" s="1" t="s">
        <v>914</v>
      </c>
      <c r="AD944" s="1" t="s">
        <v>1401</v>
      </c>
      <c r="AE944" s="1">
        <v>-0.39636539999999998</v>
      </c>
      <c r="AF944" s="1">
        <v>-1.516267</v>
      </c>
      <c r="AG944" s="1">
        <v>6.6812510000000006E-2</v>
      </c>
      <c r="AH944" s="1">
        <v>-0.99392800000000003</v>
      </c>
      <c r="AI944" s="1">
        <v>-0.36523949999999999</v>
      </c>
      <c r="AJ944" s="1">
        <v>-1.7285299999999999</v>
      </c>
      <c r="AK944" s="1">
        <v>-1.2053400000000001E-2</v>
      </c>
      <c r="AL944" s="1">
        <v>-0.99646109999999999</v>
      </c>
      <c r="AM944" s="1">
        <v>1.6353659999999999E-2</v>
      </c>
      <c r="AN944" s="1">
        <v>7.6559070000000007E-2</v>
      </c>
      <c r="AO944" s="1">
        <v>0.20776790000000001</v>
      </c>
      <c r="AP944" s="1">
        <v>-3.2506699999999999E-2</v>
      </c>
    </row>
    <row r="945" spans="1:42" x14ac:dyDescent="0.2">
      <c r="A945" s="1" t="s">
        <v>571</v>
      </c>
      <c r="B945" s="1" t="str">
        <f t="shared" si="365"/>
        <v>Iron-sulfur cluster co-chaperone protein HscB, mitochondrial</v>
      </c>
      <c r="C945" s="13" t="str">
        <f t="shared" si="384"/>
        <v>no</v>
      </c>
      <c r="D945" s="14">
        <f t="shared" si="366"/>
        <v>-0.1139147907479961</v>
      </c>
      <c r="E945" s="14">
        <f t="shared" si="367"/>
        <v>-1.2567610566859098</v>
      </c>
      <c r="F945" s="14">
        <f t="shared" si="368"/>
        <v>-0.78107364194009987</v>
      </c>
      <c r="G945" s="14">
        <f t="shared" si="369"/>
        <v>-1.1190553317374012</v>
      </c>
      <c r="H945" s="14">
        <f t="shared" si="370"/>
        <v>-2.9202226009872864E-2</v>
      </c>
      <c r="I945" s="14">
        <f t="shared" si="371"/>
        <v>-1.5688424207151661</v>
      </c>
      <c r="J945" s="14">
        <f t="shared" si="372"/>
        <v>-1.7507049952736387E-2</v>
      </c>
      <c r="K945" s="14">
        <f t="shared" si="373"/>
        <v>-1.6067922127431102</v>
      </c>
      <c r="L945" s="14">
        <f t="shared" si="374"/>
        <v>-1.7246945676441944E-3</v>
      </c>
      <c r="M945" s="14">
        <f t="shared" si="375"/>
        <v>-0.23134043021154599</v>
      </c>
      <c r="N945" s="14">
        <f t="shared" si="376"/>
        <v>0.81470921832039833</v>
      </c>
      <c r="O945" s="14">
        <f t="shared" si="377"/>
        <v>-0.63381487150049209</v>
      </c>
      <c r="P945" s="3">
        <f t="shared" si="378"/>
        <v>0</v>
      </c>
      <c r="Q945" s="3" t="str">
        <f t="shared" si="385"/>
        <v>Iron-sulfur cluster co-chaperone protein HscB, mitochondrial</v>
      </c>
      <c r="R945" s="2">
        <f t="shared" si="379"/>
        <v>-0.81770120527785184</v>
      </c>
      <c r="S945" s="2">
        <f t="shared" si="380"/>
        <v>-0.80558597735522142</v>
      </c>
      <c r="T945" s="2">
        <f t="shared" si="390"/>
        <v>0.2549909734228375</v>
      </c>
      <c r="U945" s="2">
        <f t="shared" si="386"/>
        <v>0.4516942139622625</v>
      </c>
      <c r="V945" s="2">
        <f t="shared" si="381"/>
        <v>0.98231744199191628</v>
      </c>
      <c r="W945" s="3">
        <f t="shared" si="382"/>
        <v>0</v>
      </c>
      <c r="X945" s="3">
        <f t="shared" si="387"/>
        <v>0</v>
      </c>
      <c r="Y945" s="2">
        <f t="shared" si="383"/>
        <v>-1.2115227922630423E-2</v>
      </c>
      <c r="Z945" s="7">
        <f t="shared" si="388"/>
        <v>0</v>
      </c>
      <c r="AA945" s="7">
        <f t="shared" si="389"/>
        <v>1</v>
      </c>
      <c r="AC945" s="1" t="s">
        <v>278</v>
      </c>
      <c r="AD945" s="1" t="s">
        <v>1480</v>
      </c>
      <c r="AE945" s="1">
        <v>2.8993459999999999E-2</v>
      </c>
      <c r="AF945" s="1">
        <v>-1.0846089999999999</v>
      </c>
      <c r="AG945" s="1">
        <v>-0.2319724</v>
      </c>
      <c r="AH945" s="1">
        <v>-0.81081320000000001</v>
      </c>
      <c r="AI945" s="1">
        <v>0.12485739999999999</v>
      </c>
      <c r="AJ945" s="1">
        <v>-1.4286779999999999</v>
      </c>
      <c r="AK945" s="1">
        <v>0.14613390000000001</v>
      </c>
      <c r="AL945" s="1">
        <v>-1.2033259999999999</v>
      </c>
      <c r="AM945" s="1">
        <v>4.7398870000000003E-2</v>
      </c>
      <c r="AN945" s="1">
        <v>-0.19928850000000001</v>
      </c>
      <c r="AO945" s="1">
        <v>0.52877130000000006</v>
      </c>
      <c r="AP945" s="1">
        <v>-0.46891060000000001</v>
      </c>
    </row>
    <row r="946" spans="1:42" x14ac:dyDescent="0.2">
      <c r="A946" s="1" t="s">
        <v>538</v>
      </c>
      <c r="B946" s="1" t="str">
        <f t="shared" si="365"/>
        <v>Phenylalanine--tRNA ligase beta subunit</v>
      </c>
      <c r="C946" s="13" t="str">
        <f t="shared" si="384"/>
        <v>no</v>
      </c>
      <c r="D946" s="14">
        <f t="shared" si="366"/>
        <v>-7.6922400747996098E-2</v>
      </c>
      <c r="E946" s="14">
        <f t="shared" si="367"/>
        <v>0.82554144331409007</v>
      </c>
      <c r="F946" s="14">
        <f t="shared" si="368"/>
        <v>-0.1738116419400999</v>
      </c>
      <c r="G946" s="14" t="str">
        <f t="shared" si="369"/>
        <v/>
      </c>
      <c r="H946" s="14">
        <f t="shared" si="370"/>
        <v>0.22744527399012712</v>
      </c>
      <c r="I946" s="14">
        <f t="shared" si="371"/>
        <v>0.80230897928483369</v>
      </c>
      <c r="J946" s="14">
        <f t="shared" si="372"/>
        <v>-0.42141044995273635</v>
      </c>
      <c r="K946" s="14" t="str">
        <f t="shared" si="373"/>
        <v/>
      </c>
      <c r="L946" s="14">
        <f t="shared" si="374"/>
        <v>0.24047493543235579</v>
      </c>
      <c r="M946" s="14">
        <f t="shared" si="375"/>
        <v>1.3810359788454026E-2</v>
      </c>
      <c r="N946" s="14">
        <f t="shared" si="376"/>
        <v>-0.43781558167960177</v>
      </c>
      <c r="O946" s="14" t="str">
        <f t="shared" si="377"/>
        <v/>
      </c>
      <c r="P946" s="3">
        <f t="shared" si="378"/>
        <v>0</v>
      </c>
      <c r="Q946" s="3" t="str">
        <f t="shared" si="385"/>
        <v>Phenylalanine--tRNA ligase beta subunit</v>
      </c>
      <c r="R946" s="2">
        <f t="shared" si="379"/>
        <v>0.19160246687533136</v>
      </c>
      <c r="S946" s="2">
        <f t="shared" si="380"/>
        <v>0.20278126777407482</v>
      </c>
      <c r="T946" s="2">
        <f t="shared" si="390"/>
        <v>0.31820111598948508</v>
      </c>
      <c r="U946" s="2">
        <f t="shared" si="386"/>
        <v>0.35347255682035161</v>
      </c>
      <c r="V946" s="2">
        <f t="shared" si="381"/>
        <v>0.98238527874229264</v>
      </c>
      <c r="W946" s="3">
        <f t="shared" si="382"/>
        <v>0</v>
      </c>
      <c r="X946" s="3">
        <f t="shared" si="387"/>
        <v>0</v>
      </c>
      <c r="Y946" s="2">
        <f t="shared" si="383"/>
        <v>-1.1178800898743457E-2</v>
      </c>
      <c r="Z946" s="7">
        <f t="shared" si="388"/>
        <v>0</v>
      </c>
      <c r="AA946" s="7">
        <f t="shared" si="389"/>
        <v>1</v>
      </c>
      <c r="AC946" s="1" t="s">
        <v>1055</v>
      </c>
      <c r="AD946" s="1" t="s">
        <v>1664</v>
      </c>
      <c r="AE946" s="1">
        <v>6.5985849999999999E-2</v>
      </c>
      <c r="AF946" s="1">
        <v>0.99769350000000001</v>
      </c>
      <c r="AG946" s="1">
        <v>0.3752896</v>
      </c>
      <c r="AH946" s="1" t="s">
        <v>1082</v>
      </c>
      <c r="AI946" s="1">
        <v>0.38150489999999998</v>
      </c>
      <c r="AJ946" s="1">
        <v>0.94247340000000002</v>
      </c>
      <c r="AK946" s="1">
        <v>-0.25776949999999998</v>
      </c>
      <c r="AL946" s="1" t="s">
        <v>1082</v>
      </c>
      <c r="AM946" s="1">
        <v>0.28959849999999998</v>
      </c>
      <c r="AN946" s="1">
        <v>4.586229E-2</v>
      </c>
      <c r="AO946" s="1">
        <v>-0.72375350000000005</v>
      </c>
      <c r="AP946" s="1" t="s">
        <v>1082</v>
      </c>
    </row>
    <row r="947" spans="1:42" x14ac:dyDescent="0.2">
      <c r="A947" s="1" t="s">
        <v>165</v>
      </c>
      <c r="B947" s="1" t="str">
        <f t="shared" si="365"/>
        <v>Integrin beta-1</v>
      </c>
      <c r="C947" s="13" t="str">
        <f t="shared" si="384"/>
        <v>no</v>
      </c>
      <c r="D947" s="14">
        <f t="shared" si="366"/>
        <v>0.46798074925200395</v>
      </c>
      <c r="E947" s="14">
        <f t="shared" si="367"/>
        <v>-0.54186975668590986</v>
      </c>
      <c r="F947" s="14">
        <f t="shared" si="368"/>
        <v>1.3631657580599001</v>
      </c>
      <c r="G947" s="14">
        <f t="shared" si="369"/>
        <v>-1.8503131737401202E-2</v>
      </c>
      <c r="H947" s="14">
        <f t="shared" si="370"/>
        <v>0.44182587399012707</v>
      </c>
      <c r="I947" s="14">
        <f t="shared" si="371"/>
        <v>-0.28499392071516627</v>
      </c>
      <c r="J947" s="14">
        <f t="shared" si="372"/>
        <v>0.65332735004726361</v>
      </c>
      <c r="K947" s="14">
        <f t="shared" si="373"/>
        <v>0.49913878725688965</v>
      </c>
      <c r="L947" s="14">
        <f t="shared" si="374"/>
        <v>-0.12248642456764419</v>
      </c>
      <c r="M947" s="14">
        <f t="shared" si="375"/>
        <v>0.39394436978845404</v>
      </c>
      <c r="N947" s="14">
        <f t="shared" si="376"/>
        <v>-0.88179608167960177</v>
      </c>
      <c r="O947" s="14">
        <f t="shared" si="377"/>
        <v>0.32700002849950793</v>
      </c>
      <c r="P947" s="3">
        <f t="shared" si="378"/>
        <v>0</v>
      </c>
      <c r="Q947" s="3" t="str">
        <f t="shared" si="385"/>
        <v>Integrin beta-1</v>
      </c>
      <c r="R947" s="2">
        <f t="shared" si="379"/>
        <v>0.3176934047221483</v>
      </c>
      <c r="S947" s="2">
        <f t="shared" si="380"/>
        <v>0.32732452264477852</v>
      </c>
      <c r="T947" s="2">
        <f t="shared" si="390"/>
        <v>0.40491518320678643</v>
      </c>
      <c r="U947" s="2">
        <f t="shared" si="386"/>
        <v>0.2089342840339341</v>
      </c>
      <c r="V947" s="2">
        <f t="shared" si="381"/>
        <v>0.98404228400745364</v>
      </c>
      <c r="W947" s="3">
        <f t="shared" si="382"/>
        <v>0</v>
      </c>
      <c r="X947" s="3">
        <f t="shared" si="387"/>
        <v>0</v>
      </c>
      <c r="Y947" s="2">
        <f t="shared" si="383"/>
        <v>-9.6311179226302168E-3</v>
      </c>
      <c r="Z947" s="7">
        <f t="shared" si="388"/>
        <v>0</v>
      </c>
      <c r="AA947" s="7">
        <f t="shared" si="389"/>
        <v>1</v>
      </c>
      <c r="AC947" s="1" t="s">
        <v>531</v>
      </c>
      <c r="AD947" s="1" t="s">
        <v>1498</v>
      </c>
      <c r="AE947" s="1">
        <v>0.61088900000000002</v>
      </c>
      <c r="AF947" s="1">
        <v>-0.36971769999999998</v>
      </c>
      <c r="AG947" s="1">
        <v>1.9122669999999999</v>
      </c>
      <c r="AH947" s="1">
        <v>0.28973900000000002</v>
      </c>
      <c r="AI947" s="1">
        <v>0.59588549999999996</v>
      </c>
      <c r="AJ947" s="1">
        <v>-0.1448295</v>
      </c>
      <c r="AK947" s="1">
        <v>0.81696829999999998</v>
      </c>
      <c r="AL947" s="1">
        <v>0.90260499999999999</v>
      </c>
      <c r="AM947" s="1">
        <v>-7.3362860000000002E-2</v>
      </c>
      <c r="AN947" s="1">
        <v>0.42599629999999999</v>
      </c>
      <c r="AO947" s="1">
        <v>-1.167734</v>
      </c>
      <c r="AP947" s="1">
        <v>0.49190430000000002</v>
      </c>
    </row>
    <row r="948" spans="1:42" x14ac:dyDescent="0.2">
      <c r="A948" s="1" t="s">
        <v>375</v>
      </c>
      <c r="B948" s="1" t="str">
        <f t="shared" si="365"/>
        <v>Thioredoxin</v>
      </c>
      <c r="C948" s="13" t="str">
        <f t="shared" si="384"/>
        <v>no</v>
      </c>
      <c r="D948" s="14">
        <f t="shared" si="366"/>
        <v>0.12084734925200388</v>
      </c>
      <c r="E948" s="14">
        <f t="shared" si="367"/>
        <v>-1.3423340566859099</v>
      </c>
      <c r="F948" s="14">
        <f t="shared" si="368"/>
        <v>0.31752985805990008</v>
      </c>
      <c r="G948" s="14">
        <f t="shared" si="369"/>
        <v>-0.85727043173740125</v>
      </c>
      <c r="H948" s="14">
        <f t="shared" si="370"/>
        <v>-4.3830126009872863E-2</v>
      </c>
      <c r="I948" s="14">
        <f t="shared" si="371"/>
        <v>-1.1249360207151662</v>
      </c>
      <c r="J948" s="14">
        <f t="shared" si="372"/>
        <v>0.20149165004726358</v>
      </c>
      <c r="K948" s="14">
        <f t="shared" si="373"/>
        <v>-0.75362401274311042</v>
      </c>
      <c r="L948" s="14">
        <f t="shared" si="374"/>
        <v>-0.13143973456764418</v>
      </c>
      <c r="M948" s="14">
        <f t="shared" si="375"/>
        <v>0.21769676978845401</v>
      </c>
      <c r="N948" s="14">
        <f t="shared" si="376"/>
        <v>-7.8818481679601704E-2</v>
      </c>
      <c r="O948" s="14">
        <f t="shared" si="377"/>
        <v>0.10711892849950791</v>
      </c>
      <c r="P948" s="3">
        <f t="shared" si="378"/>
        <v>0</v>
      </c>
      <c r="Q948" s="3" t="str">
        <f t="shared" si="385"/>
        <v>Thioredoxin</v>
      </c>
      <c r="R948" s="2">
        <f t="shared" si="379"/>
        <v>-0.44030682027785178</v>
      </c>
      <c r="S948" s="2">
        <f t="shared" si="380"/>
        <v>-0.43022462735522149</v>
      </c>
      <c r="T948" s="2">
        <f t="shared" si="390"/>
        <v>0.39546620394142484</v>
      </c>
      <c r="U948" s="2">
        <f t="shared" si="386"/>
        <v>0.30762223157884117</v>
      </c>
      <c r="V948" s="2">
        <f t="shared" si="381"/>
        <v>0.98463588374739985</v>
      </c>
      <c r="W948" s="3">
        <f t="shared" si="382"/>
        <v>0</v>
      </c>
      <c r="X948" s="3">
        <f t="shared" si="387"/>
        <v>0</v>
      </c>
      <c r="Y948" s="2">
        <f t="shared" si="383"/>
        <v>-1.0082192922630295E-2</v>
      </c>
      <c r="Z948" s="7">
        <f t="shared" si="388"/>
        <v>0</v>
      </c>
      <c r="AA948" s="7">
        <f t="shared" si="389"/>
        <v>1</v>
      </c>
      <c r="AC948" s="1" t="s">
        <v>962</v>
      </c>
      <c r="AD948" s="1" t="s">
        <v>1724</v>
      </c>
      <c r="AE948" s="1">
        <v>0.26375559999999998</v>
      </c>
      <c r="AF948" s="1">
        <v>-1.1701820000000001</v>
      </c>
      <c r="AG948" s="1">
        <v>0.86663109999999999</v>
      </c>
      <c r="AH948" s="1">
        <v>-0.54902830000000002</v>
      </c>
      <c r="AI948" s="1">
        <v>0.11022949999999999</v>
      </c>
      <c r="AJ948" s="1">
        <v>-0.98477159999999997</v>
      </c>
      <c r="AK948" s="1">
        <v>0.36513259999999997</v>
      </c>
      <c r="AL948" s="1">
        <v>-0.35015780000000002</v>
      </c>
      <c r="AM948" s="1">
        <v>-8.2316169999999994E-2</v>
      </c>
      <c r="AN948" s="1">
        <v>0.24974869999999999</v>
      </c>
      <c r="AO948" s="1">
        <v>-0.36475639999999998</v>
      </c>
      <c r="AP948" s="1">
        <v>0.27202320000000002</v>
      </c>
    </row>
    <row r="949" spans="1:42" x14ac:dyDescent="0.2">
      <c r="A949" s="1" t="s">
        <v>252</v>
      </c>
      <c r="B949" s="1" t="str">
        <f t="shared" si="365"/>
        <v>Calcium-binding protein 39</v>
      </c>
      <c r="C949" s="13" t="str">
        <f t="shared" si="384"/>
        <v>no</v>
      </c>
      <c r="D949" s="14">
        <f t="shared" si="366"/>
        <v>0.29069224925200388</v>
      </c>
      <c r="E949" s="14">
        <f t="shared" si="367"/>
        <v>-0.96525715668590995</v>
      </c>
      <c r="F949" s="14">
        <f t="shared" si="368"/>
        <v>-0.16273164194009992</v>
      </c>
      <c r="G949" s="14">
        <f t="shared" si="369"/>
        <v>-0.43785483173740125</v>
      </c>
      <c r="H949" s="14">
        <f t="shared" si="370"/>
        <v>-0.26293602600987287</v>
      </c>
      <c r="I949" s="14">
        <f t="shared" si="371"/>
        <v>-0.53511752071516627</v>
      </c>
      <c r="J949" s="14">
        <f t="shared" si="372"/>
        <v>-0.35552774995273639</v>
      </c>
      <c r="K949" s="14">
        <f t="shared" si="373"/>
        <v>-0.14374621274311034</v>
      </c>
      <c r="L949" s="14">
        <f t="shared" si="374"/>
        <v>-0.75523526456764423</v>
      </c>
      <c r="M949" s="14">
        <f t="shared" si="375"/>
        <v>0.43449696978845403</v>
      </c>
      <c r="N949" s="14">
        <f t="shared" si="376"/>
        <v>-0.65756178167960178</v>
      </c>
      <c r="O949" s="14">
        <f t="shared" si="377"/>
        <v>0.21671142849950789</v>
      </c>
      <c r="P949" s="3">
        <f t="shared" si="378"/>
        <v>0</v>
      </c>
      <c r="Q949" s="3" t="str">
        <f t="shared" si="385"/>
        <v>Calcium-binding protein 39</v>
      </c>
      <c r="R949" s="2">
        <f t="shared" si="379"/>
        <v>-0.31878784527785181</v>
      </c>
      <c r="S949" s="2">
        <f t="shared" si="380"/>
        <v>-0.32433187735522151</v>
      </c>
      <c r="T949" s="2">
        <f t="shared" si="390"/>
        <v>0.26266566868760549</v>
      </c>
      <c r="U949" s="2">
        <f t="shared" si="386"/>
        <v>8.2555235418276238E-2</v>
      </c>
      <c r="V949" s="2">
        <f t="shared" si="381"/>
        <v>0.98500446845324929</v>
      </c>
      <c r="W949" s="3">
        <f t="shared" si="382"/>
        <v>0</v>
      </c>
      <c r="X949" s="3">
        <f t="shared" si="387"/>
        <v>0</v>
      </c>
      <c r="Y949" s="2">
        <f t="shared" si="383"/>
        <v>5.5440320773696983E-3</v>
      </c>
      <c r="Z949" s="7">
        <f t="shared" si="388"/>
        <v>1</v>
      </c>
      <c r="AA949" s="7">
        <f t="shared" si="389"/>
        <v>0</v>
      </c>
      <c r="AC949" s="1" t="s">
        <v>266</v>
      </c>
      <c r="AD949" s="1" t="s">
        <v>1547</v>
      </c>
      <c r="AE949" s="1">
        <v>0.4336005</v>
      </c>
      <c r="AF949" s="1">
        <v>-0.79310510000000001</v>
      </c>
      <c r="AG949" s="1">
        <v>0.38636959999999998</v>
      </c>
      <c r="AH949" s="1">
        <v>-0.1296127</v>
      </c>
      <c r="AI949" s="1">
        <v>-0.1088764</v>
      </c>
      <c r="AJ949" s="1">
        <v>-0.3949531</v>
      </c>
      <c r="AK949" s="1">
        <v>-0.1918868</v>
      </c>
      <c r="AL949" s="1">
        <v>0.25972000000000001</v>
      </c>
      <c r="AM949" s="1">
        <v>-0.70611170000000001</v>
      </c>
      <c r="AN949" s="1">
        <v>0.46654889999999999</v>
      </c>
      <c r="AO949" s="1">
        <v>-0.94349970000000005</v>
      </c>
      <c r="AP949" s="1">
        <v>0.3816157</v>
      </c>
    </row>
    <row r="950" spans="1:42" x14ac:dyDescent="0.2">
      <c r="A950" s="1" t="s">
        <v>1059</v>
      </c>
      <c r="B950" s="1" t="str">
        <f t="shared" si="365"/>
        <v>Filamin-B</v>
      </c>
      <c r="C950" s="13" t="str">
        <f t="shared" si="384"/>
        <v>no</v>
      </c>
      <c r="D950" s="14" t="str">
        <f t="shared" si="366"/>
        <v/>
      </c>
      <c r="E950" s="14">
        <f t="shared" si="367"/>
        <v>-0.65520675668590989</v>
      </c>
      <c r="F950" s="14">
        <f t="shared" si="368"/>
        <v>0.91974275805990013</v>
      </c>
      <c r="G950" s="14">
        <f t="shared" si="369"/>
        <v>0.20106456826259878</v>
      </c>
      <c r="H950" s="14" t="str">
        <f t="shared" si="370"/>
        <v/>
      </c>
      <c r="I950" s="14">
        <f t="shared" si="371"/>
        <v>-8.7449010715166281E-2</v>
      </c>
      <c r="J950" s="14">
        <f t="shared" si="372"/>
        <v>0.25092765004726358</v>
      </c>
      <c r="K950" s="14">
        <f t="shared" si="373"/>
        <v>0.33152898725688962</v>
      </c>
      <c r="L950" s="14" t="str">
        <f t="shared" si="374"/>
        <v/>
      </c>
      <c r="M950" s="14">
        <f t="shared" si="375"/>
        <v>0.61014136978845401</v>
      </c>
      <c r="N950" s="14">
        <f t="shared" si="376"/>
        <v>-0.70738348167960174</v>
      </c>
      <c r="O950" s="14">
        <f t="shared" si="377"/>
        <v>0.13902262849950789</v>
      </c>
      <c r="P950" s="3">
        <f t="shared" si="378"/>
        <v>0</v>
      </c>
      <c r="Q950" s="3" t="str">
        <f t="shared" si="385"/>
        <v>Filamin-B</v>
      </c>
      <c r="R950" s="2">
        <f t="shared" si="379"/>
        <v>0.155200189878863</v>
      </c>
      <c r="S950" s="2">
        <f t="shared" si="380"/>
        <v>0.16500254219632896</v>
      </c>
      <c r="T950" s="2">
        <f t="shared" si="390"/>
        <v>0.45522673815836384</v>
      </c>
      <c r="U950" s="2">
        <f t="shared" si="386"/>
        <v>0.12835235852340759</v>
      </c>
      <c r="V950" s="2">
        <f t="shared" si="381"/>
        <v>0.98511533689001518</v>
      </c>
      <c r="W950" s="3">
        <f t="shared" si="382"/>
        <v>0</v>
      </c>
      <c r="X950" s="3">
        <f t="shared" si="387"/>
        <v>0</v>
      </c>
      <c r="Y950" s="2">
        <f t="shared" si="383"/>
        <v>-9.8023523174659566E-3</v>
      </c>
      <c r="Z950" s="7">
        <f t="shared" si="388"/>
        <v>0</v>
      </c>
      <c r="AA950" s="7">
        <f t="shared" si="389"/>
        <v>1</v>
      </c>
      <c r="AC950" s="1" t="s">
        <v>988</v>
      </c>
      <c r="AD950" s="1" t="s">
        <v>2087</v>
      </c>
      <c r="AE950" s="1" t="s">
        <v>1082</v>
      </c>
      <c r="AF950" s="1">
        <v>-0.4830547</v>
      </c>
      <c r="AG950" s="1">
        <v>1.468844</v>
      </c>
      <c r="AH950" s="1">
        <v>0.5093067</v>
      </c>
      <c r="AI950" s="1" t="s">
        <v>1082</v>
      </c>
      <c r="AJ950" s="1">
        <v>5.2715409999999997E-2</v>
      </c>
      <c r="AK950" s="1">
        <v>0.41456860000000001</v>
      </c>
      <c r="AL950" s="1">
        <v>0.73499519999999996</v>
      </c>
      <c r="AM950" s="1" t="s">
        <v>1082</v>
      </c>
      <c r="AN950" s="1">
        <v>0.64219329999999997</v>
      </c>
      <c r="AO950" s="1">
        <v>-0.99332140000000002</v>
      </c>
      <c r="AP950" s="1">
        <v>0.3039269</v>
      </c>
    </row>
    <row r="951" spans="1:42" x14ac:dyDescent="0.2">
      <c r="A951" s="1" t="s">
        <v>613</v>
      </c>
      <c r="B951" s="1" t="str">
        <f t="shared" si="365"/>
        <v>Dynactin subunit 2</v>
      </c>
      <c r="C951" s="13" t="str">
        <f t="shared" si="384"/>
        <v>no</v>
      </c>
      <c r="D951" s="14">
        <f t="shared" si="366"/>
        <v>-0.15874911074799608</v>
      </c>
      <c r="E951" s="14">
        <f t="shared" si="367"/>
        <v>-1.5330220566859099</v>
      </c>
      <c r="F951" s="14">
        <f t="shared" si="368"/>
        <v>-0.12450154194009988</v>
      </c>
      <c r="G951" s="14">
        <f t="shared" si="369"/>
        <v>-0.86837013173740119</v>
      </c>
      <c r="H951" s="14">
        <f t="shared" si="370"/>
        <v>-1.3658916260098728</v>
      </c>
      <c r="I951" s="14">
        <f t="shared" si="371"/>
        <v>-0.78208032071516631</v>
      </c>
      <c r="J951" s="14">
        <f t="shared" si="372"/>
        <v>6.8897050047263597E-2</v>
      </c>
      <c r="K951" s="14">
        <f t="shared" si="373"/>
        <v>-0.63992821274311029</v>
      </c>
      <c r="L951" s="14">
        <f t="shared" si="374"/>
        <v>-1.1756415645676441</v>
      </c>
      <c r="M951" s="14">
        <f t="shared" si="375"/>
        <v>0.58909736978845406</v>
      </c>
      <c r="N951" s="14">
        <f t="shared" si="376"/>
        <v>3.8446818320398285E-2</v>
      </c>
      <c r="O951" s="14">
        <f t="shared" si="377"/>
        <v>0.22091322849950787</v>
      </c>
      <c r="P951" s="3">
        <f t="shared" si="378"/>
        <v>0</v>
      </c>
      <c r="Q951" s="3" t="str">
        <f t="shared" si="385"/>
        <v>Dynactin subunit 2</v>
      </c>
      <c r="R951" s="2">
        <f t="shared" si="379"/>
        <v>-0.67116071027785174</v>
      </c>
      <c r="S951" s="2">
        <f t="shared" si="380"/>
        <v>-0.67975077735522138</v>
      </c>
      <c r="T951" s="2">
        <f t="shared" si="390"/>
        <v>0.3345517436318321</v>
      </c>
      <c r="U951" s="2">
        <f t="shared" si="386"/>
        <v>0.29486155024625926</v>
      </c>
      <c r="V951" s="2">
        <f t="shared" si="381"/>
        <v>0.98526580544305897</v>
      </c>
      <c r="W951" s="3">
        <f t="shared" si="382"/>
        <v>0</v>
      </c>
      <c r="X951" s="3">
        <f t="shared" si="387"/>
        <v>0</v>
      </c>
      <c r="Y951" s="2">
        <f t="shared" si="383"/>
        <v>8.5900670773696453E-3</v>
      </c>
      <c r="Z951" s="7">
        <f t="shared" si="388"/>
        <v>1</v>
      </c>
      <c r="AA951" s="7">
        <f t="shared" si="389"/>
        <v>0</v>
      </c>
      <c r="AB951" s="8" t="s">
        <v>2</v>
      </c>
      <c r="AC951" s="1" t="s">
        <v>451</v>
      </c>
      <c r="AD951" s="1"/>
      <c r="AE951" s="1">
        <v>-1.5840859999999998E-2</v>
      </c>
      <c r="AF951" s="1">
        <v>-1.36087</v>
      </c>
      <c r="AG951" s="1">
        <v>0.42459970000000002</v>
      </c>
      <c r="AH951" s="1">
        <v>-0.56012799999999996</v>
      </c>
      <c r="AI951" s="1">
        <v>-1.211832</v>
      </c>
      <c r="AJ951" s="1">
        <v>-0.64191589999999998</v>
      </c>
      <c r="AK951" s="1">
        <v>0.23253799999999999</v>
      </c>
      <c r="AL951" s="1">
        <v>-0.23646200000000001</v>
      </c>
      <c r="AM951" s="1">
        <v>-1.1265179999999999</v>
      </c>
      <c r="AN951" s="1">
        <v>0.62114930000000002</v>
      </c>
      <c r="AO951" s="1">
        <v>-0.24749109999999999</v>
      </c>
      <c r="AP951" s="1">
        <v>0.38581749999999998</v>
      </c>
    </row>
    <row r="952" spans="1:42" x14ac:dyDescent="0.2">
      <c r="A952" s="1" t="s">
        <v>911</v>
      </c>
      <c r="B952" s="1" t="str">
        <f t="shared" si="365"/>
        <v>Troponin C, slow skeletal and cardiac muscles</v>
      </c>
      <c r="C952" s="13" t="str">
        <f t="shared" si="384"/>
        <v>no</v>
      </c>
      <c r="D952" s="14">
        <f t="shared" si="366"/>
        <v>-0.55681125074799609</v>
      </c>
      <c r="E952" s="14">
        <f t="shared" si="367"/>
        <v>-1.3579550566859098</v>
      </c>
      <c r="F952" s="14">
        <f t="shared" si="368"/>
        <v>-0.67793574194009987</v>
      </c>
      <c r="G952" s="14">
        <f t="shared" si="369"/>
        <v>-0.22597176173740124</v>
      </c>
      <c r="H952" s="14">
        <f t="shared" si="370"/>
        <v>-1.5754586260098729</v>
      </c>
      <c r="I952" s="14">
        <f t="shared" si="371"/>
        <v>-0.90680202071516636</v>
      </c>
      <c r="J952" s="14">
        <f t="shared" si="372"/>
        <v>-0.47681324995273644</v>
      </c>
      <c r="K952" s="14">
        <f t="shared" si="373"/>
        <v>0.17402088725688969</v>
      </c>
      <c r="L952" s="14">
        <f t="shared" si="374"/>
        <v>-0.97988886456764424</v>
      </c>
      <c r="M952" s="14">
        <f t="shared" si="375"/>
        <v>0.50380196978845404</v>
      </c>
      <c r="N952" s="14">
        <f t="shared" si="376"/>
        <v>0.4761103183203983</v>
      </c>
      <c r="O952" s="14">
        <f t="shared" si="377"/>
        <v>0.48254842849950785</v>
      </c>
      <c r="P952" s="3">
        <f t="shared" si="378"/>
        <v>0</v>
      </c>
      <c r="Q952" s="3" t="str">
        <f t="shared" si="385"/>
        <v>Troponin C, slow skeletal and cardiac muscles</v>
      </c>
      <c r="R952" s="2">
        <f t="shared" si="379"/>
        <v>-0.70466845277785173</v>
      </c>
      <c r="S952" s="2">
        <f t="shared" si="380"/>
        <v>-0.69626325235522146</v>
      </c>
      <c r="T952" s="2">
        <f t="shared" si="390"/>
        <v>0.23778672146828567</v>
      </c>
      <c r="U952" s="2">
        <f t="shared" si="386"/>
        <v>0.3677480869260355</v>
      </c>
      <c r="V952" s="2">
        <f t="shared" si="381"/>
        <v>0.98541055263793553</v>
      </c>
      <c r="W952" s="3">
        <f t="shared" si="382"/>
        <v>0</v>
      </c>
      <c r="X952" s="3">
        <f t="shared" si="387"/>
        <v>0</v>
      </c>
      <c r="Y952" s="2">
        <f t="shared" si="383"/>
        <v>-8.4052004226302657E-3</v>
      </c>
      <c r="Z952" s="7">
        <f t="shared" si="388"/>
        <v>0</v>
      </c>
      <c r="AA952" s="7">
        <f t="shared" si="389"/>
        <v>1</v>
      </c>
      <c r="AC952" s="1" t="s">
        <v>595</v>
      </c>
      <c r="AD952" s="1" t="s">
        <v>1476</v>
      </c>
      <c r="AE952" s="1">
        <v>-0.41390300000000002</v>
      </c>
      <c r="AF952" s="1">
        <v>-1.1858029999999999</v>
      </c>
      <c r="AG952" s="1">
        <v>-0.12883449999999999</v>
      </c>
      <c r="AH952" s="1">
        <v>8.2270369999999995E-2</v>
      </c>
      <c r="AI952" s="1">
        <v>-1.4213990000000001</v>
      </c>
      <c r="AJ952" s="1">
        <v>-0.76663760000000003</v>
      </c>
      <c r="AK952" s="1">
        <v>-0.31317230000000001</v>
      </c>
      <c r="AL952" s="1">
        <v>0.57748710000000003</v>
      </c>
      <c r="AM952" s="1">
        <v>-0.93076530000000002</v>
      </c>
      <c r="AN952" s="1">
        <v>0.53585389999999999</v>
      </c>
      <c r="AO952" s="1">
        <v>0.19017239999999999</v>
      </c>
      <c r="AP952" s="1">
        <v>0.64745269999999999</v>
      </c>
    </row>
    <row r="953" spans="1:42" x14ac:dyDescent="0.2">
      <c r="A953" s="1" t="s">
        <v>745</v>
      </c>
      <c r="B953" s="1" t="str">
        <f t="shared" si="365"/>
        <v>Inhibitor of carbonic anhydrase</v>
      </c>
      <c r="C953" s="13" t="str">
        <f t="shared" si="384"/>
        <v>no</v>
      </c>
      <c r="D953" s="14">
        <f t="shared" si="366"/>
        <v>-0.28744475074799614</v>
      </c>
      <c r="E953" s="14">
        <f t="shared" si="367"/>
        <v>4.3343943314090083E-2</v>
      </c>
      <c r="F953" s="14">
        <f t="shared" si="368"/>
        <v>0.47691975805990017</v>
      </c>
      <c r="G953" s="14">
        <f t="shared" si="369"/>
        <v>0.51087176826259872</v>
      </c>
      <c r="H953" s="14">
        <f t="shared" si="370"/>
        <v>-7.7312600987286539E-4</v>
      </c>
      <c r="I953" s="14">
        <f t="shared" si="371"/>
        <v>0.24240547928483375</v>
      </c>
      <c r="J953" s="14">
        <f t="shared" si="372"/>
        <v>4.7745050047263593E-2</v>
      </c>
      <c r="K953" s="14">
        <f t="shared" si="373"/>
        <v>0.4378605872568897</v>
      </c>
      <c r="L953" s="14">
        <f t="shared" si="374"/>
        <v>0.15200843543235582</v>
      </c>
      <c r="M953" s="14">
        <f t="shared" si="375"/>
        <v>0.48547566978845402</v>
      </c>
      <c r="N953" s="14">
        <f t="shared" si="376"/>
        <v>-0.12802278167960174</v>
      </c>
      <c r="O953" s="14">
        <f t="shared" si="377"/>
        <v>-0.10222994150049211</v>
      </c>
      <c r="P953" s="3">
        <f t="shared" si="378"/>
        <v>0</v>
      </c>
      <c r="Q953" s="3" t="str">
        <f t="shared" si="385"/>
        <v>Inhibitor of carbonic anhydrase</v>
      </c>
      <c r="R953" s="2">
        <f t="shared" si="379"/>
        <v>0.18592267972214821</v>
      </c>
      <c r="S953" s="2">
        <f t="shared" si="380"/>
        <v>0.18180949764477855</v>
      </c>
      <c r="T953" s="2">
        <f t="shared" si="390"/>
        <v>0.19032354689887138</v>
      </c>
      <c r="U953" s="2">
        <f t="shared" si="386"/>
        <v>0.10022629564004738</v>
      </c>
      <c r="V953" s="2">
        <f t="shared" si="381"/>
        <v>0.98555430802289312</v>
      </c>
      <c r="W953" s="3">
        <f t="shared" si="382"/>
        <v>0</v>
      </c>
      <c r="X953" s="3">
        <f t="shared" si="387"/>
        <v>0</v>
      </c>
      <c r="Y953" s="2">
        <f t="shared" si="383"/>
        <v>4.1131820773696592E-3</v>
      </c>
      <c r="Z953" s="7">
        <f t="shared" si="388"/>
        <v>1</v>
      </c>
      <c r="AA953" s="7">
        <f t="shared" si="389"/>
        <v>0</v>
      </c>
      <c r="AC953" s="1" t="s">
        <v>1044</v>
      </c>
      <c r="AD953" s="1" t="s">
        <v>1425</v>
      </c>
      <c r="AE953" s="1">
        <v>-0.14453650000000001</v>
      </c>
      <c r="AF953" s="1">
        <v>0.21549599999999999</v>
      </c>
      <c r="AG953" s="1">
        <v>1.0260210000000001</v>
      </c>
      <c r="AH953" s="1">
        <v>0.81911389999999995</v>
      </c>
      <c r="AI953" s="1">
        <v>0.15328649999999999</v>
      </c>
      <c r="AJ953" s="1">
        <v>0.38256990000000002</v>
      </c>
      <c r="AK953" s="1">
        <v>0.21138599999999999</v>
      </c>
      <c r="AL953" s="1">
        <v>0.84132680000000004</v>
      </c>
      <c r="AM953" s="1">
        <v>0.20113200000000001</v>
      </c>
      <c r="AN953" s="1">
        <v>0.51752759999999998</v>
      </c>
      <c r="AO953" s="1">
        <v>-0.41396070000000001</v>
      </c>
      <c r="AP953" s="1">
        <v>6.267433E-2</v>
      </c>
    </row>
    <row r="954" spans="1:42" x14ac:dyDescent="0.2">
      <c r="A954" s="1" t="s">
        <v>107</v>
      </c>
      <c r="B954" s="1" t="str">
        <f t="shared" si="365"/>
        <v>Eukaryotic translation initiation factor 3 subunit G</v>
      </c>
      <c r="C954" s="13" t="str">
        <f t="shared" si="384"/>
        <v>no</v>
      </c>
      <c r="D954" s="14">
        <f t="shared" si="366"/>
        <v>0.63991964925200395</v>
      </c>
      <c r="E954" s="14">
        <f t="shared" si="367"/>
        <v>-1.2776960566859099</v>
      </c>
      <c r="F954" s="14">
        <f t="shared" si="368"/>
        <v>-0.40166434194009992</v>
      </c>
      <c r="G954" s="14" t="str">
        <f t="shared" si="369"/>
        <v/>
      </c>
      <c r="H954" s="14">
        <f t="shared" si="370"/>
        <v>-0.46102542600987284</v>
      </c>
      <c r="I954" s="14">
        <f t="shared" si="371"/>
        <v>-0.80428312071516617</v>
      </c>
      <c r="J954" s="14">
        <f t="shared" si="372"/>
        <v>0.26203315004726357</v>
      </c>
      <c r="K954" s="14" t="str">
        <f t="shared" si="373"/>
        <v/>
      </c>
      <c r="L954" s="14">
        <f t="shared" si="374"/>
        <v>-0.95453616456764423</v>
      </c>
      <c r="M954" s="14">
        <f t="shared" si="375"/>
        <v>0.44914366978845405</v>
      </c>
      <c r="N954" s="14">
        <f t="shared" si="376"/>
        <v>0.51724741832039833</v>
      </c>
      <c r="O954" s="14" t="str">
        <f t="shared" si="377"/>
        <v/>
      </c>
      <c r="P954" s="3">
        <f t="shared" si="378"/>
        <v>0</v>
      </c>
      <c r="Q954" s="3" t="str">
        <f t="shared" si="385"/>
        <v>Eukaryotic translation initiation factor 3 subunit G</v>
      </c>
      <c r="R954" s="2">
        <f t="shared" si="379"/>
        <v>-0.34648024979133529</v>
      </c>
      <c r="S954" s="2">
        <f t="shared" si="380"/>
        <v>-0.33442513222592513</v>
      </c>
      <c r="T954" s="2">
        <f t="shared" si="390"/>
        <v>0.55425519451321748</v>
      </c>
      <c r="U954" s="2">
        <f t="shared" si="386"/>
        <v>0.31426014866286089</v>
      </c>
      <c r="V954" s="2">
        <f t="shared" si="381"/>
        <v>0.98603459032375596</v>
      </c>
      <c r="W954" s="3">
        <f t="shared" si="382"/>
        <v>0</v>
      </c>
      <c r="X954" s="3">
        <f t="shared" si="387"/>
        <v>0</v>
      </c>
      <c r="Y954" s="2">
        <f t="shared" si="383"/>
        <v>-1.2055117565410167E-2</v>
      </c>
      <c r="Z954" s="7">
        <f t="shared" si="388"/>
        <v>0</v>
      </c>
      <c r="AA954" s="7">
        <f t="shared" si="389"/>
        <v>1</v>
      </c>
      <c r="AC954" s="1" t="s">
        <v>523</v>
      </c>
      <c r="AD954" s="1" t="s">
        <v>2006</v>
      </c>
      <c r="AE954" s="1">
        <v>0.78282790000000002</v>
      </c>
      <c r="AF954" s="1">
        <v>-1.1055440000000001</v>
      </c>
      <c r="AG954" s="1">
        <v>0.14743690000000001</v>
      </c>
      <c r="AH954" s="1" t="s">
        <v>1082</v>
      </c>
      <c r="AI954" s="1">
        <v>-0.30696580000000001</v>
      </c>
      <c r="AJ954" s="1">
        <v>-0.66411869999999995</v>
      </c>
      <c r="AK954" s="1">
        <v>0.4256741</v>
      </c>
      <c r="AL954" s="1" t="s">
        <v>1082</v>
      </c>
      <c r="AM954" s="1">
        <v>-0.90541260000000001</v>
      </c>
      <c r="AN954" s="1">
        <v>0.4811956</v>
      </c>
      <c r="AO954" s="1">
        <v>0.2313095</v>
      </c>
      <c r="AP954" s="1" t="s">
        <v>1082</v>
      </c>
    </row>
    <row r="955" spans="1:42" x14ac:dyDescent="0.2">
      <c r="A955" s="1" t="s">
        <v>841</v>
      </c>
      <c r="B955" s="1" t="str">
        <f t="shared" si="365"/>
        <v>Citrate lyase subunit beta-like protein, mitochondrial</v>
      </c>
      <c r="C955" s="13" t="str">
        <f t="shared" si="384"/>
        <v>no</v>
      </c>
      <c r="D955" s="14">
        <f t="shared" si="366"/>
        <v>-0.42494345074799611</v>
      </c>
      <c r="E955" s="14">
        <f t="shared" si="367"/>
        <v>-0.21773476668590991</v>
      </c>
      <c r="F955" s="14">
        <f t="shared" si="368"/>
        <v>-0.97051994194009983</v>
      </c>
      <c r="G955" s="14">
        <f t="shared" si="369"/>
        <v>-0.45085153173740122</v>
      </c>
      <c r="H955" s="14">
        <f t="shared" si="370"/>
        <v>-0.24352650600987286</v>
      </c>
      <c r="I955" s="14">
        <f t="shared" si="371"/>
        <v>-0.35466232071516623</v>
      </c>
      <c r="J955" s="14">
        <f t="shared" si="372"/>
        <v>-0.53431704995273643</v>
      </c>
      <c r="K955" s="14">
        <f t="shared" si="373"/>
        <v>-0.91746211274311029</v>
      </c>
      <c r="L955" s="14">
        <f t="shared" si="374"/>
        <v>0.18218593543235581</v>
      </c>
      <c r="M955" s="14">
        <f t="shared" si="375"/>
        <v>-7.8630210211545981E-2</v>
      </c>
      <c r="N955" s="14">
        <f t="shared" si="376"/>
        <v>0.44634181832039826</v>
      </c>
      <c r="O955" s="14">
        <f t="shared" si="377"/>
        <v>-0.3149850715004921</v>
      </c>
      <c r="P955" s="3">
        <f t="shared" si="378"/>
        <v>0</v>
      </c>
      <c r="Q955" s="3" t="str">
        <f t="shared" si="385"/>
        <v>Citrate lyase subunit beta-like protein, mitochondrial</v>
      </c>
      <c r="R955" s="2">
        <f t="shared" si="379"/>
        <v>-0.51601242277785175</v>
      </c>
      <c r="S955" s="2">
        <f t="shared" si="380"/>
        <v>-0.51249199735522144</v>
      </c>
      <c r="T955" s="2">
        <f t="shared" si="390"/>
        <v>0.16023060061634195</v>
      </c>
      <c r="U955" s="2">
        <f t="shared" si="386"/>
        <v>0.14768484734988713</v>
      </c>
      <c r="V955" s="2">
        <f t="shared" si="381"/>
        <v>0.98763756850438988</v>
      </c>
      <c r="W955" s="3">
        <f t="shared" si="382"/>
        <v>0</v>
      </c>
      <c r="X955" s="3">
        <f t="shared" si="387"/>
        <v>0</v>
      </c>
      <c r="Y955" s="2">
        <f t="shared" si="383"/>
        <v>-3.5204254226303133E-3</v>
      </c>
      <c r="Z955" s="7">
        <f t="shared" si="388"/>
        <v>0</v>
      </c>
      <c r="AA955" s="7">
        <f t="shared" si="389"/>
        <v>1</v>
      </c>
      <c r="AC955" s="1" t="s">
        <v>415</v>
      </c>
      <c r="AD955" s="1" t="s">
        <v>1250</v>
      </c>
      <c r="AE955" s="1">
        <v>-0.28203519999999999</v>
      </c>
      <c r="AF955" s="1">
        <v>-4.5582709999999999E-2</v>
      </c>
      <c r="AG955" s="1">
        <v>-0.42141869999999998</v>
      </c>
      <c r="AH955" s="1">
        <v>-0.1426094</v>
      </c>
      <c r="AI955" s="1">
        <v>-8.9466879999999999E-2</v>
      </c>
      <c r="AJ955" s="1">
        <v>-0.21449789999999999</v>
      </c>
      <c r="AK955" s="1">
        <v>-0.37067610000000001</v>
      </c>
      <c r="AL955" s="1">
        <v>-0.51399589999999995</v>
      </c>
      <c r="AM955" s="1">
        <v>0.2313095</v>
      </c>
      <c r="AN955" s="1">
        <v>-4.657828E-2</v>
      </c>
      <c r="AO955" s="1">
        <v>0.16040389999999999</v>
      </c>
      <c r="AP955" s="1">
        <v>-0.15008079999999999</v>
      </c>
    </row>
    <row r="956" spans="1:42" x14ac:dyDescent="0.2">
      <c r="A956" s="1" t="s">
        <v>892</v>
      </c>
      <c r="B956" s="1" t="str">
        <f t="shared" si="365"/>
        <v>UPF0366 protein C11orf67 homolog</v>
      </c>
      <c r="C956" s="13" t="str">
        <f t="shared" si="384"/>
        <v>no</v>
      </c>
      <c r="D956" s="14">
        <f t="shared" si="366"/>
        <v>-0.50213925074799615</v>
      </c>
      <c r="E956" s="14">
        <f t="shared" si="367"/>
        <v>-1.2568970566859099</v>
      </c>
      <c r="F956" s="14">
        <f t="shared" si="368"/>
        <v>-0.68065144194009997</v>
      </c>
      <c r="G956" s="14">
        <f t="shared" si="369"/>
        <v>-0.87821933173740119</v>
      </c>
      <c r="H956" s="14">
        <f t="shared" si="370"/>
        <v>-0.20551860600987287</v>
      </c>
      <c r="I956" s="14">
        <f t="shared" si="371"/>
        <v>-1.4327694207151662</v>
      </c>
      <c r="J956" s="14">
        <f t="shared" si="372"/>
        <v>-0.1590316189527364</v>
      </c>
      <c r="K956" s="14">
        <f t="shared" si="373"/>
        <v>-1.4954702127431103</v>
      </c>
      <c r="L956" s="14">
        <f t="shared" si="374"/>
        <v>0.29308973543235578</v>
      </c>
      <c r="M956" s="14">
        <f t="shared" si="375"/>
        <v>-0.28444963021154596</v>
      </c>
      <c r="N956" s="14">
        <f t="shared" si="376"/>
        <v>0.48254501832039831</v>
      </c>
      <c r="O956" s="14">
        <f t="shared" si="377"/>
        <v>-0.34130167150049212</v>
      </c>
      <c r="P956" s="3">
        <f t="shared" si="378"/>
        <v>0</v>
      </c>
      <c r="Q956" s="3" t="str">
        <f t="shared" si="385"/>
        <v>UPF0366 protein C11orf67 homolog</v>
      </c>
      <c r="R956" s="2">
        <f t="shared" si="379"/>
        <v>-0.82947677027785172</v>
      </c>
      <c r="S956" s="2">
        <f t="shared" si="380"/>
        <v>-0.82319746460522136</v>
      </c>
      <c r="T956" s="2">
        <f t="shared" si="390"/>
        <v>0.16185455625797268</v>
      </c>
      <c r="U956" s="2">
        <f t="shared" si="386"/>
        <v>0.37037954187242256</v>
      </c>
      <c r="V956" s="2">
        <f t="shared" si="381"/>
        <v>0.98833102360298941</v>
      </c>
      <c r="W956" s="3">
        <f t="shared" si="382"/>
        <v>0</v>
      </c>
      <c r="X956" s="3">
        <f t="shared" si="387"/>
        <v>0</v>
      </c>
      <c r="Y956" s="2">
        <f t="shared" si="383"/>
        <v>-6.2793056726303531E-3</v>
      </c>
      <c r="Z956" s="7">
        <f t="shared" si="388"/>
        <v>0</v>
      </c>
      <c r="AA956" s="7">
        <f t="shared" si="389"/>
        <v>1</v>
      </c>
      <c r="AC956" s="1" t="s">
        <v>617</v>
      </c>
      <c r="AD956" s="1" t="s">
        <v>1206</v>
      </c>
      <c r="AE956" s="1">
        <v>-0.35923100000000002</v>
      </c>
      <c r="AF956" s="1">
        <v>-1.0847450000000001</v>
      </c>
      <c r="AG956" s="1">
        <v>-0.13155020000000001</v>
      </c>
      <c r="AH956" s="1">
        <v>-0.56997719999999996</v>
      </c>
      <c r="AI956" s="1">
        <v>-5.1458980000000001E-2</v>
      </c>
      <c r="AJ956" s="1">
        <v>-1.292605</v>
      </c>
      <c r="AK956" s="1">
        <v>4.6093310000000004E-3</v>
      </c>
      <c r="AL956" s="1">
        <v>-1.092004</v>
      </c>
      <c r="AM956" s="1">
        <v>0.3422133</v>
      </c>
      <c r="AN956" s="1">
        <v>-0.2523977</v>
      </c>
      <c r="AO956" s="1">
        <v>0.19660710000000001</v>
      </c>
      <c r="AP956" s="1">
        <v>-0.17639740000000001</v>
      </c>
    </row>
    <row r="957" spans="1:42" x14ac:dyDescent="0.2">
      <c r="A957" s="1" t="s">
        <v>330</v>
      </c>
      <c r="B957" s="1" t="str">
        <f t="shared" si="365"/>
        <v>Eukaryotic initiation factor 4A-I</v>
      </c>
      <c r="C957" s="13" t="str">
        <f t="shared" si="384"/>
        <v>no</v>
      </c>
      <c r="D957" s="14">
        <f t="shared" si="366"/>
        <v>0.16719914925200388</v>
      </c>
      <c r="E957" s="14">
        <f t="shared" si="367"/>
        <v>0.97709694331409003</v>
      </c>
      <c r="F957" s="14">
        <f t="shared" si="368"/>
        <v>0.43661775805990011</v>
      </c>
      <c r="G957" s="14">
        <f t="shared" si="369"/>
        <v>0.46446036826259873</v>
      </c>
      <c r="H957" s="14">
        <f t="shared" si="370"/>
        <v>-0.25871052600987288</v>
      </c>
      <c r="I957" s="14">
        <f t="shared" si="371"/>
        <v>1.0398405792848338</v>
      </c>
      <c r="J957" s="14">
        <f t="shared" si="372"/>
        <v>0.10467355004726361</v>
      </c>
      <c r="K957" s="14">
        <f t="shared" si="373"/>
        <v>1.1358857872568897</v>
      </c>
      <c r="L957" s="14">
        <f t="shared" si="374"/>
        <v>-0.26314626456764423</v>
      </c>
      <c r="M957" s="14">
        <f t="shared" si="375"/>
        <v>1.2831749788454028E-2</v>
      </c>
      <c r="N957" s="14">
        <f t="shared" si="376"/>
        <v>-2.8722881679601742E-2</v>
      </c>
      <c r="O957" s="14">
        <f t="shared" si="377"/>
        <v>0.62378142849950791</v>
      </c>
      <c r="P957" s="3">
        <f t="shared" si="378"/>
        <v>0</v>
      </c>
      <c r="Q957" s="3" t="str">
        <f t="shared" si="385"/>
        <v>Eukaryotic initiation factor 4A-I</v>
      </c>
      <c r="R957" s="2">
        <f t="shared" si="379"/>
        <v>0.5113435547221481</v>
      </c>
      <c r="S957" s="2">
        <f t="shared" si="380"/>
        <v>0.50542234764477856</v>
      </c>
      <c r="T957" s="2">
        <f t="shared" si="390"/>
        <v>0.16910144111860892</v>
      </c>
      <c r="U957" s="2">
        <f t="shared" si="386"/>
        <v>0.34491371413398297</v>
      </c>
      <c r="V957" s="2">
        <f t="shared" si="381"/>
        <v>0.9883810501467456</v>
      </c>
      <c r="W957" s="3">
        <f t="shared" si="382"/>
        <v>0</v>
      </c>
      <c r="X957" s="3">
        <f t="shared" si="387"/>
        <v>0</v>
      </c>
      <c r="Y957" s="2">
        <f t="shared" si="383"/>
        <v>5.9212070773695391E-3</v>
      </c>
      <c r="Z957" s="7">
        <f t="shared" si="388"/>
        <v>1</v>
      </c>
      <c r="AA957" s="7">
        <f t="shared" si="389"/>
        <v>0</v>
      </c>
      <c r="AC957" s="1" t="s">
        <v>317</v>
      </c>
      <c r="AD957" s="1" t="s">
        <v>1376</v>
      </c>
      <c r="AE957" s="1">
        <v>0.31010739999999998</v>
      </c>
      <c r="AF957" s="1">
        <v>1.149249</v>
      </c>
      <c r="AG957" s="1">
        <v>0.98571900000000001</v>
      </c>
      <c r="AH957" s="1">
        <v>0.77270249999999996</v>
      </c>
      <c r="AI957" s="1">
        <v>-0.10465090000000001</v>
      </c>
      <c r="AJ957" s="1">
        <v>1.180005</v>
      </c>
      <c r="AK957" s="1">
        <v>0.26831450000000001</v>
      </c>
      <c r="AL957" s="1">
        <v>1.5393520000000001</v>
      </c>
      <c r="AM957" s="1">
        <v>-0.21402270000000001</v>
      </c>
      <c r="AN957" s="1">
        <v>4.4883680000000002E-2</v>
      </c>
      <c r="AO957" s="1">
        <v>-0.31466080000000002</v>
      </c>
      <c r="AP957" s="1">
        <v>0.78868570000000005</v>
      </c>
    </row>
    <row r="958" spans="1:42" x14ac:dyDescent="0.2">
      <c r="A958" s="1" t="s">
        <v>654</v>
      </c>
      <c r="B958" s="1" t="str">
        <f t="shared" si="365"/>
        <v>cAMP-dependent protein kinase catalytic subunit alpha;cAMP-dependent protein kinase catalytic subunit beta</v>
      </c>
      <c r="C958" s="13" t="str">
        <f t="shared" si="384"/>
        <v>no</v>
      </c>
      <c r="D958" s="14">
        <f t="shared" si="366"/>
        <v>-0.19939944074799609</v>
      </c>
      <c r="E958" s="14">
        <f t="shared" si="367"/>
        <v>1.1291849433140901</v>
      </c>
      <c r="F958" s="14">
        <f t="shared" si="368"/>
        <v>-0.40218534194009992</v>
      </c>
      <c r="G958" s="14">
        <f t="shared" si="369"/>
        <v>0.72358586826259874</v>
      </c>
      <c r="H958" s="14">
        <f t="shared" si="370"/>
        <v>1.2013073990127132E-2</v>
      </c>
      <c r="I958" s="14">
        <f t="shared" si="371"/>
        <v>1.1115465792848338</v>
      </c>
      <c r="J958" s="14">
        <f t="shared" si="372"/>
        <v>-0.47389444995273644</v>
      </c>
      <c r="K958" s="14">
        <f t="shared" si="373"/>
        <v>0.62868678725688976</v>
      </c>
      <c r="L958" s="14">
        <f t="shared" si="374"/>
        <v>0.22802803543235581</v>
      </c>
      <c r="M958" s="14">
        <f t="shared" si="375"/>
        <v>0.17020916978845402</v>
      </c>
      <c r="N958" s="14">
        <f t="shared" si="376"/>
        <v>0.11276501832039829</v>
      </c>
      <c r="O958" s="14">
        <f t="shared" si="377"/>
        <v>-4.8875715004920994E-3</v>
      </c>
      <c r="P958" s="3">
        <f t="shared" si="378"/>
        <v>0</v>
      </c>
      <c r="Q958" s="3" t="str">
        <f t="shared" si="385"/>
        <v>cAMP-dependent protein kinase catalytic subunit alpha;cAMP-dependent protein kinase catalytic subunit beta</v>
      </c>
      <c r="R958" s="2">
        <f t="shared" si="379"/>
        <v>0.31279650722214825</v>
      </c>
      <c r="S958" s="2">
        <f t="shared" si="380"/>
        <v>0.31958799764477858</v>
      </c>
      <c r="T958" s="2">
        <f t="shared" si="390"/>
        <v>0.36614907158573751</v>
      </c>
      <c r="U958" s="2">
        <f t="shared" si="386"/>
        <v>0.34724597250838252</v>
      </c>
      <c r="V958" s="2">
        <f t="shared" si="381"/>
        <v>0.98969951054632777</v>
      </c>
      <c r="W958" s="3">
        <f t="shared" si="382"/>
        <v>0</v>
      </c>
      <c r="X958" s="3">
        <f t="shared" si="387"/>
        <v>0</v>
      </c>
      <c r="Y958" s="2">
        <f t="shared" si="383"/>
        <v>-6.7914904226303308E-3</v>
      </c>
      <c r="Z958" s="7">
        <f t="shared" si="388"/>
        <v>0</v>
      </c>
      <c r="AA958" s="7">
        <f t="shared" si="389"/>
        <v>1</v>
      </c>
      <c r="AC958" s="1" t="s">
        <v>347</v>
      </c>
      <c r="AD958" s="1"/>
      <c r="AE958" s="1">
        <v>-5.6491189999999997E-2</v>
      </c>
      <c r="AF958" s="1">
        <v>1.301337</v>
      </c>
      <c r="AG958" s="1">
        <v>0.14691589999999999</v>
      </c>
      <c r="AH958" s="1">
        <v>1.031828</v>
      </c>
      <c r="AI958" s="1">
        <v>0.16607269999999999</v>
      </c>
      <c r="AJ958" s="1">
        <v>1.251711</v>
      </c>
      <c r="AK958" s="1">
        <v>-0.31025350000000002</v>
      </c>
      <c r="AL958" s="1">
        <v>1.0321530000000001</v>
      </c>
      <c r="AM958" s="1">
        <v>0.2771516</v>
      </c>
      <c r="AN958" s="1">
        <v>0.2022611</v>
      </c>
      <c r="AO958" s="1">
        <v>-0.17317289999999999</v>
      </c>
      <c r="AP958" s="1">
        <v>0.16001670000000001</v>
      </c>
    </row>
    <row r="959" spans="1:42" x14ac:dyDescent="0.2">
      <c r="A959" s="1" t="s">
        <v>327</v>
      </c>
      <c r="B959" s="1" t="str">
        <f t="shared" si="365"/>
        <v>Inositol monophosphatase 1</v>
      </c>
      <c r="C959" s="13" t="str">
        <f t="shared" si="384"/>
        <v>no</v>
      </c>
      <c r="D959" s="14">
        <f t="shared" si="366"/>
        <v>0.16812974925200388</v>
      </c>
      <c r="E959" s="14">
        <f t="shared" si="367"/>
        <v>0.17061044331409012</v>
      </c>
      <c r="F959" s="14" t="str">
        <f t="shared" si="368"/>
        <v/>
      </c>
      <c r="G959" s="14">
        <f t="shared" si="369"/>
        <v>-0.10452423173740122</v>
      </c>
      <c r="H959" s="14">
        <f t="shared" si="370"/>
        <v>0.21565807399012712</v>
      </c>
      <c r="I959" s="14">
        <f t="shared" si="371"/>
        <v>0.1734022792848337</v>
      </c>
      <c r="J959" s="14" t="str">
        <f t="shared" si="372"/>
        <v/>
      </c>
      <c r="K959" s="14">
        <f t="shared" si="373"/>
        <v>-0.14897031274311034</v>
      </c>
      <c r="L959" s="14">
        <f t="shared" si="374"/>
        <v>7.7320635432355816E-2</v>
      </c>
      <c r="M959" s="14">
        <f t="shared" si="375"/>
        <v>0.12175336978845402</v>
      </c>
      <c r="N959" s="14" t="str">
        <f t="shared" si="376"/>
        <v/>
      </c>
      <c r="O959" s="14">
        <f t="shared" si="377"/>
        <v>-0.23204182150049213</v>
      </c>
      <c r="P959" s="3">
        <f t="shared" si="378"/>
        <v>0</v>
      </c>
      <c r="Q959" s="3" t="str">
        <f t="shared" si="385"/>
        <v>Inositol monophosphatase 1</v>
      </c>
      <c r="R959" s="2">
        <f t="shared" si="379"/>
        <v>7.8071986942897589E-2</v>
      </c>
      <c r="S959" s="2">
        <f t="shared" si="380"/>
        <v>8.0030013510616824E-2</v>
      </c>
      <c r="T959" s="2">
        <f t="shared" si="390"/>
        <v>9.1300917790230071E-2</v>
      </c>
      <c r="U959" s="2">
        <f t="shared" si="386"/>
        <v>0.11514809321735654</v>
      </c>
      <c r="V959" s="2">
        <f t="shared" si="381"/>
        <v>0.99003864691569265</v>
      </c>
      <c r="W959" s="3">
        <f t="shared" si="382"/>
        <v>0</v>
      </c>
      <c r="X959" s="3">
        <f t="shared" si="387"/>
        <v>0</v>
      </c>
      <c r="Y959" s="2">
        <f t="shared" si="383"/>
        <v>-1.9580265677192343E-3</v>
      </c>
      <c r="Z959" s="7">
        <f t="shared" si="388"/>
        <v>0</v>
      </c>
      <c r="AA959" s="7">
        <f t="shared" si="389"/>
        <v>1</v>
      </c>
      <c r="AC959" s="1" t="s">
        <v>900</v>
      </c>
      <c r="AD959" s="1" t="s">
        <v>1905</v>
      </c>
      <c r="AE959" s="1">
        <v>0.31103799999999998</v>
      </c>
      <c r="AF959" s="1">
        <v>0.34276250000000003</v>
      </c>
      <c r="AG959" s="1" t="s">
        <v>1082</v>
      </c>
      <c r="AH959" s="1">
        <v>0.20371790000000001</v>
      </c>
      <c r="AI959" s="1">
        <v>0.36971769999999998</v>
      </c>
      <c r="AJ959" s="1">
        <v>0.31356669999999998</v>
      </c>
      <c r="AK959" s="1" t="s">
        <v>1082</v>
      </c>
      <c r="AL959" s="1">
        <v>0.2544959</v>
      </c>
      <c r="AM959" s="1">
        <v>0.12644420000000001</v>
      </c>
      <c r="AN959" s="1">
        <v>0.15380530000000001</v>
      </c>
      <c r="AO959" s="1" t="s">
        <v>1082</v>
      </c>
      <c r="AP959" s="1">
        <v>-6.7137550000000004E-2</v>
      </c>
    </row>
    <row r="960" spans="1:42" x14ac:dyDescent="0.2">
      <c r="A960" s="1" t="s">
        <v>630</v>
      </c>
      <c r="B960" s="1" t="str">
        <f t="shared" si="365"/>
        <v>Carnitine O-acetyltransferase</v>
      </c>
      <c r="C960" s="13" t="str">
        <f t="shared" si="384"/>
        <v>no</v>
      </c>
      <c r="D960" s="14">
        <f t="shared" si="366"/>
        <v>-0.17810303074799611</v>
      </c>
      <c r="E960" s="14">
        <f t="shared" si="367"/>
        <v>0.29416494331409004</v>
      </c>
      <c r="F960" s="14">
        <f t="shared" si="368"/>
        <v>-1.4745409419400999</v>
      </c>
      <c r="G960" s="14">
        <f t="shared" si="369"/>
        <v>0.35856316826259882</v>
      </c>
      <c r="H960" s="14">
        <f t="shared" si="370"/>
        <v>-0.34122462600987286</v>
      </c>
      <c r="I960" s="14">
        <f t="shared" si="371"/>
        <v>5.2942379284833724E-2</v>
      </c>
      <c r="J960" s="14">
        <f t="shared" si="372"/>
        <v>-0.67990504995273637</v>
      </c>
      <c r="K960" s="14">
        <f t="shared" si="373"/>
        <v>-7.4806127431103486E-3</v>
      </c>
      <c r="L960" s="14">
        <f t="shared" si="374"/>
        <v>-0.1475055345676442</v>
      </c>
      <c r="M960" s="14">
        <f t="shared" si="375"/>
        <v>-0.12016864021154597</v>
      </c>
      <c r="N960" s="14">
        <f t="shared" si="376"/>
        <v>0.78520971832039832</v>
      </c>
      <c r="O960" s="14">
        <f t="shared" si="377"/>
        <v>-0.33442177150049213</v>
      </c>
      <c r="P960" s="3">
        <f t="shared" si="378"/>
        <v>0</v>
      </c>
      <c r="Q960" s="3" t="str">
        <f t="shared" si="385"/>
        <v>Carnitine O-acetyltransferase</v>
      </c>
      <c r="R960" s="2">
        <f t="shared" si="379"/>
        <v>-0.24997896527785177</v>
      </c>
      <c r="S960" s="2">
        <f t="shared" si="380"/>
        <v>-0.24391697735522144</v>
      </c>
      <c r="T960" s="2">
        <f t="shared" si="390"/>
        <v>0.42535615529843257</v>
      </c>
      <c r="U960" s="2">
        <f t="shared" si="386"/>
        <v>0.16920943878069461</v>
      </c>
      <c r="V960" s="2">
        <f t="shared" si="381"/>
        <v>0.99008000174711142</v>
      </c>
      <c r="W960" s="3">
        <f t="shared" si="382"/>
        <v>0</v>
      </c>
      <c r="X960" s="3">
        <f t="shared" si="387"/>
        <v>0</v>
      </c>
      <c r="Y960" s="2">
        <f t="shared" si="383"/>
        <v>-6.0619879226303242E-3</v>
      </c>
      <c r="Z960" s="7">
        <f t="shared" si="388"/>
        <v>0</v>
      </c>
      <c r="AA960" s="7">
        <f t="shared" si="389"/>
        <v>1</v>
      </c>
      <c r="AC960" s="1" t="s">
        <v>863</v>
      </c>
      <c r="AD960" s="1" t="s">
        <v>1769</v>
      </c>
      <c r="AE960" s="1">
        <v>-3.5194780000000002E-2</v>
      </c>
      <c r="AF960" s="1">
        <v>0.46631699999999998</v>
      </c>
      <c r="AG960" s="1">
        <v>-0.92543969999999998</v>
      </c>
      <c r="AH960" s="1">
        <v>0.66680530000000005</v>
      </c>
      <c r="AI960" s="1">
        <v>-0.187165</v>
      </c>
      <c r="AJ960" s="1">
        <v>0.1931068</v>
      </c>
      <c r="AK960" s="1">
        <v>-0.5162641</v>
      </c>
      <c r="AL960" s="1">
        <v>0.39598559999999999</v>
      </c>
      <c r="AM960" s="1">
        <v>-9.8381969999999999E-2</v>
      </c>
      <c r="AN960" s="1">
        <v>-8.8116710000000001E-2</v>
      </c>
      <c r="AO960" s="1">
        <v>0.49927179999999999</v>
      </c>
      <c r="AP960" s="1">
        <v>-0.16951749999999999</v>
      </c>
    </row>
    <row r="961" spans="1:42" x14ac:dyDescent="0.2">
      <c r="A961" s="1" t="s">
        <v>789</v>
      </c>
      <c r="B961" s="1" t="str">
        <f t="shared" si="365"/>
        <v>Translationally-controlled tumor protein</v>
      </c>
      <c r="C961" s="13" t="str">
        <f t="shared" si="384"/>
        <v>no</v>
      </c>
      <c r="D961" s="14">
        <f t="shared" si="366"/>
        <v>-0.34986965074799609</v>
      </c>
      <c r="E961" s="14">
        <f t="shared" si="367"/>
        <v>-0.65922675668590991</v>
      </c>
      <c r="F961" s="14">
        <f t="shared" si="368"/>
        <v>-0.2070016419400999</v>
      </c>
      <c r="G961" s="14">
        <f t="shared" si="369"/>
        <v>-0.69207083173740125</v>
      </c>
      <c r="H961" s="14">
        <f t="shared" si="370"/>
        <v>-0.36953892600987287</v>
      </c>
      <c r="I961" s="14">
        <f t="shared" si="371"/>
        <v>-0.75152562071516638</v>
      </c>
      <c r="J961" s="14">
        <f t="shared" si="372"/>
        <v>7.8220500472636068E-3</v>
      </c>
      <c r="K961" s="14">
        <f t="shared" si="373"/>
        <v>-0.80553351274311036</v>
      </c>
      <c r="L961" s="14">
        <f t="shared" si="374"/>
        <v>8.0147754323558057E-3</v>
      </c>
      <c r="M961" s="14">
        <f t="shared" si="375"/>
        <v>6.2589579788454031E-2</v>
      </c>
      <c r="N961" s="14">
        <f t="shared" si="376"/>
        <v>0.23745111832039828</v>
      </c>
      <c r="O961" s="14">
        <f t="shared" si="377"/>
        <v>-9.4139715004921132E-3</v>
      </c>
      <c r="P961" s="3">
        <f t="shared" si="378"/>
        <v>0</v>
      </c>
      <c r="Q961" s="3" t="str">
        <f t="shared" si="385"/>
        <v>Translationally-controlled tumor protein</v>
      </c>
      <c r="R961" s="2">
        <f t="shared" si="379"/>
        <v>-0.47704222027785181</v>
      </c>
      <c r="S961" s="2">
        <f t="shared" si="380"/>
        <v>-0.47969400235522153</v>
      </c>
      <c r="T961" s="2">
        <f t="shared" si="390"/>
        <v>0.1185057261071711</v>
      </c>
      <c r="U961" s="2">
        <f t="shared" si="386"/>
        <v>0.18926829666392403</v>
      </c>
      <c r="V961" s="2">
        <f t="shared" si="381"/>
        <v>0.99098115145888244</v>
      </c>
      <c r="W961" s="3">
        <f t="shared" si="382"/>
        <v>0</v>
      </c>
      <c r="X961" s="3">
        <f t="shared" si="387"/>
        <v>0</v>
      </c>
      <c r="Y961" s="2">
        <f t="shared" si="383"/>
        <v>2.6517820773697132E-3</v>
      </c>
      <c r="Z961" s="7">
        <f t="shared" si="388"/>
        <v>1</v>
      </c>
      <c r="AA961" s="7">
        <f t="shared" si="389"/>
        <v>0</v>
      </c>
      <c r="AC961" s="1" t="s">
        <v>662</v>
      </c>
      <c r="AD961" s="1" t="s">
        <v>1363</v>
      </c>
      <c r="AE961" s="1">
        <v>-0.20696139999999999</v>
      </c>
      <c r="AF961" s="1">
        <v>-0.48707470000000003</v>
      </c>
      <c r="AG961" s="1">
        <v>0.3420996</v>
      </c>
      <c r="AH961" s="1">
        <v>-0.38382870000000002</v>
      </c>
      <c r="AI961" s="1">
        <v>-0.21547930000000001</v>
      </c>
      <c r="AJ961" s="1">
        <v>-0.61136120000000005</v>
      </c>
      <c r="AK961" s="1">
        <v>0.171463</v>
      </c>
      <c r="AL961" s="1">
        <v>-0.40206730000000002</v>
      </c>
      <c r="AM961" s="1">
        <v>5.7138340000000003E-2</v>
      </c>
      <c r="AN961" s="1">
        <v>9.4641509999999998E-2</v>
      </c>
      <c r="AO961" s="1">
        <v>-4.8486799999999997E-2</v>
      </c>
      <c r="AP961" s="1">
        <v>0.1554903</v>
      </c>
    </row>
    <row r="962" spans="1:42" x14ac:dyDescent="0.2">
      <c r="A962" s="1" t="s">
        <v>450</v>
      </c>
      <c r="B962" s="1" t="str">
        <f t="shared" si="365"/>
        <v>Heparin cofactor 2</v>
      </c>
      <c r="C962" s="13" t="str">
        <f t="shared" si="384"/>
        <v>no</v>
      </c>
      <c r="D962" s="14">
        <f t="shared" si="366"/>
        <v>2.7914149252003917E-2</v>
      </c>
      <c r="E962" s="14">
        <f t="shared" si="367"/>
        <v>-0.46493385668590992</v>
      </c>
      <c r="F962" s="14">
        <f t="shared" si="368"/>
        <v>0.34744185805990013</v>
      </c>
      <c r="G962" s="14">
        <f t="shared" si="369"/>
        <v>0.28387216826259876</v>
      </c>
      <c r="H962" s="14">
        <f t="shared" si="370"/>
        <v>-0.17727072600987287</v>
      </c>
      <c r="I962" s="14">
        <f t="shared" si="371"/>
        <v>4.3162179284833735E-2</v>
      </c>
      <c r="J962" s="14">
        <f t="shared" si="372"/>
        <v>0.26589465004726365</v>
      </c>
      <c r="K962" s="14">
        <f t="shared" si="373"/>
        <v>7.2048687256889676E-2</v>
      </c>
      <c r="L962" s="14">
        <f t="shared" si="374"/>
        <v>-0.20477006456764418</v>
      </c>
      <c r="M962" s="14">
        <f t="shared" si="375"/>
        <v>0.36542236978845405</v>
      </c>
      <c r="N962" s="14">
        <f t="shared" si="376"/>
        <v>-0.29228128167960177</v>
      </c>
      <c r="O962" s="14">
        <f t="shared" si="377"/>
        <v>-0.40052417150049213</v>
      </c>
      <c r="P962" s="3">
        <f t="shared" si="378"/>
        <v>0</v>
      </c>
      <c r="Q962" s="3" t="str">
        <f t="shared" si="385"/>
        <v>Heparin cofactor 2</v>
      </c>
      <c r="R962" s="2">
        <f t="shared" si="379"/>
        <v>4.8573579722148222E-2</v>
      </c>
      <c r="S962" s="2">
        <f t="shared" si="380"/>
        <v>5.0958697644778547E-2</v>
      </c>
      <c r="T962" s="2">
        <f t="shared" si="390"/>
        <v>0.18457256316496654</v>
      </c>
      <c r="U962" s="2">
        <f t="shared" si="386"/>
        <v>9.0733908957857656E-2</v>
      </c>
      <c r="V962" s="2">
        <f t="shared" si="381"/>
        <v>0.99125763562744518</v>
      </c>
      <c r="W962" s="3">
        <f t="shared" si="382"/>
        <v>0</v>
      </c>
      <c r="X962" s="3">
        <f t="shared" si="387"/>
        <v>0</v>
      </c>
      <c r="Y962" s="2">
        <f t="shared" si="383"/>
        <v>-2.3851179226303254E-3</v>
      </c>
      <c r="Z962" s="7">
        <f t="shared" si="388"/>
        <v>0</v>
      </c>
      <c r="AA962" s="7">
        <f t="shared" si="389"/>
        <v>1</v>
      </c>
      <c r="AC962" s="1" t="s">
        <v>952</v>
      </c>
      <c r="AD962" s="1" t="s">
        <v>1747</v>
      </c>
      <c r="AE962" s="1">
        <v>0.17082240000000001</v>
      </c>
      <c r="AF962" s="1">
        <v>-0.29278179999999998</v>
      </c>
      <c r="AG962" s="1">
        <v>0.89654310000000004</v>
      </c>
      <c r="AH962" s="1">
        <v>0.59211429999999998</v>
      </c>
      <c r="AI962" s="1">
        <v>-2.3211099999999998E-2</v>
      </c>
      <c r="AJ962" s="1">
        <v>0.18332660000000001</v>
      </c>
      <c r="AK962" s="1">
        <v>0.42953560000000002</v>
      </c>
      <c r="AL962" s="1">
        <v>0.47551490000000002</v>
      </c>
      <c r="AM962" s="1">
        <v>-0.15564649999999999</v>
      </c>
      <c r="AN962" s="1">
        <v>0.3974743</v>
      </c>
      <c r="AO962" s="1">
        <v>-0.57821920000000004</v>
      </c>
      <c r="AP962" s="1">
        <v>-0.23561989999999999</v>
      </c>
    </row>
    <row r="963" spans="1:42" x14ac:dyDescent="0.2">
      <c r="A963" s="1" t="s">
        <v>770</v>
      </c>
      <c r="B963" s="1" t="str">
        <f t="shared" ref="B963:B972" si="391">VLOOKUP(A963,AC:AD,2,FALSE)</f>
        <v>Beta-enolase</v>
      </c>
      <c r="C963" s="13" t="str">
        <f t="shared" si="384"/>
        <v>no</v>
      </c>
      <c r="D963" s="14">
        <f t="shared" ref="D963:D972" si="392">IF(LEN(AE963)&gt;0,AE963-AE$1,"")</f>
        <v>-0.31870245074799608</v>
      </c>
      <c r="E963" s="14">
        <f t="shared" ref="E963:E972" si="393">IF(LEN(AF963)&gt;0,AF963-AF$1,"")</f>
        <v>6.180404331409009E-2</v>
      </c>
      <c r="F963" s="14">
        <f t="shared" ref="F963:F972" si="394">IF(LEN(AG963)&gt;0,AG963-AG$1,"")</f>
        <v>-0.60862624194009995</v>
      </c>
      <c r="G963" s="14">
        <f t="shared" ref="G963:G972" si="395">IF(LEN(AH963)&gt;0,AH963-AH$1,"")</f>
        <v>-0.77134133173740116</v>
      </c>
      <c r="H963" s="14">
        <f t="shared" ref="H963:H972" si="396">IF(LEN(AI963)&gt;0,AI963-AI$1,"")</f>
        <v>-0.26500672600987285</v>
      </c>
      <c r="I963" s="14">
        <f t="shared" ref="I963:I972" si="397">IF(LEN(AJ963)&gt;0,AJ963-AJ$1,"")</f>
        <v>-0.28421082071516623</v>
      </c>
      <c r="J963" s="14">
        <f t="shared" ref="J963:J972" si="398">IF(LEN(AK963)&gt;0,AK963-AK$1,"")</f>
        <v>-7.3193959952736393E-2</v>
      </c>
      <c r="K963" s="14">
        <f t="shared" ref="K963:K972" si="399">IF(LEN(AL963)&gt;0,AL963-AL$1,"")</f>
        <v>-1.0241465127431102</v>
      </c>
      <c r="L963" s="14">
        <f t="shared" ref="L963:L972" si="400">IF(LEN(AM963)&gt;0,AM963-AM$1,"")</f>
        <v>9.3355335432355802E-2</v>
      </c>
      <c r="M963" s="14">
        <f t="shared" ref="M963:M972" si="401">IF(LEN(AN963)&gt;0,AN963-AN$1,"")</f>
        <v>-0.26860633021154595</v>
      </c>
      <c r="N963" s="14">
        <f t="shared" ref="N963:N972" si="402">IF(LEN(AO963)&gt;0,AO963-AO$1,"")</f>
        <v>0.43805641832039827</v>
      </c>
      <c r="O963" s="14">
        <f t="shared" ref="O963:O972" si="403">IF(LEN(AP963)&gt;0,AP963-AP$1,"")</f>
        <v>-0.29085487150049211</v>
      </c>
      <c r="P963" s="3">
        <f t="shared" ref="P963:P972" si="404">COUNTIF(AB:AB,A963)</f>
        <v>0</v>
      </c>
      <c r="Q963" s="3" t="str">
        <f t="shared" si="385"/>
        <v>Beta-enolase</v>
      </c>
      <c r="R963" s="2">
        <f t="shared" ref="R963:R972" si="405">AVERAGE(D963:G963)</f>
        <v>-0.40921649527785176</v>
      </c>
      <c r="S963" s="2">
        <f t="shared" ref="S963:S972" si="406">AVERAGE(H963:K963)</f>
        <v>-0.41163950485522138</v>
      </c>
      <c r="T963" s="2">
        <f t="shared" si="390"/>
        <v>0.18279127082489316</v>
      </c>
      <c r="U963" s="2">
        <f t="shared" si="386"/>
        <v>0.20965238351250412</v>
      </c>
      <c r="V963" s="2">
        <f t="shared" ref="V963:V972" si="407">_xlfn.T.TEST(D963:G963,H963:K963,2,3)</f>
        <v>0.99333706333255622</v>
      </c>
      <c r="W963" s="3">
        <f t="shared" ref="W963:W972" si="408">IF(ABS(R963-S963)&gt;0.57,1,0)</f>
        <v>0</v>
      </c>
      <c r="X963" s="3">
        <f t="shared" si="387"/>
        <v>0</v>
      </c>
      <c r="Y963" s="2">
        <f t="shared" ref="Y963:Y972" si="409">R963-S963</f>
        <v>2.4230095773696281E-3</v>
      </c>
      <c r="Z963" s="7">
        <f t="shared" si="388"/>
        <v>1</v>
      </c>
      <c r="AA963" s="7">
        <f t="shared" si="389"/>
        <v>0</v>
      </c>
      <c r="AC963" s="1" t="s">
        <v>442</v>
      </c>
      <c r="AD963" s="1" t="s">
        <v>2051</v>
      </c>
      <c r="AE963" s="1">
        <v>-0.17579420000000001</v>
      </c>
      <c r="AF963" s="1">
        <v>0.2339561</v>
      </c>
      <c r="AG963" s="1">
        <v>-5.9525000000000002E-2</v>
      </c>
      <c r="AH963" s="1">
        <v>-0.46309919999999999</v>
      </c>
      <c r="AI963" s="1">
        <v>-0.11094710000000001</v>
      </c>
      <c r="AJ963" s="1">
        <v>-0.14404639999999999</v>
      </c>
      <c r="AK963" s="1">
        <v>9.0446990000000005E-2</v>
      </c>
      <c r="AL963" s="1">
        <v>-0.62068029999999996</v>
      </c>
      <c r="AM963" s="1">
        <v>0.14247889999999999</v>
      </c>
      <c r="AN963" s="1">
        <v>-0.2365544</v>
      </c>
      <c r="AO963" s="1">
        <v>0.15211849999999999</v>
      </c>
      <c r="AP963" s="1">
        <v>-0.1259506</v>
      </c>
    </row>
    <row r="964" spans="1:42" x14ac:dyDescent="0.2">
      <c r="A964" s="1" t="s">
        <v>778</v>
      </c>
      <c r="B964" s="1" t="str">
        <f t="shared" si="391"/>
        <v>Peroxisomal coenzyme A diphosphatase NUDT7</v>
      </c>
      <c r="C964" s="13" t="str">
        <f t="shared" ref="C964:C1027" si="410">IF(P964=1, "yes","no")</f>
        <v>no</v>
      </c>
      <c r="D964" s="14">
        <f t="shared" si="392"/>
        <v>-0.33476215074799609</v>
      </c>
      <c r="E964" s="14">
        <f t="shared" si="393"/>
        <v>-0.58877565668590992</v>
      </c>
      <c r="F964" s="14">
        <f t="shared" si="394"/>
        <v>-1.6833882419400998</v>
      </c>
      <c r="G964" s="14">
        <f t="shared" si="395"/>
        <v>-0.32288311173740125</v>
      </c>
      <c r="H964" s="14">
        <f t="shared" si="396"/>
        <v>-0.50944652600987284</v>
      </c>
      <c r="I964" s="14">
        <f t="shared" si="397"/>
        <v>-0.73480852071516622</v>
      </c>
      <c r="J964" s="14">
        <f t="shared" si="398"/>
        <v>-0.79053284995273632</v>
      </c>
      <c r="K964" s="14">
        <f t="shared" si="399"/>
        <v>-0.88393821274311035</v>
      </c>
      <c r="L964" s="14">
        <f t="shared" si="400"/>
        <v>-0.1738624645676442</v>
      </c>
      <c r="M964" s="14">
        <f t="shared" si="401"/>
        <v>-0.22197913021154597</v>
      </c>
      <c r="N964" s="14">
        <f t="shared" si="402"/>
        <v>0.90830611832039831</v>
      </c>
      <c r="O964" s="14">
        <f t="shared" si="403"/>
        <v>-0.29198887150049213</v>
      </c>
      <c r="P964" s="3">
        <f t="shared" si="404"/>
        <v>0</v>
      </c>
      <c r="Q964" s="3" t="str">
        <f t="shared" ref="Q964:Q972" si="411">B964</f>
        <v>Peroxisomal coenzyme A diphosphatase NUDT7</v>
      </c>
      <c r="R964" s="2">
        <f t="shared" si="405"/>
        <v>-0.73245229027785175</v>
      </c>
      <c r="S964" s="2">
        <f t="shared" si="406"/>
        <v>-0.7296815273552214</v>
      </c>
      <c r="T964" s="2">
        <f t="shared" si="390"/>
        <v>0.32285529760426646</v>
      </c>
      <c r="U964" s="2">
        <f t="shared" ref="U964:U972" si="412">STDEV(H964:K964)/SQRT(COUNT(H964:K964))</f>
        <v>7.9596770415651552E-2</v>
      </c>
      <c r="V964" s="2">
        <f t="shared" si="407"/>
        <v>0.99382175420970853</v>
      </c>
      <c r="W964" s="3">
        <f t="shared" si="408"/>
        <v>0</v>
      </c>
      <c r="X964" s="3">
        <f t="shared" ref="X964:X1027" si="413">P964+W964</f>
        <v>0</v>
      </c>
      <c r="Y964" s="2">
        <f t="shared" si="409"/>
        <v>-2.7707629226303432E-3</v>
      </c>
      <c r="Z964" s="7">
        <f t="shared" ref="Z964:Z972" si="414">IF(Y964&gt;0,1,0)</f>
        <v>0</v>
      </c>
      <c r="AA964" s="7">
        <f t="shared" ref="AA964:AA972" si="415">IF(Y964&lt;0,1,0)</f>
        <v>1</v>
      </c>
      <c r="AC964" s="1" t="s">
        <v>959</v>
      </c>
      <c r="AD964" s="1" t="s">
        <v>1481</v>
      </c>
      <c r="AE964" s="1">
        <v>-0.19185389999999999</v>
      </c>
      <c r="AF964" s="1">
        <v>-0.41662359999999998</v>
      </c>
      <c r="AG964" s="1">
        <v>-1.134287</v>
      </c>
      <c r="AH964" s="1">
        <v>-1.464098E-2</v>
      </c>
      <c r="AI964" s="1">
        <v>-0.35538690000000001</v>
      </c>
      <c r="AJ964" s="1">
        <v>-0.59464410000000001</v>
      </c>
      <c r="AK964" s="1">
        <v>-0.62689189999999995</v>
      </c>
      <c r="AL964" s="1">
        <v>-0.48047200000000001</v>
      </c>
      <c r="AM964" s="1">
        <v>-0.1247389</v>
      </c>
      <c r="AN964" s="1">
        <v>-0.18992719999999999</v>
      </c>
      <c r="AO964" s="1">
        <v>0.62236820000000004</v>
      </c>
      <c r="AP964" s="1">
        <v>-0.12708459999999999</v>
      </c>
    </row>
    <row r="965" spans="1:42" x14ac:dyDescent="0.2">
      <c r="A965" s="1" t="s">
        <v>409</v>
      </c>
      <c r="B965" s="1" t="str">
        <f t="shared" si="391"/>
        <v>Prolyl endopeptidase</v>
      </c>
      <c r="C965" s="13" t="str">
        <f t="shared" si="410"/>
        <v>no</v>
      </c>
      <c r="D965" s="14">
        <f t="shared" si="392"/>
        <v>7.0096849252003907E-2</v>
      </c>
      <c r="E965" s="14">
        <f t="shared" si="393"/>
        <v>1.0825499433140902</v>
      </c>
      <c r="F965" s="14">
        <f t="shared" si="394"/>
        <v>0.10101995805990005</v>
      </c>
      <c r="G965" s="14">
        <f t="shared" si="395"/>
        <v>0.33956436826259873</v>
      </c>
      <c r="H965" s="14">
        <f t="shared" si="396"/>
        <v>0.14295567399012712</v>
      </c>
      <c r="I965" s="14">
        <f t="shared" si="397"/>
        <v>0.99339457928483377</v>
      </c>
      <c r="J965" s="14">
        <f t="shared" si="398"/>
        <v>9.4865500472635922E-3</v>
      </c>
      <c r="K965" s="14">
        <f t="shared" si="399"/>
        <v>0.45536258725688961</v>
      </c>
      <c r="L965" s="14">
        <f t="shared" si="400"/>
        <v>-5.5673838567644199E-2</v>
      </c>
      <c r="M965" s="14">
        <f t="shared" si="401"/>
        <v>-0.28103393021154599</v>
      </c>
      <c r="N965" s="14">
        <f t="shared" si="402"/>
        <v>-0.13414818167960174</v>
      </c>
      <c r="O965" s="14">
        <f t="shared" si="403"/>
        <v>-0.10057315150049211</v>
      </c>
      <c r="P965" s="3">
        <f t="shared" si="404"/>
        <v>0</v>
      </c>
      <c r="Q965" s="3" t="str">
        <f t="shared" si="411"/>
        <v>Prolyl endopeptidase</v>
      </c>
      <c r="R965" s="2">
        <f t="shared" si="405"/>
        <v>0.39830777972214826</v>
      </c>
      <c r="S965" s="2">
        <f t="shared" si="406"/>
        <v>0.40029984764477855</v>
      </c>
      <c r="T965" s="2">
        <f t="shared" ref="T965:T972" si="416">STDEV(D965:G965)/SQRT(COUNT(D965:G965))</f>
        <v>0.23589202872918541</v>
      </c>
      <c r="U965" s="2">
        <f t="shared" si="412"/>
        <v>0.21866151987448151</v>
      </c>
      <c r="V965" s="2">
        <f t="shared" si="407"/>
        <v>0.99526039263180799</v>
      </c>
      <c r="W965" s="3">
        <f t="shared" si="408"/>
        <v>0</v>
      </c>
      <c r="X965" s="3">
        <f t="shared" si="413"/>
        <v>0</v>
      </c>
      <c r="Y965" s="2">
        <f t="shared" si="409"/>
        <v>-1.9920679226302918E-3</v>
      </c>
      <c r="Z965" s="7">
        <f t="shared" si="414"/>
        <v>0</v>
      </c>
      <c r="AA965" s="7">
        <f t="shared" si="415"/>
        <v>1</v>
      </c>
      <c r="AC965" s="1" t="s">
        <v>665</v>
      </c>
      <c r="AD965" s="1" t="s">
        <v>1221</v>
      </c>
      <c r="AE965" s="1">
        <v>0.2130051</v>
      </c>
      <c r="AF965" s="1">
        <v>1.254702</v>
      </c>
      <c r="AG965" s="1">
        <v>0.65012119999999995</v>
      </c>
      <c r="AH965" s="1">
        <v>0.64780649999999995</v>
      </c>
      <c r="AI965" s="1">
        <v>0.29701529999999998</v>
      </c>
      <c r="AJ965" s="1">
        <v>1.133559</v>
      </c>
      <c r="AK965" s="1">
        <v>0.17312749999999999</v>
      </c>
      <c r="AL965" s="1">
        <v>0.85882879999999995</v>
      </c>
      <c r="AM965" s="1">
        <v>-6.550274E-3</v>
      </c>
      <c r="AN965" s="1">
        <v>-0.24898200000000001</v>
      </c>
      <c r="AO965" s="1">
        <v>-0.42008610000000002</v>
      </c>
      <c r="AP965" s="1">
        <v>6.4331120000000006E-2</v>
      </c>
    </row>
    <row r="966" spans="1:42" x14ac:dyDescent="0.2">
      <c r="A966" s="1" t="s">
        <v>738</v>
      </c>
      <c r="B966" s="1" t="str">
        <f t="shared" si="391"/>
        <v>Protein LZIC</v>
      </c>
      <c r="C966" s="13" t="str">
        <f t="shared" si="410"/>
        <v>no</v>
      </c>
      <c r="D966" s="14">
        <f t="shared" si="392"/>
        <v>-0.27700525074799609</v>
      </c>
      <c r="E966" s="14">
        <f t="shared" si="393"/>
        <v>-1.4126490566859098</v>
      </c>
      <c r="F966" s="14">
        <f t="shared" si="394"/>
        <v>-0.57846843194009989</v>
      </c>
      <c r="G966" s="14">
        <f t="shared" si="395"/>
        <v>-1.1822127317374012</v>
      </c>
      <c r="H966" s="14">
        <f t="shared" si="396"/>
        <v>-0.52456782600987284</v>
      </c>
      <c r="I966" s="14">
        <f t="shared" si="397"/>
        <v>-1.3943354207151661</v>
      </c>
      <c r="J966" s="14">
        <f t="shared" si="398"/>
        <v>-0.1347889199527364</v>
      </c>
      <c r="K966" s="14">
        <f t="shared" si="399"/>
        <v>-1.3867790127431103</v>
      </c>
      <c r="L966" s="14">
        <f t="shared" si="400"/>
        <v>-0.44290886456764422</v>
      </c>
      <c r="M966" s="14">
        <f t="shared" si="401"/>
        <v>-8.909838021154598E-2</v>
      </c>
      <c r="N966" s="14">
        <f t="shared" si="402"/>
        <v>0.5274120183203983</v>
      </c>
      <c r="O966" s="14">
        <f t="shared" si="403"/>
        <v>-0.34728097150049209</v>
      </c>
      <c r="P966" s="3">
        <f t="shared" si="404"/>
        <v>0</v>
      </c>
      <c r="Q966" s="3" t="str">
        <f t="shared" si="411"/>
        <v>Protein LZIC</v>
      </c>
      <c r="R966" s="2">
        <f t="shared" si="405"/>
        <v>-0.86258386777785168</v>
      </c>
      <c r="S966" s="2">
        <f t="shared" si="406"/>
        <v>-0.86011779485522144</v>
      </c>
      <c r="T966" s="2">
        <f t="shared" si="416"/>
        <v>0.26273532631535046</v>
      </c>
      <c r="U966" s="2">
        <f t="shared" si="412"/>
        <v>0.31641958806912401</v>
      </c>
      <c r="V966" s="2">
        <f t="shared" si="407"/>
        <v>0.99541659836847862</v>
      </c>
      <c r="W966" s="3">
        <f t="shared" si="408"/>
        <v>0</v>
      </c>
      <c r="X966" s="3">
        <f t="shared" si="413"/>
        <v>0</v>
      </c>
      <c r="Y966" s="2">
        <f t="shared" si="409"/>
        <v>-2.4660729226302358E-3</v>
      </c>
      <c r="Z966" s="7">
        <f t="shared" si="414"/>
        <v>0</v>
      </c>
      <c r="AA966" s="7">
        <f t="shared" si="415"/>
        <v>1</v>
      </c>
      <c r="AB966" s="8" t="s">
        <v>1035</v>
      </c>
      <c r="AC966" s="1" t="s">
        <v>1000</v>
      </c>
      <c r="AD966" s="1" t="s">
        <v>1100</v>
      </c>
      <c r="AE966" s="1">
        <v>-0.13409699999999999</v>
      </c>
      <c r="AF966" s="1">
        <v>-1.240497</v>
      </c>
      <c r="AG966" s="1">
        <v>-2.9367190000000001E-2</v>
      </c>
      <c r="AH966" s="1">
        <v>-0.87397060000000004</v>
      </c>
      <c r="AI966" s="1">
        <v>-0.37050820000000001</v>
      </c>
      <c r="AJ966" s="1">
        <v>-1.2541709999999999</v>
      </c>
      <c r="AK966" s="1">
        <v>2.8852030000000001E-2</v>
      </c>
      <c r="AL966" s="1">
        <v>-0.98331279999999999</v>
      </c>
      <c r="AM966" s="1">
        <v>-0.3937853</v>
      </c>
      <c r="AN966" s="1">
        <v>-5.7046449999999999E-2</v>
      </c>
      <c r="AO966" s="1">
        <v>0.2414741</v>
      </c>
      <c r="AP966" s="1">
        <v>-0.1823767</v>
      </c>
    </row>
    <row r="967" spans="1:42" x14ac:dyDescent="0.2">
      <c r="A967" s="1" t="s">
        <v>331</v>
      </c>
      <c r="B967" s="1" t="str">
        <f t="shared" si="391"/>
        <v>Fatty acid-binding protein, epidermal</v>
      </c>
      <c r="C967" s="13" t="str">
        <f t="shared" si="410"/>
        <v>no</v>
      </c>
      <c r="D967" s="14">
        <f t="shared" si="392"/>
        <v>0.16521964925200391</v>
      </c>
      <c r="E967" s="14">
        <f t="shared" si="393"/>
        <v>-1.4583830566859097</v>
      </c>
      <c r="F967" s="14">
        <f t="shared" si="394"/>
        <v>-0.15053194194009989</v>
      </c>
      <c r="G967" s="14">
        <f t="shared" si="395"/>
        <v>-0.86327293173740127</v>
      </c>
      <c r="H967" s="14">
        <f t="shared" si="396"/>
        <v>-7.8732436009872855E-2</v>
      </c>
      <c r="I967" s="14">
        <f t="shared" si="397"/>
        <v>-1.5474084207151662</v>
      </c>
      <c r="J967" s="14">
        <f t="shared" si="398"/>
        <v>0.24409245004726363</v>
      </c>
      <c r="K967" s="14">
        <f t="shared" si="399"/>
        <v>-0.93563351274311035</v>
      </c>
      <c r="L967" s="14">
        <f t="shared" si="400"/>
        <v>-0.21599866456764419</v>
      </c>
      <c r="M967" s="14">
        <f t="shared" si="401"/>
        <v>7.4832369788454034E-2</v>
      </c>
      <c r="N967" s="14">
        <f t="shared" si="402"/>
        <v>0.50329281832039829</v>
      </c>
      <c r="O967" s="14">
        <f t="shared" si="403"/>
        <v>-0.15197818150049211</v>
      </c>
      <c r="P967" s="3">
        <f t="shared" si="404"/>
        <v>0</v>
      </c>
      <c r="Q967" s="3" t="str">
        <f t="shared" si="411"/>
        <v>Fatty acid-binding protein, epidermal</v>
      </c>
      <c r="R967" s="2">
        <f t="shared" si="405"/>
        <v>-0.57674207027785174</v>
      </c>
      <c r="S967" s="2">
        <f t="shared" si="406"/>
        <v>-0.57942047985522138</v>
      </c>
      <c r="T967" s="2">
        <f t="shared" si="416"/>
        <v>0.36418322199920972</v>
      </c>
      <c r="U967" s="2">
        <f t="shared" si="412"/>
        <v>0.40750771377317935</v>
      </c>
      <c r="V967" s="2">
        <f t="shared" si="407"/>
        <v>0.99625057083506263</v>
      </c>
      <c r="W967" s="3">
        <f t="shared" si="408"/>
        <v>0</v>
      </c>
      <c r="X967" s="3">
        <f t="shared" si="413"/>
        <v>0</v>
      </c>
      <c r="Y967" s="2">
        <f t="shared" si="409"/>
        <v>2.6784095773696448E-3</v>
      </c>
      <c r="Z967" s="7">
        <f t="shared" si="414"/>
        <v>1</v>
      </c>
      <c r="AA967" s="7">
        <f t="shared" si="415"/>
        <v>0</v>
      </c>
      <c r="AC967" s="1" t="s">
        <v>986</v>
      </c>
      <c r="AD967" s="1" t="s">
        <v>1388</v>
      </c>
      <c r="AE967" s="1">
        <v>0.30812790000000001</v>
      </c>
      <c r="AF967" s="1">
        <v>-1.2862309999999999</v>
      </c>
      <c r="AG967" s="1">
        <v>0.39856930000000002</v>
      </c>
      <c r="AH967" s="1">
        <v>-0.55503080000000005</v>
      </c>
      <c r="AI967" s="1">
        <v>7.5327190000000002E-2</v>
      </c>
      <c r="AJ967" s="1">
        <v>-1.4072439999999999</v>
      </c>
      <c r="AK967" s="1">
        <v>0.40773340000000002</v>
      </c>
      <c r="AL967" s="1">
        <v>-0.53216730000000001</v>
      </c>
      <c r="AM967" s="1">
        <v>-0.1668751</v>
      </c>
      <c r="AN967" s="1">
        <v>0.1068843</v>
      </c>
      <c r="AO967" s="1">
        <v>0.21735489999999999</v>
      </c>
      <c r="AP967" s="1">
        <v>1.2926089999999999E-2</v>
      </c>
    </row>
    <row r="968" spans="1:42" x14ac:dyDescent="0.2">
      <c r="A968" s="1" t="s">
        <v>523</v>
      </c>
      <c r="B968" s="1" t="str">
        <f t="shared" si="391"/>
        <v>Elongation factor Ts, mitochondrial</v>
      </c>
      <c r="C968" s="13" t="str">
        <f t="shared" si="410"/>
        <v>no</v>
      </c>
      <c r="D968" s="14">
        <f t="shared" si="392"/>
        <v>-6.3478970747996091E-2</v>
      </c>
      <c r="E968" s="14">
        <f t="shared" si="393"/>
        <v>0.56178704331409002</v>
      </c>
      <c r="F968" s="14">
        <f t="shared" si="394"/>
        <v>-0.72300634194009994</v>
      </c>
      <c r="G968" s="14">
        <f t="shared" si="395"/>
        <v>3.8092368262598764E-2</v>
      </c>
      <c r="H968" s="14">
        <f t="shared" si="396"/>
        <v>-0.32142062600987287</v>
      </c>
      <c r="I968" s="14">
        <f t="shared" si="397"/>
        <v>0.46435597928483369</v>
      </c>
      <c r="J968" s="14">
        <f t="shared" si="398"/>
        <v>-0.34126154995273639</v>
      </c>
      <c r="K968" s="14">
        <f t="shared" si="399"/>
        <v>5.5629872568896399E-3</v>
      </c>
      <c r="L968" s="14">
        <f t="shared" si="400"/>
        <v>-0.28753196456764418</v>
      </c>
      <c r="M968" s="14">
        <f t="shared" si="401"/>
        <v>-0.13901593021154598</v>
      </c>
      <c r="N968" s="14">
        <f t="shared" si="402"/>
        <v>0.31464849832039826</v>
      </c>
      <c r="O968" s="14">
        <f t="shared" si="403"/>
        <v>-5.2404271500492108E-2</v>
      </c>
      <c r="P968" s="3">
        <f t="shared" si="404"/>
        <v>0</v>
      </c>
      <c r="Q968" s="3" t="str">
        <f t="shared" si="411"/>
        <v>Elongation factor Ts, mitochondrial</v>
      </c>
      <c r="R968" s="2">
        <f t="shared" si="405"/>
        <v>-4.6651475277851809E-2</v>
      </c>
      <c r="S968" s="2">
        <f t="shared" si="406"/>
        <v>-4.8190802355221482E-2</v>
      </c>
      <c r="T968" s="2">
        <f t="shared" si="416"/>
        <v>0.26380517119424046</v>
      </c>
      <c r="U968" s="2">
        <f t="shared" si="412"/>
        <v>0.1884451009575821</v>
      </c>
      <c r="V968" s="2">
        <f t="shared" si="407"/>
        <v>0.99638116735324789</v>
      </c>
      <c r="W968" s="3">
        <f t="shared" si="408"/>
        <v>0</v>
      </c>
      <c r="X968" s="3">
        <f t="shared" si="413"/>
        <v>0</v>
      </c>
      <c r="Y968" s="2">
        <f t="shared" si="409"/>
        <v>1.5393270773696732E-3</v>
      </c>
      <c r="Z968" s="7">
        <f t="shared" si="414"/>
        <v>1</v>
      </c>
      <c r="AA968" s="7">
        <f t="shared" si="415"/>
        <v>0</v>
      </c>
      <c r="AC968" s="1" t="s">
        <v>611</v>
      </c>
      <c r="AD968" s="1" t="s">
        <v>2067</v>
      </c>
      <c r="AE968" s="1">
        <v>7.9429280000000005E-2</v>
      </c>
      <c r="AF968" s="1">
        <v>0.73393909999999996</v>
      </c>
      <c r="AG968" s="1">
        <v>-0.17390510000000001</v>
      </c>
      <c r="AH968" s="1">
        <v>0.34633449999999999</v>
      </c>
      <c r="AI968" s="1">
        <v>-0.16736100000000001</v>
      </c>
      <c r="AJ968" s="1">
        <v>0.60452039999999996</v>
      </c>
      <c r="AK968" s="1">
        <v>-0.17762059999999999</v>
      </c>
      <c r="AL968" s="1">
        <v>0.40902919999999998</v>
      </c>
      <c r="AM968" s="1">
        <v>-0.23840839999999999</v>
      </c>
      <c r="AN968" s="1">
        <v>-0.106964</v>
      </c>
      <c r="AO968" s="1">
        <v>2.8710579999999999E-2</v>
      </c>
      <c r="AP968" s="1">
        <v>0.1125</v>
      </c>
    </row>
    <row r="969" spans="1:42" x14ac:dyDescent="0.2">
      <c r="A969" s="1" t="s">
        <v>624</v>
      </c>
      <c r="B969" s="1" t="str">
        <f t="shared" si="391"/>
        <v>Programmed cell death 6-interacting protein</v>
      </c>
      <c r="C969" s="13" t="str">
        <f t="shared" si="410"/>
        <v>no</v>
      </c>
      <c r="D969" s="14">
        <f t="shared" si="392"/>
        <v>-0.16412684074799611</v>
      </c>
      <c r="E969" s="14">
        <f t="shared" si="393"/>
        <v>-1.0705539566859099</v>
      </c>
      <c r="F969" s="14">
        <f t="shared" si="394"/>
        <v>0.45010515805990015</v>
      </c>
      <c r="G969" s="14">
        <f t="shared" si="395"/>
        <v>-0.33539626173740122</v>
      </c>
      <c r="H969" s="14">
        <f t="shared" si="396"/>
        <v>2.2263173990127144E-2</v>
      </c>
      <c r="I969" s="14">
        <f t="shared" si="397"/>
        <v>-0.24664672071516627</v>
      </c>
      <c r="J969" s="14">
        <f t="shared" si="398"/>
        <v>-0.44864384995273643</v>
      </c>
      <c r="K969" s="14">
        <f t="shared" si="399"/>
        <v>-0.45309693274311036</v>
      </c>
      <c r="L969" s="14">
        <f t="shared" si="400"/>
        <v>-9.0614924567644195E-2</v>
      </c>
      <c r="M969" s="14">
        <f t="shared" si="401"/>
        <v>0.32949196978845402</v>
      </c>
      <c r="N969" s="14">
        <f t="shared" si="402"/>
        <v>-1.1156590816796017</v>
      </c>
      <c r="O969" s="14">
        <f t="shared" si="403"/>
        <v>-6.9857581500492108E-2</v>
      </c>
      <c r="P969" s="3">
        <f t="shared" si="404"/>
        <v>0</v>
      </c>
      <c r="Q969" s="3" t="str">
        <f t="shared" si="411"/>
        <v>Programmed cell death 6-interacting protein</v>
      </c>
      <c r="R969" s="2">
        <f t="shared" si="405"/>
        <v>-0.27999297527785177</v>
      </c>
      <c r="S969" s="2">
        <f t="shared" si="406"/>
        <v>-0.28153108235522151</v>
      </c>
      <c r="T969" s="2">
        <f t="shared" si="416"/>
        <v>0.31285305854739959</v>
      </c>
      <c r="U969" s="2">
        <f t="shared" si="412"/>
        <v>0.11212693216056449</v>
      </c>
      <c r="V969" s="2">
        <f t="shared" si="407"/>
        <v>0.99654244118595114</v>
      </c>
      <c r="W969" s="3">
        <f t="shared" si="408"/>
        <v>0</v>
      </c>
      <c r="X969" s="3">
        <f t="shared" si="413"/>
        <v>0</v>
      </c>
      <c r="Y969" s="2">
        <f t="shared" si="409"/>
        <v>1.5381070773697325E-3</v>
      </c>
      <c r="Z969" s="7">
        <f t="shared" si="414"/>
        <v>1</v>
      </c>
      <c r="AA969" s="7">
        <f t="shared" si="415"/>
        <v>0</v>
      </c>
      <c r="AC969" s="1" t="s">
        <v>434</v>
      </c>
      <c r="AD969" s="1" t="s">
        <v>1474</v>
      </c>
      <c r="AE969" s="1">
        <v>-2.1218589999999999E-2</v>
      </c>
      <c r="AF969" s="1">
        <v>-0.89840189999999998</v>
      </c>
      <c r="AG969" s="1">
        <v>0.99920640000000005</v>
      </c>
      <c r="AH969" s="1">
        <v>-2.7154129999999999E-2</v>
      </c>
      <c r="AI969" s="1">
        <v>0.1763228</v>
      </c>
      <c r="AJ969" s="1">
        <v>-0.1064823</v>
      </c>
      <c r="AK969" s="1">
        <v>-0.2850029</v>
      </c>
      <c r="AL969" s="1">
        <v>-4.9630720000000003E-2</v>
      </c>
      <c r="AM969" s="1">
        <v>-4.1491359999999998E-2</v>
      </c>
      <c r="AN969" s="1">
        <v>0.36154389999999997</v>
      </c>
      <c r="AO969" s="1">
        <v>-1.401597</v>
      </c>
      <c r="AP969" s="1">
        <v>9.5046690000000003E-2</v>
      </c>
    </row>
    <row r="970" spans="1:42" x14ac:dyDescent="0.2">
      <c r="A970" s="1" t="s">
        <v>429</v>
      </c>
      <c r="B970" s="1" t="str">
        <f t="shared" si="391"/>
        <v>Copper transport protein ATOX1</v>
      </c>
      <c r="C970" s="13" t="str">
        <f t="shared" si="410"/>
        <v>no</v>
      </c>
      <c r="D970" s="14">
        <f t="shared" si="392"/>
        <v>4.7137649252003894E-2</v>
      </c>
      <c r="E970" s="14">
        <f t="shared" si="393"/>
        <v>-0.97694905668590992</v>
      </c>
      <c r="F970" s="14">
        <f t="shared" si="394"/>
        <v>0.38726345805990015</v>
      </c>
      <c r="G970" s="14">
        <f t="shared" si="395"/>
        <v>-1.0241355317374012</v>
      </c>
      <c r="H970" s="14">
        <f t="shared" si="396"/>
        <v>-0.11407900600987286</v>
      </c>
      <c r="I970" s="14">
        <f t="shared" si="397"/>
        <v>-0.91205002071516628</v>
      </c>
      <c r="J970" s="14">
        <f t="shared" si="398"/>
        <v>0.20361825004726361</v>
      </c>
      <c r="K970" s="14">
        <f t="shared" si="399"/>
        <v>-0.75090511274311034</v>
      </c>
      <c r="L970" s="14">
        <f t="shared" si="400"/>
        <v>-0.13989580456764419</v>
      </c>
      <c r="M970" s="14">
        <f t="shared" si="401"/>
        <v>-3.0584702115459758E-3</v>
      </c>
      <c r="N970" s="14">
        <f t="shared" si="402"/>
        <v>-6.4345381679601743E-2</v>
      </c>
      <c r="O970" s="14">
        <f t="shared" si="403"/>
        <v>0.31525742849950789</v>
      </c>
      <c r="P970" s="3">
        <f t="shared" si="404"/>
        <v>0</v>
      </c>
      <c r="Q970" s="3" t="str">
        <f t="shared" si="411"/>
        <v>Copper transport protein ATOX1</v>
      </c>
      <c r="R970" s="2">
        <f t="shared" si="405"/>
        <v>-0.39167087027785175</v>
      </c>
      <c r="S970" s="2">
        <f t="shared" si="406"/>
        <v>-0.39335397235522146</v>
      </c>
      <c r="T970" s="2">
        <f t="shared" si="416"/>
        <v>0.35845196193204848</v>
      </c>
      <c r="U970" s="2">
        <f t="shared" si="412"/>
        <v>0.26319491347102747</v>
      </c>
      <c r="V970" s="2">
        <f t="shared" si="407"/>
        <v>0.99711352942110187</v>
      </c>
      <c r="W970" s="3">
        <f t="shared" si="408"/>
        <v>0</v>
      </c>
      <c r="X970" s="3">
        <f t="shared" si="413"/>
        <v>0</v>
      </c>
      <c r="Y970" s="2">
        <f t="shared" si="409"/>
        <v>1.6831020773697136E-3</v>
      </c>
      <c r="Z970" s="7">
        <f t="shared" si="414"/>
        <v>1</v>
      </c>
      <c r="AA970" s="7">
        <f t="shared" si="415"/>
        <v>0</v>
      </c>
      <c r="AC970" s="1" t="s">
        <v>193</v>
      </c>
      <c r="AD970" s="1" t="s">
        <v>1786</v>
      </c>
      <c r="AE970" s="1">
        <v>0.19004589999999999</v>
      </c>
      <c r="AF970" s="1">
        <v>-0.80479699999999998</v>
      </c>
      <c r="AG970" s="1">
        <v>0.93636470000000005</v>
      </c>
      <c r="AH970" s="1">
        <v>-0.71589340000000001</v>
      </c>
      <c r="AI970" s="1">
        <v>3.9980620000000001E-2</v>
      </c>
      <c r="AJ970" s="1">
        <v>-0.77188559999999995</v>
      </c>
      <c r="AK970" s="1">
        <v>0.36725920000000001</v>
      </c>
      <c r="AL970" s="1">
        <v>-0.34743889999999999</v>
      </c>
      <c r="AM970" s="1">
        <v>-9.0772240000000004E-2</v>
      </c>
      <c r="AN970" s="1">
        <v>2.8993459999999999E-2</v>
      </c>
      <c r="AO970" s="1">
        <v>-0.35028330000000002</v>
      </c>
      <c r="AP970" s="1">
        <v>0.48016170000000002</v>
      </c>
    </row>
    <row r="971" spans="1:42" x14ac:dyDescent="0.2">
      <c r="A971" s="1" t="s">
        <v>442</v>
      </c>
      <c r="B971" s="1" t="str">
        <f t="shared" si="391"/>
        <v>Alpha-aminoadipic semialdehyde dehydrogenase</v>
      </c>
      <c r="C971" s="13" t="str">
        <f t="shared" si="410"/>
        <v>no</v>
      </c>
      <c r="D971" s="14">
        <f t="shared" si="392"/>
        <v>3.5710849252003907E-2</v>
      </c>
      <c r="E971" s="14">
        <f t="shared" si="393"/>
        <v>0.65346714331409006</v>
      </c>
      <c r="F971" s="14">
        <f t="shared" si="394"/>
        <v>-0.4447645419400999</v>
      </c>
      <c r="G971" s="14">
        <f t="shared" si="395"/>
        <v>0.3392252682625988</v>
      </c>
      <c r="H971" s="14">
        <f t="shared" si="396"/>
        <v>-0.13457120600987285</v>
      </c>
      <c r="I971" s="14">
        <f t="shared" si="397"/>
        <v>1.0269855792848337</v>
      </c>
      <c r="J971" s="14">
        <f t="shared" si="398"/>
        <v>-0.18915572995273638</v>
      </c>
      <c r="K971" s="14">
        <f t="shared" si="399"/>
        <v>-0.12509261274311034</v>
      </c>
      <c r="L971" s="14">
        <f t="shared" si="400"/>
        <v>-0.3236703645676442</v>
      </c>
      <c r="M971" s="14">
        <f t="shared" si="401"/>
        <v>0.39018106978845407</v>
      </c>
      <c r="N971" s="14">
        <f t="shared" si="402"/>
        <v>0.31139197832039828</v>
      </c>
      <c r="O971" s="14">
        <f t="shared" si="403"/>
        <v>-0.40733477150049213</v>
      </c>
      <c r="P971" s="3">
        <f t="shared" si="404"/>
        <v>0</v>
      </c>
      <c r="Q971" s="3" t="str">
        <f t="shared" si="411"/>
        <v>Alpha-aminoadipic semialdehyde dehydrogenase</v>
      </c>
      <c r="R971" s="2">
        <f t="shared" si="405"/>
        <v>0.14590967972214819</v>
      </c>
      <c r="S971" s="2">
        <f t="shared" si="406"/>
        <v>0.14454150764477855</v>
      </c>
      <c r="T971" s="2">
        <f t="shared" si="416"/>
        <v>0.23381355000546844</v>
      </c>
      <c r="U971" s="2">
        <f t="shared" si="412"/>
        <v>0.29448653785783163</v>
      </c>
      <c r="V971" s="2">
        <f t="shared" si="407"/>
        <v>0.99722068933143526</v>
      </c>
      <c r="W971" s="3">
        <f t="shared" si="408"/>
        <v>0</v>
      </c>
      <c r="X971" s="3">
        <f t="shared" si="413"/>
        <v>0</v>
      </c>
      <c r="Y971" s="2">
        <f t="shared" si="409"/>
        <v>1.3681720773696393E-3</v>
      </c>
      <c r="Z971" s="7">
        <f t="shared" si="414"/>
        <v>1</v>
      </c>
      <c r="AA971" s="7">
        <f t="shared" si="415"/>
        <v>0</v>
      </c>
      <c r="AC971" s="1" t="s">
        <v>1059</v>
      </c>
      <c r="AD971" s="1" t="s">
        <v>1792</v>
      </c>
      <c r="AE971" s="1">
        <v>0.1786191</v>
      </c>
      <c r="AF971" s="1">
        <v>0.8256192</v>
      </c>
      <c r="AG971" s="1">
        <v>0.1043367</v>
      </c>
      <c r="AH971" s="1">
        <v>0.64746740000000003</v>
      </c>
      <c r="AI971" s="1">
        <v>1.9488419999999999E-2</v>
      </c>
      <c r="AJ971" s="1">
        <v>1.1671499999999999</v>
      </c>
      <c r="AK971" s="1">
        <v>-2.5514780000000001E-2</v>
      </c>
      <c r="AL971" s="1">
        <v>0.2783736</v>
      </c>
      <c r="AM971" s="1">
        <v>-0.27454679999999998</v>
      </c>
      <c r="AN971" s="1">
        <v>0.42223300000000002</v>
      </c>
      <c r="AO971" s="1">
        <v>2.5454060000000001E-2</v>
      </c>
      <c r="AP971" s="1">
        <v>-0.24243049999999999</v>
      </c>
    </row>
    <row r="972" spans="1:42" x14ac:dyDescent="0.2">
      <c r="A972" s="1" t="s">
        <v>432</v>
      </c>
      <c r="B972" s="1" t="str">
        <f t="shared" si="391"/>
        <v>Calcyclin-binding protein</v>
      </c>
      <c r="C972" s="13" t="str">
        <f t="shared" si="410"/>
        <v>no</v>
      </c>
      <c r="D972" s="14">
        <f t="shared" si="392"/>
        <v>4.384584925200391E-2</v>
      </c>
      <c r="E972" s="14" t="str">
        <f t="shared" si="393"/>
        <v/>
      </c>
      <c r="F972" s="14">
        <f t="shared" si="394"/>
        <v>-0.12010134194009991</v>
      </c>
      <c r="G972" s="14">
        <f t="shared" si="395"/>
        <v>-0.44548333173740123</v>
      </c>
      <c r="H972" s="14">
        <f t="shared" si="396"/>
        <v>-0.21923370600987285</v>
      </c>
      <c r="I972" s="14" t="str">
        <f t="shared" si="397"/>
        <v/>
      </c>
      <c r="J972" s="14">
        <f t="shared" si="398"/>
        <v>0.1160086500472636</v>
      </c>
      <c r="K972" s="14">
        <f t="shared" si="399"/>
        <v>-0.42081803274311036</v>
      </c>
      <c r="L972" s="14">
        <f t="shared" si="400"/>
        <v>-0.42688656456764423</v>
      </c>
      <c r="M972" s="14" t="str">
        <f t="shared" si="401"/>
        <v/>
      </c>
      <c r="N972" s="14">
        <f t="shared" si="402"/>
        <v>0.22805074832039829</v>
      </c>
      <c r="O972" s="14">
        <f t="shared" si="403"/>
        <v>0.29610032849950785</v>
      </c>
      <c r="P972" s="3">
        <f t="shared" si="404"/>
        <v>0</v>
      </c>
      <c r="Q972" s="3" t="str">
        <f t="shared" si="411"/>
        <v>Calcyclin-binding protein</v>
      </c>
      <c r="R972" s="2">
        <f t="shared" si="405"/>
        <v>-0.17391294147516576</v>
      </c>
      <c r="S972" s="2">
        <f t="shared" si="406"/>
        <v>-0.1746810295685732</v>
      </c>
      <c r="T972" s="2">
        <f t="shared" si="416"/>
        <v>0.14379676401705779</v>
      </c>
      <c r="U972" s="2">
        <f t="shared" si="412"/>
        <v>0.15656141241537516</v>
      </c>
      <c r="V972" s="2">
        <f t="shared" si="407"/>
        <v>0.99729127475331936</v>
      </c>
      <c r="W972" s="3">
        <f t="shared" si="408"/>
        <v>0</v>
      </c>
      <c r="X972" s="3">
        <f t="shared" si="413"/>
        <v>0</v>
      </c>
      <c r="Y972" s="2">
        <f t="shared" si="409"/>
        <v>7.6808809340744855E-4</v>
      </c>
      <c r="Z972" s="7">
        <f t="shared" si="414"/>
        <v>1</v>
      </c>
      <c r="AA972" s="7">
        <f t="shared" si="415"/>
        <v>0</v>
      </c>
      <c r="AC972" s="1" t="s">
        <v>313</v>
      </c>
      <c r="AD972" s="1" t="s">
        <v>1509</v>
      </c>
      <c r="AE972" s="1">
        <v>0.18675410000000001</v>
      </c>
      <c r="AF972" s="1" t="s">
        <v>1082</v>
      </c>
      <c r="AG972" s="1">
        <v>0.42899989999999999</v>
      </c>
      <c r="AH972" s="1">
        <v>-0.13724120000000001</v>
      </c>
      <c r="AI972" s="1">
        <v>-6.5174079999999995E-2</v>
      </c>
      <c r="AJ972" s="1" t="s">
        <v>1082</v>
      </c>
      <c r="AK972" s="1">
        <v>0.2796496</v>
      </c>
      <c r="AL972" s="1">
        <v>-1.735182E-2</v>
      </c>
      <c r="AM972" s="1">
        <v>-0.37776300000000002</v>
      </c>
      <c r="AN972" s="1" t="s">
        <v>1082</v>
      </c>
      <c r="AO972" s="1">
        <v>-5.7887170000000002E-2</v>
      </c>
      <c r="AP972" s="1">
        <v>0.46100459999999999</v>
      </c>
    </row>
    <row r="973" spans="1:42" x14ac:dyDescent="0.2">
      <c r="A973" s="1" t="s">
        <v>0</v>
      </c>
      <c r="B973" s="9" t="str">
        <f t="shared" ref="B973:B989" si="417">VLOOKUP(A973,AC:AD,2,FALSE)</f>
        <v>Carbonic anhydrase 3</v>
      </c>
      <c r="C973" s="13" t="str">
        <f t="shared" si="410"/>
        <v>yes</v>
      </c>
      <c r="D973" s="14">
        <f t="shared" ref="D973:D1004" si="418">IF(LEN(AE973)&gt;0,AE973-AE$1,"")</f>
        <v>3.498059749252004</v>
      </c>
      <c r="E973" s="14">
        <f t="shared" ref="E973:E1004" si="419">IF(LEN(AF973)&gt;0,AF973-AF$1,"")</f>
        <v>4.9888039433140898</v>
      </c>
      <c r="F973" s="14">
        <f t="shared" ref="F973:F1004" si="420">IF(LEN(AG973)&gt;0,AG973-AG$1,"")</f>
        <v>5.3125317580599001</v>
      </c>
      <c r="G973" s="14">
        <f t="shared" ref="G973:G1004" si="421">IF(LEN(AH973)&gt;0,AH973-AH$1,"")</f>
        <v>3.5786118682625987</v>
      </c>
      <c r="H973" s="14">
        <f t="shared" ref="H973:H1004" si="422">IF(LEN(AI973)&gt;0,AI973-AI$1,"")</f>
        <v>2.5908553739901272</v>
      </c>
      <c r="I973" s="14">
        <f t="shared" ref="I973:I1004" si="423">IF(LEN(AJ973)&gt;0,AJ973-AJ$1,"")</f>
        <v>1.0135705792848337</v>
      </c>
      <c r="J973" s="14">
        <f t="shared" ref="J973:J1004" si="424">IF(LEN(AK973)&gt;0,AK973-AK$1,"")</f>
        <v>4.1876650047263597E-2</v>
      </c>
      <c r="K973" s="14">
        <f t="shared" ref="K973:K1004" si="425">IF(LEN(AL973)&gt;0,AL973-AL$1,"")</f>
        <v>1.8490347872568897</v>
      </c>
      <c r="L973" s="14">
        <f t="shared" ref="L973:L1004" si="426">IF(LEN(AM973)&gt;0,AM973-AM$1,"")</f>
        <v>-1.0877225645676443</v>
      </c>
      <c r="M973" s="14">
        <f t="shared" ref="M973:M1004" si="427">IF(LEN(AN973)&gt;0,AN973-AN$1,"")</f>
        <v>-3.8456329302115462</v>
      </c>
      <c r="N973" s="14">
        <f t="shared" ref="N973:N1004" si="428">IF(LEN(AO973)&gt;0,AO973-AO$1,"")</f>
        <v>-5.9263490816796018</v>
      </c>
      <c r="O973" s="14">
        <f t="shared" ref="O973:O1004" si="429">IF(LEN(AP973)&gt;0,AP973-AP$1,"")</f>
        <v>-1.594286271500492</v>
      </c>
      <c r="P973" s="3">
        <f t="shared" ref="P973:P1004" si="430">COUNTIF(AB:AB,A973)</f>
        <v>1</v>
      </c>
      <c r="Q973" s="3" t="str">
        <f t="shared" ref="Q973:Q1004" si="431">B973</f>
        <v>Carbonic anhydrase 3</v>
      </c>
      <c r="R973" s="2">
        <f t="shared" ref="R973:R1004" si="432">AVERAGE(D973:G973)</f>
        <v>4.344501829722148</v>
      </c>
      <c r="S973" s="2">
        <f t="shared" ref="S973:S1004" si="433">AVERAGE(H973:K973)</f>
        <v>1.3738343476447785</v>
      </c>
      <c r="T973" s="2">
        <f t="shared" ref="T973:T1004" si="434">STDEV(D973:G973)/SQRT(COUNT(D973:G973))</f>
        <v>0.47039511622250219</v>
      </c>
      <c r="U973" s="2">
        <f t="shared" ref="U973:U1004" si="435">STDEV(H973:K973)/SQRT(COUNT(H973:K973))</f>
        <v>0.54854785018844754</v>
      </c>
      <c r="V973" s="2">
        <f t="shared" ref="V973:V1004" si="436">_xlfn.T.TEST(D973:G973,H973:K973,2,3)</f>
        <v>6.5960853664513829E-3</v>
      </c>
      <c r="W973" s="3">
        <f t="shared" ref="W973:W1004" si="437">IF(ABS(R973-S973)&gt;0.57,1,0)</f>
        <v>1</v>
      </c>
      <c r="X973" s="3">
        <f t="shared" si="413"/>
        <v>2</v>
      </c>
      <c r="Y973" s="2">
        <f t="shared" ref="Y973:Y1004" si="438">R973-S973</f>
        <v>2.9706674820773697</v>
      </c>
      <c r="Z973" s="3">
        <f t="shared" ref="Z973:Z1004" si="439">IF(Y973&gt;0,1,0)</f>
        <v>1</v>
      </c>
      <c r="AA973" s="3">
        <f t="shared" ref="AA973:AA1004" si="440">IF(Y973&lt;0,1,0)</f>
        <v>0</v>
      </c>
      <c r="AC973" s="1" t="s">
        <v>1069</v>
      </c>
      <c r="AD973" s="1" t="s">
        <v>1986</v>
      </c>
      <c r="AE973" s="1">
        <v>3.640968</v>
      </c>
      <c r="AF973" s="1">
        <v>5.1609559999999997</v>
      </c>
      <c r="AG973" s="1">
        <v>5.8616330000000003</v>
      </c>
      <c r="AH973" s="1">
        <v>3.886854</v>
      </c>
      <c r="AI973" s="1">
        <v>2.7449150000000002</v>
      </c>
      <c r="AJ973" s="1">
        <v>1.153735</v>
      </c>
      <c r="AK973" s="1">
        <v>0.20551759999999999</v>
      </c>
      <c r="AL973" s="1">
        <v>2.2525010000000001</v>
      </c>
      <c r="AM973" s="1">
        <v>-1.038599</v>
      </c>
      <c r="AN973" s="1">
        <v>-3.8135810000000001</v>
      </c>
      <c r="AO973" s="1">
        <v>-6.2122869999999999</v>
      </c>
      <c r="AP973" s="1">
        <v>-1.4293819999999999</v>
      </c>
    </row>
    <row r="974" spans="1:42" x14ac:dyDescent="0.2">
      <c r="A974" s="1" t="s">
        <v>994</v>
      </c>
      <c r="B974" s="1" t="str">
        <f t="shared" si="417"/>
        <v>Cordon-bleu protein-like 1</v>
      </c>
      <c r="C974" s="13" t="str">
        <f t="shared" si="410"/>
        <v>yes</v>
      </c>
      <c r="D974" s="14">
        <f t="shared" si="418"/>
        <v>-1.2091542507479962</v>
      </c>
      <c r="E974" s="14">
        <f t="shared" si="419"/>
        <v>-1.6203660566859097</v>
      </c>
      <c r="F974" s="14">
        <f t="shared" si="420"/>
        <v>-1.7505112419400999</v>
      </c>
      <c r="G974" s="14">
        <f t="shared" si="421"/>
        <v>-1.0762358317374012</v>
      </c>
      <c r="H974" s="14">
        <f t="shared" si="422"/>
        <v>-0.14916282900987285</v>
      </c>
      <c r="I974" s="14">
        <f t="shared" si="423"/>
        <v>-0.98326392071516633</v>
      </c>
      <c r="J974" s="14">
        <f t="shared" si="424"/>
        <v>-0.27482174995273639</v>
      </c>
      <c r="K974" s="14">
        <f t="shared" si="425"/>
        <v>-1.0010689127431105</v>
      </c>
      <c r="L974" s="14">
        <f t="shared" si="426"/>
        <v>1.0000894354323557</v>
      </c>
      <c r="M974" s="14">
        <f t="shared" si="427"/>
        <v>0.6515097697884541</v>
      </c>
      <c r="N974" s="14">
        <f t="shared" si="428"/>
        <v>1.4392889183203983</v>
      </c>
      <c r="O974" s="14">
        <f t="shared" si="429"/>
        <v>0.44900452849950789</v>
      </c>
      <c r="P974" s="3">
        <f t="shared" si="430"/>
        <v>1</v>
      </c>
      <c r="Q974" s="3" t="str">
        <f t="shared" si="431"/>
        <v>Cordon-bleu protein-like 1</v>
      </c>
      <c r="R974" s="2">
        <f t="shared" si="432"/>
        <v>-1.4140668452778518</v>
      </c>
      <c r="S974" s="2">
        <f t="shared" si="433"/>
        <v>-0.60207935310522154</v>
      </c>
      <c r="T974" s="2">
        <f t="shared" si="434"/>
        <v>0.16121237591547177</v>
      </c>
      <c r="U974" s="2">
        <f t="shared" si="435"/>
        <v>0.22670194454094333</v>
      </c>
      <c r="V974" s="2">
        <f t="shared" si="436"/>
        <v>3.0059627409179866E-2</v>
      </c>
      <c r="W974" s="3">
        <f t="shared" si="437"/>
        <v>1</v>
      </c>
      <c r="X974" s="3">
        <f t="shared" si="413"/>
        <v>2</v>
      </c>
      <c r="Y974" s="2">
        <f t="shared" si="438"/>
        <v>-0.81198749217263022</v>
      </c>
      <c r="Z974" s="3">
        <f t="shared" si="439"/>
        <v>0</v>
      </c>
      <c r="AA974" s="3">
        <f t="shared" si="440"/>
        <v>1</v>
      </c>
      <c r="AC974" s="1" t="s">
        <v>1064</v>
      </c>
      <c r="AD974" s="1" t="s">
        <v>1868</v>
      </c>
      <c r="AE974" s="1">
        <v>-1.066246</v>
      </c>
      <c r="AF974" s="1">
        <v>-1.4482139999999999</v>
      </c>
      <c r="AG974" s="1">
        <v>-1.2014100000000001</v>
      </c>
      <c r="AH974" s="1">
        <v>-0.7679937</v>
      </c>
      <c r="AI974" s="1">
        <v>4.8967969999999996E-3</v>
      </c>
      <c r="AJ974" s="1">
        <v>-0.8430995</v>
      </c>
      <c r="AK974" s="1">
        <v>-0.1111808</v>
      </c>
      <c r="AL974" s="1">
        <v>-0.59760270000000004</v>
      </c>
      <c r="AM974" s="1">
        <v>1.049213</v>
      </c>
      <c r="AN974" s="1">
        <v>0.68356170000000005</v>
      </c>
      <c r="AO974" s="1">
        <v>1.153351</v>
      </c>
      <c r="AP974" s="1">
        <v>0.61390880000000003</v>
      </c>
    </row>
    <row r="975" spans="1:42" x14ac:dyDescent="0.2">
      <c r="A975" s="1" t="s">
        <v>1011</v>
      </c>
      <c r="B975" s="1" t="str">
        <f t="shared" si="417"/>
        <v>Perilipin-4</v>
      </c>
      <c r="C975" s="13" t="str">
        <f t="shared" si="410"/>
        <v>yes</v>
      </c>
      <c r="D975" s="14">
        <f t="shared" si="418"/>
        <v>-1.5460302507479962</v>
      </c>
      <c r="E975" s="14">
        <f t="shared" si="419"/>
        <v>-1.5623240566859098</v>
      </c>
      <c r="F975" s="14">
        <f t="shared" si="420"/>
        <v>-1.3381389419401</v>
      </c>
      <c r="G975" s="14">
        <f t="shared" si="421"/>
        <v>-1.8522821317374012</v>
      </c>
      <c r="H975" s="14">
        <f t="shared" si="422"/>
        <v>-0.38207262600987285</v>
      </c>
      <c r="I975" s="14">
        <f t="shared" si="423"/>
        <v>-0.9626090207151663</v>
      </c>
      <c r="J975" s="14">
        <f t="shared" si="424"/>
        <v>-1.1221455499527364</v>
      </c>
      <c r="K975" s="14">
        <f t="shared" si="425"/>
        <v>-1.2533054127431105</v>
      </c>
      <c r="L975" s="14">
        <f t="shared" si="426"/>
        <v>1.3222684354323557</v>
      </c>
      <c r="M975" s="14">
        <f t="shared" si="427"/>
        <v>0.58129116978845408</v>
      </c>
      <c r="N975" s="14">
        <f t="shared" si="428"/>
        <v>0.29255916732039827</v>
      </c>
      <c r="O975" s="14">
        <f t="shared" si="429"/>
        <v>0.55826102849950787</v>
      </c>
      <c r="P975" s="3">
        <f t="shared" si="430"/>
        <v>1</v>
      </c>
      <c r="Q975" s="3" t="str">
        <f t="shared" si="431"/>
        <v>Perilipin-4</v>
      </c>
      <c r="R975" s="2">
        <f t="shared" si="432"/>
        <v>-1.5746938452778518</v>
      </c>
      <c r="S975" s="2">
        <f t="shared" si="433"/>
        <v>-0.93003315235522155</v>
      </c>
      <c r="T975" s="2">
        <f t="shared" si="434"/>
        <v>0.10566775461868823</v>
      </c>
      <c r="U975" s="2">
        <f t="shared" si="435"/>
        <v>0.19207942221883037</v>
      </c>
      <c r="V975" s="2">
        <f t="shared" si="436"/>
        <v>3.508334191192234E-2</v>
      </c>
      <c r="W975" s="3">
        <f t="shared" si="437"/>
        <v>1</v>
      </c>
      <c r="X975" s="3">
        <f t="shared" si="413"/>
        <v>2</v>
      </c>
      <c r="Y975" s="2">
        <f t="shared" si="438"/>
        <v>-0.64466069292263029</v>
      </c>
      <c r="Z975" s="3">
        <f t="shared" si="439"/>
        <v>0</v>
      </c>
      <c r="AA975" s="3">
        <f t="shared" si="440"/>
        <v>1</v>
      </c>
      <c r="AC975" s="1" t="s">
        <v>435</v>
      </c>
      <c r="AD975" s="1" t="s">
        <v>2133</v>
      </c>
      <c r="AE975" s="1">
        <v>-1.403122</v>
      </c>
      <c r="AF975" s="1">
        <v>-1.390172</v>
      </c>
      <c r="AG975" s="1">
        <v>-0.78903769999999995</v>
      </c>
      <c r="AH975" s="1">
        <v>-1.5440400000000001</v>
      </c>
      <c r="AI975" s="1">
        <v>-0.22801299999999999</v>
      </c>
      <c r="AJ975" s="1">
        <v>-0.82244459999999997</v>
      </c>
      <c r="AK975" s="1">
        <v>-0.95850460000000004</v>
      </c>
      <c r="AL975" s="1">
        <v>-0.84983920000000002</v>
      </c>
      <c r="AM975" s="1">
        <v>1.3713919999999999</v>
      </c>
      <c r="AN975" s="1">
        <v>0.61334310000000003</v>
      </c>
      <c r="AO975" s="1">
        <v>6.6212490000000001E-3</v>
      </c>
      <c r="AP975" s="1">
        <v>0.72316530000000001</v>
      </c>
    </row>
    <row r="976" spans="1:42" x14ac:dyDescent="0.2">
      <c r="A976" s="1" t="s">
        <v>84</v>
      </c>
      <c r="B976" s="1" t="str">
        <f t="shared" si="417"/>
        <v>Ras-related protein Rab-7a</v>
      </c>
      <c r="C976" s="13" t="str">
        <f t="shared" si="410"/>
        <v>yes</v>
      </c>
      <c r="D976" s="14">
        <f t="shared" si="418"/>
        <v>0.77027804925200394</v>
      </c>
      <c r="E976" s="14">
        <f t="shared" si="419"/>
        <v>1.4868409433140901</v>
      </c>
      <c r="F976" s="14">
        <f t="shared" si="420"/>
        <v>1.8916647580599002</v>
      </c>
      <c r="G976" s="14">
        <f t="shared" si="421"/>
        <v>1.3480658682625988</v>
      </c>
      <c r="H976" s="14">
        <f t="shared" si="422"/>
        <v>-7.2310946009872853E-2</v>
      </c>
      <c r="I976" s="14">
        <f t="shared" si="423"/>
        <v>0.76149687928483378</v>
      </c>
      <c r="J976" s="14">
        <f t="shared" si="424"/>
        <v>0.15389465004726358</v>
      </c>
      <c r="K976" s="14">
        <f t="shared" si="425"/>
        <v>1.0362497872568897</v>
      </c>
      <c r="L976" s="14">
        <f t="shared" si="426"/>
        <v>-0.75971406456764423</v>
      </c>
      <c r="M976" s="14">
        <f t="shared" si="427"/>
        <v>-0.64506453021154597</v>
      </c>
      <c r="N976" s="14">
        <f t="shared" si="428"/>
        <v>-1.6193120816796018</v>
      </c>
      <c r="O976" s="14">
        <f t="shared" si="429"/>
        <v>-0.32381677150049215</v>
      </c>
      <c r="P976" s="3">
        <f t="shared" si="430"/>
        <v>1</v>
      </c>
      <c r="Q976" s="3" t="str">
        <f t="shared" si="431"/>
        <v>Ras-related protein Rab-7a</v>
      </c>
      <c r="R976" s="2">
        <f t="shared" si="432"/>
        <v>1.3742124047221482</v>
      </c>
      <c r="S976" s="2">
        <f t="shared" si="433"/>
        <v>0.4698325926447785</v>
      </c>
      <c r="T976" s="2">
        <f t="shared" si="434"/>
        <v>0.23199541532217521</v>
      </c>
      <c r="U976" s="2">
        <f t="shared" si="435"/>
        <v>0.25813964155911889</v>
      </c>
      <c r="V976" s="2">
        <f t="shared" si="436"/>
        <v>4.0770224029858734E-2</v>
      </c>
      <c r="W976" s="3">
        <f t="shared" si="437"/>
        <v>1</v>
      </c>
      <c r="X976" s="3">
        <f t="shared" si="413"/>
        <v>2</v>
      </c>
      <c r="Y976" s="2">
        <f t="shared" si="438"/>
        <v>0.90437981207736973</v>
      </c>
      <c r="Z976" s="3">
        <f t="shared" si="439"/>
        <v>1</v>
      </c>
      <c r="AA976" s="3">
        <f t="shared" si="440"/>
        <v>0</v>
      </c>
      <c r="AC976" s="1" t="s">
        <v>219</v>
      </c>
      <c r="AD976" s="1" t="s">
        <v>1569</v>
      </c>
      <c r="AE976" s="1">
        <v>0.91318630000000001</v>
      </c>
      <c r="AF976" s="1">
        <v>1.6589929999999999</v>
      </c>
      <c r="AG976" s="1">
        <v>2.440766</v>
      </c>
      <c r="AH976" s="1">
        <v>1.6563079999999999</v>
      </c>
      <c r="AI976" s="1">
        <v>8.1748680000000004E-2</v>
      </c>
      <c r="AJ976" s="1">
        <v>0.9016613</v>
      </c>
      <c r="AK976" s="1">
        <v>0.31753559999999997</v>
      </c>
      <c r="AL976" s="1">
        <v>1.439716</v>
      </c>
      <c r="AM976" s="1">
        <v>-0.71059050000000001</v>
      </c>
      <c r="AN976" s="1">
        <v>-0.61301260000000002</v>
      </c>
      <c r="AO976" s="1">
        <v>-1.9052500000000001</v>
      </c>
      <c r="AP976" s="1">
        <v>-0.15891250000000001</v>
      </c>
    </row>
    <row r="977" spans="1:42" x14ac:dyDescent="0.2">
      <c r="A977" s="1" t="s">
        <v>1</v>
      </c>
      <c r="B977" s="1" t="str">
        <f t="shared" si="417"/>
        <v>Galectin-3</v>
      </c>
      <c r="C977" s="13" t="str">
        <f t="shared" si="410"/>
        <v>yes</v>
      </c>
      <c r="D977" s="14">
        <f t="shared" si="418"/>
        <v>3.0899057492520039</v>
      </c>
      <c r="E977" s="14">
        <f t="shared" si="419"/>
        <v>2.2212729433140903</v>
      </c>
      <c r="F977" s="14">
        <f t="shared" si="420"/>
        <v>4.3064397580598994</v>
      </c>
      <c r="G977" s="14">
        <f t="shared" si="421"/>
        <v>3.3114358682625986</v>
      </c>
      <c r="H977" s="14">
        <f t="shared" si="422"/>
        <v>3.1752073739901272</v>
      </c>
      <c r="I977" s="14">
        <f t="shared" si="423"/>
        <v>2.7398555792848338</v>
      </c>
      <c r="J977" s="14">
        <f t="shared" si="424"/>
        <v>3.1394240500472637</v>
      </c>
      <c r="K977" s="14">
        <f t="shared" si="425"/>
        <v>3.8772747872568898</v>
      </c>
      <c r="L977" s="14">
        <f t="shared" si="426"/>
        <v>0.1467280354323558</v>
      </c>
      <c r="M977" s="14">
        <f t="shared" si="427"/>
        <v>0.74219746978845402</v>
      </c>
      <c r="N977" s="14">
        <f t="shared" si="428"/>
        <v>-1.2409710816796018</v>
      </c>
      <c r="O977" s="14">
        <f t="shared" si="429"/>
        <v>0.4615816284995079</v>
      </c>
      <c r="P977" s="3">
        <f t="shared" si="430"/>
        <v>1</v>
      </c>
      <c r="Q977" s="3" t="str">
        <f t="shared" si="431"/>
        <v>Galectin-3</v>
      </c>
      <c r="R977" s="2">
        <f t="shared" si="432"/>
        <v>3.2322635797221482</v>
      </c>
      <c r="S977" s="2">
        <f t="shared" si="433"/>
        <v>3.2329404476447783</v>
      </c>
      <c r="T977" s="2">
        <f t="shared" si="434"/>
        <v>0.42841671032048939</v>
      </c>
      <c r="U977" s="2">
        <f t="shared" si="435"/>
        <v>0.23635740116438067</v>
      </c>
      <c r="V977" s="2">
        <f t="shared" si="436"/>
        <v>0.99895334584124162</v>
      </c>
      <c r="W977" s="3">
        <f t="shared" si="437"/>
        <v>0</v>
      </c>
      <c r="X977" s="3">
        <f t="shared" si="413"/>
        <v>1</v>
      </c>
      <c r="Y977" s="2">
        <f t="shared" si="438"/>
        <v>-6.7686792263010886E-4</v>
      </c>
      <c r="Z977" s="3">
        <f t="shared" si="439"/>
        <v>0</v>
      </c>
      <c r="AA977" s="3">
        <f t="shared" si="440"/>
        <v>1</v>
      </c>
      <c r="AC977" s="1" t="s">
        <v>304</v>
      </c>
      <c r="AD977" s="1" t="s">
        <v>1508</v>
      </c>
      <c r="AE977" s="1">
        <v>3.2328139999999999</v>
      </c>
      <c r="AF977" s="1">
        <v>2.3934250000000001</v>
      </c>
      <c r="AG977" s="1">
        <v>4.8555409999999997</v>
      </c>
      <c r="AH977" s="1">
        <v>3.619678</v>
      </c>
      <c r="AI977" s="1">
        <v>3.3292670000000002</v>
      </c>
      <c r="AJ977" s="1">
        <v>2.88002</v>
      </c>
      <c r="AK977" s="1">
        <v>3.3030650000000001</v>
      </c>
      <c r="AL977" s="1">
        <v>4.2807409999999999</v>
      </c>
      <c r="AM977" s="1">
        <v>0.19585159999999999</v>
      </c>
      <c r="AN977" s="1">
        <v>0.77424939999999998</v>
      </c>
      <c r="AO977" s="1">
        <v>-1.5269090000000001</v>
      </c>
      <c r="AP977" s="1">
        <v>0.62648590000000004</v>
      </c>
    </row>
    <row r="978" spans="1:42" x14ac:dyDescent="0.2">
      <c r="A978" s="1" t="s">
        <v>4</v>
      </c>
      <c r="B978" s="1" t="str">
        <f t="shared" si="417"/>
        <v>Fatty acid synthase;[Acyl-carrier-protein] S-acetyltransferase;[Acyl-carrier-protein] S-malonyltransferase;3-oxoacyl-[acyl-carrier-protein] synthase;3-oxoacyl-[acyl-carrier-protein] reductase;3-hydroxypalmitoyl-[acyl-carrier-protein] dehydratase;Enoyl-[acyl-carrier-protein] reductase;Oleoyl-[acyl-carrier-protein] hydrolase</v>
      </c>
      <c r="C978" s="13" t="str">
        <f t="shared" si="410"/>
        <v>yes</v>
      </c>
      <c r="D978" s="14">
        <f t="shared" si="418"/>
        <v>2.5714257492520041</v>
      </c>
      <c r="E978" s="14">
        <f t="shared" si="419"/>
        <v>2.4468529433140902</v>
      </c>
      <c r="F978" s="14">
        <f t="shared" si="420"/>
        <v>4.0857817580599001</v>
      </c>
      <c r="G978" s="14">
        <f t="shared" si="421"/>
        <v>2.5479728682625988</v>
      </c>
      <c r="H978" s="14">
        <f t="shared" si="422"/>
        <v>2.521462373990127</v>
      </c>
      <c r="I978" s="14">
        <f t="shared" si="423"/>
        <v>0.31282007928483374</v>
      </c>
      <c r="J978" s="14">
        <f t="shared" si="424"/>
        <v>0.46499275004726359</v>
      </c>
      <c r="K978" s="14">
        <f t="shared" si="425"/>
        <v>1.5764187872568896</v>
      </c>
      <c r="L978" s="14">
        <f t="shared" si="426"/>
        <v>0.14660203543235581</v>
      </c>
      <c r="M978" s="14">
        <f t="shared" si="427"/>
        <v>-2.5662969302115459</v>
      </c>
      <c r="N978" s="14">
        <f t="shared" si="428"/>
        <v>-3.7960790816796015</v>
      </c>
      <c r="O978" s="14">
        <f t="shared" si="429"/>
        <v>-0.9362517715004921</v>
      </c>
      <c r="P978" s="3">
        <f t="shared" si="430"/>
        <v>1</v>
      </c>
      <c r="Q978" s="3" t="str">
        <f t="shared" si="431"/>
        <v>Fatty acid synthase;[Acyl-carrier-protein] S-acetyltransferase;[Acyl-carrier-protein] S-malonyltransferase;3-oxoacyl-[acyl-carrier-protein] synthase;3-oxoacyl-[acyl-carrier-protein] reductase;3-hydroxypalmitoyl-[acyl-carrier-protein] dehydratase;Enoyl-[acyl-carrier-protein] reductase;Oleoyl-[acyl-carrier-protein] hydrolase</v>
      </c>
      <c r="R978" s="2">
        <f t="shared" si="432"/>
        <v>2.9130083297221483</v>
      </c>
      <c r="S978" s="2">
        <f t="shared" si="433"/>
        <v>1.2189234976447785</v>
      </c>
      <c r="T978" s="2">
        <f t="shared" si="434"/>
        <v>0.39185753213550784</v>
      </c>
      <c r="U978" s="2">
        <f t="shared" si="435"/>
        <v>0.51751371829018333</v>
      </c>
      <c r="V978" s="2">
        <f t="shared" si="436"/>
        <v>4.2877149372376341E-2</v>
      </c>
      <c r="W978" s="3">
        <f t="shared" si="437"/>
        <v>1</v>
      </c>
      <c r="X978" s="3">
        <f t="shared" si="413"/>
        <v>2</v>
      </c>
      <c r="Y978" s="2">
        <f t="shared" si="438"/>
        <v>1.6940848320773698</v>
      </c>
      <c r="Z978" s="3">
        <f t="shared" si="439"/>
        <v>1</v>
      </c>
      <c r="AA978" s="3">
        <f t="shared" si="440"/>
        <v>0</v>
      </c>
      <c r="AC978" s="1" t="s">
        <v>427</v>
      </c>
      <c r="AD978" s="1" t="s">
        <v>1439</v>
      </c>
      <c r="AE978" s="1">
        <v>2.714334</v>
      </c>
      <c r="AF978" s="1">
        <v>2.619005</v>
      </c>
      <c r="AG978" s="1">
        <v>4.6348830000000003</v>
      </c>
      <c r="AH978" s="1">
        <v>2.8562150000000002</v>
      </c>
      <c r="AI978" s="1">
        <v>2.675522</v>
      </c>
      <c r="AJ978" s="1">
        <v>0.45298450000000001</v>
      </c>
      <c r="AK978" s="1">
        <v>0.62863369999999996</v>
      </c>
      <c r="AL978" s="1">
        <v>1.9798849999999999</v>
      </c>
      <c r="AM978" s="1">
        <v>0.1957256</v>
      </c>
      <c r="AN978" s="1">
        <v>-2.5342449999999999</v>
      </c>
      <c r="AO978" s="1">
        <v>-4.0820169999999996</v>
      </c>
      <c r="AP978" s="1">
        <v>-0.77134749999999996</v>
      </c>
    </row>
    <row r="979" spans="1:42" x14ac:dyDescent="0.2">
      <c r="A979" s="1" t="s">
        <v>3</v>
      </c>
      <c r="B979" s="1" t="str">
        <f t="shared" si="417"/>
        <v>Ig gamma-2B chain C region</v>
      </c>
      <c r="C979" s="13" t="str">
        <f t="shared" si="410"/>
        <v>yes</v>
      </c>
      <c r="D979" s="14">
        <f t="shared" si="418"/>
        <v>2.5764947492520038</v>
      </c>
      <c r="E979" s="14">
        <f t="shared" si="419"/>
        <v>3.05770394331409</v>
      </c>
      <c r="F979" s="14">
        <f t="shared" si="420"/>
        <v>3.5804287580599001</v>
      </c>
      <c r="G979" s="14" t="str">
        <f t="shared" si="421"/>
        <v/>
      </c>
      <c r="H979" s="14">
        <f t="shared" si="422"/>
        <v>0.57163787399012711</v>
      </c>
      <c r="I979" s="14">
        <f t="shared" si="423"/>
        <v>1.8329085792848339</v>
      </c>
      <c r="J979" s="14">
        <f t="shared" si="424"/>
        <v>-0.30776284995273639</v>
      </c>
      <c r="K979" s="14" t="str">
        <f t="shared" si="425"/>
        <v/>
      </c>
      <c r="L979" s="14">
        <f t="shared" si="426"/>
        <v>-1.9959845645676442</v>
      </c>
      <c r="M979" s="14">
        <f t="shared" si="427"/>
        <v>-1.4396839302115461</v>
      </c>
      <c r="N979" s="14">
        <f t="shared" si="428"/>
        <v>-3.8349080816796022</v>
      </c>
      <c r="O979" s="14" t="str">
        <f t="shared" si="429"/>
        <v/>
      </c>
      <c r="P979" s="3">
        <f t="shared" si="430"/>
        <v>1</v>
      </c>
      <c r="Q979" s="3" t="str">
        <f t="shared" si="431"/>
        <v>Ig gamma-2B chain C region</v>
      </c>
      <c r="R979" s="2">
        <f t="shared" si="432"/>
        <v>3.071542483541998</v>
      </c>
      <c r="S979" s="2">
        <f t="shared" si="433"/>
        <v>0.69892786777407478</v>
      </c>
      <c r="T979" s="2">
        <f t="shared" si="434"/>
        <v>0.2898933725855089</v>
      </c>
      <c r="U979" s="2">
        <f t="shared" si="435"/>
        <v>0.62122744060358548</v>
      </c>
      <c r="V979" s="2">
        <f t="shared" si="436"/>
        <v>4.4396311299422897E-2</v>
      </c>
      <c r="W979" s="3">
        <f t="shared" si="437"/>
        <v>1</v>
      </c>
      <c r="X979" s="3">
        <f t="shared" si="413"/>
        <v>2</v>
      </c>
      <c r="Y979" s="2">
        <f t="shared" si="438"/>
        <v>2.3726146157679233</v>
      </c>
      <c r="Z979" s="3">
        <f t="shared" si="439"/>
        <v>1</v>
      </c>
      <c r="AA979" s="3">
        <f t="shared" si="440"/>
        <v>0</v>
      </c>
      <c r="AC979" s="1" t="s">
        <v>463</v>
      </c>
      <c r="AD979" s="1" t="s">
        <v>1531</v>
      </c>
      <c r="AE979" s="1">
        <v>2.7194029999999998</v>
      </c>
      <c r="AF979" s="1">
        <v>3.2298559999999998</v>
      </c>
      <c r="AG979" s="1">
        <v>4.1295299999999999</v>
      </c>
      <c r="AH979" s="1" t="s">
        <v>1082</v>
      </c>
      <c r="AI979" s="1">
        <v>0.7256975</v>
      </c>
      <c r="AJ979" s="1">
        <v>1.9730730000000001</v>
      </c>
      <c r="AK979" s="1">
        <v>-0.1441219</v>
      </c>
      <c r="AL979" s="1" t="s">
        <v>1082</v>
      </c>
      <c r="AM979" s="1">
        <v>-1.946861</v>
      </c>
      <c r="AN979" s="1">
        <v>-1.407632</v>
      </c>
      <c r="AO979" s="1">
        <v>-4.1208460000000002</v>
      </c>
      <c r="AP979" s="1" t="s">
        <v>1082</v>
      </c>
    </row>
    <row r="980" spans="1:42" x14ac:dyDescent="0.2">
      <c r="A980" s="1" t="s">
        <v>1019</v>
      </c>
      <c r="B980" s="1" t="str">
        <f t="shared" si="417"/>
        <v>Myozenin-2</v>
      </c>
      <c r="C980" s="13" t="str">
        <f t="shared" si="410"/>
        <v>yes</v>
      </c>
      <c r="D980" s="14">
        <f t="shared" si="418"/>
        <v>-2.2214112507479959</v>
      </c>
      <c r="E980" s="14">
        <f t="shared" si="419"/>
        <v>-2.0975820566859098</v>
      </c>
      <c r="F980" s="14">
        <f t="shared" si="420"/>
        <v>-2.5187222419400999</v>
      </c>
      <c r="G980" s="14">
        <f t="shared" si="421"/>
        <v>-0.85993043173740125</v>
      </c>
      <c r="H980" s="14">
        <f t="shared" si="422"/>
        <v>-0.3798271260098729</v>
      </c>
      <c r="I980" s="14">
        <f t="shared" si="423"/>
        <v>-1.3400404207151662</v>
      </c>
      <c r="J980" s="14">
        <f t="shared" si="424"/>
        <v>-1.1671079499527366</v>
      </c>
      <c r="K980" s="14">
        <f t="shared" si="425"/>
        <v>-1.0091502127431102</v>
      </c>
      <c r="L980" s="14">
        <f t="shared" si="426"/>
        <v>1.7847384354323559</v>
      </c>
      <c r="M980" s="14">
        <f t="shared" si="427"/>
        <v>0.62513076978845405</v>
      </c>
      <c r="N980" s="14">
        <f t="shared" si="428"/>
        <v>1.2925589183203983</v>
      </c>
      <c r="O980" s="14">
        <f t="shared" si="429"/>
        <v>-1.3954771500492125E-2</v>
      </c>
      <c r="P980" s="3">
        <f t="shared" si="430"/>
        <v>1</v>
      </c>
      <c r="Q980" s="3" t="str">
        <f t="shared" si="431"/>
        <v>Myozenin-2</v>
      </c>
      <c r="R980" s="2">
        <f t="shared" si="432"/>
        <v>-1.9244114952778517</v>
      </c>
      <c r="S980" s="2">
        <f t="shared" si="433"/>
        <v>-0.97403142735522152</v>
      </c>
      <c r="T980" s="2">
        <f t="shared" si="434"/>
        <v>0.36566401886638061</v>
      </c>
      <c r="U980" s="2">
        <f t="shared" si="435"/>
        <v>0.20927517921450198</v>
      </c>
      <c r="V980" s="2">
        <f t="shared" si="436"/>
        <v>7.6252903306075967E-2</v>
      </c>
      <c r="W980" s="3">
        <f t="shared" si="437"/>
        <v>1</v>
      </c>
      <c r="X980" s="3">
        <f t="shared" si="413"/>
        <v>2</v>
      </c>
      <c r="Y980" s="2">
        <f t="shared" si="438"/>
        <v>-0.95038006792263019</v>
      </c>
      <c r="Z980" s="3">
        <f t="shared" si="439"/>
        <v>0</v>
      </c>
      <c r="AA980" s="3">
        <f t="shared" si="440"/>
        <v>1</v>
      </c>
      <c r="AC980" s="1" t="s">
        <v>939</v>
      </c>
      <c r="AD980" s="1" t="s">
        <v>1695</v>
      </c>
      <c r="AE980" s="1">
        <v>-2.078503</v>
      </c>
      <c r="AF980" s="1">
        <v>-1.92543</v>
      </c>
      <c r="AG980" s="1">
        <v>-1.9696210000000001</v>
      </c>
      <c r="AH980" s="1">
        <v>-0.55168830000000002</v>
      </c>
      <c r="AI980" s="1">
        <v>-0.22576750000000001</v>
      </c>
      <c r="AJ980" s="1">
        <v>-1.1998759999999999</v>
      </c>
      <c r="AK980" s="1">
        <v>-1.0034670000000001</v>
      </c>
      <c r="AL980" s="1">
        <v>-0.605684</v>
      </c>
      <c r="AM980" s="1">
        <v>1.8338620000000001</v>
      </c>
      <c r="AN980" s="1">
        <v>0.65718270000000001</v>
      </c>
      <c r="AO980" s="1">
        <v>1.006621</v>
      </c>
      <c r="AP980" s="1">
        <v>0.15094949999999999</v>
      </c>
    </row>
    <row r="981" spans="1:42" x14ac:dyDescent="0.2">
      <c r="A981" s="1" t="s">
        <v>1017</v>
      </c>
      <c r="B981" s="1" t="str">
        <f t="shared" si="417"/>
        <v>Microtubule-associated protein</v>
      </c>
      <c r="C981" s="13" t="str">
        <f t="shared" si="410"/>
        <v>yes</v>
      </c>
      <c r="D981" s="14">
        <f t="shared" si="418"/>
        <v>-1.6994292507479962</v>
      </c>
      <c r="E981" s="14">
        <f t="shared" si="419"/>
        <v>-1.4598610566859098</v>
      </c>
      <c r="F981" s="14">
        <f t="shared" si="420"/>
        <v>-1.2988673419400998</v>
      </c>
      <c r="G981" s="14">
        <f t="shared" si="421"/>
        <v>-2.3220261317374011</v>
      </c>
      <c r="H981" s="14">
        <f t="shared" si="422"/>
        <v>-0.38571012600987287</v>
      </c>
      <c r="I981" s="14">
        <f t="shared" si="423"/>
        <v>-1.2306794207151661</v>
      </c>
      <c r="J981" s="14">
        <f t="shared" si="424"/>
        <v>-0.60753044995273642</v>
      </c>
      <c r="K981" s="14">
        <f t="shared" si="425"/>
        <v>-1.6325002127431103</v>
      </c>
      <c r="L981" s="14">
        <f t="shared" si="426"/>
        <v>1.2072224354323557</v>
      </c>
      <c r="M981" s="14">
        <f t="shared" si="427"/>
        <v>0.36914166978845403</v>
      </c>
      <c r="N981" s="14">
        <f t="shared" si="428"/>
        <v>0.67737571832039833</v>
      </c>
      <c r="O981" s="14">
        <f t="shared" si="429"/>
        <v>0.63410012849950781</v>
      </c>
      <c r="P981" s="3">
        <f t="shared" si="430"/>
        <v>1</v>
      </c>
      <c r="Q981" s="3" t="str">
        <f t="shared" si="431"/>
        <v>Microtubule-associated protein</v>
      </c>
      <c r="R981" s="2">
        <f t="shared" si="432"/>
        <v>-1.6950459452778519</v>
      </c>
      <c r="S981" s="2">
        <f t="shared" si="433"/>
        <v>-0.96410505235522148</v>
      </c>
      <c r="T981" s="2">
        <f t="shared" si="434"/>
        <v>0.22460943604850875</v>
      </c>
      <c r="U981" s="2">
        <f t="shared" si="435"/>
        <v>0.28570091036446177</v>
      </c>
      <c r="V981" s="2">
        <f t="shared" si="436"/>
        <v>9.3638787109991642E-2</v>
      </c>
      <c r="W981" s="3">
        <f t="shared" si="437"/>
        <v>1</v>
      </c>
      <c r="X981" s="3">
        <f t="shared" si="413"/>
        <v>2</v>
      </c>
      <c r="Y981" s="2">
        <f t="shared" si="438"/>
        <v>-0.73094089292263043</v>
      </c>
      <c r="Z981" s="3">
        <f t="shared" si="439"/>
        <v>0</v>
      </c>
      <c r="AA981" s="3">
        <f t="shared" si="440"/>
        <v>1</v>
      </c>
      <c r="AC981" s="1" t="s">
        <v>430</v>
      </c>
      <c r="AD981" s="1" t="s">
        <v>1927</v>
      </c>
      <c r="AE981" s="1">
        <v>-1.556521</v>
      </c>
      <c r="AF981" s="1">
        <v>-1.287709</v>
      </c>
      <c r="AG981" s="1">
        <v>-0.74976609999999999</v>
      </c>
      <c r="AH981" s="1">
        <v>-2.0137839999999998</v>
      </c>
      <c r="AI981" s="1">
        <v>-0.23165050000000001</v>
      </c>
      <c r="AJ981" s="1">
        <v>-1.0905149999999999</v>
      </c>
      <c r="AK981" s="1">
        <v>-0.44388949999999999</v>
      </c>
      <c r="AL981" s="1">
        <v>-1.229034</v>
      </c>
      <c r="AM981" s="1">
        <v>1.256346</v>
      </c>
      <c r="AN981" s="1">
        <v>0.40119359999999998</v>
      </c>
      <c r="AO981" s="1">
        <v>0.3914378</v>
      </c>
      <c r="AP981" s="1">
        <v>0.79900439999999995</v>
      </c>
    </row>
    <row r="982" spans="1:42" x14ac:dyDescent="0.2">
      <c r="A982" s="1" t="s">
        <v>74</v>
      </c>
      <c r="B982" s="1" t="str">
        <f t="shared" si="417"/>
        <v>NADH dehydrogenase [ubiquinone] 1 alpha subcomplex subunit 13</v>
      </c>
      <c r="C982" s="13" t="str">
        <f t="shared" si="410"/>
        <v>yes</v>
      </c>
      <c r="D982" s="14">
        <f t="shared" si="418"/>
        <v>0.83323544925200388</v>
      </c>
      <c r="E982" s="14">
        <f t="shared" si="419"/>
        <v>1.6970219433140901</v>
      </c>
      <c r="F982" s="14" t="str">
        <f t="shared" si="420"/>
        <v/>
      </c>
      <c r="G982" s="14">
        <f t="shared" si="421"/>
        <v>1.4069598682625988</v>
      </c>
      <c r="H982" s="14">
        <f t="shared" si="422"/>
        <v>2.3309293739901271</v>
      </c>
      <c r="I982" s="14">
        <f t="shared" si="423"/>
        <v>1.920052579284834</v>
      </c>
      <c r="J982" s="14" t="str">
        <f t="shared" si="424"/>
        <v/>
      </c>
      <c r="K982" s="14">
        <f t="shared" si="425"/>
        <v>1.7608357872568898</v>
      </c>
      <c r="L982" s="14">
        <f t="shared" si="426"/>
        <v>1.3729474354323559</v>
      </c>
      <c r="M982" s="14">
        <f t="shared" si="427"/>
        <v>-4.1271304211545977E-2</v>
      </c>
      <c r="N982" s="14" t="str">
        <f t="shared" si="428"/>
        <v/>
      </c>
      <c r="O982" s="14">
        <f t="shared" si="429"/>
        <v>3.8660284995079008E-3</v>
      </c>
      <c r="P982" s="3">
        <f t="shared" si="430"/>
        <v>1</v>
      </c>
      <c r="Q982" s="3" t="str">
        <f t="shared" si="431"/>
        <v>NADH dehydrogenase [ubiquinone] 1 alpha subcomplex subunit 13</v>
      </c>
      <c r="R982" s="2">
        <f t="shared" si="432"/>
        <v>1.3124057536095644</v>
      </c>
      <c r="S982" s="2">
        <f t="shared" si="433"/>
        <v>2.0039392468439501</v>
      </c>
      <c r="T982" s="2">
        <f t="shared" si="434"/>
        <v>0.25379593986730231</v>
      </c>
      <c r="U982" s="2">
        <f t="shared" si="435"/>
        <v>0.16983266681670581</v>
      </c>
      <c r="V982" s="2">
        <f t="shared" si="436"/>
        <v>9.5961521521001514E-2</v>
      </c>
      <c r="W982" s="3">
        <f t="shared" si="437"/>
        <v>1</v>
      </c>
      <c r="X982" s="3">
        <f t="shared" si="413"/>
        <v>2</v>
      </c>
      <c r="Y982" s="2">
        <f t="shared" si="438"/>
        <v>-0.69153349323438573</v>
      </c>
      <c r="Z982" s="3">
        <f t="shared" si="439"/>
        <v>0</v>
      </c>
      <c r="AA982" s="3">
        <f t="shared" si="440"/>
        <v>1</v>
      </c>
      <c r="AB982" s="8" t="s">
        <v>101</v>
      </c>
      <c r="AC982" s="1" t="s">
        <v>73</v>
      </c>
      <c r="AD982" s="1" t="s">
        <v>1092</v>
      </c>
      <c r="AE982" s="1">
        <v>0.97614369999999995</v>
      </c>
      <c r="AF982" s="1">
        <v>1.8691739999999999</v>
      </c>
      <c r="AG982" s="1" t="s">
        <v>1082</v>
      </c>
      <c r="AH982" s="1">
        <v>1.7152019999999999</v>
      </c>
      <c r="AI982" s="1">
        <v>2.4849890000000001</v>
      </c>
      <c r="AJ982" s="1">
        <v>2.0602170000000002</v>
      </c>
      <c r="AK982" s="1" t="s">
        <v>1082</v>
      </c>
      <c r="AL982" s="1">
        <v>2.1643020000000002</v>
      </c>
      <c r="AM982" s="1">
        <v>1.4220710000000001</v>
      </c>
      <c r="AN982" s="1">
        <v>-9.2193740000000007E-3</v>
      </c>
      <c r="AO982" s="1" t="s">
        <v>1082</v>
      </c>
      <c r="AP982" s="1">
        <v>0.16877030000000001</v>
      </c>
    </row>
    <row r="983" spans="1:42" x14ac:dyDescent="0.2">
      <c r="A983" s="1" t="s">
        <v>7</v>
      </c>
      <c r="B983" s="1" t="str">
        <f t="shared" si="417"/>
        <v>Microfibril-associated glycoprotein 4</v>
      </c>
      <c r="C983" s="13" t="str">
        <f t="shared" si="410"/>
        <v>yes</v>
      </c>
      <c r="D983" s="14">
        <f t="shared" si="418"/>
        <v>2.1764787492520039</v>
      </c>
      <c r="E983" s="14">
        <f t="shared" si="419"/>
        <v>2.0048809433140904</v>
      </c>
      <c r="F983" s="14">
        <f t="shared" si="420"/>
        <v>3.3973487580599002</v>
      </c>
      <c r="G983" s="14">
        <f t="shared" si="421"/>
        <v>3.0403318682625988</v>
      </c>
      <c r="H983" s="14">
        <f t="shared" si="422"/>
        <v>2.363417373990127</v>
      </c>
      <c r="I983" s="14">
        <f t="shared" si="423"/>
        <v>2.6674645792848337</v>
      </c>
      <c r="J983" s="14">
        <f t="shared" si="424"/>
        <v>2.1300240500472634</v>
      </c>
      <c r="K983" s="14">
        <f t="shared" si="425"/>
        <v>3.50004578725689</v>
      </c>
      <c r="L983" s="14">
        <f t="shared" si="426"/>
        <v>6.883733543235579E-2</v>
      </c>
      <c r="M983" s="14">
        <f t="shared" si="427"/>
        <v>0.9216230697884541</v>
      </c>
      <c r="N983" s="14">
        <f t="shared" si="428"/>
        <v>-1.3322250816796017</v>
      </c>
      <c r="O983" s="14">
        <f t="shared" si="429"/>
        <v>0.65500912849950788</v>
      </c>
      <c r="P983" s="3">
        <f t="shared" si="430"/>
        <v>1</v>
      </c>
      <c r="Q983" s="3" t="str">
        <f t="shared" si="431"/>
        <v>Microfibril-associated glycoprotein 4</v>
      </c>
      <c r="R983" s="2">
        <f t="shared" si="432"/>
        <v>2.6547600797221484</v>
      </c>
      <c r="S983" s="2">
        <f t="shared" si="433"/>
        <v>2.6652379476447781</v>
      </c>
      <c r="T983" s="2">
        <f t="shared" si="434"/>
        <v>0.33555916918983403</v>
      </c>
      <c r="U983" s="2">
        <f t="shared" si="435"/>
        <v>0.29922937993968429</v>
      </c>
      <c r="V983" s="2">
        <f t="shared" si="436"/>
        <v>0.98217226970024263</v>
      </c>
      <c r="W983" s="3">
        <f t="shared" si="437"/>
        <v>0</v>
      </c>
      <c r="X983" s="3">
        <f t="shared" si="413"/>
        <v>1</v>
      </c>
      <c r="Y983" s="2">
        <f t="shared" si="438"/>
        <v>-1.0477867922629613E-2</v>
      </c>
      <c r="Z983" s="3">
        <f t="shared" si="439"/>
        <v>0</v>
      </c>
      <c r="AA983" s="3">
        <f t="shared" si="440"/>
        <v>1</v>
      </c>
      <c r="AC983" s="1" t="s">
        <v>160</v>
      </c>
      <c r="AD983" s="1" t="s">
        <v>1396</v>
      </c>
      <c r="AE983" s="1">
        <v>2.3193869999999999</v>
      </c>
      <c r="AF983" s="1">
        <v>2.1770330000000002</v>
      </c>
      <c r="AG983" s="1">
        <v>3.94645</v>
      </c>
      <c r="AH983" s="1">
        <v>3.3485740000000002</v>
      </c>
      <c r="AI983" s="1">
        <v>2.517477</v>
      </c>
      <c r="AJ983" s="1">
        <v>2.8076289999999999</v>
      </c>
      <c r="AK983" s="1">
        <v>2.2936649999999998</v>
      </c>
      <c r="AL983" s="1">
        <v>3.9035120000000001</v>
      </c>
      <c r="AM983" s="1">
        <v>0.11796089999999999</v>
      </c>
      <c r="AN983" s="1">
        <v>0.95367500000000005</v>
      </c>
      <c r="AO983" s="1">
        <v>-1.618163</v>
      </c>
      <c r="AP983" s="1">
        <v>0.81991340000000001</v>
      </c>
    </row>
    <row r="984" spans="1:42" x14ac:dyDescent="0.2">
      <c r="A984" s="1" t="s">
        <v>1004</v>
      </c>
      <c r="B984" s="1" t="str">
        <f t="shared" si="417"/>
        <v>Nascent polypeptide-associated complex subunit alpha, muscle-specific form</v>
      </c>
      <c r="C984" s="13" t="str">
        <f t="shared" si="410"/>
        <v>yes</v>
      </c>
      <c r="D984" s="14">
        <f t="shared" si="418"/>
        <v>-1.3118422507479961</v>
      </c>
      <c r="E984" s="14">
        <f t="shared" si="419"/>
        <v>-2.2941620566859098</v>
      </c>
      <c r="F984" s="14">
        <f t="shared" si="420"/>
        <v>-1.2523912419400998</v>
      </c>
      <c r="G984" s="14">
        <f t="shared" si="421"/>
        <v>-2.0653931317374012</v>
      </c>
      <c r="H984" s="14">
        <f t="shared" si="422"/>
        <v>-0.26970392600987286</v>
      </c>
      <c r="I984" s="14">
        <f t="shared" si="423"/>
        <v>-1.2867544207151662</v>
      </c>
      <c r="J984" s="14">
        <f t="shared" si="424"/>
        <v>-0.66259414995273636</v>
      </c>
      <c r="K984" s="14">
        <f t="shared" si="425"/>
        <v>-1.6323162127431103</v>
      </c>
      <c r="L984" s="14">
        <f t="shared" si="426"/>
        <v>1.0147244354323557</v>
      </c>
      <c r="M984" s="14">
        <f t="shared" si="427"/>
        <v>0.93592816978845406</v>
      </c>
      <c r="N984" s="14">
        <f t="shared" si="428"/>
        <v>0.7026696183203982</v>
      </c>
      <c r="O984" s="14">
        <f t="shared" si="429"/>
        <v>0.48107402849950787</v>
      </c>
      <c r="P984" s="3">
        <f t="shared" si="430"/>
        <v>1</v>
      </c>
      <c r="Q984" s="3" t="str">
        <f t="shared" si="431"/>
        <v>Nascent polypeptide-associated complex subunit alpha, muscle-specific form</v>
      </c>
      <c r="R984" s="2">
        <f t="shared" si="432"/>
        <v>-1.7309471702778518</v>
      </c>
      <c r="S984" s="2">
        <f t="shared" si="433"/>
        <v>-0.96284217735522137</v>
      </c>
      <c r="T984" s="2">
        <f t="shared" si="434"/>
        <v>0.2635858208644733</v>
      </c>
      <c r="U984" s="2">
        <f t="shared" si="435"/>
        <v>0.30600982267652083</v>
      </c>
      <c r="V984" s="2">
        <f t="shared" si="436"/>
        <v>0.10697019494665118</v>
      </c>
      <c r="W984" s="3">
        <f t="shared" si="437"/>
        <v>1</v>
      </c>
      <c r="X984" s="3">
        <f t="shared" si="413"/>
        <v>2</v>
      </c>
      <c r="Y984" s="2">
        <f t="shared" si="438"/>
        <v>-0.76810499292263046</v>
      </c>
      <c r="Z984" s="3">
        <f t="shared" si="439"/>
        <v>0</v>
      </c>
      <c r="AA984" s="3">
        <f t="shared" si="440"/>
        <v>1</v>
      </c>
      <c r="AC984" s="1" t="s">
        <v>1013</v>
      </c>
      <c r="AD984" s="1" t="s">
        <v>1188</v>
      </c>
      <c r="AE984" s="1">
        <v>-1.1689339999999999</v>
      </c>
      <c r="AF984" s="1">
        <v>-2.12201</v>
      </c>
      <c r="AG984" s="1">
        <v>-0.70328999999999997</v>
      </c>
      <c r="AH984" s="1">
        <v>-1.7571509999999999</v>
      </c>
      <c r="AI984" s="1">
        <v>-0.11564430000000001</v>
      </c>
      <c r="AJ984" s="1">
        <v>-1.14659</v>
      </c>
      <c r="AK984" s="1">
        <v>-0.49895319999999999</v>
      </c>
      <c r="AL984" s="1">
        <v>-1.22885</v>
      </c>
      <c r="AM984" s="1">
        <v>1.0638479999999999</v>
      </c>
      <c r="AN984" s="1">
        <v>0.96798010000000001</v>
      </c>
      <c r="AO984" s="1">
        <v>0.41673169999999998</v>
      </c>
      <c r="AP984" s="1">
        <v>0.64597830000000001</v>
      </c>
    </row>
    <row r="985" spans="1:42" x14ac:dyDescent="0.2">
      <c r="A985" s="1" t="s">
        <v>22</v>
      </c>
      <c r="B985" s="1" t="str">
        <f t="shared" si="417"/>
        <v>Membrane primary amine oxidase</v>
      </c>
      <c r="C985" s="13" t="str">
        <f t="shared" si="410"/>
        <v>yes</v>
      </c>
      <c r="D985" s="14">
        <f t="shared" si="418"/>
        <v>1.5169247492520037</v>
      </c>
      <c r="E985" s="14">
        <f t="shared" si="419"/>
        <v>1.4838379433140902</v>
      </c>
      <c r="F985" s="14">
        <f t="shared" si="420"/>
        <v>1.2074947580599003</v>
      </c>
      <c r="G985" s="14" t="str">
        <f t="shared" si="421"/>
        <v/>
      </c>
      <c r="H985" s="14">
        <f t="shared" si="422"/>
        <v>0.90370237399012721</v>
      </c>
      <c r="I985" s="14">
        <f t="shared" si="423"/>
        <v>0.72401187928483379</v>
      </c>
      <c r="J985" s="14">
        <f t="shared" si="424"/>
        <v>-0.42439774995273638</v>
      </c>
      <c r="K985" s="14" t="str">
        <f t="shared" si="425"/>
        <v/>
      </c>
      <c r="L985" s="14">
        <f t="shared" si="426"/>
        <v>-0.31337616456764422</v>
      </c>
      <c r="M985" s="14">
        <f t="shared" si="427"/>
        <v>-0.65471723021154593</v>
      </c>
      <c r="N985" s="14">
        <f t="shared" si="428"/>
        <v>-1.9791980816796018</v>
      </c>
      <c r="O985" s="14" t="str">
        <f t="shared" si="429"/>
        <v/>
      </c>
      <c r="P985" s="3">
        <f t="shared" si="430"/>
        <v>1</v>
      </c>
      <c r="Q985" s="3" t="str">
        <f t="shared" si="431"/>
        <v>Membrane primary amine oxidase</v>
      </c>
      <c r="R985" s="2">
        <f t="shared" si="432"/>
        <v>1.4027524835419982</v>
      </c>
      <c r="S985" s="2">
        <f t="shared" si="433"/>
        <v>0.40110550110740828</v>
      </c>
      <c r="T985" s="2">
        <f t="shared" si="434"/>
        <v>9.8094968783869488E-2</v>
      </c>
      <c r="U985" s="2">
        <f t="shared" si="435"/>
        <v>0.4159983499987347</v>
      </c>
      <c r="V985" s="2">
        <f t="shared" si="436"/>
        <v>0.13115676654026284</v>
      </c>
      <c r="W985" s="3">
        <f t="shared" si="437"/>
        <v>1</v>
      </c>
      <c r="X985" s="3">
        <f t="shared" si="413"/>
        <v>2</v>
      </c>
      <c r="Y985" s="2">
        <f t="shared" si="438"/>
        <v>1.0016469824345899</v>
      </c>
      <c r="Z985" s="3">
        <f t="shared" si="439"/>
        <v>1</v>
      </c>
      <c r="AA985" s="3">
        <f t="shared" si="440"/>
        <v>0</v>
      </c>
      <c r="AC985" s="1" t="s">
        <v>432</v>
      </c>
      <c r="AD985" s="1" t="s">
        <v>1995</v>
      </c>
      <c r="AE985" s="1">
        <v>1.6598329999999999</v>
      </c>
      <c r="AF985" s="1">
        <v>1.6559900000000001</v>
      </c>
      <c r="AG985" s="1">
        <v>1.756596</v>
      </c>
      <c r="AH985" s="1" t="s">
        <v>1082</v>
      </c>
      <c r="AI985" s="1">
        <v>1.0577620000000001</v>
      </c>
      <c r="AJ985" s="1">
        <v>0.86417630000000001</v>
      </c>
      <c r="AK985" s="1">
        <v>-0.26075680000000001</v>
      </c>
      <c r="AL985" s="1" t="s">
        <v>1082</v>
      </c>
      <c r="AM985" s="1">
        <v>-0.2642526</v>
      </c>
      <c r="AN985" s="1">
        <v>-0.62266529999999998</v>
      </c>
      <c r="AO985" s="1">
        <v>-2.265136</v>
      </c>
      <c r="AP985" s="1" t="s">
        <v>1082</v>
      </c>
    </row>
    <row r="986" spans="1:42" x14ac:dyDescent="0.2">
      <c r="A986" s="1" t="s">
        <v>961</v>
      </c>
      <c r="B986" s="1" t="str">
        <f t="shared" si="417"/>
        <v>Beta-taxilin</v>
      </c>
      <c r="C986" s="13" t="str">
        <f t="shared" si="410"/>
        <v>yes</v>
      </c>
      <c r="D986" s="14">
        <f t="shared" si="418"/>
        <v>-0.78924625074799604</v>
      </c>
      <c r="E986" s="14">
        <f t="shared" si="419"/>
        <v>-1.7108390566859097</v>
      </c>
      <c r="F986" s="14">
        <f t="shared" si="420"/>
        <v>-1.4463491419400998</v>
      </c>
      <c r="G986" s="14">
        <f t="shared" si="421"/>
        <v>-1.8644511317374013</v>
      </c>
      <c r="H986" s="14">
        <f t="shared" si="422"/>
        <v>-0.30460472600987287</v>
      </c>
      <c r="I986" s="14">
        <f t="shared" si="423"/>
        <v>-1.2337924207151663</v>
      </c>
      <c r="J986" s="14">
        <f t="shared" si="424"/>
        <v>-8.7902959952736393E-2</v>
      </c>
      <c r="K986" s="14">
        <f t="shared" si="425"/>
        <v>-1.3770408127431102</v>
      </c>
      <c r="L986" s="14">
        <f t="shared" si="426"/>
        <v>0.36750003543235576</v>
      </c>
      <c r="M986" s="14">
        <f t="shared" si="427"/>
        <v>0.50549266978845409</v>
      </c>
      <c r="N986" s="14">
        <f t="shared" si="428"/>
        <v>1.5850649183203982</v>
      </c>
      <c r="O986" s="14">
        <f t="shared" si="429"/>
        <v>0.59876232849950783</v>
      </c>
      <c r="P986" s="3">
        <f t="shared" si="430"/>
        <v>1</v>
      </c>
      <c r="Q986" s="3" t="str">
        <f t="shared" si="431"/>
        <v>Beta-taxilin</v>
      </c>
      <c r="R986" s="2">
        <f t="shared" si="432"/>
        <v>-1.4527213952778517</v>
      </c>
      <c r="S986" s="2">
        <f t="shared" si="433"/>
        <v>-0.75083522985522144</v>
      </c>
      <c r="T986" s="2">
        <f t="shared" si="434"/>
        <v>0.23741419082083237</v>
      </c>
      <c r="U986" s="2">
        <f t="shared" si="435"/>
        <v>0.32454865291193558</v>
      </c>
      <c r="V986" s="2">
        <f t="shared" si="436"/>
        <v>0.13603453367905655</v>
      </c>
      <c r="W986" s="3">
        <f t="shared" si="437"/>
        <v>1</v>
      </c>
      <c r="X986" s="3">
        <f t="shared" si="413"/>
        <v>2</v>
      </c>
      <c r="Y986" s="2">
        <f t="shared" si="438"/>
        <v>-0.70188616542263027</v>
      </c>
      <c r="Z986" s="3">
        <f t="shared" si="439"/>
        <v>0</v>
      </c>
      <c r="AA986" s="3">
        <f t="shared" si="440"/>
        <v>1</v>
      </c>
      <c r="AC986" s="1" t="s">
        <v>545</v>
      </c>
      <c r="AD986" s="1" t="s">
        <v>1484</v>
      </c>
      <c r="AE986" s="1">
        <v>-0.64633799999999997</v>
      </c>
      <c r="AF986" s="1">
        <v>-1.5386869999999999</v>
      </c>
      <c r="AG986" s="1">
        <v>-0.89724789999999999</v>
      </c>
      <c r="AH986" s="1">
        <v>-1.556209</v>
      </c>
      <c r="AI986" s="1">
        <v>-0.15054509999999999</v>
      </c>
      <c r="AJ986" s="1">
        <v>-1.093628</v>
      </c>
      <c r="AK986" s="1">
        <v>7.5737990000000005E-2</v>
      </c>
      <c r="AL986" s="1">
        <v>-0.97357459999999996</v>
      </c>
      <c r="AM986" s="1">
        <v>0.41662359999999998</v>
      </c>
      <c r="AN986" s="1">
        <v>0.53754460000000004</v>
      </c>
      <c r="AO986" s="1">
        <v>1.2991269999999999</v>
      </c>
      <c r="AP986" s="1">
        <v>0.76366659999999997</v>
      </c>
    </row>
    <row r="987" spans="1:42" x14ac:dyDescent="0.2">
      <c r="A987" s="1" t="s">
        <v>5</v>
      </c>
      <c r="B987" s="1" t="str">
        <f t="shared" si="417"/>
        <v>Retinol-binding protein 1</v>
      </c>
      <c r="C987" s="13" t="str">
        <f t="shared" si="410"/>
        <v>yes</v>
      </c>
      <c r="D987" s="14">
        <f t="shared" si="418"/>
        <v>2.302924749252004</v>
      </c>
      <c r="E987" s="14">
        <f t="shared" si="419"/>
        <v>1.3356769433140903</v>
      </c>
      <c r="F987" s="14">
        <f t="shared" si="420"/>
        <v>3.1979637580599003</v>
      </c>
      <c r="G987" s="14">
        <f t="shared" si="421"/>
        <v>1.7903868682625985</v>
      </c>
      <c r="H987" s="14">
        <f t="shared" si="422"/>
        <v>1.9016223739901272</v>
      </c>
      <c r="I987" s="14">
        <f t="shared" si="423"/>
        <v>1.6477515792848338</v>
      </c>
      <c r="J987" s="14">
        <f t="shared" si="424"/>
        <v>1.7021190500472636</v>
      </c>
      <c r="K987" s="14">
        <f t="shared" si="425"/>
        <v>2.5824067872568897</v>
      </c>
      <c r="L987" s="14">
        <f t="shared" si="426"/>
        <v>-0.41308136456764422</v>
      </c>
      <c r="M987" s="14">
        <f t="shared" si="427"/>
        <v>0.36246216978845403</v>
      </c>
      <c r="N987" s="14">
        <f t="shared" si="428"/>
        <v>-1.6276590816796017</v>
      </c>
      <c r="O987" s="14">
        <f t="shared" si="429"/>
        <v>0.69212132849950792</v>
      </c>
      <c r="P987" s="3">
        <f t="shared" si="430"/>
        <v>1</v>
      </c>
      <c r="Q987" s="3" t="str">
        <f t="shared" si="431"/>
        <v>Retinol-binding protein 1</v>
      </c>
      <c r="R987" s="2">
        <f t="shared" si="432"/>
        <v>2.1567380797221483</v>
      </c>
      <c r="S987" s="2">
        <f t="shared" si="433"/>
        <v>1.9584749476447787</v>
      </c>
      <c r="T987" s="2">
        <f t="shared" si="434"/>
        <v>0.39936157963217978</v>
      </c>
      <c r="U987" s="2">
        <f t="shared" si="435"/>
        <v>0.21501754065868045</v>
      </c>
      <c r="V987" s="2">
        <f t="shared" si="436"/>
        <v>0.68175693388378944</v>
      </c>
      <c r="W987" s="3">
        <f t="shared" si="437"/>
        <v>0</v>
      </c>
      <c r="X987" s="3">
        <f t="shared" si="413"/>
        <v>1</v>
      </c>
      <c r="Y987" s="2">
        <f t="shared" si="438"/>
        <v>0.19826313207736956</v>
      </c>
      <c r="Z987" s="3">
        <f t="shared" si="439"/>
        <v>1</v>
      </c>
      <c r="AA987" s="3">
        <f t="shared" si="440"/>
        <v>0</v>
      </c>
      <c r="AC987" s="1" t="s">
        <v>269</v>
      </c>
      <c r="AD987" s="1" t="s">
        <v>1614</v>
      </c>
      <c r="AE987" s="1">
        <v>2.4458329999999999</v>
      </c>
      <c r="AF987" s="1">
        <v>1.5078290000000001</v>
      </c>
      <c r="AG987" s="1">
        <v>3.7470650000000001</v>
      </c>
      <c r="AH987" s="1">
        <v>2.0986289999999999</v>
      </c>
      <c r="AI987" s="1">
        <v>2.055682</v>
      </c>
      <c r="AJ987" s="1">
        <v>1.7879160000000001</v>
      </c>
      <c r="AK987" s="1">
        <v>1.8657600000000001</v>
      </c>
      <c r="AL987" s="1">
        <v>2.9858730000000002</v>
      </c>
      <c r="AM987" s="1">
        <v>-0.3639578</v>
      </c>
      <c r="AN987" s="1">
        <v>0.39451409999999998</v>
      </c>
      <c r="AO987" s="1">
        <v>-1.913597</v>
      </c>
      <c r="AP987" s="1">
        <v>0.85702560000000005</v>
      </c>
    </row>
    <row r="988" spans="1:42" x14ac:dyDescent="0.2">
      <c r="A988" s="1" t="s">
        <v>11</v>
      </c>
      <c r="B988" s="1" t="str">
        <f t="shared" si="417"/>
        <v>Coronin-1A</v>
      </c>
      <c r="C988" s="13" t="str">
        <f t="shared" si="410"/>
        <v>yes</v>
      </c>
      <c r="D988" s="14">
        <f t="shared" si="418"/>
        <v>1.8579567492520039</v>
      </c>
      <c r="E988" s="14">
        <f t="shared" si="419"/>
        <v>2.31231694331409</v>
      </c>
      <c r="F988" s="14" t="str">
        <f t="shared" si="420"/>
        <v/>
      </c>
      <c r="G988" s="14">
        <f t="shared" si="421"/>
        <v>1.7358798682625989</v>
      </c>
      <c r="H988" s="14">
        <f t="shared" si="422"/>
        <v>1.0573263739901273</v>
      </c>
      <c r="I988" s="14">
        <f t="shared" si="423"/>
        <v>2.3498055792848338</v>
      </c>
      <c r="J988" s="14" t="str">
        <f t="shared" si="424"/>
        <v/>
      </c>
      <c r="K988" s="14">
        <f t="shared" si="425"/>
        <v>2.2103187872568899</v>
      </c>
      <c r="L988" s="14">
        <f t="shared" si="426"/>
        <v>-0.54624306456764415</v>
      </c>
      <c r="M988" s="14">
        <f t="shared" si="427"/>
        <v>-0.12623894021154597</v>
      </c>
      <c r="N988" s="14" t="str">
        <f t="shared" si="428"/>
        <v/>
      </c>
      <c r="O988" s="14">
        <f t="shared" si="429"/>
        <v>0.63144432849950782</v>
      </c>
      <c r="P988" s="3">
        <f t="shared" si="430"/>
        <v>1</v>
      </c>
      <c r="Q988" s="3" t="str">
        <f t="shared" si="431"/>
        <v>Coronin-1A</v>
      </c>
      <c r="R988" s="2">
        <f t="shared" si="432"/>
        <v>1.9687178536095644</v>
      </c>
      <c r="S988" s="2">
        <f t="shared" si="433"/>
        <v>1.8724835801772837</v>
      </c>
      <c r="T988" s="2">
        <f t="shared" si="434"/>
        <v>0.1753766822702483</v>
      </c>
      <c r="U988" s="2">
        <f t="shared" si="435"/>
        <v>0.40956281341071438</v>
      </c>
      <c r="V988" s="2">
        <f t="shared" si="436"/>
        <v>0.84421014425398688</v>
      </c>
      <c r="W988" s="3">
        <f t="shared" si="437"/>
        <v>0</v>
      </c>
      <c r="X988" s="3">
        <f t="shared" si="413"/>
        <v>1</v>
      </c>
      <c r="Y988" s="2">
        <f t="shared" si="438"/>
        <v>9.6234273432280748E-2</v>
      </c>
      <c r="Z988" s="3">
        <f t="shared" si="439"/>
        <v>1</v>
      </c>
      <c r="AA988" s="3">
        <f t="shared" si="440"/>
        <v>0</v>
      </c>
      <c r="AC988" s="1" t="s">
        <v>187</v>
      </c>
      <c r="AD988" s="1" t="s">
        <v>2060</v>
      </c>
      <c r="AE988" s="1">
        <v>2.0008650000000001</v>
      </c>
      <c r="AF988" s="1">
        <v>2.4844689999999998</v>
      </c>
      <c r="AG988" s="1" t="s">
        <v>1082</v>
      </c>
      <c r="AH988" s="1">
        <v>2.0441220000000002</v>
      </c>
      <c r="AI988" s="1">
        <v>1.2113860000000001</v>
      </c>
      <c r="AJ988" s="1">
        <v>2.48997</v>
      </c>
      <c r="AK988" s="1" t="s">
        <v>1082</v>
      </c>
      <c r="AL988" s="1">
        <v>2.613785</v>
      </c>
      <c r="AM988" s="1">
        <v>-0.49711949999999999</v>
      </c>
      <c r="AN988" s="1">
        <v>-9.4187010000000002E-2</v>
      </c>
      <c r="AO988" s="1" t="s">
        <v>1082</v>
      </c>
      <c r="AP988" s="1">
        <v>0.79634859999999996</v>
      </c>
    </row>
    <row r="989" spans="1:42" x14ac:dyDescent="0.2">
      <c r="A989" s="1" t="s">
        <v>973</v>
      </c>
      <c r="B989" s="1" t="str">
        <f t="shared" si="417"/>
        <v>Plasminogen activator inhibitor 1 RNA-binding protein</v>
      </c>
      <c r="C989" s="13" t="str">
        <f t="shared" si="410"/>
        <v>yes</v>
      </c>
      <c r="D989" s="14">
        <f t="shared" si="418"/>
        <v>-0.96024145074799605</v>
      </c>
      <c r="E989" s="14">
        <f t="shared" si="419"/>
        <v>-2.0699730566859098</v>
      </c>
      <c r="F989" s="14">
        <f t="shared" si="420"/>
        <v>-2.3368182419401</v>
      </c>
      <c r="G989" s="14">
        <f t="shared" si="421"/>
        <v>-1.0475717317374014</v>
      </c>
      <c r="H989" s="14">
        <f t="shared" si="422"/>
        <v>-1.4431466260098729</v>
      </c>
      <c r="I989" s="14">
        <f t="shared" si="423"/>
        <v>-1.1535904207151662</v>
      </c>
      <c r="J989" s="14">
        <f t="shared" si="424"/>
        <v>-0.29776964995273636</v>
      </c>
      <c r="K989" s="14">
        <f t="shared" si="425"/>
        <v>-0.44765051274311035</v>
      </c>
      <c r="L989" s="14">
        <f t="shared" si="426"/>
        <v>-0.43740346456764423</v>
      </c>
      <c r="M989" s="14">
        <f t="shared" si="427"/>
        <v>1.0821820697884539</v>
      </c>
      <c r="N989" s="14">
        <f t="shared" si="428"/>
        <v>1.6023159183203983</v>
      </c>
      <c r="O989" s="14">
        <f t="shared" si="429"/>
        <v>0.59935692849950784</v>
      </c>
      <c r="P989" s="3">
        <f t="shared" si="430"/>
        <v>1</v>
      </c>
      <c r="Q989" s="3" t="str">
        <f t="shared" si="431"/>
        <v>Plasminogen activator inhibitor 1 RNA-binding protein</v>
      </c>
      <c r="R989" s="2">
        <f t="shared" si="432"/>
        <v>-1.6036511202778518</v>
      </c>
      <c r="S989" s="2">
        <f t="shared" si="433"/>
        <v>-0.83553930235522145</v>
      </c>
      <c r="T989" s="2">
        <f t="shared" si="434"/>
        <v>0.3509737010406318</v>
      </c>
      <c r="U989" s="2">
        <f t="shared" si="435"/>
        <v>0.27537808642552675</v>
      </c>
      <c r="V989" s="2">
        <f t="shared" si="436"/>
        <v>0.13868541437171683</v>
      </c>
      <c r="W989" s="3">
        <f t="shared" si="437"/>
        <v>1</v>
      </c>
      <c r="X989" s="3">
        <f t="shared" si="413"/>
        <v>2</v>
      </c>
      <c r="Y989" s="2">
        <f t="shared" si="438"/>
        <v>-0.76811181792263039</v>
      </c>
      <c r="Z989" s="3">
        <f t="shared" si="439"/>
        <v>0</v>
      </c>
      <c r="AA989" s="3">
        <f t="shared" si="440"/>
        <v>1</v>
      </c>
      <c r="AC989" s="1" t="s">
        <v>381</v>
      </c>
      <c r="AD989" s="1" t="s">
        <v>1876</v>
      </c>
      <c r="AE989" s="1">
        <v>-0.81733319999999998</v>
      </c>
      <c r="AF989" s="1">
        <v>-1.897821</v>
      </c>
      <c r="AG989" s="1">
        <v>-1.787717</v>
      </c>
      <c r="AH989" s="1">
        <v>-0.73932960000000003</v>
      </c>
      <c r="AI989" s="1">
        <v>-1.2890870000000001</v>
      </c>
      <c r="AJ989" s="1">
        <v>-1.0134259999999999</v>
      </c>
      <c r="AK989" s="1">
        <v>-0.13412869999999999</v>
      </c>
      <c r="AL989" s="1">
        <v>-4.4184300000000003E-2</v>
      </c>
      <c r="AM989" s="1">
        <v>-0.38827990000000001</v>
      </c>
      <c r="AN989" s="1">
        <v>1.1142339999999999</v>
      </c>
      <c r="AO989" s="1">
        <v>1.316378</v>
      </c>
      <c r="AP989" s="1">
        <v>0.76426119999999997</v>
      </c>
    </row>
    <row r="990" spans="1:42" x14ac:dyDescent="0.2">
      <c r="A990" s="1" t="s">
        <v>989</v>
      </c>
      <c r="B990" s="1" t="s">
        <v>1843</v>
      </c>
      <c r="C990" s="13" t="str">
        <f t="shared" si="410"/>
        <v>yes</v>
      </c>
      <c r="D990" s="14">
        <f t="shared" si="418"/>
        <v>-1.132414750747996</v>
      </c>
      <c r="E990" s="14">
        <f t="shared" si="419"/>
        <v>-2.46369705668591</v>
      </c>
      <c r="F990" s="14">
        <f t="shared" si="420"/>
        <v>-1.1412590419400999</v>
      </c>
      <c r="G990" s="14">
        <f t="shared" si="421"/>
        <v>-1.1201241317374011</v>
      </c>
      <c r="H990" s="14">
        <f t="shared" si="422"/>
        <v>-0.88186912600987288</v>
      </c>
      <c r="I990" s="14">
        <f t="shared" si="423"/>
        <v>-1.4765624207151662</v>
      </c>
      <c r="J990" s="14">
        <f t="shared" si="424"/>
        <v>-0.50282184995273638</v>
      </c>
      <c r="K990" s="14">
        <f t="shared" si="425"/>
        <v>-0.78408491274311032</v>
      </c>
      <c r="L990" s="14">
        <f t="shared" si="426"/>
        <v>0.37019953543235579</v>
      </c>
      <c r="M990" s="14">
        <f t="shared" si="427"/>
        <v>1.0179270697884539</v>
      </c>
      <c r="N990" s="14">
        <f t="shared" si="428"/>
        <v>0.61488931832039828</v>
      </c>
      <c r="O990" s="14">
        <f t="shared" si="429"/>
        <v>0.37403122849950787</v>
      </c>
      <c r="P990" s="3">
        <f t="shared" si="430"/>
        <v>1</v>
      </c>
      <c r="Q990" s="3" t="str">
        <f t="shared" si="431"/>
        <v>PDZ and LIM domain protein 5</v>
      </c>
      <c r="R990" s="2">
        <f t="shared" si="432"/>
        <v>-1.4643737452778518</v>
      </c>
      <c r="S990" s="2">
        <f t="shared" si="433"/>
        <v>-0.9113345773552215</v>
      </c>
      <c r="T990" s="2">
        <f t="shared" si="434"/>
        <v>0.33313595356708753</v>
      </c>
      <c r="U990" s="2">
        <f t="shared" si="435"/>
        <v>0.20482225085140504</v>
      </c>
      <c r="V990" s="2">
        <f t="shared" si="436"/>
        <v>0.21661785309081408</v>
      </c>
      <c r="W990" s="3">
        <f t="shared" si="437"/>
        <v>0</v>
      </c>
      <c r="X990" s="3">
        <f t="shared" si="413"/>
        <v>1</v>
      </c>
      <c r="Y990" s="2">
        <f t="shared" si="438"/>
        <v>-0.5530391679226303</v>
      </c>
      <c r="Z990" s="3">
        <f t="shared" si="439"/>
        <v>0</v>
      </c>
      <c r="AA990" s="3">
        <f t="shared" si="440"/>
        <v>1</v>
      </c>
      <c r="AC990" s="1" t="s">
        <v>322</v>
      </c>
      <c r="AD990" s="1" t="s">
        <v>1967</v>
      </c>
      <c r="AE990" s="1">
        <v>-0.98950649999999996</v>
      </c>
      <c r="AF990" s="1">
        <v>-2.2915450000000002</v>
      </c>
      <c r="AG990" s="1">
        <v>-0.59215779999999996</v>
      </c>
      <c r="AH990" s="1">
        <v>-0.81188199999999999</v>
      </c>
      <c r="AI990" s="1">
        <v>-0.7278095</v>
      </c>
      <c r="AJ990" s="1">
        <v>-1.336398</v>
      </c>
      <c r="AK990" s="1">
        <v>-0.33918090000000001</v>
      </c>
      <c r="AL990" s="1">
        <v>-0.38061869999999998</v>
      </c>
      <c r="AM990" s="1">
        <v>0.4193231</v>
      </c>
      <c r="AN990" s="1">
        <v>1.049979</v>
      </c>
      <c r="AO990" s="1">
        <v>0.3289514</v>
      </c>
      <c r="AP990" s="1">
        <v>0.53893550000000001</v>
      </c>
    </row>
    <row r="991" spans="1:42" x14ac:dyDescent="0.2">
      <c r="A991" s="1" t="s">
        <v>24</v>
      </c>
      <c r="B991" s="1" t="str">
        <f t="shared" ref="B991:B1022" si="441">VLOOKUP(A991,AC:AD,2,FALSE)</f>
        <v>Synaptic vesicle membrane protein VAT-1 homolog</v>
      </c>
      <c r="C991" s="13" t="str">
        <f t="shared" si="410"/>
        <v>yes</v>
      </c>
      <c r="D991" s="14">
        <f t="shared" si="418"/>
        <v>1.4031097492520037</v>
      </c>
      <c r="E991" s="14">
        <f t="shared" si="419"/>
        <v>1.3769609433140901</v>
      </c>
      <c r="F991" s="14">
        <f t="shared" si="420"/>
        <v>2.6913197580599002</v>
      </c>
      <c r="G991" s="14">
        <f t="shared" si="421"/>
        <v>2.0762658682625985</v>
      </c>
      <c r="H991" s="14">
        <f t="shared" si="422"/>
        <v>0.79842297399012707</v>
      </c>
      <c r="I991" s="14">
        <f t="shared" si="423"/>
        <v>1.9154865792848339</v>
      </c>
      <c r="J991" s="14">
        <f t="shared" si="424"/>
        <v>1.0704920500472634</v>
      </c>
      <c r="K991" s="14">
        <f t="shared" si="425"/>
        <v>2.5994217872568894</v>
      </c>
      <c r="L991" s="14">
        <f t="shared" si="426"/>
        <v>-0.65000726456764424</v>
      </c>
      <c r="M991" s="14">
        <f t="shared" si="427"/>
        <v>0.55886136978845402</v>
      </c>
      <c r="N991" s="14">
        <f t="shared" si="428"/>
        <v>-1.7975090816796018</v>
      </c>
      <c r="O991" s="14">
        <f t="shared" si="429"/>
        <v>0.44191692849950781</v>
      </c>
      <c r="P991" s="3">
        <f t="shared" si="430"/>
        <v>1</v>
      </c>
      <c r="Q991" s="3" t="str">
        <f t="shared" si="431"/>
        <v>Synaptic vesicle membrane protein VAT-1 homolog</v>
      </c>
      <c r="R991" s="2">
        <f t="shared" si="432"/>
        <v>1.886914079722148</v>
      </c>
      <c r="S991" s="2">
        <f t="shared" si="433"/>
        <v>1.5959558476447784</v>
      </c>
      <c r="T991" s="2">
        <f t="shared" si="434"/>
        <v>0.31318809932152714</v>
      </c>
      <c r="U991" s="2">
        <f t="shared" si="435"/>
        <v>0.41040779187387666</v>
      </c>
      <c r="V991" s="2">
        <f t="shared" si="436"/>
        <v>0.59482503358969674</v>
      </c>
      <c r="W991" s="3">
        <f t="shared" si="437"/>
        <v>0</v>
      </c>
      <c r="X991" s="3">
        <f t="shared" si="413"/>
        <v>1</v>
      </c>
      <c r="Y991" s="2">
        <f t="shared" si="438"/>
        <v>0.29095823207736959</v>
      </c>
      <c r="Z991" s="3">
        <f t="shared" si="439"/>
        <v>1</v>
      </c>
      <c r="AA991" s="3">
        <f t="shared" si="440"/>
        <v>0</v>
      </c>
      <c r="AB991" s="8" t="s">
        <v>81</v>
      </c>
      <c r="AC991" s="1" t="s">
        <v>915</v>
      </c>
      <c r="AD991" s="1" t="s">
        <v>1095</v>
      </c>
      <c r="AE991" s="1">
        <v>1.5460179999999999</v>
      </c>
      <c r="AF991" s="1">
        <v>1.549113</v>
      </c>
      <c r="AG991" s="1">
        <v>3.240421</v>
      </c>
      <c r="AH991" s="1">
        <v>2.3845079999999998</v>
      </c>
      <c r="AI991" s="1">
        <v>0.95248259999999996</v>
      </c>
      <c r="AJ991" s="1">
        <v>2.0556510000000001</v>
      </c>
      <c r="AK991" s="1">
        <v>1.2341329999999999</v>
      </c>
      <c r="AL991" s="1">
        <v>3.002888</v>
      </c>
      <c r="AM991" s="1">
        <v>-0.60088370000000002</v>
      </c>
      <c r="AN991" s="1">
        <v>0.59091329999999997</v>
      </c>
      <c r="AO991" s="1">
        <v>-2.083447</v>
      </c>
      <c r="AP991" s="1">
        <v>0.60682119999999995</v>
      </c>
    </row>
    <row r="992" spans="1:42" x14ac:dyDescent="0.2">
      <c r="A992" s="1" t="s">
        <v>33</v>
      </c>
      <c r="B992" s="1" t="str">
        <f t="shared" si="441"/>
        <v>Guanine nucleotide-binding protein subunit beta-4;Guanine nucleotide-binding protein G(I)/G(S)/G(T) subunit beta-1;Guanine nucleotide-binding protein G(I)/G(S)/G(T) subunit beta-2;Guanine nucleotide-binding protein G(I)/G(S)/G(T) subunit beta-3</v>
      </c>
      <c r="C992" s="13" t="str">
        <f t="shared" si="410"/>
        <v>yes</v>
      </c>
      <c r="D992" s="14">
        <f t="shared" si="418"/>
        <v>1.2016367492520039</v>
      </c>
      <c r="E992" s="14">
        <f t="shared" si="419"/>
        <v>2.0296229433140902</v>
      </c>
      <c r="F992" s="14">
        <f t="shared" si="420"/>
        <v>1.5945537580599001</v>
      </c>
      <c r="G992" s="14">
        <f t="shared" si="421"/>
        <v>2.5276408682625986</v>
      </c>
      <c r="H992" s="14">
        <f t="shared" si="422"/>
        <v>1.0130413739901272</v>
      </c>
      <c r="I992" s="14">
        <f t="shared" si="423"/>
        <v>2.2202145792848338</v>
      </c>
      <c r="J992" s="14">
        <f t="shared" si="424"/>
        <v>0.54353035004726358</v>
      </c>
      <c r="K992" s="14">
        <f t="shared" si="425"/>
        <v>2.5820637872568897</v>
      </c>
      <c r="L992" s="14">
        <f t="shared" si="426"/>
        <v>-0.1142372845676442</v>
      </c>
      <c r="M992" s="14">
        <f t="shared" si="427"/>
        <v>0.37208826978845405</v>
      </c>
      <c r="N992" s="14">
        <f t="shared" si="428"/>
        <v>-1.2840980816796017</v>
      </c>
      <c r="O992" s="14">
        <f t="shared" si="429"/>
        <v>2.5394528499507879E-2</v>
      </c>
      <c r="P992" s="3">
        <f t="shared" si="430"/>
        <v>1</v>
      </c>
      <c r="Q992" s="3" t="str">
        <f t="shared" si="431"/>
        <v>Guanine nucleotide-binding protein subunit beta-4;Guanine nucleotide-binding protein G(I)/G(S)/G(T) subunit beta-1;Guanine nucleotide-binding protein G(I)/G(S)/G(T) subunit beta-2;Guanine nucleotide-binding protein G(I)/G(S)/G(T) subunit beta-3</v>
      </c>
      <c r="R992" s="2">
        <f t="shared" si="432"/>
        <v>1.838363579722148</v>
      </c>
      <c r="S992" s="2">
        <f t="shared" si="433"/>
        <v>1.5897125226447786</v>
      </c>
      <c r="T992" s="2">
        <f t="shared" si="434"/>
        <v>0.28526999059937458</v>
      </c>
      <c r="U992" s="2">
        <f t="shared" si="435"/>
        <v>0.48385092640159039</v>
      </c>
      <c r="V992" s="2">
        <f t="shared" si="436"/>
        <v>0.67699499084346337</v>
      </c>
      <c r="W992" s="3">
        <f t="shared" si="437"/>
        <v>0</v>
      </c>
      <c r="X992" s="3">
        <f t="shared" si="413"/>
        <v>1</v>
      </c>
      <c r="Y992" s="2">
        <f t="shared" si="438"/>
        <v>0.24865105707736945</v>
      </c>
      <c r="Z992" s="3">
        <f t="shared" si="439"/>
        <v>1</v>
      </c>
      <c r="AA992" s="3">
        <f t="shared" si="440"/>
        <v>0</v>
      </c>
      <c r="AB992" s="8" t="s">
        <v>1007</v>
      </c>
      <c r="AC992" s="1" t="s">
        <v>879</v>
      </c>
      <c r="AD992" s="1" t="s">
        <v>1165</v>
      </c>
      <c r="AE992" s="1">
        <v>1.3445450000000001</v>
      </c>
      <c r="AF992" s="1">
        <v>2.201775</v>
      </c>
      <c r="AG992" s="1">
        <v>2.1436549999999999</v>
      </c>
      <c r="AH992" s="1">
        <v>2.8358829999999999</v>
      </c>
      <c r="AI992" s="1">
        <v>1.1671009999999999</v>
      </c>
      <c r="AJ992" s="1">
        <v>2.360379</v>
      </c>
      <c r="AK992" s="1">
        <v>0.70717129999999995</v>
      </c>
      <c r="AL992" s="1">
        <v>2.9855299999999998</v>
      </c>
      <c r="AM992" s="1">
        <v>-6.511372E-2</v>
      </c>
      <c r="AN992" s="1">
        <v>0.4041402</v>
      </c>
      <c r="AO992" s="1">
        <v>-1.570036</v>
      </c>
      <c r="AP992" s="1">
        <v>0.19029879999999999</v>
      </c>
    </row>
    <row r="993" spans="1:42" x14ac:dyDescent="0.2">
      <c r="A993" s="1" t="s">
        <v>21</v>
      </c>
      <c r="B993" s="1" t="str">
        <f t="shared" si="441"/>
        <v>Neutral alpha-glucosidase AB</v>
      </c>
      <c r="C993" s="13" t="str">
        <f t="shared" si="410"/>
        <v>yes</v>
      </c>
      <c r="D993" s="14">
        <f t="shared" si="418"/>
        <v>1.5407437492520037</v>
      </c>
      <c r="E993" s="14">
        <f t="shared" si="419"/>
        <v>1.1027609433140901</v>
      </c>
      <c r="F993" s="14">
        <f t="shared" si="420"/>
        <v>2.5088337580599003</v>
      </c>
      <c r="G993" s="14">
        <f t="shared" si="421"/>
        <v>2.1676938682625986</v>
      </c>
      <c r="H993" s="14">
        <f t="shared" si="422"/>
        <v>1.1620283739901272</v>
      </c>
      <c r="I993" s="14">
        <f t="shared" si="423"/>
        <v>1.0245905792848338</v>
      </c>
      <c r="J993" s="14">
        <f t="shared" si="424"/>
        <v>1.3571080500472634</v>
      </c>
      <c r="K993" s="14">
        <f t="shared" si="425"/>
        <v>2.6746707872568898</v>
      </c>
      <c r="L993" s="14">
        <f t="shared" si="426"/>
        <v>-0.10020876456764419</v>
      </c>
      <c r="M993" s="14">
        <f t="shared" si="427"/>
        <v>-0.13633053021154598</v>
      </c>
      <c r="N993" s="14">
        <f t="shared" si="428"/>
        <v>-0.86471908167960176</v>
      </c>
      <c r="O993" s="14">
        <f t="shared" si="429"/>
        <v>0.39971772849950782</v>
      </c>
      <c r="P993" s="3">
        <f t="shared" si="430"/>
        <v>1</v>
      </c>
      <c r="Q993" s="3" t="str">
        <f t="shared" si="431"/>
        <v>Neutral alpha-glucosidase AB</v>
      </c>
      <c r="R993" s="2">
        <f t="shared" si="432"/>
        <v>1.8300080797221481</v>
      </c>
      <c r="S993" s="2">
        <f t="shared" si="433"/>
        <v>1.5545994476447786</v>
      </c>
      <c r="T993" s="2">
        <f t="shared" si="434"/>
        <v>0.31456295655625638</v>
      </c>
      <c r="U993" s="2">
        <f t="shared" si="435"/>
        <v>0.3795374494429638</v>
      </c>
      <c r="V993" s="2">
        <f t="shared" si="436"/>
        <v>0.59725936284968784</v>
      </c>
      <c r="W993" s="3">
        <f t="shared" si="437"/>
        <v>0</v>
      </c>
      <c r="X993" s="3">
        <f t="shared" si="413"/>
        <v>1</v>
      </c>
      <c r="Y993" s="2">
        <f t="shared" si="438"/>
        <v>0.27540863207736943</v>
      </c>
      <c r="Z993" s="3">
        <f t="shared" si="439"/>
        <v>1</v>
      </c>
      <c r="AA993" s="3">
        <f t="shared" si="440"/>
        <v>0</v>
      </c>
      <c r="AC993" s="1" t="s">
        <v>288</v>
      </c>
      <c r="AD993" s="1" t="s">
        <v>1394</v>
      </c>
      <c r="AE993" s="1">
        <v>1.6836519999999999</v>
      </c>
      <c r="AF993" s="1">
        <v>1.274913</v>
      </c>
      <c r="AG993" s="1">
        <v>3.0579350000000001</v>
      </c>
      <c r="AH993" s="1">
        <v>2.4759359999999999</v>
      </c>
      <c r="AI993" s="1">
        <v>1.3160879999999999</v>
      </c>
      <c r="AJ993" s="1">
        <v>1.164755</v>
      </c>
      <c r="AK993" s="1">
        <v>1.5207489999999999</v>
      </c>
      <c r="AL993" s="1">
        <v>3.0781369999999999</v>
      </c>
      <c r="AM993" s="1">
        <v>-5.1085199999999997E-2</v>
      </c>
      <c r="AN993" s="1">
        <v>-0.1042786</v>
      </c>
      <c r="AO993" s="1">
        <v>-1.150657</v>
      </c>
      <c r="AP993" s="1">
        <v>0.56462199999999996</v>
      </c>
    </row>
    <row r="994" spans="1:42" x14ac:dyDescent="0.2">
      <c r="A994" s="1" t="s">
        <v>26</v>
      </c>
      <c r="B994" s="1" t="str">
        <f t="shared" si="441"/>
        <v>Versican core protein</v>
      </c>
      <c r="C994" s="13" t="str">
        <f t="shared" si="410"/>
        <v>yes</v>
      </c>
      <c r="D994" s="14">
        <f t="shared" si="418"/>
        <v>1.3484827492520037</v>
      </c>
      <c r="E994" s="14" t="str">
        <f t="shared" si="419"/>
        <v/>
      </c>
      <c r="F994" s="14">
        <f t="shared" si="420"/>
        <v>2.4389837580599001</v>
      </c>
      <c r="G994" s="14">
        <f t="shared" si="421"/>
        <v>1.6054088682625989</v>
      </c>
      <c r="H994" s="14">
        <f t="shared" si="422"/>
        <v>1.6372543739901273</v>
      </c>
      <c r="I994" s="14" t="str">
        <f t="shared" si="423"/>
        <v/>
      </c>
      <c r="J994" s="14">
        <f t="shared" si="424"/>
        <v>2.0035880500472634</v>
      </c>
      <c r="K994" s="14">
        <f t="shared" si="425"/>
        <v>2.5061677872568895</v>
      </c>
      <c r="L994" s="14">
        <f t="shared" si="426"/>
        <v>7.02990354323558E-2</v>
      </c>
      <c r="M994" s="14" t="str">
        <f t="shared" si="427"/>
        <v/>
      </c>
      <c r="N994" s="14">
        <f t="shared" si="428"/>
        <v>-0.39979488167960175</v>
      </c>
      <c r="O994" s="14">
        <f t="shared" si="429"/>
        <v>1.055920728499508</v>
      </c>
      <c r="P994" s="3">
        <f t="shared" si="430"/>
        <v>1</v>
      </c>
      <c r="Q994" s="3" t="str">
        <f t="shared" si="431"/>
        <v>Versican core protein</v>
      </c>
      <c r="R994" s="2">
        <f t="shared" si="432"/>
        <v>1.797625125191501</v>
      </c>
      <c r="S994" s="2">
        <f t="shared" si="433"/>
        <v>2.0490034037647598</v>
      </c>
      <c r="T994" s="2">
        <f t="shared" si="434"/>
        <v>0.32914456278033677</v>
      </c>
      <c r="U994" s="2">
        <f t="shared" si="435"/>
        <v>0.25185944870349741</v>
      </c>
      <c r="V994" s="2">
        <f t="shared" si="436"/>
        <v>0.5790019288324757</v>
      </c>
      <c r="W994" s="3">
        <f t="shared" si="437"/>
        <v>0</v>
      </c>
      <c r="X994" s="3">
        <f t="shared" si="413"/>
        <v>1</v>
      </c>
      <c r="Y994" s="2">
        <f t="shared" si="438"/>
        <v>-0.25137827857325878</v>
      </c>
      <c r="Z994" s="3">
        <f t="shared" si="439"/>
        <v>0</v>
      </c>
      <c r="AA994" s="3">
        <f t="shared" si="440"/>
        <v>1</v>
      </c>
      <c r="AC994" s="1" t="s">
        <v>1049</v>
      </c>
      <c r="AD994" s="1" t="s">
        <v>1586</v>
      </c>
      <c r="AE994" s="1">
        <v>1.4913909999999999</v>
      </c>
      <c r="AF994" s="1" t="s">
        <v>1082</v>
      </c>
      <c r="AG994" s="1">
        <v>2.9880849999999999</v>
      </c>
      <c r="AH994" s="1">
        <v>1.913651</v>
      </c>
      <c r="AI994" s="1">
        <v>1.7913140000000001</v>
      </c>
      <c r="AJ994" s="1" t="s">
        <v>1082</v>
      </c>
      <c r="AK994" s="1">
        <v>2.1672289999999998</v>
      </c>
      <c r="AL994" s="1">
        <v>2.9096340000000001</v>
      </c>
      <c r="AM994" s="1">
        <v>0.1194226</v>
      </c>
      <c r="AN994" s="1" t="s">
        <v>1082</v>
      </c>
      <c r="AO994" s="1">
        <v>-0.68573280000000003</v>
      </c>
      <c r="AP994" s="1">
        <v>1.220825</v>
      </c>
    </row>
    <row r="995" spans="1:42" x14ac:dyDescent="0.2">
      <c r="A995" s="1" t="s">
        <v>31</v>
      </c>
      <c r="B995" s="1" t="str">
        <f t="shared" si="441"/>
        <v>Prolow-density lipoprotein receptor-related protein 1;Low-density lipoprotein receptor-related protein 1 85 kDa subunit;Low-density lipoprotein receptor-related protein 1 515 kDa subunit;Low-density lipoprotein receptor-related protein 1 intracellular domain</v>
      </c>
      <c r="C995" s="13" t="str">
        <f t="shared" si="410"/>
        <v>yes</v>
      </c>
      <c r="D995" s="14">
        <f t="shared" si="418"/>
        <v>1.2188037492520039</v>
      </c>
      <c r="E995" s="14">
        <f t="shared" si="419"/>
        <v>0.65356934331409011</v>
      </c>
      <c r="F995" s="14" t="str">
        <f t="shared" si="420"/>
        <v/>
      </c>
      <c r="G995" s="14">
        <f t="shared" si="421"/>
        <v>0.40232476826259878</v>
      </c>
      <c r="H995" s="14">
        <f t="shared" si="422"/>
        <v>0.70280657399012714</v>
      </c>
      <c r="I995" s="14">
        <f t="shared" si="423"/>
        <v>1.4583355792848338</v>
      </c>
      <c r="J995" s="14" t="str">
        <f t="shared" si="424"/>
        <v/>
      </c>
      <c r="K995" s="14">
        <f t="shared" si="425"/>
        <v>1.7187737872568898</v>
      </c>
      <c r="L995" s="14">
        <f t="shared" si="426"/>
        <v>-0.17634996456764418</v>
      </c>
      <c r="M995" s="14">
        <f t="shared" si="427"/>
        <v>0.45038336978845406</v>
      </c>
      <c r="N995" s="14" t="str">
        <f t="shared" si="428"/>
        <v/>
      </c>
      <c r="O995" s="14">
        <f t="shared" si="429"/>
        <v>0.1587540284995079</v>
      </c>
      <c r="P995" s="3">
        <f t="shared" si="430"/>
        <v>1</v>
      </c>
      <c r="Q995" s="3" t="str">
        <f t="shared" si="431"/>
        <v>Prolow-density lipoprotein receptor-related protein 1;Low-density lipoprotein receptor-related protein 1 85 kDa subunit;Low-density lipoprotein receptor-related protein 1 515 kDa subunit;Low-density lipoprotein receptor-related protein 1 intracellular domain</v>
      </c>
      <c r="R995" s="2">
        <f t="shared" si="432"/>
        <v>0.75823262027623084</v>
      </c>
      <c r="S995" s="2">
        <f t="shared" si="433"/>
        <v>1.2933053135106169</v>
      </c>
      <c r="T995" s="2">
        <f t="shared" si="434"/>
        <v>0.24143686735715891</v>
      </c>
      <c r="U995" s="2">
        <f t="shared" si="435"/>
        <v>0.30467118126180393</v>
      </c>
      <c r="V995" s="2">
        <f t="shared" si="436"/>
        <v>0.24418967104630493</v>
      </c>
      <c r="W995" s="3">
        <f t="shared" si="437"/>
        <v>0</v>
      </c>
      <c r="X995" s="3">
        <f t="shared" si="413"/>
        <v>1</v>
      </c>
      <c r="Y995" s="2">
        <f t="shared" si="438"/>
        <v>-0.53507269323438611</v>
      </c>
      <c r="Z995" s="3">
        <f t="shared" si="439"/>
        <v>0</v>
      </c>
      <c r="AA995" s="3">
        <f t="shared" si="440"/>
        <v>1</v>
      </c>
      <c r="AC995" s="1" t="s">
        <v>532</v>
      </c>
      <c r="AD995" s="1" t="s">
        <v>1238</v>
      </c>
      <c r="AE995" s="1">
        <v>1.361712</v>
      </c>
      <c r="AF995" s="1">
        <v>0.82572140000000005</v>
      </c>
      <c r="AG995" s="1" t="s">
        <v>1082</v>
      </c>
      <c r="AH995" s="1">
        <v>0.7105669</v>
      </c>
      <c r="AI995" s="1">
        <v>0.85686620000000002</v>
      </c>
      <c r="AJ995" s="1">
        <v>1.5985</v>
      </c>
      <c r="AK995" s="1" t="s">
        <v>1082</v>
      </c>
      <c r="AL995" s="1">
        <v>2.1222400000000001</v>
      </c>
      <c r="AM995" s="1">
        <v>-0.12722639999999999</v>
      </c>
      <c r="AN995" s="1">
        <v>0.48243530000000001</v>
      </c>
      <c r="AO995" s="1" t="s">
        <v>1082</v>
      </c>
      <c r="AP995" s="1">
        <v>0.32365830000000001</v>
      </c>
    </row>
    <row r="996" spans="1:42" x14ac:dyDescent="0.2">
      <c r="A996" s="1" t="s">
        <v>28</v>
      </c>
      <c r="B996" s="1" t="str">
        <f t="shared" si="441"/>
        <v>Cytoglobin</v>
      </c>
      <c r="C996" s="13" t="str">
        <f t="shared" si="410"/>
        <v>yes</v>
      </c>
      <c r="D996" s="14">
        <f t="shared" si="418"/>
        <v>1.2895167492520039</v>
      </c>
      <c r="E996" s="14">
        <f t="shared" si="419"/>
        <v>0.37835514331409004</v>
      </c>
      <c r="F996" s="14">
        <f t="shared" si="420"/>
        <v>2.1327527580599002</v>
      </c>
      <c r="G996" s="14">
        <f t="shared" si="421"/>
        <v>1.0888258682625986</v>
      </c>
      <c r="H996" s="14">
        <f t="shared" si="422"/>
        <v>0.56323837399012711</v>
      </c>
      <c r="I996" s="14">
        <f t="shared" si="423"/>
        <v>0.50387207928483368</v>
      </c>
      <c r="J996" s="14">
        <f t="shared" si="424"/>
        <v>0.14133725004726358</v>
      </c>
      <c r="K996" s="14">
        <f t="shared" si="425"/>
        <v>1.0550387872568896</v>
      </c>
      <c r="L996" s="14">
        <f t="shared" si="426"/>
        <v>-0.75401186456764424</v>
      </c>
      <c r="M996" s="14">
        <f t="shared" si="427"/>
        <v>-0.26775673021154595</v>
      </c>
      <c r="N996" s="14">
        <f t="shared" si="428"/>
        <v>-2.0229210816796019</v>
      </c>
      <c r="O996" s="14">
        <f t="shared" si="429"/>
        <v>4.7642284995078887E-3</v>
      </c>
      <c r="P996" s="3">
        <f t="shared" si="430"/>
        <v>1</v>
      </c>
      <c r="Q996" s="3" t="str">
        <f t="shared" si="431"/>
        <v>Cytoglobin</v>
      </c>
      <c r="R996" s="2">
        <f t="shared" si="432"/>
        <v>1.2223626297221482</v>
      </c>
      <c r="S996" s="2">
        <f t="shared" si="433"/>
        <v>0.56587162264477842</v>
      </c>
      <c r="T996" s="2">
        <f t="shared" si="434"/>
        <v>0.36095943508454104</v>
      </c>
      <c r="U996" s="2">
        <f t="shared" si="435"/>
        <v>0.18783078063040703</v>
      </c>
      <c r="V996" s="2">
        <f t="shared" si="436"/>
        <v>0.17382534860576906</v>
      </c>
      <c r="W996" s="3">
        <f t="shared" si="437"/>
        <v>1</v>
      </c>
      <c r="X996" s="3">
        <f t="shared" si="413"/>
        <v>2</v>
      </c>
      <c r="Y996" s="2">
        <f t="shared" si="438"/>
        <v>0.65649100707736974</v>
      </c>
      <c r="Z996" s="3">
        <f t="shared" si="439"/>
        <v>1</v>
      </c>
      <c r="AA996" s="3">
        <f t="shared" si="440"/>
        <v>0</v>
      </c>
      <c r="AC996" s="1" t="s">
        <v>471</v>
      </c>
      <c r="AD996" s="1" t="s">
        <v>1339</v>
      </c>
      <c r="AE996" s="1">
        <v>1.4324250000000001</v>
      </c>
      <c r="AF996" s="1">
        <v>0.55050719999999997</v>
      </c>
      <c r="AG996" s="1">
        <v>2.681854</v>
      </c>
      <c r="AH996" s="1">
        <v>1.397068</v>
      </c>
      <c r="AI996" s="1">
        <v>0.71729799999999999</v>
      </c>
      <c r="AJ996" s="1">
        <v>0.64403650000000001</v>
      </c>
      <c r="AK996" s="1">
        <v>0.30497819999999998</v>
      </c>
      <c r="AL996" s="1">
        <v>1.4585049999999999</v>
      </c>
      <c r="AM996" s="1">
        <v>-0.70488830000000002</v>
      </c>
      <c r="AN996" s="1">
        <v>-0.23570479999999999</v>
      </c>
      <c r="AO996" s="1">
        <v>-2.308859</v>
      </c>
      <c r="AP996" s="1">
        <v>0.1696685</v>
      </c>
    </row>
    <row r="997" spans="1:42" x14ac:dyDescent="0.2">
      <c r="A997" s="1" t="s">
        <v>1007</v>
      </c>
      <c r="B997" s="1" t="str">
        <f t="shared" si="441"/>
        <v>28S ribosomal protein S36, mitochondrial</v>
      </c>
      <c r="C997" s="13" t="str">
        <f t="shared" si="410"/>
        <v>yes</v>
      </c>
      <c r="D997" s="14">
        <f t="shared" si="418"/>
        <v>-1.3885512507479962</v>
      </c>
      <c r="E997" s="14">
        <f t="shared" si="419"/>
        <v>-2.0424580566859101</v>
      </c>
      <c r="F997" s="14">
        <f t="shared" si="420"/>
        <v>-1.6321812419401001</v>
      </c>
      <c r="G997" s="14">
        <f t="shared" si="421"/>
        <v>-1.3947541317374013</v>
      </c>
      <c r="H997" s="14">
        <f t="shared" si="422"/>
        <v>0.20388637399012713</v>
      </c>
      <c r="I997" s="14">
        <f t="shared" si="423"/>
        <v>-1.7445674207151662</v>
      </c>
      <c r="J997" s="14">
        <f t="shared" si="424"/>
        <v>-0.19211028995273641</v>
      </c>
      <c r="K997" s="14">
        <f t="shared" si="425"/>
        <v>-1.5272652127431103</v>
      </c>
      <c r="L997" s="14">
        <f t="shared" si="426"/>
        <v>1.5154494354323558</v>
      </c>
      <c r="M997" s="14">
        <f t="shared" si="427"/>
        <v>0.53539616978845406</v>
      </c>
      <c r="N997" s="14">
        <f t="shared" si="428"/>
        <v>1.8002369183203983</v>
      </c>
      <c r="O997" s="14">
        <f t="shared" si="429"/>
        <v>0.13715152849950787</v>
      </c>
      <c r="P997" s="3">
        <f t="shared" si="430"/>
        <v>1</v>
      </c>
      <c r="Q997" s="3" t="str">
        <f t="shared" si="431"/>
        <v>28S ribosomal protein S36, mitochondrial</v>
      </c>
      <c r="R997" s="2">
        <f t="shared" si="432"/>
        <v>-1.6144861702778519</v>
      </c>
      <c r="S997" s="2">
        <f t="shared" si="433"/>
        <v>-0.81501413735522155</v>
      </c>
      <c r="T997" s="2">
        <f t="shared" si="434"/>
        <v>0.15351487651606435</v>
      </c>
      <c r="U997" s="2">
        <f t="shared" si="435"/>
        <v>0.48283350789247981</v>
      </c>
      <c r="V997" s="2">
        <f t="shared" si="436"/>
        <v>0.19748514061030029</v>
      </c>
      <c r="W997" s="3">
        <f t="shared" si="437"/>
        <v>1</v>
      </c>
      <c r="X997" s="3">
        <f t="shared" si="413"/>
        <v>2</v>
      </c>
      <c r="Y997" s="2">
        <f t="shared" si="438"/>
        <v>-0.79947203292263036</v>
      </c>
      <c r="Z997" s="3">
        <f t="shared" si="439"/>
        <v>0</v>
      </c>
      <c r="AA997" s="3">
        <f t="shared" si="440"/>
        <v>1</v>
      </c>
      <c r="AC997" s="1" t="s">
        <v>905</v>
      </c>
      <c r="AD997" s="1" t="s">
        <v>1829</v>
      </c>
      <c r="AE997" s="1">
        <v>-1.2456430000000001</v>
      </c>
      <c r="AF997" s="1">
        <v>-1.870306</v>
      </c>
      <c r="AG997" s="1">
        <v>-1.08308</v>
      </c>
      <c r="AH997" s="1">
        <v>-1.0865119999999999</v>
      </c>
      <c r="AI997" s="1">
        <v>0.35794599999999999</v>
      </c>
      <c r="AJ997" s="1">
        <v>-1.604403</v>
      </c>
      <c r="AK997" s="1">
        <v>-2.8469339999999999E-2</v>
      </c>
      <c r="AL997" s="1">
        <v>-1.123799</v>
      </c>
      <c r="AM997" s="1">
        <v>1.564573</v>
      </c>
      <c r="AN997" s="1">
        <v>0.56744810000000001</v>
      </c>
      <c r="AO997" s="1">
        <v>1.5142990000000001</v>
      </c>
      <c r="AP997" s="1">
        <v>0.30205579999999999</v>
      </c>
    </row>
    <row r="998" spans="1:42" x14ac:dyDescent="0.2">
      <c r="A998" s="1" t="s">
        <v>1029</v>
      </c>
      <c r="B998" s="1" t="str">
        <f t="shared" si="441"/>
        <v>Macrophage-capping protein</v>
      </c>
      <c r="C998" s="13" t="str">
        <f t="shared" si="410"/>
        <v>yes</v>
      </c>
      <c r="D998" s="14" t="str">
        <f t="shared" si="418"/>
        <v/>
      </c>
      <c r="E998" s="14">
        <f t="shared" si="419"/>
        <v>1.2996969433140901</v>
      </c>
      <c r="F998" s="14">
        <f t="shared" si="420"/>
        <v>2.2248947580599001</v>
      </c>
      <c r="G998" s="14">
        <f t="shared" si="421"/>
        <v>1.6298018682625988</v>
      </c>
      <c r="H998" s="14" t="str">
        <f t="shared" si="422"/>
        <v/>
      </c>
      <c r="I998" s="14">
        <f t="shared" si="423"/>
        <v>1.6506445792848339</v>
      </c>
      <c r="J998" s="14">
        <f t="shared" si="424"/>
        <v>1.4086670500472636</v>
      </c>
      <c r="K998" s="14">
        <f t="shared" si="425"/>
        <v>1.7238077872568895</v>
      </c>
      <c r="L998" s="14" t="str">
        <f t="shared" si="426"/>
        <v/>
      </c>
      <c r="M998" s="14">
        <f t="shared" si="427"/>
        <v>0.16518436978845402</v>
      </c>
      <c r="N998" s="14">
        <f t="shared" si="428"/>
        <v>-0.97556208167960179</v>
      </c>
      <c r="O998" s="14">
        <f t="shared" si="429"/>
        <v>0.24282912849950791</v>
      </c>
      <c r="P998" s="3">
        <f t="shared" si="430"/>
        <v>1</v>
      </c>
      <c r="Q998" s="3" t="str">
        <f t="shared" si="431"/>
        <v>Macrophage-capping protein</v>
      </c>
      <c r="R998" s="2">
        <f t="shared" si="432"/>
        <v>1.7181311898788632</v>
      </c>
      <c r="S998" s="2">
        <f t="shared" si="433"/>
        <v>1.5943731388629958</v>
      </c>
      <c r="T998" s="2">
        <f t="shared" si="434"/>
        <v>0.27070851537862506</v>
      </c>
      <c r="U998" s="2">
        <f t="shared" si="435"/>
        <v>9.5224781994356217E-2</v>
      </c>
      <c r="V998" s="2">
        <f t="shared" si="436"/>
        <v>0.70085310471382778</v>
      </c>
      <c r="W998" s="3">
        <f t="shared" si="437"/>
        <v>0</v>
      </c>
      <c r="X998" s="3">
        <f t="shared" si="413"/>
        <v>1</v>
      </c>
      <c r="Y998" s="2">
        <f t="shared" si="438"/>
        <v>0.12375805101586734</v>
      </c>
      <c r="Z998" s="3">
        <f t="shared" si="439"/>
        <v>1</v>
      </c>
      <c r="AA998" s="3">
        <f t="shared" si="440"/>
        <v>0</v>
      </c>
      <c r="AC998" s="1" t="s">
        <v>554</v>
      </c>
      <c r="AD998" s="1" t="s">
        <v>2038</v>
      </c>
      <c r="AE998" s="1" t="s">
        <v>1082</v>
      </c>
      <c r="AF998" s="1">
        <v>1.471849</v>
      </c>
      <c r="AG998" s="1">
        <v>2.7739959999999999</v>
      </c>
      <c r="AH998" s="1">
        <v>1.9380440000000001</v>
      </c>
      <c r="AI998" s="1" t="s">
        <v>1082</v>
      </c>
      <c r="AJ998" s="1">
        <v>1.7908090000000001</v>
      </c>
      <c r="AK998" s="1">
        <v>1.572308</v>
      </c>
      <c r="AL998" s="1">
        <v>2.1272739999999999</v>
      </c>
      <c r="AM998" s="1" t="s">
        <v>1082</v>
      </c>
      <c r="AN998" s="1">
        <v>0.1972363</v>
      </c>
      <c r="AO998" s="1">
        <v>-1.2615000000000001</v>
      </c>
      <c r="AP998" s="1">
        <v>0.40773340000000002</v>
      </c>
    </row>
    <row r="999" spans="1:42" x14ac:dyDescent="0.2">
      <c r="A999" s="1" t="s">
        <v>134</v>
      </c>
      <c r="B999" s="1" t="str">
        <f t="shared" si="441"/>
        <v>D-beta-hydroxybutyrate dehydrogenase, mitochondrial</v>
      </c>
      <c r="C999" s="13" t="str">
        <f t="shared" si="410"/>
        <v>yes</v>
      </c>
      <c r="D999" s="14">
        <f t="shared" si="418"/>
        <v>0.54710644925200391</v>
      </c>
      <c r="E999" s="14">
        <f t="shared" si="419"/>
        <v>2.07993694331409</v>
      </c>
      <c r="F999" s="14">
        <f t="shared" si="420"/>
        <v>2.1155407580599004</v>
      </c>
      <c r="G999" s="14">
        <f t="shared" si="421"/>
        <v>2.0644868682625988</v>
      </c>
      <c r="H999" s="14">
        <f t="shared" si="422"/>
        <v>1.3169713739901272</v>
      </c>
      <c r="I999" s="14">
        <f t="shared" si="423"/>
        <v>2.7244315792848339</v>
      </c>
      <c r="J999" s="14">
        <f t="shared" si="424"/>
        <v>0.93295805004726373</v>
      </c>
      <c r="K999" s="14">
        <f t="shared" si="425"/>
        <v>2.2361587872568895</v>
      </c>
      <c r="L999" s="14">
        <f t="shared" si="426"/>
        <v>0.47604333543235577</v>
      </c>
      <c r="M999" s="14">
        <f t="shared" si="427"/>
        <v>0.59844666978845407</v>
      </c>
      <c r="N999" s="14">
        <f t="shared" si="428"/>
        <v>-1.1342250816796018</v>
      </c>
      <c r="O999" s="14">
        <f t="shared" si="429"/>
        <v>0.14135802849950788</v>
      </c>
      <c r="P999" s="3">
        <f t="shared" si="430"/>
        <v>1</v>
      </c>
      <c r="Q999" s="3" t="str">
        <f t="shared" si="431"/>
        <v>D-beta-hydroxybutyrate dehydrogenase, mitochondrial</v>
      </c>
      <c r="R999" s="2">
        <f t="shared" si="432"/>
        <v>1.7017677547221481</v>
      </c>
      <c r="S999" s="2">
        <f t="shared" si="433"/>
        <v>1.8026299476447785</v>
      </c>
      <c r="T999" s="2">
        <f t="shared" si="434"/>
        <v>0.38503548745202487</v>
      </c>
      <c r="U999" s="2">
        <f t="shared" si="435"/>
        <v>0.41128446790763784</v>
      </c>
      <c r="V999" s="2">
        <f t="shared" si="436"/>
        <v>0.86383326757777978</v>
      </c>
      <c r="W999" s="3">
        <f t="shared" si="437"/>
        <v>0</v>
      </c>
      <c r="X999" s="3">
        <f t="shared" si="413"/>
        <v>1</v>
      </c>
      <c r="Y999" s="2">
        <f t="shared" si="438"/>
        <v>-0.10086219292263032</v>
      </c>
      <c r="Z999" s="3">
        <f t="shared" si="439"/>
        <v>0</v>
      </c>
      <c r="AA999" s="3">
        <f t="shared" si="440"/>
        <v>1</v>
      </c>
      <c r="AC999" s="1" t="s">
        <v>41</v>
      </c>
      <c r="AD999" s="1" t="s">
        <v>1331</v>
      </c>
      <c r="AE999" s="1">
        <v>0.69001469999999998</v>
      </c>
      <c r="AF999" s="1">
        <v>2.2520889999999998</v>
      </c>
      <c r="AG999" s="1">
        <v>2.6646420000000002</v>
      </c>
      <c r="AH999" s="1">
        <v>2.3727290000000001</v>
      </c>
      <c r="AI999" s="1">
        <v>1.471031</v>
      </c>
      <c r="AJ999" s="1">
        <v>2.8645960000000001</v>
      </c>
      <c r="AK999" s="1">
        <v>1.0965990000000001</v>
      </c>
      <c r="AL999" s="1">
        <v>2.6396250000000001</v>
      </c>
      <c r="AM999" s="1">
        <v>0.52516689999999999</v>
      </c>
      <c r="AN999" s="1">
        <v>0.63049860000000002</v>
      </c>
      <c r="AO999" s="1">
        <v>-1.4201630000000001</v>
      </c>
      <c r="AP999" s="1">
        <v>0.30626229999999999</v>
      </c>
    </row>
    <row r="1000" spans="1:42" x14ac:dyDescent="0.2">
      <c r="A1000" s="1" t="s">
        <v>2</v>
      </c>
      <c r="B1000" s="1" t="str">
        <f t="shared" si="441"/>
        <v>Periostin</v>
      </c>
      <c r="C1000" s="13" t="str">
        <f t="shared" si="410"/>
        <v>yes</v>
      </c>
      <c r="D1000" s="14">
        <f t="shared" si="418"/>
        <v>2.8719467492520039</v>
      </c>
      <c r="E1000" s="14">
        <f t="shared" si="419"/>
        <v>3.0300879433140904</v>
      </c>
      <c r="F1000" s="14">
        <f t="shared" si="420"/>
        <v>4.7814927580598994</v>
      </c>
      <c r="G1000" s="14">
        <f t="shared" si="421"/>
        <v>3.2243318682625985</v>
      </c>
      <c r="H1000" s="14">
        <f t="shared" si="422"/>
        <v>2.1352143739901268</v>
      </c>
      <c r="I1000" s="14">
        <f t="shared" si="423"/>
        <v>3.2478735792848337</v>
      </c>
      <c r="J1000" s="14">
        <f t="shared" si="424"/>
        <v>2.1803350500472636</v>
      </c>
      <c r="K1000" s="14">
        <f t="shared" si="425"/>
        <v>3.4025677872568894</v>
      </c>
      <c r="L1000" s="14">
        <f t="shared" si="426"/>
        <v>-0.54367976456764422</v>
      </c>
      <c r="M1000" s="14">
        <f t="shared" si="427"/>
        <v>6.367006978845402E-2</v>
      </c>
      <c r="N1000" s="14">
        <f t="shared" si="428"/>
        <v>-2.5428550816796021</v>
      </c>
      <c r="O1000" s="14">
        <f t="shared" si="429"/>
        <v>0.11189022849950789</v>
      </c>
      <c r="P1000" s="3">
        <f t="shared" si="430"/>
        <v>1</v>
      </c>
      <c r="Q1000" s="3" t="str">
        <f t="shared" si="431"/>
        <v>Periostin</v>
      </c>
      <c r="R1000" s="2">
        <f t="shared" si="432"/>
        <v>3.476964829722148</v>
      </c>
      <c r="S1000" s="2">
        <f t="shared" si="433"/>
        <v>2.7414976976447782</v>
      </c>
      <c r="T1000" s="2">
        <f t="shared" si="434"/>
        <v>0.44077227286609733</v>
      </c>
      <c r="U1000" s="2">
        <f t="shared" si="435"/>
        <v>0.33861398653024882</v>
      </c>
      <c r="V1000" s="2">
        <f t="shared" si="436"/>
        <v>0.23699443836807324</v>
      </c>
      <c r="W1000" s="3">
        <f t="shared" si="437"/>
        <v>1</v>
      </c>
      <c r="X1000" s="3">
        <f t="shared" si="413"/>
        <v>2</v>
      </c>
      <c r="Y1000" s="2">
        <f t="shared" si="438"/>
        <v>0.7354671320773698</v>
      </c>
      <c r="Z1000" s="3">
        <f t="shared" si="439"/>
        <v>1</v>
      </c>
      <c r="AA1000" s="3">
        <f t="shared" si="440"/>
        <v>0</v>
      </c>
      <c r="AC1000" s="1" t="s">
        <v>596</v>
      </c>
      <c r="AD1000" s="1" t="s">
        <v>1589</v>
      </c>
      <c r="AE1000" s="1">
        <v>3.0148549999999998</v>
      </c>
      <c r="AF1000" s="1">
        <v>3.2022400000000002</v>
      </c>
      <c r="AG1000" s="1">
        <v>5.3305939999999996</v>
      </c>
      <c r="AH1000" s="1">
        <v>3.5325739999999999</v>
      </c>
      <c r="AI1000" s="1">
        <v>2.2892739999999998</v>
      </c>
      <c r="AJ1000" s="1">
        <v>3.3880379999999999</v>
      </c>
      <c r="AK1000" s="1">
        <v>2.3439760000000001</v>
      </c>
      <c r="AL1000" s="1">
        <v>3.8060339999999999</v>
      </c>
      <c r="AM1000" s="1">
        <v>-0.4945562</v>
      </c>
      <c r="AN1000" s="1">
        <v>9.5722000000000002E-2</v>
      </c>
      <c r="AO1000" s="1">
        <v>-2.8287930000000001</v>
      </c>
      <c r="AP1000" s="1">
        <v>0.2767945</v>
      </c>
    </row>
    <row r="1001" spans="1:42" x14ac:dyDescent="0.2">
      <c r="A1001" s="1" t="s">
        <v>18</v>
      </c>
      <c r="B1001" s="1" t="str">
        <f t="shared" si="441"/>
        <v>Beta-glucuronidase</v>
      </c>
      <c r="C1001" s="13" t="str">
        <f t="shared" si="410"/>
        <v>yes</v>
      </c>
      <c r="D1001" s="14">
        <f t="shared" si="418"/>
        <v>1.6363097492520038</v>
      </c>
      <c r="E1001" s="14">
        <f t="shared" si="419"/>
        <v>2.9842179433140901</v>
      </c>
      <c r="F1001" s="14">
        <f t="shared" si="420"/>
        <v>2.1704767580599</v>
      </c>
      <c r="G1001" s="14" t="str">
        <f t="shared" si="421"/>
        <v/>
      </c>
      <c r="H1001" s="14">
        <f t="shared" si="422"/>
        <v>0.80963647399012717</v>
      </c>
      <c r="I1001" s="14">
        <f t="shared" si="423"/>
        <v>2.4772455792848338</v>
      </c>
      <c r="J1001" s="14">
        <f t="shared" si="424"/>
        <v>0.55497275004726365</v>
      </c>
      <c r="K1001" s="14" t="str">
        <f t="shared" si="425"/>
        <v/>
      </c>
      <c r="L1001" s="14">
        <f t="shared" si="426"/>
        <v>-0.82592346456764421</v>
      </c>
      <c r="M1001" s="14">
        <f t="shared" si="427"/>
        <v>-0.26719623021154598</v>
      </c>
      <c r="N1001" s="14">
        <f t="shared" si="428"/>
        <v>-1.6407630816796017</v>
      </c>
      <c r="O1001" s="14" t="str">
        <f t="shared" si="429"/>
        <v/>
      </c>
      <c r="P1001" s="3">
        <f t="shared" si="430"/>
        <v>1</v>
      </c>
      <c r="Q1001" s="3" t="str">
        <f t="shared" si="431"/>
        <v>Beta-glucuronidase</v>
      </c>
      <c r="R1001" s="2">
        <f t="shared" si="432"/>
        <v>2.2636681502086646</v>
      </c>
      <c r="S1001" s="2">
        <f t="shared" si="433"/>
        <v>1.2806182677740747</v>
      </c>
      <c r="T1001" s="2">
        <f t="shared" si="434"/>
        <v>0.39188756958380083</v>
      </c>
      <c r="U1001" s="2">
        <f t="shared" si="435"/>
        <v>0.60281315376690647</v>
      </c>
      <c r="V1001" s="2">
        <f t="shared" si="436"/>
        <v>0.25417608837909372</v>
      </c>
      <c r="W1001" s="3">
        <f t="shared" si="437"/>
        <v>1</v>
      </c>
      <c r="X1001" s="3">
        <f t="shared" si="413"/>
        <v>2</v>
      </c>
      <c r="Y1001" s="2">
        <f t="shared" si="438"/>
        <v>0.98304988243458991</v>
      </c>
      <c r="Z1001" s="3">
        <f t="shared" si="439"/>
        <v>1</v>
      </c>
      <c r="AA1001" s="3">
        <f t="shared" si="440"/>
        <v>0</v>
      </c>
      <c r="AC1001" s="1" t="s">
        <v>505</v>
      </c>
      <c r="AD1001" s="1" t="s">
        <v>1989</v>
      </c>
      <c r="AE1001" s="1">
        <v>1.779218</v>
      </c>
      <c r="AF1001" s="1">
        <v>3.1563699999999999</v>
      </c>
      <c r="AG1001" s="1">
        <v>2.7195779999999998</v>
      </c>
      <c r="AH1001" s="1" t="s">
        <v>1082</v>
      </c>
      <c r="AI1001" s="1">
        <v>0.96369610000000006</v>
      </c>
      <c r="AJ1001" s="1">
        <v>2.61741</v>
      </c>
      <c r="AK1001" s="1">
        <v>0.71861370000000002</v>
      </c>
      <c r="AL1001" s="1" t="s">
        <v>1082</v>
      </c>
      <c r="AM1001" s="1">
        <v>-0.77679989999999999</v>
      </c>
      <c r="AN1001" s="1">
        <v>-0.2351443</v>
      </c>
      <c r="AO1001" s="1">
        <v>-1.926701</v>
      </c>
      <c r="AP1001" s="1" t="s">
        <v>1082</v>
      </c>
    </row>
    <row r="1002" spans="1:42" x14ac:dyDescent="0.2">
      <c r="A1002" s="1" t="s">
        <v>17</v>
      </c>
      <c r="B1002" s="1" t="str">
        <f t="shared" si="441"/>
        <v>Angiotensin-converting enzyme;Angiotensin-converting enzyme, soluble form</v>
      </c>
      <c r="C1002" s="13" t="str">
        <f t="shared" si="410"/>
        <v>yes</v>
      </c>
      <c r="D1002" s="14">
        <f t="shared" si="418"/>
        <v>1.6542707492520039</v>
      </c>
      <c r="E1002" s="14">
        <f t="shared" si="419"/>
        <v>0.3950382433140901</v>
      </c>
      <c r="F1002" s="14">
        <f t="shared" si="420"/>
        <v>2.8389507580599003</v>
      </c>
      <c r="G1002" s="14">
        <f t="shared" si="421"/>
        <v>1.7171988682625985</v>
      </c>
      <c r="H1002" s="14">
        <f t="shared" si="422"/>
        <v>1.7060293739901273</v>
      </c>
      <c r="I1002" s="14">
        <f t="shared" si="423"/>
        <v>1.0557815792848337</v>
      </c>
      <c r="J1002" s="14">
        <f t="shared" si="424"/>
        <v>2.1420380500472636</v>
      </c>
      <c r="K1002" s="14">
        <f t="shared" si="425"/>
        <v>2.7333567872568896</v>
      </c>
      <c r="L1002" s="14">
        <f t="shared" si="426"/>
        <v>-3.9601645676441977E-3</v>
      </c>
      <c r="M1002" s="14">
        <f t="shared" si="427"/>
        <v>0.608198769788454</v>
      </c>
      <c r="N1002" s="14">
        <f t="shared" si="428"/>
        <v>-0.66262048167960175</v>
      </c>
      <c r="O1002" s="14">
        <f t="shared" si="429"/>
        <v>0.91418372849950791</v>
      </c>
      <c r="P1002" s="3">
        <f t="shared" si="430"/>
        <v>1</v>
      </c>
      <c r="Q1002" s="3" t="str">
        <f t="shared" si="431"/>
        <v>Angiotensin-converting enzyme;Angiotensin-converting enzyme, soluble form</v>
      </c>
      <c r="R1002" s="2">
        <f t="shared" si="432"/>
        <v>1.6513646547221483</v>
      </c>
      <c r="S1002" s="2">
        <f t="shared" si="433"/>
        <v>1.9093014476447785</v>
      </c>
      <c r="T1002" s="2">
        <f t="shared" si="434"/>
        <v>0.49942128124295837</v>
      </c>
      <c r="U1002" s="2">
        <f t="shared" si="435"/>
        <v>0.35391256340774857</v>
      </c>
      <c r="V1002" s="2">
        <f t="shared" si="436"/>
        <v>0.68970368015332006</v>
      </c>
      <c r="W1002" s="3">
        <f t="shared" si="437"/>
        <v>0</v>
      </c>
      <c r="X1002" s="3">
        <f t="shared" si="413"/>
        <v>1</v>
      </c>
      <c r="Y1002" s="2">
        <f t="shared" si="438"/>
        <v>-0.25793679292263016</v>
      </c>
      <c r="Z1002" s="3">
        <f t="shared" si="439"/>
        <v>0</v>
      </c>
      <c r="AA1002" s="3">
        <f t="shared" si="440"/>
        <v>1</v>
      </c>
      <c r="AC1002" s="1" t="s">
        <v>468</v>
      </c>
      <c r="AD1002" s="1" t="s">
        <v>1626</v>
      </c>
      <c r="AE1002" s="1">
        <v>1.7971790000000001</v>
      </c>
      <c r="AF1002" s="1">
        <v>0.56719030000000004</v>
      </c>
      <c r="AG1002" s="1">
        <v>3.3880520000000001</v>
      </c>
      <c r="AH1002" s="1">
        <v>2.0254409999999998</v>
      </c>
      <c r="AI1002" s="1">
        <v>1.8600890000000001</v>
      </c>
      <c r="AJ1002" s="1">
        <v>1.195946</v>
      </c>
      <c r="AK1002" s="1">
        <v>2.305679</v>
      </c>
      <c r="AL1002" s="1">
        <v>3.1368230000000001</v>
      </c>
      <c r="AM1002" s="1">
        <v>4.5163399999999999E-2</v>
      </c>
      <c r="AN1002" s="1">
        <v>0.64025069999999995</v>
      </c>
      <c r="AO1002" s="1">
        <v>-0.94855840000000002</v>
      </c>
      <c r="AP1002" s="1">
        <v>1.079088</v>
      </c>
    </row>
    <row r="1003" spans="1:42" x14ac:dyDescent="0.2">
      <c r="A1003" s="1" t="s">
        <v>23</v>
      </c>
      <c r="B1003" s="1" t="str">
        <f t="shared" si="441"/>
        <v>Annexin A1;Annexin</v>
      </c>
      <c r="C1003" s="13" t="str">
        <f t="shared" si="410"/>
        <v>yes</v>
      </c>
      <c r="D1003" s="14">
        <f t="shared" si="418"/>
        <v>1.4640547492520037</v>
      </c>
      <c r="E1003" s="14">
        <f t="shared" si="419"/>
        <v>0.91782094331409014</v>
      </c>
      <c r="F1003" s="14">
        <f t="shared" si="420"/>
        <v>2.5689927580599003</v>
      </c>
      <c r="G1003" s="14">
        <f t="shared" si="421"/>
        <v>1.5850078682625988</v>
      </c>
      <c r="H1003" s="14">
        <f t="shared" si="422"/>
        <v>1.1401933739901273</v>
      </c>
      <c r="I1003" s="14">
        <f t="shared" si="423"/>
        <v>1.0476745792848339</v>
      </c>
      <c r="J1003" s="14">
        <f t="shared" si="424"/>
        <v>1.4961920500472634</v>
      </c>
      <c r="K1003" s="14">
        <f t="shared" si="425"/>
        <v>1.9159397872568895</v>
      </c>
      <c r="L1003" s="14">
        <f t="shared" si="426"/>
        <v>-0.2323681645676442</v>
      </c>
      <c r="M1003" s="14">
        <f t="shared" si="427"/>
        <v>0.12809386978845402</v>
      </c>
      <c r="N1003" s="14">
        <f t="shared" si="428"/>
        <v>-1.1808770816796017</v>
      </c>
      <c r="O1003" s="14">
        <f t="shared" si="429"/>
        <v>0.50657032849950789</v>
      </c>
      <c r="P1003" s="3">
        <f t="shared" si="430"/>
        <v>1</v>
      </c>
      <c r="Q1003" s="3" t="str">
        <f t="shared" si="431"/>
        <v>Annexin A1;Annexin</v>
      </c>
      <c r="R1003" s="2">
        <f t="shared" si="432"/>
        <v>1.6339690797221482</v>
      </c>
      <c r="S1003" s="2">
        <f t="shared" si="433"/>
        <v>1.3999999476447784</v>
      </c>
      <c r="T1003" s="2">
        <f t="shared" si="434"/>
        <v>0.34380293680388346</v>
      </c>
      <c r="U1003" s="2">
        <f t="shared" si="435"/>
        <v>0.19728985857694292</v>
      </c>
      <c r="V1003" s="2">
        <f t="shared" si="436"/>
        <v>0.58180200957933381</v>
      </c>
      <c r="W1003" s="3">
        <f t="shared" si="437"/>
        <v>0</v>
      </c>
      <c r="X1003" s="3">
        <f t="shared" si="413"/>
        <v>1</v>
      </c>
      <c r="Y1003" s="2">
        <f t="shared" si="438"/>
        <v>0.2339691320773698</v>
      </c>
      <c r="Z1003" s="3">
        <f t="shared" si="439"/>
        <v>1</v>
      </c>
      <c r="AA1003" s="3">
        <f t="shared" si="440"/>
        <v>0</v>
      </c>
      <c r="AC1003" s="1" t="s">
        <v>931</v>
      </c>
      <c r="AD1003" s="1" t="s">
        <v>1677</v>
      </c>
      <c r="AE1003" s="1">
        <v>1.6069629999999999</v>
      </c>
      <c r="AF1003" s="1">
        <v>1.0899730000000001</v>
      </c>
      <c r="AG1003" s="1">
        <v>3.1180940000000001</v>
      </c>
      <c r="AH1003" s="1">
        <v>1.8932500000000001</v>
      </c>
      <c r="AI1003" s="1">
        <v>1.2942530000000001</v>
      </c>
      <c r="AJ1003" s="1">
        <v>1.1878390000000001</v>
      </c>
      <c r="AK1003" s="1">
        <v>1.6598329999999999</v>
      </c>
      <c r="AL1003" s="1">
        <v>2.3194059999999999</v>
      </c>
      <c r="AM1003" s="1">
        <v>-0.18324460000000001</v>
      </c>
      <c r="AN1003" s="1">
        <v>0.1601458</v>
      </c>
      <c r="AO1003" s="1">
        <v>-1.466815</v>
      </c>
      <c r="AP1003" s="1">
        <v>0.67147460000000003</v>
      </c>
    </row>
    <row r="1004" spans="1:42" x14ac:dyDescent="0.2">
      <c r="A1004" s="1" t="s">
        <v>19</v>
      </c>
      <c r="B1004" s="1" t="str">
        <f t="shared" si="441"/>
        <v>Fibulin-1</v>
      </c>
      <c r="C1004" s="13" t="str">
        <f t="shared" si="410"/>
        <v>yes</v>
      </c>
      <c r="D1004" s="14">
        <f t="shared" si="418"/>
        <v>1.5744337492520037</v>
      </c>
      <c r="E1004" s="14">
        <f t="shared" si="419"/>
        <v>0.13577794331409007</v>
      </c>
      <c r="F1004" s="14">
        <f t="shared" si="420"/>
        <v>3.0305617580599002</v>
      </c>
      <c r="G1004" s="14">
        <f t="shared" si="421"/>
        <v>1.7584268682625988</v>
      </c>
      <c r="H1004" s="14">
        <f t="shared" si="422"/>
        <v>1.6954993739901272</v>
      </c>
      <c r="I1004" s="14">
        <f t="shared" si="423"/>
        <v>1.5999305792848337</v>
      </c>
      <c r="J1004" s="14">
        <f t="shared" si="424"/>
        <v>1.8223330500472634</v>
      </c>
      <c r="K1004" s="14">
        <f t="shared" si="425"/>
        <v>2.69084378725689</v>
      </c>
      <c r="L1004" s="14">
        <f t="shared" si="426"/>
        <v>-8.3269104567644192E-2</v>
      </c>
      <c r="M1004" s="14">
        <f t="shared" si="427"/>
        <v>1.154195069788454</v>
      </c>
      <c r="N1004" s="14">
        <f t="shared" si="428"/>
        <v>-1.2833270816796016</v>
      </c>
      <c r="O1004" s="14">
        <f t="shared" si="429"/>
        <v>0.97803172849950781</v>
      </c>
      <c r="P1004" s="3">
        <f t="shared" si="430"/>
        <v>1</v>
      </c>
      <c r="Q1004" s="3" t="str">
        <f t="shared" si="431"/>
        <v>Fibulin-1</v>
      </c>
      <c r="R1004" s="2">
        <f t="shared" si="432"/>
        <v>1.6248000797221482</v>
      </c>
      <c r="S1004" s="2">
        <f t="shared" si="433"/>
        <v>1.9521516976447786</v>
      </c>
      <c r="T1004" s="2">
        <f t="shared" si="434"/>
        <v>0.59257529091646888</v>
      </c>
      <c r="U1004" s="2">
        <f t="shared" si="435"/>
        <v>0.25040783666777472</v>
      </c>
      <c r="V1004" s="2">
        <f t="shared" si="436"/>
        <v>0.63739755932583053</v>
      </c>
      <c r="W1004" s="3">
        <f t="shared" si="437"/>
        <v>0</v>
      </c>
      <c r="X1004" s="3">
        <f t="shared" si="413"/>
        <v>1</v>
      </c>
      <c r="Y1004" s="2">
        <f t="shared" si="438"/>
        <v>-0.32735161792263034</v>
      </c>
      <c r="Z1004" s="3">
        <f t="shared" si="439"/>
        <v>0</v>
      </c>
      <c r="AA1004" s="3">
        <f t="shared" si="440"/>
        <v>1</v>
      </c>
      <c r="AC1004" s="1" t="s">
        <v>917</v>
      </c>
      <c r="AD1004" s="1" t="s">
        <v>2068</v>
      </c>
      <c r="AE1004" s="1">
        <v>1.7173419999999999</v>
      </c>
      <c r="AF1004" s="1">
        <v>0.30792999999999998</v>
      </c>
      <c r="AG1004" s="1">
        <v>3.579663</v>
      </c>
      <c r="AH1004" s="1">
        <v>2.0666690000000001</v>
      </c>
      <c r="AI1004" s="1">
        <v>1.849559</v>
      </c>
      <c r="AJ1004" s="1">
        <v>1.7400949999999999</v>
      </c>
      <c r="AK1004" s="1">
        <v>1.9859739999999999</v>
      </c>
      <c r="AL1004" s="1">
        <v>3.0943100000000001</v>
      </c>
      <c r="AM1004" s="1">
        <v>-3.4145540000000002E-2</v>
      </c>
      <c r="AN1004" s="1">
        <v>1.1862470000000001</v>
      </c>
      <c r="AO1004" s="1">
        <v>-1.5692649999999999</v>
      </c>
      <c r="AP1004" s="1">
        <v>1.142936</v>
      </c>
    </row>
    <row r="1005" spans="1:42" x14ac:dyDescent="0.2">
      <c r="A1005" s="1" t="s">
        <v>8</v>
      </c>
      <c r="B1005" s="1" t="str">
        <f t="shared" si="441"/>
        <v>Guanine nucleotide-binding protein subunit beta-2-like 1</v>
      </c>
      <c r="C1005" s="13" t="str">
        <f t="shared" si="410"/>
        <v>yes</v>
      </c>
      <c r="D1005" s="14">
        <f t="shared" ref="D1005:D1036" si="442">IF(LEN(AE1005)&gt;0,AE1005-AE$1,"")</f>
        <v>2.175726749252004</v>
      </c>
      <c r="E1005" s="14">
        <f t="shared" ref="E1005:E1036" si="443">IF(LEN(AF1005)&gt;0,AF1005-AF$1,"")</f>
        <v>1.91257994331409</v>
      </c>
      <c r="F1005" s="14">
        <f t="shared" ref="F1005:F1036" si="444">IF(LEN(AG1005)&gt;0,AG1005-AG$1,"")</f>
        <v>1.2873077580598999</v>
      </c>
      <c r="G1005" s="14">
        <f t="shared" ref="G1005:G1036" si="445">IF(LEN(AH1005)&gt;0,AH1005-AH$1,"")</f>
        <v>1.5920988682625987</v>
      </c>
      <c r="H1005" s="14">
        <f t="shared" ref="H1005:H1036" si="446">IF(LEN(AI1005)&gt;0,AI1005-AI$1,"")</f>
        <v>-0.16777244600987284</v>
      </c>
      <c r="I1005" s="14">
        <f t="shared" ref="I1005:I1036" si="447">IF(LEN(AJ1005)&gt;0,AJ1005-AJ$1,"")</f>
        <v>1.0322765792848339</v>
      </c>
      <c r="J1005" s="14">
        <f t="shared" ref="J1005:J1036" si="448">IF(LEN(AK1005)&gt;0,AK1005-AK$1,"")</f>
        <v>1.5615330500472635</v>
      </c>
      <c r="K1005" s="14">
        <f t="shared" ref="K1005:K1036" si="449">IF(LEN(AL1005)&gt;0,AL1005-AL$1,"")</f>
        <v>1.9272887872568896</v>
      </c>
      <c r="L1005" s="14">
        <f t="shared" ref="L1005:L1036" si="450">IF(LEN(AM1005)&gt;0,AM1005-AM$1,"")</f>
        <v>-2.4661625645676439</v>
      </c>
      <c r="M1005" s="14">
        <f t="shared" ref="M1005:M1036" si="451">IF(LEN(AN1005)&gt;0,AN1005-AN$1,"")</f>
        <v>-0.90989613021154592</v>
      </c>
      <c r="N1005" s="14">
        <f t="shared" ref="N1005:N1036" si="452">IF(LEN(AO1005)&gt;0,AO1005-AO$1,"")</f>
        <v>0.47547791832039826</v>
      </c>
      <c r="O1005" s="14">
        <f t="shared" ref="O1005:O1036" si="453">IF(LEN(AP1005)&gt;0,AP1005-AP$1,"")</f>
        <v>0.24782312849950791</v>
      </c>
      <c r="P1005" s="3">
        <f t="shared" ref="P1005:P1036" si="454">COUNTIF(AB:AB,A1005)</f>
        <v>1</v>
      </c>
      <c r="Q1005" s="3" t="str">
        <f t="shared" ref="Q1005:Q1036" si="455">B1005</f>
        <v>Guanine nucleotide-binding protein subunit beta-2-like 1</v>
      </c>
      <c r="R1005" s="2">
        <f t="shared" ref="R1005:R1036" si="456">AVERAGE(D1005:G1005)</f>
        <v>1.7419283297221482</v>
      </c>
      <c r="S1005" s="2">
        <f t="shared" ref="S1005:S1036" si="457">AVERAGE(H1005:K1005)</f>
        <v>1.0883314926447785</v>
      </c>
      <c r="T1005" s="2">
        <f t="shared" ref="T1005:T1036" si="458">STDEV(D1005:G1005)/SQRT(COUNT(D1005:G1005))</f>
        <v>0.19287987922277419</v>
      </c>
      <c r="U1005" s="2">
        <f t="shared" ref="U1005:U1036" si="459">STDEV(H1005:K1005)/SQRT(COUNT(H1005:K1005))</f>
        <v>0.45722973019830065</v>
      </c>
      <c r="V1005" s="2">
        <f t="shared" ref="V1005:V1036" si="460">_xlfn.T.TEST(D1005:G1005,H1005:K1005,2,3)</f>
        <v>0.25763045101457022</v>
      </c>
      <c r="W1005" s="3">
        <f t="shared" ref="W1005:W1036" si="461">IF(ABS(R1005-S1005)&gt;0.57,1,0)</f>
        <v>1</v>
      </c>
      <c r="X1005" s="3">
        <f t="shared" si="413"/>
        <v>2</v>
      </c>
      <c r="Y1005" s="2">
        <f t="shared" ref="Y1005:Y1036" si="462">R1005-S1005</f>
        <v>0.65359683707736971</v>
      </c>
      <c r="Z1005" s="3">
        <f t="shared" ref="Z1005:Z1036" si="463">IF(Y1005&gt;0,1,0)</f>
        <v>1</v>
      </c>
      <c r="AA1005" s="3">
        <f t="shared" ref="AA1005:AA1036" si="464">IF(Y1005&lt;0,1,0)</f>
        <v>0</v>
      </c>
      <c r="AC1005" s="1" t="s">
        <v>123</v>
      </c>
      <c r="AD1005" s="1" t="s">
        <v>1982</v>
      </c>
      <c r="AE1005" s="1">
        <v>2.318635</v>
      </c>
      <c r="AF1005" s="1">
        <v>2.0847319999999998</v>
      </c>
      <c r="AG1005" s="1">
        <v>1.836409</v>
      </c>
      <c r="AH1005" s="1">
        <v>1.9003410000000001</v>
      </c>
      <c r="AI1005" s="1">
        <v>-1.3712820000000001E-2</v>
      </c>
      <c r="AJ1005" s="1">
        <v>1.1724410000000001</v>
      </c>
      <c r="AK1005" s="1">
        <v>1.725174</v>
      </c>
      <c r="AL1005" s="1">
        <v>2.3307549999999999</v>
      </c>
      <c r="AM1005" s="1">
        <v>-2.4170389999999999</v>
      </c>
      <c r="AN1005" s="1">
        <v>-0.87784419999999996</v>
      </c>
      <c r="AO1005" s="1">
        <v>0.18953999999999999</v>
      </c>
      <c r="AP1005" s="1">
        <v>0.41272740000000002</v>
      </c>
    </row>
    <row r="1006" spans="1:42" x14ac:dyDescent="0.2">
      <c r="A1006" s="1" t="s">
        <v>14</v>
      </c>
      <c r="B1006" s="1" t="str">
        <f t="shared" si="441"/>
        <v>Aminopeptidase N</v>
      </c>
      <c r="C1006" s="13" t="str">
        <f t="shared" si="410"/>
        <v>yes</v>
      </c>
      <c r="D1006" s="14">
        <f t="shared" si="442"/>
        <v>1.7271997492520039</v>
      </c>
      <c r="E1006" s="14">
        <f t="shared" si="443"/>
        <v>0.83258794331409003</v>
      </c>
      <c r="F1006" s="14">
        <f t="shared" si="444"/>
        <v>2.5022017580599001</v>
      </c>
      <c r="G1006" s="14" t="str">
        <f t="shared" si="445"/>
        <v/>
      </c>
      <c r="H1006" s="14">
        <f t="shared" si="446"/>
        <v>1.2089993739901272</v>
      </c>
      <c r="I1006" s="14">
        <f t="shared" si="447"/>
        <v>0.89092657928483376</v>
      </c>
      <c r="J1006" s="14">
        <f t="shared" si="448"/>
        <v>0.79568405004726361</v>
      </c>
      <c r="K1006" s="14" t="str">
        <f t="shared" si="449"/>
        <v/>
      </c>
      <c r="L1006" s="14">
        <f t="shared" si="450"/>
        <v>-0.51136036456764422</v>
      </c>
      <c r="M1006" s="14">
        <f t="shared" si="451"/>
        <v>0.20073156978845402</v>
      </c>
      <c r="N1006" s="14">
        <f t="shared" si="452"/>
        <v>-1.5417790816796018</v>
      </c>
      <c r="O1006" s="14" t="str">
        <f t="shared" si="453"/>
        <v/>
      </c>
      <c r="P1006" s="3">
        <f t="shared" si="454"/>
        <v>1</v>
      </c>
      <c r="Q1006" s="3" t="str">
        <f t="shared" si="455"/>
        <v>Aminopeptidase N</v>
      </c>
      <c r="R1006" s="2">
        <f t="shared" si="456"/>
        <v>1.6873298168753312</v>
      </c>
      <c r="S1006" s="2">
        <f t="shared" si="457"/>
        <v>0.96520333444074158</v>
      </c>
      <c r="T1006" s="2">
        <f t="shared" si="458"/>
        <v>0.48238808070829742</v>
      </c>
      <c r="U1006" s="2">
        <f t="shared" si="459"/>
        <v>0.12496021569399161</v>
      </c>
      <c r="V1006" s="2">
        <f t="shared" si="460"/>
        <v>0.27026202157417317</v>
      </c>
      <c r="W1006" s="3">
        <f t="shared" si="461"/>
        <v>1</v>
      </c>
      <c r="X1006" s="3">
        <f t="shared" si="413"/>
        <v>2</v>
      </c>
      <c r="Y1006" s="2">
        <f t="shared" si="462"/>
        <v>0.72212648243458966</v>
      </c>
      <c r="Z1006" s="3">
        <f t="shared" si="463"/>
        <v>1</v>
      </c>
      <c r="AA1006" s="3">
        <f t="shared" si="464"/>
        <v>0</v>
      </c>
      <c r="AC1006" s="1" t="s">
        <v>960</v>
      </c>
      <c r="AD1006" s="1" t="s">
        <v>2028</v>
      </c>
      <c r="AE1006" s="1">
        <v>1.8701080000000001</v>
      </c>
      <c r="AF1006" s="1">
        <v>1.00474</v>
      </c>
      <c r="AG1006" s="1">
        <v>3.0513029999999999</v>
      </c>
      <c r="AH1006" s="1" t="s">
        <v>1082</v>
      </c>
      <c r="AI1006" s="1">
        <v>1.363059</v>
      </c>
      <c r="AJ1006" s="1">
        <v>1.031091</v>
      </c>
      <c r="AK1006" s="1">
        <v>0.95932499999999998</v>
      </c>
      <c r="AL1006" s="1" t="s">
        <v>1082</v>
      </c>
      <c r="AM1006" s="1">
        <v>-0.4622368</v>
      </c>
      <c r="AN1006" s="1">
        <v>0.2327835</v>
      </c>
      <c r="AO1006" s="1">
        <v>-1.827717</v>
      </c>
      <c r="AP1006" s="1" t="s">
        <v>1082</v>
      </c>
    </row>
    <row r="1007" spans="1:42" x14ac:dyDescent="0.2">
      <c r="A1007" s="1" t="s">
        <v>977</v>
      </c>
      <c r="B1007" s="1" t="str">
        <f t="shared" si="441"/>
        <v>Troponin T, cardiac muscle</v>
      </c>
      <c r="C1007" s="13" t="str">
        <f t="shared" si="410"/>
        <v>yes</v>
      </c>
      <c r="D1007" s="14">
        <f t="shared" si="442"/>
        <v>-1.0072946507479961</v>
      </c>
      <c r="E1007" s="14">
        <f t="shared" si="443"/>
        <v>-1.6772810566859098</v>
      </c>
      <c r="F1007" s="14">
        <f t="shared" si="444"/>
        <v>-1.6253512419400997</v>
      </c>
      <c r="G1007" s="14" t="str">
        <f t="shared" si="445"/>
        <v/>
      </c>
      <c r="H1007" s="14">
        <f t="shared" si="446"/>
        <v>-1.6399426260098728</v>
      </c>
      <c r="I1007" s="14">
        <f t="shared" si="447"/>
        <v>-0.83428682071516636</v>
      </c>
      <c r="J1007" s="14">
        <f t="shared" si="448"/>
        <v>-0.56659134995273641</v>
      </c>
      <c r="K1007" s="14" t="str">
        <f t="shared" si="449"/>
        <v/>
      </c>
      <c r="L1007" s="14">
        <f t="shared" si="450"/>
        <v>-0.75780286456764423</v>
      </c>
      <c r="M1007" s="14">
        <f t="shared" si="451"/>
        <v>1.094723069788454</v>
      </c>
      <c r="N1007" s="14">
        <f t="shared" si="452"/>
        <v>0.81850411832039827</v>
      </c>
      <c r="O1007" s="14" t="str">
        <f t="shared" si="453"/>
        <v/>
      </c>
      <c r="P1007" s="3">
        <f t="shared" si="454"/>
        <v>1</v>
      </c>
      <c r="Q1007" s="3" t="str">
        <f t="shared" si="455"/>
        <v>Troponin T, cardiac muscle</v>
      </c>
      <c r="R1007" s="2">
        <f t="shared" si="456"/>
        <v>-1.436642316458002</v>
      </c>
      <c r="S1007" s="2">
        <f t="shared" si="457"/>
        <v>-1.0136069322259254</v>
      </c>
      <c r="T1007" s="2">
        <f t="shared" si="458"/>
        <v>0.21519660774344335</v>
      </c>
      <c r="U1007" s="2">
        <f t="shared" si="459"/>
        <v>0.32256137258282291</v>
      </c>
      <c r="V1007" s="2">
        <f t="shared" si="460"/>
        <v>0.34488469901991842</v>
      </c>
      <c r="W1007" s="3">
        <f t="shared" si="461"/>
        <v>0</v>
      </c>
      <c r="X1007" s="3">
        <f t="shared" si="413"/>
        <v>1</v>
      </c>
      <c r="Y1007" s="2">
        <f t="shared" si="462"/>
        <v>-0.42303538423207665</v>
      </c>
      <c r="Z1007" s="3">
        <f t="shared" si="463"/>
        <v>0</v>
      </c>
      <c r="AA1007" s="3">
        <f t="shared" si="464"/>
        <v>1</v>
      </c>
      <c r="AC1007" s="1" t="s">
        <v>192</v>
      </c>
      <c r="AD1007" s="1" t="s">
        <v>1248</v>
      </c>
      <c r="AE1007" s="1">
        <v>-0.8643864</v>
      </c>
      <c r="AF1007" s="1">
        <v>-1.5051289999999999</v>
      </c>
      <c r="AG1007" s="1">
        <v>-1.0762499999999999</v>
      </c>
      <c r="AH1007" s="1" t="s">
        <v>1082</v>
      </c>
      <c r="AI1007" s="1">
        <v>-1.4858830000000001</v>
      </c>
      <c r="AJ1007" s="1">
        <v>-0.69412240000000003</v>
      </c>
      <c r="AK1007" s="1">
        <v>-0.40295039999999999</v>
      </c>
      <c r="AL1007" s="1" t="s">
        <v>1082</v>
      </c>
      <c r="AM1007" s="1">
        <v>-0.70867930000000001</v>
      </c>
      <c r="AN1007" s="1">
        <v>1.1267750000000001</v>
      </c>
      <c r="AO1007" s="1">
        <v>0.53256619999999999</v>
      </c>
      <c r="AP1007" s="1" t="s">
        <v>1082</v>
      </c>
    </row>
    <row r="1008" spans="1:42" x14ac:dyDescent="0.2">
      <c r="A1008" s="1" t="s">
        <v>105</v>
      </c>
      <c r="B1008" s="1" t="str">
        <f t="shared" si="441"/>
        <v>Cytochrome c oxidase subunit 2</v>
      </c>
      <c r="C1008" s="13" t="str">
        <f t="shared" si="410"/>
        <v>yes</v>
      </c>
      <c r="D1008" s="14">
        <f t="shared" si="442"/>
        <v>0.65086284925200388</v>
      </c>
      <c r="E1008" s="14">
        <f t="shared" si="443"/>
        <v>2.1615819433140904</v>
      </c>
      <c r="F1008" s="14">
        <f t="shared" si="444"/>
        <v>1.9847607580599003</v>
      </c>
      <c r="G1008" s="14">
        <f t="shared" si="445"/>
        <v>1.686228868262599</v>
      </c>
      <c r="H1008" s="14">
        <f t="shared" si="446"/>
        <v>2.1180233739901269</v>
      </c>
      <c r="I1008" s="14">
        <f t="shared" si="447"/>
        <v>1.7149015792848339</v>
      </c>
      <c r="J1008" s="14">
        <f t="shared" si="448"/>
        <v>1.1589790500472634</v>
      </c>
      <c r="K1008" s="14">
        <f t="shared" si="449"/>
        <v>1.8611157872568895</v>
      </c>
      <c r="L1008" s="14">
        <f t="shared" si="450"/>
        <v>1.2559134354323558</v>
      </c>
      <c r="M1008" s="14">
        <f t="shared" si="451"/>
        <v>-3.9370524211545972E-2</v>
      </c>
      <c r="N1008" s="14">
        <f t="shared" si="452"/>
        <v>-0.83768508167960176</v>
      </c>
      <c r="O1008" s="14">
        <f t="shared" si="453"/>
        <v>0.23454032849950787</v>
      </c>
      <c r="P1008" s="3">
        <f t="shared" si="454"/>
        <v>1</v>
      </c>
      <c r="Q1008" s="3" t="str">
        <f t="shared" si="455"/>
        <v>Cytochrome c oxidase subunit 2</v>
      </c>
      <c r="R1008" s="2">
        <f t="shared" si="456"/>
        <v>1.6208586047221485</v>
      </c>
      <c r="S1008" s="2">
        <f t="shared" si="457"/>
        <v>1.7132549476447785</v>
      </c>
      <c r="T1008" s="2">
        <f t="shared" si="458"/>
        <v>0.33788207300369749</v>
      </c>
      <c r="U1008" s="2">
        <f t="shared" si="459"/>
        <v>0.20267477825944383</v>
      </c>
      <c r="V1008" s="2">
        <f t="shared" si="460"/>
        <v>0.82405516389428513</v>
      </c>
      <c r="W1008" s="3">
        <f t="shared" si="461"/>
        <v>0</v>
      </c>
      <c r="X1008" s="3">
        <f t="shared" si="413"/>
        <v>1</v>
      </c>
      <c r="Y1008" s="2">
        <f t="shared" si="462"/>
        <v>-9.2396342922629993E-2</v>
      </c>
      <c r="Z1008" s="3">
        <f t="shared" si="463"/>
        <v>0</v>
      </c>
      <c r="AA1008" s="3">
        <f t="shared" si="464"/>
        <v>1</v>
      </c>
      <c r="AC1008" s="1" t="s">
        <v>857</v>
      </c>
      <c r="AD1008" s="1" t="s">
        <v>1232</v>
      </c>
      <c r="AE1008" s="1">
        <v>0.79377109999999995</v>
      </c>
      <c r="AF1008" s="1">
        <v>2.3337340000000002</v>
      </c>
      <c r="AG1008" s="1">
        <v>2.5338620000000001</v>
      </c>
      <c r="AH1008" s="1">
        <v>1.9944710000000001</v>
      </c>
      <c r="AI1008" s="1">
        <v>2.2720829999999999</v>
      </c>
      <c r="AJ1008" s="1">
        <v>1.8550660000000001</v>
      </c>
      <c r="AK1008" s="1">
        <v>1.3226199999999999</v>
      </c>
      <c r="AL1008" s="1">
        <v>2.2645819999999999</v>
      </c>
      <c r="AM1008" s="1">
        <v>1.305037</v>
      </c>
      <c r="AN1008" s="1">
        <v>-7.3185940000000003E-3</v>
      </c>
      <c r="AO1008" s="1">
        <v>-1.123623</v>
      </c>
      <c r="AP1008" s="1">
        <v>0.39944459999999998</v>
      </c>
    </row>
    <row r="1009" spans="1:42" x14ac:dyDescent="0.2">
      <c r="A1009" s="1" t="s">
        <v>1009</v>
      </c>
      <c r="B1009" s="1" t="str">
        <f t="shared" si="441"/>
        <v>Cardiomyopathy-associated protein 5</v>
      </c>
      <c r="C1009" s="13" t="str">
        <f t="shared" si="410"/>
        <v>yes</v>
      </c>
      <c r="D1009" s="14">
        <f t="shared" si="442"/>
        <v>-1.5322842507479961</v>
      </c>
      <c r="E1009" s="14">
        <f t="shared" si="443"/>
        <v>-2.3853440566859097</v>
      </c>
      <c r="F1009" s="14" t="str">
        <f t="shared" si="444"/>
        <v/>
      </c>
      <c r="G1009" s="14">
        <f t="shared" si="445"/>
        <v>-1.8437971317374013</v>
      </c>
      <c r="H1009" s="14">
        <f t="shared" si="446"/>
        <v>-0.80643932600987289</v>
      </c>
      <c r="I1009" s="14">
        <f t="shared" si="447"/>
        <v>-1.5046244207151662</v>
      </c>
      <c r="J1009" s="14" t="str">
        <f t="shared" si="448"/>
        <v/>
      </c>
      <c r="K1009" s="14">
        <f t="shared" si="449"/>
        <v>-2.0433462127431103</v>
      </c>
      <c r="L1009" s="14">
        <f t="shared" si="450"/>
        <v>0.76874523543235573</v>
      </c>
      <c r="M1009" s="14">
        <f t="shared" si="451"/>
        <v>0.98914306978845412</v>
      </c>
      <c r="N1009" s="14" t="str">
        <f t="shared" si="452"/>
        <v/>
      </c>
      <c r="O1009" s="14">
        <f t="shared" si="453"/>
        <v>-0.12942117150049212</v>
      </c>
      <c r="P1009" s="3">
        <f t="shared" si="454"/>
        <v>1</v>
      </c>
      <c r="Q1009" s="3" t="str">
        <f t="shared" si="455"/>
        <v>Cardiomyopathy-associated protein 5</v>
      </c>
      <c r="R1009" s="2">
        <f t="shared" si="456"/>
        <v>-1.9204751463904355</v>
      </c>
      <c r="S1009" s="2">
        <f t="shared" si="457"/>
        <v>-1.4514699864893832</v>
      </c>
      <c r="T1009" s="2">
        <f t="shared" si="458"/>
        <v>0.24922372584691668</v>
      </c>
      <c r="U1009" s="2">
        <f t="shared" si="459"/>
        <v>0.35805200135381837</v>
      </c>
      <c r="V1009" s="2">
        <f t="shared" si="460"/>
        <v>0.34957238627692039</v>
      </c>
      <c r="W1009" s="3">
        <f t="shared" si="461"/>
        <v>0</v>
      </c>
      <c r="X1009" s="3">
        <f t="shared" si="413"/>
        <v>1</v>
      </c>
      <c r="Y1009" s="2">
        <f t="shared" si="462"/>
        <v>-0.46900515990105229</v>
      </c>
      <c r="Z1009" s="3">
        <f t="shared" si="463"/>
        <v>0</v>
      </c>
      <c r="AA1009" s="3">
        <f t="shared" si="464"/>
        <v>1</v>
      </c>
      <c r="AC1009" s="1" t="s">
        <v>558</v>
      </c>
      <c r="AD1009" s="1" t="s">
        <v>2003</v>
      </c>
      <c r="AE1009" s="1">
        <v>-1.3893759999999999</v>
      </c>
      <c r="AF1009" s="1">
        <v>-2.2131919999999998</v>
      </c>
      <c r="AG1009" s="1" t="s">
        <v>1082</v>
      </c>
      <c r="AH1009" s="1">
        <v>-1.535555</v>
      </c>
      <c r="AI1009" s="1">
        <v>-0.65237970000000001</v>
      </c>
      <c r="AJ1009" s="1">
        <v>-1.36446</v>
      </c>
      <c r="AK1009" s="1" t="s">
        <v>1082</v>
      </c>
      <c r="AL1009" s="1">
        <v>-1.63988</v>
      </c>
      <c r="AM1009" s="1">
        <v>0.81786879999999995</v>
      </c>
      <c r="AN1009" s="1">
        <v>1.0211950000000001</v>
      </c>
      <c r="AO1009" s="1" t="s">
        <v>1082</v>
      </c>
      <c r="AP1009" s="1">
        <v>3.5483099999999997E-2</v>
      </c>
    </row>
    <row r="1010" spans="1:42" x14ac:dyDescent="0.2">
      <c r="A1010" s="1" t="s">
        <v>995</v>
      </c>
      <c r="B1010" s="1" t="str">
        <f t="shared" si="441"/>
        <v>Uncharacterized protein C1orf170 homolog</v>
      </c>
      <c r="C1010" s="13" t="str">
        <f t="shared" si="410"/>
        <v>yes</v>
      </c>
      <c r="D1010" s="14">
        <f t="shared" si="442"/>
        <v>-1.2091842507479962</v>
      </c>
      <c r="E1010" s="14">
        <f t="shared" si="443"/>
        <v>-2.3541770566859097</v>
      </c>
      <c r="F1010" s="14">
        <f t="shared" si="444"/>
        <v>-1.3834400419401001</v>
      </c>
      <c r="G1010" s="14">
        <f t="shared" si="445"/>
        <v>-2.1819371317374014</v>
      </c>
      <c r="H1010" s="14">
        <f t="shared" si="446"/>
        <v>-0.43059722600987282</v>
      </c>
      <c r="I1010" s="14">
        <f t="shared" si="447"/>
        <v>-1.4837424207151662</v>
      </c>
      <c r="J1010" s="14">
        <f t="shared" si="448"/>
        <v>-1.3518079499527365</v>
      </c>
      <c r="K1010" s="14">
        <f t="shared" si="449"/>
        <v>-2.1029732127431107</v>
      </c>
      <c r="L1010" s="14">
        <f t="shared" si="450"/>
        <v>0.79791123543235576</v>
      </c>
      <c r="M1010" s="14">
        <f t="shared" si="451"/>
        <v>0.75186556978845409</v>
      </c>
      <c r="N1010" s="14">
        <f t="shared" si="452"/>
        <v>8.1389018320398271E-2</v>
      </c>
      <c r="O1010" s="14">
        <f t="shared" si="453"/>
        <v>0.15737012849950791</v>
      </c>
      <c r="P1010" s="3">
        <f t="shared" si="454"/>
        <v>1</v>
      </c>
      <c r="Q1010" s="3" t="str">
        <f t="shared" si="455"/>
        <v>Uncharacterized protein C1orf170 homolog</v>
      </c>
      <c r="R1010" s="2">
        <f t="shared" si="456"/>
        <v>-1.7821846202778517</v>
      </c>
      <c r="S1010" s="2">
        <f t="shared" si="457"/>
        <v>-1.3422802023552216</v>
      </c>
      <c r="T1010" s="2">
        <f t="shared" si="458"/>
        <v>0.284942111074242</v>
      </c>
      <c r="U1010" s="2">
        <f t="shared" si="459"/>
        <v>0.34519584327939845</v>
      </c>
      <c r="V1010" s="2">
        <f t="shared" si="460"/>
        <v>0.36496327947456564</v>
      </c>
      <c r="W1010" s="3">
        <f t="shared" si="461"/>
        <v>0</v>
      </c>
      <c r="X1010" s="3">
        <f t="shared" si="413"/>
        <v>1</v>
      </c>
      <c r="Y1010" s="2">
        <f t="shared" si="462"/>
        <v>-0.43990441792263013</v>
      </c>
      <c r="Z1010" s="3">
        <f t="shared" si="463"/>
        <v>0</v>
      </c>
      <c r="AA1010" s="3">
        <f t="shared" si="464"/>
        <v>1</v>
      </c>
      <c r="AC1010" s="1" t="s">
        <v>679</v>
      </c>
      <c r="AD1010" s="1" t="s">
        <v>1947</v>
      </c>
      <c r="AE1010" s="1">
        <v>-1.066276</v>
      </c>
      <c r="AF1010" s="1">
        <v>-2.1820249999999999</v>
      </c>
      <c r="AG1010" s="1">
        <v>-0.83433880000000005</v>
      </c>
      <c r="AH1010" s="1">
        <v>-1.8736950000000001</v>
      </c>
      <c r="AI1010" s="1">
        <v>-0.27653759999999999</v>
      </c>
      <c r="AJ1010" s="1">
        <v>-1.3435779999999999</v>
      </c>
      <c r="AK1010" s="1">
        <v>-1.188167</v>
      </c>
      <c r="AL1010" s="1">
        <v>-1.6995070000000001</v>
      </c>
      <c r="AM1010" s="1">
        <v>0.84703479999999998</v>
      </c>
      <c r="AN1010" s="1">
        <v>0.78391750000000004</v>
      </c>
      <c r="AO1010" s="1">
        <v>-0.20454890000000001</v>
      </c>
      <c r="AP1010" s="1">
        <v>0.32227440000000002</v>
      </c>
    </row>
    <row r="1011" spans="1:42" x14ac:dyDescent="0.2">
      <c r="A1011" s="1" t="s">
        <v>1060</v>
      </c>
      <c r="B1011" s="1" t="str">
        <f t="shared" si="441"/>
        <v>Calcium-binding mitochondrial carrier protein Aralar1</v>
      </c>
      <c r="C1011" s="13" t="str">
        <f t="shared" si="410"/>
        <v>yes</v>
      </c>
      <c r="D1011" s="14" t="str">
        <f t="shared" si="442"/>
        <v/>
      </c>
      <c r="E1011" s="14">
        <f t="shared" si="443"/>
        <v>1.7969609433140901</v>
      </c>
      <c r="F1011" s="14">
        <f t="shared" si="444"/>
        <v>1.4837047580599001</v>
      </c>
      <c r="G1011" s="14">
        <f t="shared" si="445"/>
        <v>1.5415618682625989</v>
      </c>
      <c r="H1011" s="14" t="str">
        <f t="shared" si="446"/>
        <v/>
      </c>
      <c r="I1011" s="14">
        <f t="shared" si="447"/>
        <v>1.2058395792848338</v>
      </c>
      <c r="J1011" s="14">
        <f t="shared" si="448"/>
        <v>0.56013595004726358</v>
      </c>
      <c r="K1011" s="14">
        <f t="shared" si="449"/>
        <v>1.6881357872568896</v>
      </c>
      <c r="L1011" s="14" t="str">
        <f t="shared" si="450"/>
        <v/>
      </c>
      <c r="M1011" s="14">
        <f t="shared" si="451"/>
        <v>-0.32184393021154595</v>
      </c>
      <c r="N1011" s="14">
        <f t="shared" si="452"/>
        <v>-0.99664108167960164</v>
      </c>
      <c r="O1011" s="14">
        <f t="shared" si="453"/>
        <v>0.16634232849950789</v>
      </c>
      <c r="P1011" s="3">
        <f t="shared" si="454"/>
        <v>1</v>
      </c>
      <c r="Q1011" s="3" t="str">
        <f t="shared" si="455"/>
        <v>Calcium-binding mitochondrial carrier protein Aralar1</v>
      </c>
      <c r="R1011" s="2">
        <f t="shared" si="456"/>
        <v>1.6074091898788627</v>
      </c>
      <c r="S1011" s="2">
        <f t="shared" si="457"/>
        <v>1.1513704388629957</v>
      </c>
      <c r="T1011" s="2">
        <f t="shared" si="458"/>
        <v>9.623627473225925E-2</v>
      </c>
      <c r="U1011" s="2">
        <f t="shared" si="459"/>
        <v>0.3267624384931434</v>
      </c>
      <c r="V1011" s="2">
        <f t="shared" si="460"/>
        <v>0.29565917626534693</v>
      </c>
      <c r="W1011" s="3">
        <f t="shared" si="461"/>
        <v>0</v>
      </c>
      <c r="X1011" s="3">
        <f t="shared" si="413"/>
        <v>1</v>
      </c>
      <c r="Y1011" s="2">
        <f t="shared" si="462"/>
        <v>0.45603875101586699</v>
      </c>
      <c r="Z1011" s="3">
        <f t="shared" si="463"/>
        <v>1</v>
      </c>
      <c r="AA1011" s="3">
        <f t="shared" si="464"/>
        <v>0</v>
      </c>
      <c r="AB1011" s="8" t="s">
        <v>120</v>
      </c>
      <c r="AC1011" s="1" t="s">
        <v>753</v>
      </c>
      <c r="AD1011" s="1" t="s">
        <v>1127</v>
      </c>
      <c r="AE1011" s="1" t="s">
        <v>1082</v>
      </c>
      <c r="AF1011" s="1">
        <v>1.9691129999999999</v>
      </c>
      <c r="AG1011" s="1">
        <v>2.0328059999999999</v>
      </c>
      <c r="AH1011" s="1">
        <v>1.849804</v>
      </c>
      <c r="AI1011" s="1" t="s">
        <v>1082</v>
      </c>
      <c r="AJ1011" s="1">
        <v>1.346004</v>
      </c>
      <c r="AK1011" s="1">
        <v>0.72377689999999995</v>
      </c>
      <c r="AL1011" s="1">
        <v>2.091602</v>
      </c>
      <c r="AM1011" s="1" t="s">
        <v>1082</v>
      </c>
      <c r="AN1011" s="1">
        <v>-0.28979199999999999</v>
      </c>
      <c r="AO1011" s="1">
        <v>-1.2825789999999999</v>
      </c>
      <c r="AP1011" s="1">
        <v>0.3312466</v>
      </c>
    </row>
    <row r="1012" spans="1:42" x14ac:dyDescent="0.2">
      <c r="A1012" s="1" t="s">
        <v>163</v>
      </c>
      <c r="B1012" s="1" t="str">
        <f t="shared" si="441"/>
        <v>Transforming protein RhoA</v>
      </c>
      <c r="C1012" s="13" t="str">
        <f t="shared" si="410"/>
        <v>yes</v>
      </c>
      <c r="D1012" s="14">
        <f t="shared" si="442"/>
        <v>0.47673944925200396</v>
      </c>
      <c r="E1012" s="14" t="str">
        <f t="shared" si="443"/>
        <v/>
      </c>
      <c r="F1012" s="14">
        <f t="shared" si="444"/>
        <v>0.99548275805990005</v>
      </c>
      <c r="G1012" s="14">
        <f t="shared" si="445"/>
        <v>0.92778586826259868</v>
      </c>
      <c r="H1012" s="14">
        <f t="shared" si="446"/>
        <v>9.9566573990127166E-2</v>
      </c>
      <c r="I1012" s="14" t="str">
        <f t="shared" si="447"/>
        <v/>
      </c>
      <c r="J1012" s="14">
        <f t="shared" si="448"/>
        <v>-3.2446649952736384E-2</v>
      </c>
      <c r="K1012" s="14">
        <f t="shared" si="449"/>
        <v>1.0918217872568896</v>
      </c>
      <c r="L1012" s="14">
        <f t="shared" si="450"/>
        <v>-0.20964766456764419</v>
      </c>
      <c r="M1012" s="14" t="str">
        <f t="shared" si="451"/>
        <v/>
      </c>
      <c r="N1012" s="14">
        <f t="shared" si="452"/>
        <v>-0.81913208167960172</v>
      </c>
      <c r="O1012" s="14">
        <f t="shared" si="453"/>
        <v>6.8983828499507877E-2</v>
      </c>
      <c r="P1012" s="3">
        <f t="shared" si="454"/>
        <v>1</v>
      </c>
      <c r="Q1012" s="3" t="str">
        <f t="shared" si="455"/>
        <v>Transforming protein RhoA</v>
      </c>
      <c r="R1012" s="2">
        <f t="shared" si="456"/>
        <v>0.80000269185816764</v>
      </c>
      <c r="S1012" s="2">
        <f t="shared" si="457"/>
        <v>0.3863139037647601</v>
      </c>
      <c r="T1012" s="2">
        <f t="shared" si="458"/>
        <v>0.16280874284186486</v>
      </c>
      <c r="U1012" s="2">
        <f t="shared" si="459"/>
        <v>0.35480647451632247</v>
      </c>
      <c r="V1012" s="2">
        <f t="shared" si="460"/>
        <v>0.371845373504893</v>
      </c>
      <c r="W1012" s="3">
        <f t="shared" si="461"/>
        <v>0</v>
      </c>
      <c r="X1012" s="3">
        <f t="shared" si="413"/>
        <v>1</v>
      </c>
      <c r="Y1012" s="2">
        <f t="shared" si="462"/>
        <v>0.41368878809340753</v>
      </c>
      <c r="Z1012" s="3">
        <f t="shared" si="463"/>
        <v>1</v>
      </c>
      <c r="AA1012" s="3">
        <f t="shared" si="464"/>
        <v>0</v>
      </c>
      <c r="AC1012" s="1" t="s">
        <v>746</v>
      </c>
      <c r="AD1012" s="1" t="s">
        <v>1470</v>
      </c>
      <c r="AE1012" s="1">
        <v>0.61964770000000002</v>
      </c>
      <c r="AF1012" s="1" t="s">
        <v>1082</v>
      </c>
      <c r="AG1012" s="1">
        <v>1.544584</v>
      </c>
      <c r="AH1012" s="1">
        <v>1.2360279999999999</v>
      </c>
      <c r="AI1012" s="1">
        <v>0.25362620000000002</v>
      </c>
      <c r="AJ1012" s="1" t="s">
        <v>1082</v>
      </c>
      <c r="AK1012" s="1">
        <v>0.13119430000000001</v>
      </c>
      <c r="AL1012" s="1">
        <v>1.495288</v>
      </c>
      <c r="AM1012" s="1">
        <v>-0.1605241</v>
      </c>
      <c r="AN1012" s="1" t="s">
        <v>1082</v>
      </c>
      <c r="AO1012" s="1">
        <v>-1.10507</v>
      </c>
      <c r="AP1012" s="1">
        <v>0.23388809999999999</v>
      </c>
    </row>
    <row r="1013" spans="1:42" x14ac:dyDescent="0.2">
      <c r="A1013" s="1" t="s">
        <v>143</v>
      </c>
      <c r="B1013" s="1" t="str">
        <f t="shared" si="441"/>
        <v>NADH dehydrogenase [ubiquinone] 1 alpha subcomplex subunit 9, mitochondrial</v>
      </c>
      <c r="C1013" s="13" t="str">
        <f t="shared" si="410"/>
        <v>yes</v>
      </c>
      <c r="D1013" s="14">
        <f t="shared" si="442"/>
        <v>0.51765534925200396</v>
      </c>
      <c r="E1013" s="14">
        <f t="shared" si="443"/>
        <v>2.4190269433140901</v>
      </c>
      <c r="F1013" s="14">
        <f t="shared" si="444"/>
        <v>1.6967287580599004</v>
      </c>
      <c r="G1013" s="14">
        <f t="shared" si="445"/>
        <v>1.7234388682625985</v>
      </c>
      <c r="H1013" s="14">
        <f t="shared" si="446"/>
        <v>2.1446573739901269</v>
      </c>
      <c r="I1013" s="14">
        <f t="shared" si="447"/>
        <v>2.2613175792848339</v>
      </c>
      <c r="J1013" s="14">
        <f t="shared" si="448"/>
        <v>0.97314105004726359</v>
      </c>
      <c r="K1013" s="14">
        <f t="shared" si="449"/>
        <v>1.8782007872568898</v>
      </c>
      <c r="L1013" s="14">
        <f t="shared" si="450"/>
        <v>1.5340584354323559</v>
      </c>
      <c r="M1013" s="14">
        <f t="shared" si="451"/>
        <v>-0.10353383021154597</v>
      </c>
      <c r="N1013" s="14">
        <f t="shared" si="452"/>
        <v>-0.8920090816796018</v>
      </c>
      <c r="O1013" s="14">
        <f t="shared" si="453"/>
        <v>0.1611728284995079</v>
      </c>
      <c r="P1013" s="3">
        <f t="shared" si="454"/>
        <v>1</v>
      </c>
      <c r="Q1013" s="3" t="str">
        <f t="shared" si="455"/>
        <v>NADH dehydrogenase [ubiquinone] 1 alpha subcomplex subunit 9, mitochondrial</v>
      </c>
      <c r="R1013" s="2">
        <f t="shared" si="456"/>
        <v>1.5892124797221483</v>
      </c>
      <c r="S1013" s="2">
        <f t="shared" si="457"/>
        <v>1.8143291976447784</v>
      </c>
      <c r="T1013" s="2">
        <f t="shared" si="458"/>
        <v>0.39437748428546687</v>
      </c>
      <c r="U1013" s="2">
        <f t="shared" si="459"/>
        <v>0.29163224516317315</v>
      </c>
      <c r="V1013" s="2">
        <f t="shared" si="460"/>
        <v>0.66375727455114109</v>
      </c>
      <c r="W1013" s="3">
        <f t="shared" si="461"/>
        <v>0</v>
      </c>
      <c r="X1013" s="3">
        <f t="shared" si="413"/>
        <v>1</v>
      </c>
      <c r="Y1013" s="2">
        <f t="shared" si="462"/>
        <v>-0.22511671792263011</v>
      </c>
      <c r="Z1013" s="3">
        <f t="shared" si="463"/>
        <v>0</v>
      </c>
      <c r="AA1013" s="3">
        <f t="shared" si="464"/>
        <v>1</v>
      </c>
      <c r="AC1013" s="1" t="s">
        <v>172</v>
      </c>
      <c r="AD1013" s="1" t="s">
        <v>2035</v>
      </c>
      <c r="AE1013" s="1">
        <v>0.66056360000000003</v>
      </c>
      <c r="AF1013" s="1">
        <v>2.5911789999999999</v>
      </c>
      <c r="AG1013" s="1">
        <v>2.2458300000000002</v>
      </c>
      <c r="AH1013" s="1">
        <v>2.0316809999999998</v>
      </c>
      <c r="AI1013" s="1">
        <v>2.2987169999999999</v>
      </c>
      <c r="AJ1013" s="1">
        <v>2.4014820000000001</v>
      </c>
      <c r="AK1013" s="1">
        <v>1.136782</v>
      </c>
      <c r="AL1013" s="1">
        <v>2.2816670000000001</v>
      </c>
      <c r="AM1013" s="1">
        <v>1.5831820000000001</v>
      </c>
      <c r="AN1013" s="1">
        <v>-7.1481900000000001E-2</v>
      </c>
      <c r="AO1013" s="1">
        <v>-1.1779470000000001</v>
      </c>
      <c r="AP1013" s="1">
        <v>0.32607710000000001</v>
      </c>
    </row>
    <row r="1014" spans="1:42" x14ac:dyDescent="0.2">
      <c r="A1014" s="1" t="s">
        <v>32</v>
      </c>
      <c r="B1014" s="1" t="str">
        <f t="shared" si="441"/>
        <v>Retinal dehydrogenase 1</v>
      </c>
      <c r="C1014" s="13" t="str">
        <f t="shared" si="410"/>
        <v>yes</v>
      </c>
      <c r="D1014" s="14">
        <f t="shared" si="442"/>
        <v>1.2168377492520037</v>
      </c>
      <c r="E1014" s="14">
        <f t="shared" si="443"/>
        <v>1.7699329433140902</v>
      </c>
      <c r="F1014" s="14">
        <f t="shared" si="444"/>
        <v>1.9853337580599004</v>
      </c>
      <c r="G1014" s="14">
        <f t="shared" si="445"/>
        <v>1.3658648682625989</v>
      </c>
      <c r="H1014" s="14">
        <f t="shared" si="446"/>
        <v>1.4405843739901272</v>
      </c>
      <c r="I1014" s="14">
        <f t="shared" si="447"/>
        <v>2.0742765792848337</v>
      </c>
      <c r="J1014" s="14">
        <f t="shared" si="448"/>
        <v>0.94143405004726366</v>
      </c>
      <c r="K1014" s="14">
        <f t="shared" si="449"/>
        <v>2.4766597872568896</v>
      </c>
      <c r="L1014" s="14">
        <f t="shared" si="450"/>
        <v>0.44072753543235577</v>
      </c>
      <c r="M1014" s="14">
        <f t="shared" si="451"/>
        <v>0.26273046978845405</v>
      </c>
      <c r="N1014" s="14">
        <f t="shared" si="452"/>
        <v>-0.93121708167960171</v>
      </c>
      <c r="O1014" s="14">
        <f t="shared" si="453"/>
        <v>1.0048287284995079</v>
      </c>
      <c r="P1014" s="3">
        <f t="shared" si="454"/>
        <v>1</v>
      </c>
      <c r="Q1014" s="3" t="str">
        <f t="shared" si="455"/>
        <v>Retinal dehydrogenase 1</v>
      </c>
      <c r="R1014" s="2">
        <f t="shared" si="456"/>
        <v>1.5844923297221485</v>
      </c>
      <c r="S1014" s="2">
        <f t="shared" si="457"/>
        <v>1.7332386976447784</v>
      </c>
      <c r="T1014" s="2">
        <f t="shared" si="458"/>
        <v>0.1774894197048866</v>
      </c>
      <c r="U1014" s="2">
        <f t="shared" si="459"/>
        <v>0.33931093241848015</v>
      </c>
      <c r="V1014" s="2">
        <f t="shared" si="460"/>
        <v>0.7152738785865016</v>
      </c>
      <c r="W1014" s="3">
        <f t="shared" si="461"/>
        <v>0</v>
      </c>
      <c r="X1014" s="3">
        <f t="shared" si="413"/>
        <v>1</v>
      </c>
      <c r="Y1014" s="2">
        <f t="shared" si="462"/>
        <v>-0.14874636792262996</v>
      </c>
      <c r="Z1014" s="3">
        <f t="shared" si="463"/>
        <v>0</v>
      </c>
      <c r="AA1014" s="3">
        <f t="shared" si="464"/>
        <v>1</v>
      </c>
      <c r="AC1014" s="1" t="s">
        <v>805</v>
      </c>
      <c r="AD1014" s="1" t="s">
        <v>1529</v>
      </c>
      <c r="AE1014" s="1">
        <v>1.3597459999999999</v>
      </c>
      <c r="AF1014" s="1">
        <v>1.9420850000000001</v>
      </c>
      <c r="AG1014" s="1">
        <v>2.5344350000000002</v>
      </c>
      <c r="AH1014" s="1">
        <v>1.674107</v>
      </c>
      <c r="AI1014" s="1">
        <v>1.594644</v>
      </c>
      <c r="AJ1014" s="1">
        <v>2.2144409999999999</v>
      </c>
      <c r="AK1014" s="1">
        <v>1.105075</v>
      </c>
      <c r="AL1014" s="1">
        <v>2.8801260000000002</v>
      </c>
      <c r="AM1014" s="1">
        <v>0.48985109999999998</v>
      </c>
      <c r="AN1014" s="1">
        <v>0.2947824</v>
      </c>
      <c r="AO1014" s="1">
        <v>-1.217155</v>
      </c>
      <c r="AP1014" s="1">
        <v>1.1697329999999999</v>
      </c>
    </row>
    <row r="1015" spans="1:42" x14ac:dyDescent="0.2">
      <c r="A1015" s="1" t="s">
        <v>307</v>
      </c>
      <c r="B1015" s="1" t="str">
        <f t="shared" si="441"/>
        <v>ATP synthase subunit b, mitochondrial</v>
      </c>
      <c r="C1015" s="13" t="str">
        <f t="shared" si="410"/>
        <v>yes</v>
      </c>
      <c r="D1015" s="14">
        <f t="shared" si="442"/>
        <v>0.19600094925200393</v>
      </c>
      <c r="E1015" s="14">
        <f t="shared" si="443"/>
        <v>2.7209899433140903</v>
      </c>
      <c r="F1015" s="14">
        <f t="shared" si="444"/>
        <v>1.5534557580599002</v>
      </c>
      <c r="G1015" s="14">
        <f t="shared" si="445"/>
        <v>1.7918088682625988</v>
      </c>
      <c r="H1015" s="14">
        <f t="shared" si="446"/>
        <v>2.1089143739901268</v>
      </c>
      <c r="I1015" s="14">
        <f t="shared" si="447"/>
        <v>2.1969925792848337</v>
      </c>
      <c r="J1015" s="14">
        <f t="shared" si="448"/>
        <v>0.65463695004726363</v>
      </c>
      <c r="K1015" s="14">
        <f t="shared" si="449"/>
        <v>1.9065367872568897</v>
      </c>
      <c r="L1015" s="14">
        <f t="shared" si="450"/>
        <v>1.9968784354323559</v>
      </c>
      <c r="M1015" s="14">
        <f t="shared" si="451"/>
        <v>-0.30783833021154594</v>
      </c>
      <c r="N1015" s="14">
        <f t="shared" si="452"/>
        <v>-1.0103590816796018</v>
      </c>
      <c r="O1015" s="14">
        <f t="shared" si="453"/>
        <v>0.15077792849950791</v>
      </c>
      <c r="P1015" s="3">
        <f t="shared" si="454"/>
        <v>1</v>
      </c>
      <c r="Q1015" s="3" t="str">
        <f t="shared" si="455"/>
        <v>ATP synthase subunit b, mitochondrial</v>
      </c>
      <c r="R1015" s="2">
        <f t="shared" si="456"/>
        <v>1.5655638797221485</v>
      </c>
      <c r="S1015" s="2">
        <f t="shared" si="457"/>
        <v>1.7167701726447786</v>
      </c>
      <c r="T1015" s="2">
        <f t="shared" si="458"/>
        <v>0.52138001259441225</v>
      </c>
      <c r="U1015" s="2">
        <f t="shared" si="459"/>
        <v>0.3592270620205123</v>
      </c>
      <c r="V1015" s="2">
        <f t="shared" si="460"/>
        <v>0.82017092247842027</v>
      </c>
      <c r="W1015" s="3">
        <f t="shared" si="461"/>
        <v>0</v>
      </c>
      <c r="X1015" s="3">
        <f t="shared" si="413"/>
        <v>1</v>
      </c>
      <c r="Y1015" s="2">
        <f t="shared" si="462"/>
        <v>-0.1512062929226301</v>
      </c>
      <c r="Z1015" s="3">
        <f t="shared" si="463"/>
        <v>0</v>
      </c>
      <c r="AA1015" s="3">
        <f t="shared" si="464"/>
        <v>1</v>
      </c>
      <c r="AC1015" s="1" t="s">
        <v>553</v>
      </c>
      <c r="AD1015" s="1" t="s">
        <v>1381</v>
      </c>
      <c r="AE1015" s="1">
        <v>0.33890920000000002</v>
      </c>
      <c r="AF1015" s="1">
        <v>2.8931420000000001</v>
      </c>
      <c r="AG1015" s="1">
        <v>2.102557</v>
      </c>
      <c r="AH1015" s="1">
        <v>2.1000510000000001</v>
      </c>
      <c r="AI1015" s="1">
        <v>2.2629739999999998</v>
      </c>
      <c r="AJ1015" s="1">
        <v>2.3371569999999999</v>
      </c>
      <c r="AK1015" s="1">
        <v>0.8182779</v>
      </c>
      <c r="AL1015" s="1">
        <v>2.310003</v>
      </c>
      <c r="AM1015" s="1">
        <v>2.0460020000000001</v>
      </c>
      <c r="AN1015" s="1">
        <v>-0.27578639999999999</v>
      </c>
      <c r="AO1015" s="1">
        <v>-1.296297</v>
      </c>
      <c r="AP1015" s="1">
        <v>0.31568220000000002</v>
      </c>
    </row>
    <row r="1016" spans="1:42" x14ac:dyDescent="0.2">
      <c r="A1016" s="1" t="s">
        <v>25</v>
      </c>
      <c r="B1016" s="1" t="str">
        <f t="shared" si="441"/>
        <v>Leukocyte elastase inhibitor A</v>
      </c>
      <c r="C1016" s="13" t="str">
        <f t="shared" si="410"/>
        <v>yes</v>
      </c>
      <c r="D1016" s="14">
        <f t="shared" si="442"/>
        <v>1.3632367492520039</v>
      </c>
      <c r="E1016" s="14">
        <f t="shared" si="443"/>
        <v>1.1444119433140902</v>
      </c>
      <c r="F1016" s="14">
        <f t="shared" si="444"/>
        <v>1.4998327580599002</v>
      </c>
      <c r="G1016" s="14">
        <f t="shared" si="445"/>
        <v>2.2479818682625985</v>
      </c>
      <c r="H1016" s="14">
        <f t="shared" si="446"/>
        <v>1.3687993739901272</v>
      </c>
      <c r="I1016" s="14">
        <f t="shared" si="447"/>
        <v>2.2750265792848339</v>
      </c>
      <c r="J1016" s="14">
        <f t="shared" si="448"/>
        <v>0.88306005004726373</v>
      </c>
      <c r="K1016" s="14">
        <f t="shared" si="449"/>
        <v>2.1477597872568897</v>
      </c>
      <c r="L1016" s="14">
        <f t="shared" si="450"/>
        <v>0.13902413543235581</v>
      </c>
      <c r="M1016" s="14">
        <f t="shared" si="451"/>
        <v>0.54558236978845409</v>
      </c>
      <c r="N1016" s="14">
        <f t="shared" si="452"/>
        <v>-0.97310908167960175</v>
      </c>
      <c r="O1016" s="14">
        <f t="shared" si="453"/>
        <v>-6.5407001500492112E-2</v>
      </c>
      <c r="P1016" s="3">
        <f t="shared" si="454"/>
        <v>1</v>
      </c>
      <c r="Q1016" s="3" t="str">
        <f t="shared" si="455"/>
        <v>Leukocyte elastase inhibitor A</v>
      </c>
      <c r="R1016" s="2">
        <f t="shared" si="456"/>
        <v>1.5638658297221482</v>
      </c>
      <c r="S1016" s="2">
        <f t="shared" si="457"/>
        <v>1.6686614476447785</v>
      </c>
      <c r="T1016" s="2">
        <f t="shared" si="458"/>
        <v>0.23949749115037727</v>
      </c>
      <c r="U1016" s="2">
        <f t="shared" si="459"/>
        <v>0.32968428218165302</v>
      </c>
      <c r="V1016" s="2">
        <f t="shared" si="460"/>
        <v>0.8064326110425899</v>
      </c>
      <c r="W1016" s="3">
        <f t="shared" si="461"/>
        <v>0</v>
      </c>
      <c r="X1016" s="3">
        <f t="shared" si="413"/>
        <v>1</v>
      </c>
      <c r="Y1016" s="2">
        <f t="shared" si="462"/>
        <v>-0.10479561792263037</v>
      </c>
      <c r="Z1016" s="3">
        <f t="shared" si="463"/>
        <v>0</v>
      </c>
      <c r="AA1016" s="3">
        <f t="shared" si="464"/>
        <v>1</v>
      </c>
      <c r="AC1016" s="1" t="s">
        <v>261</v>
      </c>
      <c r="AD1016" s="1"/>
      <c r="AE1016" s="1">
        <v>1.5061450000000001</v>
      </c>
      <c r="AF1016" s="1">
        <v>1.3165640000000001</v>
      </c>
      <c r="AG1016" s="1">
        <v>2.048934</v>
      </c>
      <c r="AH1016" s="1">
        <v>2.5562239999999998</v>
      </c>
      <c r="AI1016" s="1">
        <v>1.522859</v>
      </c>
      <c r="AJ1016" s="1">
        <v>2.4151910000000001</v>
      </c>
      <c r="AK1016" s="1">
        <v>1.0467010000000001</v>
      </c>
      <c r="AL1016" s="1">
        <v>2.5512260000000002</v>
      </c>
      <c r="AM1016" s="1">
        <v>0.1881477</v>
      </c>
      <c r="AN1016" s="1">
        <v>0.57763430000000004</v>
      </c>
      <c r="AO1016" s="1">
        <v>-1.259047</v>
      </c>
      <c r="AP1016" s="1">
        <v>9.9497269999999999E-2</v>
      </c>
    </row>
    <row r="1017" spans="1:42" x14ac:dyDescent="0.2">
      <c r="A1017" s="1" t="s">
        <v>93</v>
      </c>
      <c r="B1017" s="1" t="str">
        <f t="shared" si="441"/>
        <v>Plastin-3</v>
      </c>
      <c r="C1017" s="13" t="str">
        <f t="shared" si="410"/>
        <v>yes</v>
      </c>
      <c r="D1017" s="14">
        <f t="shared" si="442"/>
        <v>0.73106234925200397</v>
      </c>
      <c r="E1017" s="14">
        <f t="shared" si="443"/>
        <v>-0.10810956668590992</v>
      </c>
      <c r="F1017" s="14">
        <f t="shared" si="444"/>
        <v>0.84864675805990009</v>
      </c>
      <c r="G1017" s="14">
        <f t="shared" si="445"/>
        <v>0.67460556826259876</v>
      </c>
      <c r="H1017" s="14">
        <f t="shared" si="446"/>
        <v>0.52247857399012709</v>
      </c>
      <c r="I1017" s="14">
        <f t="shared" si="447"/>
        <v>0.72301417928483369</v>
      </c>
      <c r="J1017" s="14">
        <f t="shared" si="448"/>
        <v>0.66303975004726368</v>
      </c>
      <c r="K1017" s="14">
        <f t="shared" si="449"/>
        <v>1.1181317872568897</v>
      </c>
      <c r="L1017" s="14">
        <f t="shared" si="450"/>
        <v>-0.2217922645676442</v>
      </c>
      <c r="M1017" s="14">
        <f t="shared" si="451"/>
        <v>0.59881946978845402</v>
      </c>
      <c r="N1017" s="14">
        <f t="shared" si="452"/>
        <v>-0.22178848167960175</v>
      </c>
      <c r="O1017" s="14">
        <f t="shared" si="453"/>
        <v>0.58870022849950787</v>
      </c>
      <c r="P1017" s="3">
        <f t="shared" si="454"/>
        <v>1</v>
      </c>
      <c r="Q1017" s="3" t="str">
        <f t="shared" si="455"/>
        <v>Plastin-3</v>
      </c>
      <c r="R1017" s="2">
        <f t="shared" si="456"/>
        <v>0.53655127722214824</v>
      </c>
      <c r="S1017" s="2">
        <f t="shared" si="457"/>
        <v>0.75666607264477848</v>
      </c>
      <c r="T1017" s="2">
        <f t="shared" si="458"/>
        <v>0.21792291015488369</v>
      </c>
      <c r="U1017" s="2">
        <f t="shared" si="459"/>
        <v>0.12760602963026785</v>
      </c>
      <c r="V1017" s="2">
        <f t="shared" si="460"/>
        <v>0.42452505786515171</v>
      </c>
      <c r="W1017" s="3">
        <f t="shared" si="461"/>
        <v>0</v>
      </c>
      <c r="X1017" s="3">
        <f t="shared" si="413"/>
        <v>1</v>
      </c>
      <c r="Y1017" s="2">
        <f t="shared" si="462"/>
        <v>-0.22011479542263024</v>
      </c>
      <c r="Z1017" s="3">
        <f t="shared" si="463"/>
        <v>0</v>
      </c>
      <c r="AA1017" s="3">
        <f t="shared" si="464"/>
        <v>1</v>
      </c>
      <c r="AC1017" s="1" t="s">
        <v>592</v>
      </c>
      <c r="AD1017" s="1" t="s">
        <v>1578</v>
      </c>
      <c r="AE1017" s="1">
        <v>0.87397060000000004</v>
      </c>
      <c r="AF1017" s="1">
        <v>6.4042489999999994E-2</v>
      </c>
      <c r="AG1017" s="1">
        <v>1.397748</v>
      </c>
      <c r="AH1017" s="1">
        <v>0.98284769999999999</v>
      </c>
      <c r="AI1017" s="1">
        <v>0.67653819999999998</v>
      </c>
      <c r="AJ1017" s="1">
        <v>0.86317860000000002</v>
      </c>
      <c r="AK1017" s="1">
        <v>0.82668070000000005</v>
      </c>
      <c r="AL1017" s="1">
        <v>1.521598</v>
      </c>
      <c r="AM1017" s="1">
        <v>-0.17266870000000001</v>
      </c>
      <c r="AN1017" s="1">
        <v>0.63087139999999997</v>
      </c>
      <c r="AO1017" s="1">
        <v>-0.50772640000000002</v>
      </c>
      <c r="AP1017" s="1">
        <v>0.75360450000000001</v>
      </c>
    </row>
    <row r="1018" spans="1:42" x14ac:dyDescent="0.2">
      <c r="A1018" s="1" t="s">
        <v>980</v>
      </c>
      <c r="B1018" s="1" t="str">
        <f t="shared" si="441"/>
        <v>Katanin p80 WD40-containing subunit B1</v>
      </c>
      <c r="C1018" s="13" t="str">
        <f t="shared" si="410"/>
        <v>yes</v>
      </c>
      <c r="D1018" s="14">
        <f t="shared" si="442"/>
        <v>-1.064079850747996</v>
      </c>
      <c r="E1018" s="14">
        <f t="shared" si="443"/>
        <v>-1.3461750566859099</v>
      </c>
      <c r="F1018" s="14">
        <f t="shared" si="444"/>
        <v>-0.6218267419400999</v>
      </c>
      <c r="G1018" s="14">
        <f t="shared" si="445"/>
        <v>-1.3802791317374012</v>
      </c>
      <c r="H1018" s="14">
        <f t="shared" si="446"/>
        <v>-1.2265426260098728</v>
      </c>
      <c r="I1018" s="14">
        <f t="shared" si="447"/>
        <v>-1.6393854207151661</v>
      </c>
      <c r="J1018" s="14">
        <f t="shared" si="448"/>
        <v>-0.62591754995273641</v>
      </c>
      <c r="K1018" s="14">
        <f t="shared" si="449"/>
        <v>-2.1753522127431104</v>
      </c>
      <c r="L1018" s="14">
        <f t="shared" si="450"/>
        <v>-8.9946894567644195E-2</v>
      </c>
      <c r="M1018" s="14">
        <f t="shared" si="451"/>
        <v>-0.23578643021154599</v>
      </c>
      <c r="N1018" s="14">
        <f t="shared" si="452"/>
        <v>0.16887051832039829</v>
      </c>
      <c r="O1018" s="14">
        <f t="shared" si="453"/>
        <v>-0.80311347150049217</v>
      </c>
      <c r="P1018" s="3">
        <f t="shared" si="454"/>
        <v>1</v>
      </c>
      <c r="Q1018" s="3" t="str">
        <f t="shared" si="455"/>
        <v>Katanin p80 WD40-containing subunit B1</v>
      </c>
      <c r="R1018" s="2">
        <f t="shared" si="456"/>
        <v>-1.1030901952778518</v>
      </c>
      <c r="S1018" s="2">
        <f t="shared" si="457"/>
        <v>-1.4167994523552214</v>
      </c>
      <c r="T1018" s="2">
        <f t="shared" si="458"/>
        <v>0.17537110053642133</v>
      </c>
      <c r="U1018" s="2">
        <f t="shared" si="459"/>
        <v>0.32744447966049639</v>
      </c>
      <c r="V1018" s="2">
        <f t="shared" si="460"/>
        <v>0.44014336299317736</v>
      </c>
      <c r="W1018" s="3">
        <f t="shared" si="461"/>
        <v>0</v>
      </c>
      <c r="X1018" s="3">
        <f t="shared" si="413"/>
        <v>1</v>
      </c>
      <c r="Y1018" s="2">
        <f t="shared" si="462"/>
        <v>0.31370925707736963</v>
      </c>
      <c r="Z1018" s="3">
        <f t="shared" si="463"/>
        <v>1</v>
      </c>
      <c r="AA1018" s="3">
        <f t="shared" si="464"/>
        <v>0</v>
      </c>
      <c r="AC1018" s="1" t="s">
        <v>634</v>
      </c>
      <c r="AD1018" s="1" t="s">
        <v>1752</v>
      </c>
      <c r="AE1018" s="1">
        <v>-0.92117159999999998</v>
      </c>
      <c r="AF1018" s="1">
        <v>-1.174023</v>
      </c>
      <c r="AG1018" s="1">
        <v>-7.2725499999999998E-2</v>
      </c>
      <c r="AH1018" s="1">
        <v>-1.0720369999999999</v>
      </c>
      <c r="AI1018" s="1">
        <v>-1.0724830000000001</v>
      </c>
      <c r="AJ1018" s="1">
        <v>-1.4992209999999999</v>
      </c>
      <c r="AK1018" s="1">
        <v>-0.46227659999999998</v>
      </c>
      <c r="AL1018" s="1">
        <v>-1.7718860000000001</v>
      </c>
      <c r="AM1018" s="1">
        <v>-4.0823329999999998E-2</v>
      </c>
      <c r="AN1018" s="1">
        <v>-0.20373450000000001</v>
      </c>
      <c r="AO1018" s="1">
        <v>-0.1170674</v>
      </c>
      <c r="AP1018" s="1">
        <v>-0.63820920000000003</v>
      </c>
    </row>
    <row r="1019" spans="1:42" x14ac:dyDescent="0.2">
      <c r="A1019" s="1" t="s">
        <v>123</v>
      </c>
      <c r="B1019" s="1" t="str">
        <f t="shared" si="441"/>
        <v>Mitochondrial 2-oxoglutarate/malate carrier protein</v>
      </c>
      <c r="C1019" s="13" t="str">
        <f t="shared" si="410"/>
        <v>yes</v>
      </c>
      <c r="D1019" s="14">
        <f t="shared" si="442"/>
        <v>0.58749264925200395</v>
      </c>
      <c r="E1019" s="14">
        <f t="shared" si="443"/>
        <v>1.7351529433140902</v>
      </c>
      <c r="F1019" s="14">
        <f t="shared" si="444"/>
        <v>1.7062187580599004</v>
      </c>
      <c r="G1019" s="14">
        <f t="shared" si="445"/>
        <v>2.1987668682625987</v>
      </c>
      <c r="H1019" s="14">
        <f t="shared" si="446"/>
        <v>1.4842923739901273</v>
      </c>
      <c r="I1019" s="14">
        <f t="shared" si="447"/>
        <v>1.6466065792848339</v>
      </c>
      <c r="J1019" s="14">
        <f t="shared" si="448"/>
        <v>0.70575675004726368</v>
      </c>
      <c r="K1019" s="14">
        <f t="shared" si="449"/>
        <v>2.1284407872568893</v>
      </c>
      <c r="L1019" s="14">
        <f t="shared" si="450"/>
        <v>0.77421823543235579</v>
      </c>
      <c r="M1019" s="14">
        <f t="shared" si="451"/>
        <v>-2.6436289211545973E-2</v>
      </c>
      <c r="N1019" s="14">
        <f t="shared" si="452"/>
        <v>-0.64435998167960173</v>
      </c>
      <c r="O1019" s="14">
        <f t="shared" si="453"/>
        <v>-4.4817871500492115E-2</v>
      </c>
      <c r="P1019" s="3">
        <f t="shared" si="454"/>
        <v>1</v>
      </c>
      <c r="Q1019" s="3" t="str">
        <f t="shared" si="455"/>
        <v>Mitochondrial 2-oxoglutarate/malate carrier protein</v>
      </c>
      <c r="R1019" s="2">
        <f t="shared" si="456"/>
        <v>1.5569078047221483</v>
      </c>
      <c r="S1019" s="2">
        <f t="shared" si="457"/>
        <v>1.4912741226447785</v>
      </c>
      <c r="T1019" s="2">
        <f t="shared" si="458"/>
        <v>0.34227351286684432</v>
      </c>
      <c r="U1019" s="2">
        <f t="shared" si="459"/>
        <v>0.29540873069437423</v>
      </c>
      <c r="V1019" s="2">
        <f t="shared" si="460"/>
        <v>0.88943143036333039</v>
      </c>
      <c r="W1019" s="3">
        <f t="shared" si="461"/>
        <v>0</v>
      </c>
      <c r="X1019" s="3">
        <f t="shared" si="413"/>
        <v>1</v>
      </c>
      <c r="Y1019" s="2">
        <f t="shared" si="462"/>
        <v>6.5633682077369748E-2</v>
      </c>
      <c r="Z1019" s="3">
        <f t="shared" si="463"/>
        <v>1</v>
      </c>
      <c r="AA1019" s="3">
        <f t="shared" si="464"/>
        <v>0</v>
      </c>
      <c r="AC1019" s="1" t="s">
        <v>103</v>
      </c>
      <c r="AD1019" s="1" t="s">
        <v>1771</v>
      </c>
      <c r="AE1019" s="1">
        <v>0.73040090000000002</v>
      </c>
      <c r="AF1019" s="1">
        <v>1.907305</v>
      </c>
      <c r="AG1019" s="1">
        <v>2.2553200000000002</v>
      </c>
      <c r="AH1019" s="1">
        <v>2.507009</v>
      </c>
      <c r="AI1019" s="1">
        <v>1.638352</v>
      </c>
      <c r="AJ1019" s="1">
        <v>1.7867710000000001</v>
      </c>
      <c r="AK1019" s="1">
        <v>0.86939770000000005</v>
      </c>
      <c r="AL1019" s="1">
        <v>2.5319069999999999</v>
      </c>
      <c r="AM1019" s="1">
        <v>0.82334180000000001</v>
      </c>
      <c r="AN1019" s="1">
        <v>5.6156410000000002E-3</v>
      </c>
      <c r="AO1019" s="1">
        <v>-0.93029790000000001</v>
      </c>
      <c r="AP1019" s="1">
        <v>0.1200864</v>
      </c>
    </row>
    <row r="1020" spans="1:42" x14ac:dyDescent="0.2">
      <c r="A1020" s="1" t="s">
        <v>70</v>
      </c>
      <c r="B1020" s="1" t="str">
        <f t="shared" si="441"/>
        <v>Glycogen phosphorylase, brain form</v>
      </c>
      <c r="C1020" s="13" t="str">
        <f t="shared" si="410"/>
        <v>yes</v>
      </c>
      <c r="D1020" s="14">
        <f t="shared" si="442"/>
        <v>0.85478154925200389</v>
      </c>
      <c r="E1020" s="14">
        <f t="shared" si="443"/>
        <v>2.2859959433140902</v>
      </c>
      <c r="F1020" s="14">
        <f t="shared" si="444"/>
        <v>0.65779175805990009</v>
      </c>
      <c r="G1020" s="14">
        <f t="shared" si="445"/>
        <v>2.4225808682625987</v>
      </c>
      <c r="H1020" s="14">
        <f t="shared" si="446"/>
        <v>2.0257703739901269</v>
      </c>
      <c r="I1020" s="14">
        <f t="shared" si="447"/>
        <v>1.8678795792848337</v>
      </c>
      <c r="J1020" s="14">
        <f t="shared" si="448"/>
        <v>1.2627850500472635</v>
      </c>
      <c r="K1020" s="14">
        <f t="shared" si="449"/>
        <v>2.9641757872568899</v>
      </c>
      <c r="L1020" s="14">
        <f t="shared" si="450"/>
        <v>1.1892964354323559</v>
      </c>
      <c r="M1020" s="14">
        <f t="shared" si="451"/>
        <v>-0.40758603021154594</v>
      </c>
      <c r="N1020" s="14">
        <f t="shared" si="452"/>
        <v>0.63133421832039827</v>
      </c>
      <c r="O1020" s="14">
        <f t="shared" si="453"/>
        <v>0.56714782849950784</v>
      </c>
      <c r="P1020" s="3">
        <f t="shared" si="454"/>
        <v>1</v>
      </c>
      <c r="Q1020" s="3" t="str">
        <f t="shared" si="455"/>
        <v>Glycogen phosphorylase, brain form</v>
      </c>
      <c r="R1020" s="2">
        <f t="shared" si="456"/>
        <v>1.5552875297221482</v>
      </c>
      <c r="S1020" s="2">
        <f t="shared" si="457"/>
        <v>2.0301526976447786</v>
      </c>
      <c r="T1020" s="2">
        <f t="shared" si="458"/>
        <v>0.46389113392374942</v>
      </c>
      <c r="U1020" s="2">
        <f t="shared" si="459"/>
        <v>0.35208947823561998</v>
      </c>
      <c r="V1020" s="2">
        <f t="shared" si="460"/>
        <v>0.44815575537168167</v>
      </c>
      <c r="W1020" s="3">
        <f t="shared" si="461"/>
        <v>0</v>
      </c>
      <c r="X1020" s="3">
        <f t="shared" si="413"/>
        <v>1</v>
      </c>
      <c r="Y1020" s="2">
        <f t="shared" si="462"/>
        <v>-0.47486516792263034</v>
      </c>
      <c r="Z1020" s="3">
        <f t="shared" si="463"/>
        <v>0</v>
      </c>
      <c r="AA1020" s="3">
        <f t="shared" si="464"/>
        <v>1</v>
      </c>
      <c r="AC1020" s="1" t="s">
        <v>429</v>
      </c>
      <c r="AD1020" s="1" t="s">
        <v>1336</v>
      </c>
      <c r="AE1020" s="1">
        <v>0.99768979999999996</v>
      </c>
      <c r="AF1020" s="1">
        <v>2.458148</v>
      </c>
      <c r="AG1020" s="1">
        <v>1.206893</v>
      </c>
      <c r="AH1020" s="1">
        <v>2.730823</v>
      </c>
      <c r="AI1020" s="1">
        <v>2.1798299999999999</v>
      </c>
      <c r="AJ1020" s="1">
        <v>2.0080439999999999</v>
      </c>
      <c r="AK1020" s="1">
        <v>1.426426</v>
      </c>
      <c r="AL1020" s="1">
        <v>3.367642</v>
      </c>
      <c r="AM1020" s="1">
        <v>1.2384200000000001</v>
      </c>
      <c r="AN1020" s="1">
        <v>-0.37553409999999998</v>
      </c>
      <c r="AO1020" s="1">
        <v>0.34539629999999999</v>
      </c>
      <c r="AP1020" s="1">
        <v>0.73205209999999998</v>
      </c>
    </row>
    <row r="1021" spans="1:42" x14ac:dyDescent="0.2">
      <c r="A1021" s="1" t="s">
        <v>10</v>
      </c>
      <c r="B1021" s="1" t="str">
        <f t="shared" si="441"/>
        <v>Plastin-2</v>
      </c>
      <c r="C1021" s="13" t="str">
        <f t="shared" si="410"/>
        <v>yes</v>
      </c>
      <c r="D1021" s="14">
        <f t="shared" si="442"/>
        <v>1.9368967492520037</v>
      </c>
      <c r="E1021" s="14">
        <f t="shared" si="443"/>
        <v>0.99056694331409012</v>
      </c>
      <c r="F1021" s="14">
        <f t="shared" si="444"/>
        <v>2.3342257580599002</v>
      </c>
      <c r="G1021" s="14">
        <f t="shared" si="445"/>
        <v>0.89708786826259879</v>
      </c>
      <c r="H1021" s="14">
        <f t="shared" si="446"/>
        <v>1.1502173739901271</v>
      </c>
      <c r="I1021" s="14">
        <f t="shared" si="447"/>
        <v>1.1483585792848339</v>
      </c>
      <c r="J1021" s="14">
        <f t="shared" si="448"/>
        <v>1.5283840500472634</v>
      </c>
      <c r="K1021" s="14">
        <f t="shared" si="449"/>
        <v>1.0630697872568897</v>
      </c>
      <c r="L1021" s="14">
        <f t="shared" si="450"/>
        <v>-0.6884334645676442</v>
      </c>
      <c r="M1021" s="14">
        <f t="shared" si="451"/>
        <v>-1.1140810211545976E-2</v>
      </c>
      <c r="N1021" s="14">
        <f t="shared" si="452"/>
        <v>-0.77208408167960174</v>
      </c>
      <c r="O1021" s="14">
        <f t="shared" si="453"/>
        <v>0.2035847284995079</v>
      </c>
      <c r="P1021" s="3">
        <f t="shared" si="454"/>
        <v>1</v>
      </c>
      <c r="Q1021" s="3" t="str">
        <f t="shared" si="455"/>
        <v>Plastin-2</v>
      </c>
      <c r="R1021" s="2">
        <f t="shared" si="456"/>
        <v>1.5396943297221481</v>
      </c>
      <c r="S1021" s="2">
        <f t="shared" si="457"/>
        <v>1.2225074476447784</v>
      </c>
      <c r="T1021" s="2">
        <f t="shared" si="458"/>
        <v>0.35396962010763333</v>
      </c>
      <c r="U1021" s="2">
        <f t="shared" si="459"/>
        <v>0.10396504736180526</v>
      </c>
      <c r="V1021" s="2">
        <f t="shared" si="460"/>
        <v>0.44460126595312999</v>
      </c>
      <c r="W1021" s="3">
        <f t="shared" si="461"/>
        <v>0</v>
      </c>
      <c r="X1021" s="3">
        <f t="shared" si="413"/>
        <v>1</v>
      </c>
      <c r="Y1021" s="2">
        <f t="shared" si="462"/>
        <v>0.31718688207736978</v>
      </c>
      <c r="Z1021" s="3">
        <f t="shared" si="463"/>
        <v>1</v>
      </c>
      <c r="AA1021" s="3">
        <f t="shared" si="464"/>
        <v>0</v>
      </c>
      <c r="AC1021" s="1" t="s">
        <v>564</v>
      </c>
      <c r="AD1021" s="1" t="s">
        <v>1735</v>
      </c>
      <c r="AE1021" s="1">
        <v>2.0798049999999999</v>
      </c>
      <c r="AF1021" s="1">
        <v>1.1627190000000001</v>
      </c>
      <c r="AG1021" s="1">
        <v>2.883327</v>
      </c>
      <c r="AH1021" s="1">
        <v>1.20533</v>
      </c>
      <c r="AI1021" s="1">
        <v>1.3042769999999999</v>
      </c>
      <c r="AJ1021" s="1">
        <v>1.2885230000000001</v>
      </c>
      <c r="AK1021" s="1">
        <v>1.6920249999999999</v>
      </c>
      <c r="AL1021" s="1">
        <v>1.4665360000000001</v>
      </c>
      <c r="AM1021" s="1">
        <v>-0.63930989999999999</v>
      </c>
      <c r="AN1021" s="1">
        <v>2.0911119999999998E-2</v>
      </c>
      <c r="AO1021" s="1">
        <v>-1.058022</v>
      </c>
      <c r="AP1021" s="1">
        <v>0.36848900000000001</v>
      </c>
    </row>
    <row r="1022" spans="1:42" x14ac:dyDescent="0.2">
      <c r="A1022" s="1" t="s">
        <v>128</v>
      </c>
      <c r="B1022" s="1" t="str">
        <f t="shared" si="441"/>
        <v>ADP/ATP translocase 2</v>
      </c>
      <c r="C1022" s="13" t="str">
        <f t="shared" si="410"/>
        <v>yes</v>
      </c>
      <c r="D1022" s="14">
        <f t="shared" si="442"/>
        <v>0.57175494925200399</v>
      </c>
      <c r="E1022" s="14">
        <f t="shared" si="443"/>
        <v>1.5744639433140901</v>
      </c>
      <c r="F1022" s="14">
        <f t="shared" si="444"/>
        <v>2.0346107580599</v>
      </c>
      <c r="G1022" s="14">
        <f t="shared" si="445"/>
        <v>1.8879688682625986</v>
      </c>
      <c r="H1022" s="14">
        <f t="shared" si="446"/>
        <v>1.6102443739901273</v>
      </c>
      <c r="I1022" s="14">
        <f t="shared" si="447"/>
        <v>1.6645385792848337</v>
      </c>
      <c r="J1022" s="14">
        <f t="shared" si="448"/>
        <v>0.95757305004726356</v>
      </c>
      <c r="K1022" s="14">
        <f t="shared" si="449"/>
        <v>2.3044587872568894</v>
      </c>
      <c r="L1022" s="14">
        <f t="shared" si="450"/>
        <v>0.93856113543235575</v>
      </c>
      <c r="M1022" s="14">
        <f t="shared" si="451"/>
        <v>-7.861529021154598E-2</v>
      </c>
      <c r="N1022" s="14">
        <f t="shared" si="452"/>
        <v>-0.84910908167960164</v>
      </c>
      <c r="O1022" s="14">
        <f t="shared" si="453"/>
        <v>0.26816202849950788</v>
      </c>
      <c r="P1022" s="3">
        <f t="shared" si="454"/>
        <v>1</v>
      </c>
      <c r="Q1022" s="3" t="str">
        <f t="shared" si="455"/>
        <v>ADP/ATP translocase 2</v>
      </c>
      <c r="R1022" s="2">
        <f t="shared" si="456"/>
        <v>1.5171996297221482</v>
      </c>
      <c r="S1022" s="2">
        <f t="shared" si="457"/>
        <v>1.6342036976447785</v>
      </c>
      <c r="T1022" s="2">
        <f t="shared" si="458"/>
        <v>0.32943498971927443</v>
      </c>
      <c r="U1022" s="2">
        <f t="shared" si="459"/>
        <v>0.27516134246614837</v>
      </c>
      <c r="V1022" s="2">
        <f t="shared" si="460"/>
        <v>0.79458885005361157</v>
      </c>
      <c r="W1022" s="3">
        <f t="shared" si="461"/>
        <v>0</v>
      </c>
      <c r="X1022" s="3">
        <f t="shared" si="413"/>
        <v>1</v>
      </c>
      <c r="Y1022" s="2">
        <f t="shared" si="462"/>
        <v>-0.11700406792263029</v>
      </c>
      <c r="Z1022" s="3">
        <f t="shared" si="463"/>
        <v>0</v>
      </c>
      <c r="AA1022" s="3">
        <f t="shared" si="464"/>
        <v>1</v>
      </c>
      <c r="AB1022" s="8" t="s">
        <v>994</v>
      </c>
      <c r="AC1022" s="1" t="s">
        <v>292</v>
      </c>
      <c r="AD1022" s="1" t="s">
        <v>1173</v>
      </c>
      <c r="AE1022" s="1">
        <v>0.71466320000000005</v>
      </c>
      <c r="AF1022" s="1">
        <v>1.7466159999999999</v>
      </c>
      <c r="AG1022" s="1">
        <v>2.5837119999999998</v>
      </c>
      <c r="AH1022" s="1">
        <v>2.1962109999999999</v>
      </c>
      <c r="AI1022" s="1">
        <v>1.7643040000000001</v>
      </c>
      <c r="AJ1022" s="1">
        <v>1.8047029999999999</v>
      </c>
      <c r="AK1022" s="1">
        <v>1.1212139999999999</v>
      </c>
      <c r="AL1022" s="1">
        <v>2.7079249999999999</v>
      </c>
      <c r="AM1022" s="1">
        <v>0.98768469999999997</v>
      </c>
      <c r="AN1022" s="1">
        <v>-4.6563359999999998E-2</v>
      </c>
      <c r="AO1022" s="1">
        <v>-1.1350469999999999</v>
      </c>
      <c r="AP1022" s="1">
        <v>0.43306630000000002</v>
      </c>
    </row>
    <row r="1023" spans="1:42" x14ac:dyDescent="0.2">
      <c r="A1023" s="1" t="s">
        <v>56</v>
      </c>
      <c r="B1023" s="1" t="str">
        <f t="shared" ref="B1023:B1040" si="465">VLOOKUP(A1023,AC:AD,2,FALSE)</f>
        <v>Transketolase</v>
      </c>
      <c r="C1023" s="13" t="str">
        <f t="shared" si="410"/>
        <v>yes</v>
      </c>
      <c r="D1023" s="14">
        <f t="shared" si="442"/>
        <v>0.95456774925200383</v>
      </c>
      <c r="E1023" s="14">
        <f t="shared" si="443"/>
        <v>1.7400319433140903</v>
      </c>
      <c r="F1023" s="14">
        <f t="shared" si="444"/>
        <v>1.9305437580599003</v>
      </c>
      <c r="G1023" s="14">
        <f t="shared" si="445"/>
        <v>1.2910018682625988</v>
      </c>
      <c r="H1023" s="14">
        <f t="shared" si="446"/>
        <v>0.83289737399012709</v>
      </c>
      <c r="I1023" s="14">
        <f t="shared" si="447"/>
        <v>1.3058265792848338</v>
      </c>
      <c r="J1023" s="14">
        <f t="shared" si="448"/>
        <v>0.48840955004726361</v>
      </c>
      <c r="K1023" s="14">
        <f t="shared" si="449"/>
        <v>1.1834167872568897</v>
      </c>
      <c r="L1023" s="14">
        <f t="shared" si="450"/>
        <v>-0.22353336456764419</v>
      </c>
      <c r="M1023" s="14">
        <f t="shared" si="451"/>
        <v>-0.33452723021154596</v>
      </c>
      <c r="N1023" s="14">
        <f t="shared" si="452"/>
        <v>-1.4511240816796018</v>
      </c>
      <c r="O1023" s="14">
        <f t="shared" si="453"/>
        <v>-0.13817501150049211</v>
      </c>
      <c r="P1023" s="3">
        <f t="shared" si="454"/>
        <v>1</v>
      </c>
      <c r="Q1023" s="3" t="str">
        <f t="shared" si="455"/>
        <v>Transketolase</v>
      </c>
      <c r="R1023" s="2">
        <f t="shared" si="456"/>
        <v>1.4790363297221485</v>
      </c>
      <c r="S1023" s="2">
        <f t="shared" si="457"/>
        <v>0.95263757264477855</v>
      </c>
      <c r="T1023" s="2">
        <f t="shared" si="458"/>
        <v>0.22030318479222236</v>
      </c>
      <c r="U1023" s="2">
        <f t="shared" si="459"/>
        <v>0.18435628830406675</v>
      </c>
      <c r="V1023" s="2">
        <f t="shared" si="460"/>
        <v>0.11811629440174855</v>
      </c>
      <c r="W1023" s="3">
        <f t="shared" si="461"/>
        <v>0</v>
      </c>
      <c r="X1023" s="3">
        <f t="shared" si="413"/>
        <v>1</v>
      </c>
      <c r="Y1023" s="2">
        <f t="shared" si="462"/>
        <v>0.52639875707736994</v>
      </c>
      <c r="Z1023" s="3">
        <f t="shared" si="463"/>
        <v>1</v>
      </c>
      <c r="AA1023" s="3">
        <f t="shared" si="464"/>
        <v>0</v>
      </c>
      <c r="AC1023" s="1" t="s">
        <v>272</v>
      </c>
      <c r="AD1023" s="1" t="s">
        <v>1852</v>
      </c>
      <c r="AE1023" s="1">
        <v>1.0974759999999999</v>
      </c>
      <c r="AF1023" s="1">
        <v>1.9121840000000001</v>
      </c>
      <c r="AG1023" s="1">
        <v>2.4796450000000001</v>
      </c>
      <c r="AH1023" s="1">
        <v>1.5992440000000001</v>
      </c>
      <c r="AI1023" s="1">
        <v>0.98695699999999997</v>
      </c>
      <c r="AJ1023" s="1">
        <v>1.445991</v>
      </c>
      <c r="AK1023" s="1">
        <v>0.65205049999999998</v>
      </c>
      <c r="AL1023" s="1">
        <v>1.586883</v>
      </c>
      <c r="AM1023" s="1">
        <v>-0.1744098</v>
      </c>
      <c r="AN1023" s="1">
        <v>-0.3024753</v>
      </c>
      <c r="AO1023" s="1">
        <v>-1.7370620000000001</v>
      </c>
      <c r="AP1023" s="1">
        <v>2.6729260000000001E-2</v>
      </c>
    </row>
    <row r="1024" spans="1:42" x14ac:dyDescent="0.2">
      <c r="A1024" s="1" t="s">
        <v>999</v>
      </c>
      <c r="B1024" s="1" t="str">
        <f t="shared" si="465"/>
        <v>Laminin subunit alpha-2</v>
      </c>
      <c r="C1024" s="13" t="str">
        <f t="shared" si="410"/>
        <v>yes</v>
      </c>
      <c r="D1024" s="14">
        <f t="shared" si="442"/>
        <v>-1.2292322507479962</v>
      </c>
      <c r="E1024" s="14">
        <f t="shared" si="443"/>
        <v>-2.21027205668591</v>
      </c>
      <c r="F1024" s="14">
        <f t="shared" si="444"/>
        <v>-0.7953598419400999</v>
      </c>
      <c r="G1024" s="14">
        <f t="shared" si="445"/>
        <v>-1.1233256317374012</v>
      </c>
      <c r="H1024" s="14">
        <f t="shared" si="446"/>
        <v>-1.1595526260098727</v>
      </c>
      <c r="I1024" s="14">
        <f t="shared" si="447"/>
        <v>-1.5750464207151662</v>
      </c>
      <c r="J1024" s="14">
        <f t="shared" si="448"/>
        <v>3.3343650047263612E-2</v>
      </c>
      <c r="K1024" s="14">
        <f t="shared" si="449"/>
        <v>-1.2484945127431102</v>
      </c>
      <c r="L1024" s="14">
        <f t="shared" si="450"/>
        <v>7.8905835432355798E-2</v>
      </c>
      <c r="M1024" s="14">
        <f t="shared" si="451"/>
        <v>0.63697486978845408</v>
      </c>
      <c r="N1024" s="14">
        <f t="shared" si="452"/>
        <v>0.84508701832039823</v>
      </c>
      <c r="O1024" s="14">
        <f t="shared" si="453"/>
        <v>-8.3564691500492116E-2</v>
      </c>
      <c r="P1024" s="3">
        <f t="shared" si="454"/>
        <v>1</v>
      </c>
      <c r="Q1024" s="3" t="str">
        <f t="shared" si="455"/>
        <v>Laminin subunit alpha-2</v>
      </c>
      <c r="R1024" s="2">
        <f t="shared" si="456"/>
        <v>-1.339547445277852</v>
      </c>
      <c r="S1024" s="2">
        <f t="shared" si="457"/>
        <v>-0.98743747735522147</v>
      </c>
      <c r="T1024" s="2">
        <f t="shared" si="458"/>
        <v>0.3045793289294107</v>
      </c>
      <c r="U1024" s="2">
        <f t="shared" si="459"/>
        <v>0.35178743350916769</v>
      </c>
      <c r="V1024" s="2">
        <f t="shared" si="460"/>
        <v>0.47844083002343307</v>
      </c>
      <c r="W1024" s="3">
        <f t="shared" si="461"/>
        <v>0</v>
      </c>
      <c r="X1024" s="3">
        <f t="shared" si="413"/>
        <v>1</v>
      </c>
      <c r="Y1024" s="2">
        <f t="shared" si="462"/>
        <v>-0.3521099679226305</v>
      </c>
      <c r="Z1024" s="3">
        <f t="shared" si="463"/>
        <v>0</v>
      </c>
      <c r="AA1024" s="3">
        <f t="shared" si="464"/>
        <v>1</v>
      </c>
      <c r="AC1024" s="1" t="s">
        <v>174</v>
      </c>
      <c r="AD1024" s="1" t="s">
        <v>1602</v>
      </c>
      <c r="AE1024" s="1">
        <v>-1.0863240000000001</v>
      </c>
      <c r="AF1024" s="1">
        <v>-2.0381200000000002</v>
      </c>
      <c r="AG1024" s="1">
        <v>-0.24625859999999999</v>
      </c>
      <c r="AH1024" s="1">
        <v>-0.81508349999999996</v>
      </c>
      <c r="AI1024" s="1">
        <v>-1.005493</v>
      </c>
      <c r="AJ1024" s="1">
        <v>-1.434882</v>
      </c>
      <c r="AK1024" s="1">
        <v>0.19698460000000001</v>
      </c>
      <c r="AL1024" s="1">
        <v>-0.84502829999999995</v>
      </c>
      <c r="AM1024" s="1">
        <v>0.12802939999999999</v>
      </c>
      <c r="AN1024" s="1">
        <v>0.66902680000000003</v>
      </c>
      <c r="AO1024" s="1">
        <v>0.55914909999999995</v>
      </c>
      <c r="AP1024" s="1">
        <v>8.1339579999999995E-2</v>
      </c>
    </row>
    <row r="1025" spans="1:42" x14ac:dyDescent="0.2">
      <c r="A1025" s="1" t="s">
        <v>96</v>
      </c>
      <c r="B1025" s="1" t="str">
        <f t="shared" si="465"/>
        <v>ADP/ATP translocase 1</v>
      </c>
      <c r="C1025" s="13" t="str">
        <f t="shared" si="410"/>
        <v>yes</v>
      </c>
      <c r="D1025" s="14">
        <f t="shared" si="442"/>
        <v>0.70693094925200395</v>
      </c>
      <c r="E1025" s="14">
        <f t="shared" si="443"/>
        <v>1.8505899433140902</v>
      </c>
      <c r="F1025" s="14">
        <f t="shared" si="444"/>
        <v>1.6306007580599</v>
      </c>
      <c r="G1025" s="14">
        <f t="shared" si="445"/>
        <v>1.7222588682625988</v>
      </c>
      <c r="H1025" s="14">
        <f t="shared" si="446"/>
        <v>1.7358423739901272</v>
      </c>
      <c r="I1025" s="14">
        <f t="shared" si="447"/>
        <v>1.6523925792848337</v>
      </c>
      <c r="J1025" s="14">
        <f t="shared" si="448"/>
        <v>0.7667557500472636</v>
      </c>
      <c r="K1025" s="14">
        <f t="shared" si="449"/>
        <v>1.9281607872568898</v>
      </c>
      <c r="L1025" s="14">
        <f t="shared" si="450"/>
        <v>0.99443143543235579</v>
      </c>
      <c r="M1025" s="14">
        <f t="shared" si="451"/>
        <v>-0.20546883021154599</v>
      </c>
      <c r="N1025" s="14">
        <f t="shared" si="452"/>
        <v>-0.85044108167960175</v>
      </c>
      <c r="O1025" s="14">
        <f t="shared" si="453"/>
        <v>5.4434628499507892E-2</v>
      </c>
      <c r="P1025" s="3">
        <f t="shared" si="454"/>
        <v>1</v>
      </c>
      <c r="Q1025" s="3" t="str">
        <f t="shared" si="455"/>
        <v>ADP/ATP translocase 1</v>
      </c>
      <c r="R1025" s="2">
        <f t="shared" si="456"/>
        <v>1.4775951297221483</v>
      </c>
      <c r="S1025" s="2">
        <f t="shared" si="457"/>
        <v>1.5207878726447785</v>
      </c>
      <c r="T1025" s="2">
        <f t="shared" si="458"/>
        <v>0.2608191386903041</v>
      </c>
      <c r="U1025" s="2">
        <f t="shared" si="459"/>
        <v>0.25788973270682819</v>
      </c>
      <c r="V1025" s="2">
        <f t="shared" si="460"/>
        <v>0.91010209650041629</v>
      </c>
      <c r="W1025" s="3">
        <f t="shared" si="461"/>
        <v>0</v>
      </c>
      <c r="X1025" s="3">
        <f t="shared" si="413"/>
        <v>1</v>
      </c>
      <c r="Y1025" s="2">
        <f t="shared" si="462"/>
        <v>-4.3192742922630201E-2</v>
      </c>
      <c r="Z1025" s="3">
        <f t="shared" si="463"/>
        <v>0</v>
      </c>
      <c r="AA1025" s="3">
        <f t="shared" si="464"/>
        <v>1</v>
      </c>
      <c r="AC1025" s="1" t="s">
        <v>476</v>
      </c>
      <c r="AD1025" s="1" t="s">
        <v>1828</v>
      </c>
      <c r="AE1025" s="1">
        <v>0.84983920000000002</v>
      </c>
      <c r="AF1025" s="1">
        <v>2.022742</v>
      </c>
      <c r="AG1025" s="1">
        <v>2.1797019999999998</v>
      </c>
      <c r="AH1025" s="1">
        <v>2.0305010000000001</v>
      </c>
      <c r="AI1025" s="1">
        <v>1.889902</v>
      </c>
      <c r="AJ1025" s="1">
        <v>1.792557</v>
      </c>
      <c r="AK1025" s="1">
        <v>0.93039669999999997</v>
      </c>
      <c r="AL1025" s="1">
        <v>2.3316270000000001</v>
      </c>
      <c r="AM1025" s="1">
        <v>1.043555</v>
      </c>
      <c r="AN1025" s="1">
        <v>-0.17341690000000001</v>
      </c>
      <c r="AO1025" s="1">
        <v>-1.136379</v>
      </c>
      <c r="AP1025" s="1">
        <v>0.2193389</v>
      </c>
    </row>
    <row r="1026" spans="1:42" x14ac:dyDescent="0.2">
      <c r="A1026" s="1" t="s">
        <v>936</v>
      </c>
      <c r="B1026" s="1" t="str">
        <f t="shared" si="465"/>
        <v>Ribosome-recycling factor, mitochondrial</v>
      </c>
      <c r="C1026" s="13" t="str">
        <f t="shared" si="410"/>
        <v>yes</v>
      </c>
      <c r="D1026" s="14">
        <f t="shared" si="442"/>
        <v>-0.64862575074799611</v>
      </c>
      <c r="E1026" s="14">
        <f t="shared" si="443"/>
        <v>-2.2401010566859099</v>
      </c>
      <c r="F1026" s="14">
        <f t="shared" si="444"/>
        <v>-1.4907708419400998</v>
      </c>
      <c r="G1026" s="14">
        <f t="shared" si="445"/>
        <v>-1.0701231317374011</v>
      </c>
      <c r="H1026" s="14">
        <f t="shared" si="446"/>
        <v>-0.8969041260098729</v>
      </c>
      <c r="I1026" s="14">
        <f t="shared" si="447"/>
        <v>-1.8618874207151661</v>
      </c>
      <c r="J1026" s="14">
        <f t="shared" si="448"/>
        <v>-0.18038644995273639</v>
      </c>
      <c r="K1026" s="14">
        <f t="shared" si="449"/>
        <v>-1.1770406127431103</v>
      </c>
      <c r="L1026" s="14">
        <f t="shared" si="450"/>
        <v>-0.49087546456764419</v>
      </c>
      <c r="M1026" s="14">
        <f t="shared" si="451"/>
        <v>0.32611926978845407</v>
      </c>
      <c r="N1026" s="14">
        <f t="shared" si="452"/>
        <v>1.1011034183203983</v>
      </c>
      <c r="O1026" s="14">
        <f t="shared" si="453"/>
        <v>-2.5565771500492107E-2</v>
      </c>
      <c r="P1026" s="3">
        <f t="shared" si="454"/>
        <v>1</v>
      </c>
      <c r="Q1026" s="3" t="str">
        <f t="shared" si="455"/>
        <v>Ribosome-recycling factor, mitochondrial</v>
      </c>
      <c r="R1026" s="2">
        <f t="shared" si="456"/>
        <v>-1.3624051952778518</v>
      </c>
      <c r="S1026" s="2">
        <f t="shared" si="457"/>
        <v>-1.0290546523552213</v>
      </c>
      <c r="T1026" s="2">
        <f t="shared" si="458"/>
        <v>0.33932993586339438</v>
      </c>
      <c r="U1026" s="2">
        <f t="shared" si="459"/>
        <v>0.34799565896579254</v>
      </c>
      <c r="V1026" s="2">
        <f t="shared" si="460"/>
        <v>0.51844135686426673</v>
      </c>
      <c r="W1026" s="3">
        <f t="shared" si="461"/>
        <v>0</v>
      </c>
      <c r="X1026" s="3">
        <f t="shared" si="413"/>
        <v>1</v>
      </c>
      <c r="Y1026" s="2">
        <f t="shared" si="462"/>
        <v>-0.33335054292263044</v>
      </c>
      <c r="Z1026" s="3">
        <f t="shared" si="463"/>
        <v>0</v>
      </c>
      <c r="AA1026" s="3">
        <f t="shared" si="464"/>
        <v>1</v>
      </c>
      <c r="AC1026" s="1" t="s">
        <v>717</v>
      </c>
      <c r="AD1026" s="1" t="s">
        <v>1304</v>
      </c>
      <c r="AE1026" s="1">
        <v>-0.50571750000000004</v>
      </c>
      <c r="AF1026" s="1">
        <v>-2.067949</v>
      </c>
      <c r="AG1026" s="1">
        <v>-0.9416696</v>
      </c>
      <c r="AH1026" s="1">
        <v>-0.76188100000000003</v>
      </c>
      <c r="AI1026" s="1">
        <v>-0.74284450000000002</v>
      </c>
      <c r="AJ1026" s="1">
        <v>-1.7217229999999999</v>
      </c>
      <c r="AK1026" s="1">
        <v>-1.67455E-2</v>
      </c>
      <c r="AL1026" s="1">
        <v>-0.7735744</v>
      </c>
      <c r="AM1026" s="1">
        <v>-0.44175189999999998</v>
      </c>
      <c r="AN1026" s="1">
        <v>0.35817120000000002</v>
      </c>
      <c r="AO1026" s="1">
        <v>0.81516549999999999</v>
      </c>
      <c r="AP1026" s="1">
        <v>0.1393385</v>
      </c>
    </row>
    <row r="1027" spans="1:42" x14ac:dyDescent="0.2">
      <c r="A1027" s="1" t="s">
        <v>12</v>
      </c>
      <c r="B1027" s="1" t="str">
        <f t="shared" si="465"/>
        <v>Brain acid soluble protein 1</v>
      </c>
      <c r="C1027" s="13" t="str">
        <f t="shared" si="410"/>
        <v>yes</v>
      </c>
      <c r="D1027" s="14">
        <f t="shared" si="442"/>
        <v>1.8512007492520037</v>
      </c>
      <c r="E1027" s="14">
        <f t="shared" si="443"/>
        <v>0.97645694331409005</v>
      </c>
      <c r="F1027" s="14">
        <f t="shared" si="444"/>
        <v>2.0786217580599002</v>
      </c>
      <c r="G1027" s="14">
        <f t="shared" si="445"/>
        <v>0.98490486826259882</v>
      </c>
      <c r="H1027" s="14">
        <f t="shared" si="446"/>
        <v>1.5011543739901272</v>
      </c>
      <c r="I1027" s="14">
        <f t="shared" si="447"/>
        <v>1.3928275792848337</v>
      </c>
      <c r="J1027" s="14">
        <f t="shared" si="448"/>
        <v>0.76258625004726366</v>
      </c>
      <c r="K1027" s="14">
        <f t="shared" si="449"/>
        <v>1.2251417872568897</v>
      </c>
      <c r="L1027" s="14">
        <f t="shared" si="450"/>
        <v>-0.24447526456764418</v>
      </c>
      <c r="M1027" s="14">
        <f t="shared" si="451"/>
        <v>0.88495966978845408</v>
      </c>
      <c r="N1027" s="14">
        <f t="shared" si="452"/>
        <v>-1.2518210816796018</v>
      </c>
      <c r="O1027" s="14">
        <f t="shared" si="453"/>
        <v>0.2518274284995079</v>
      </c>
      <c r="P1027" s="3">
        <f t="shared" si="454"/>
        <v>1</v>
      </c>
      <c r="Q1027" s="3" t="str">
        <f t="shared" si="455"/>
        <v>Brain acid soluble protein 1</v>
      </c>
      <c r="R1027" s="2">
        <f t="shared" si="456"/>
        <v>1.4727960797221482</v>
      </c>
      <c r="S1027" s="2">
        <f t="shared" si="457"/>
        <v>1.2204274976447786</v>
      </c>
      <c r="T1027" s="2">
        <f t="shared" si="458"/>
        <v>0.28789541199961843</v>
      </c>
      <c r="U1027" s="2">
        <f t="shared" si="459"/>
        <v>0.16283176383932513</v>
      </c>
      <c r="V1027" s="2">
        <f t="shared" si="460"/>
        <v>0.48167197353426339</v>
      </c>
      <c r="W1027" s="3">
        <f t="shared" si="461"/>
        <v>0</v>
      </c>
      <c r="X1027" s="3">
        <f t="shared" si="413"/>
        <v>1</v>
      </c>
      <c r="Y1027" s="2">
        <f t="shared" si="462"/>
        <v>0.25236858207736956</v>
      </c>
      <c r="Z1027" s="3">
        <f t="shared" si="463"/>
        <v>1</v>
      </c>
      <c r="AA1027" s="3">
        <f t="shared" si="464"/>
        <v>0</v>
      </c>
      <c r="AC1027" s="1" t="s">
        <v>736</v>
      </c>
      <c r="AD1027" s="1" t="s">
        <v>1742</v>
      </c>
      <c r="AE1027" s="1">
        <v>1.9941089999999999</v>
      </c>
      <c r="AF1027" s="1">
        <v>1.148609</v>
      </c>
      <c r="AG1027" s="1">
        <v>2.627723</v>
      </c>
      <c r="AH1027" s="1">
        <v>1.293147</v>
      </c>
      <c r="AI1027" s="1">
        <v>1.655214</v>
      </c>
      <c r="AJ1027" s="1">
        <v>1.5329919999999999</v>
      </c>
      <c r="AK1027" s="1">
        <v>0.92622720000000003</v>
      </c>
      <c r="AL1027" s="1">
        <v>1.6286080000000001</v>
      </c>
      <c r="AM1027" s="1">
        <v>-0.19535169999999999</v>
      </c>
      <c r="AN1027" s="1">
        <v>0.91701160000000004</v>
      </c>
      <c r="AO1027" s="1">
        <v>-1.5377590000000001</v>
      </c>
      <c r="AP1027" s="1">
        <v>0.41673169999999998</v>
      </c>
    </row>
    <row r="1028" spans="1:42" x14ac:dyDescent="0.2">
      <c r="A1028" s="1" t="s">
        <v>983</v>
      </c>
      <c r="B1028" s="1" t="str">
        <f t="shared" si="465"/>
        <v>Eukaryotic translation initiation factor 4 gamma 3</v>
      </c>
      <c r="C1028" s="13" t="str">
        <f t="shared" ref="C1028:C1076" si="466">IF(P1028=1, "yes","no")</f>
        <v>yes</v>
      </c>
      <c r="D1028" s="14">
        <f t="shared" si="442"/>
        <v>-1.0997878507479961</v>
      </c>
      <c r="E1028" s="14">
        <f t="shared" si="443"/>
        <v>-1.2107990566859099</v>
      </c>
      <c r="F1028" s="14" t="str">
        <f t="shared" si="444"/>
        <v/>
      </c>
      <c r="G1028" s="14">
        <f t="shared" si="445"/>
        <v>-1.1486046317374012</v>
      </c>
      <c r="H1028" s="14">
        <f t="shared" si="446"/>
        <v>-1.3824616260098728</v>
      </c>
      <c r="I1028" s="14">
        <f t="shared" si="447"/>
        <v>-0.8722165207151662</v>
      </c>
      <c r="J1028" s="14" t="str">
        <f t="shared" si="448"/>
        <v/>
      </c>
      <c r="K1028" s="14">
        <f t="shared" si="449"/>
        <v>-1.8536352127431104</v>
      </c>
      <c r="L1028" s="14">
        <f t="shared" si="450"/>
        <v>-0.1965972645676442</v>
      </c>
      <c r="M1028" s="14">
        <f t="shared" si="451"/>
        <v>0.68005956978845405</v>
      </c>
      <c r="N1028" s="14" t="str">
        <f t="shared" si="452"/>
        <v/>
      </c>
      <c r="O1028" s="14">
        <f t="shared" si="453"/>
        <v>-0.51546357150049216</v>
      </c>
      <c r="P1028" s="3">
        <f t="shared" si="454"/>
        <v>1</v>
      </c>
      <c r="Q1028" s="3" t="str">
        <f t="shared" si="455"/>
        <v>Eukaryotic translation initiation factor 4 gamma 3</v>
      </c>
      <c r="R1028" s="2">
        <f t="shared" si="456"/>
        <v>-1.1530638463904357</v>
      </c>
      <c r="S1028" s="2">
        <f t="shared" si="457"/>
        <v>-1.3694377864893832</v>
      </c>
      <c r="T1028" s="2">
        <f t="shared" si="458"/>
        <v>3.2123643460016879E-2</v>
      </c>
      <c r="U1028" s="2">
        <f t="shared" si="459"/>
        <v>0.28338600151404331</v>
      </c>
      <c r="V1028" s="2">
        <f t="shared" si="460"/>
        <v>0.52553898463281046</v>
      </c>
      <c r="W1028" s="3">
        <f t="shared" si="461"/>
        <v>0</v>
      </c>
      <c r="X1028" s="3">
        <f t="shared" ref="X1028:X1076" si="467">P1028+W1028</f>
        <v>1</v>
      </c>
      <c r="Y1028" s="2">
        <f t="shared" si="462"/>
        <v>0.2163739400989475</v>
      </c>
      <c r="Z1028" s="3">
        <f t="shared" si="463"/>
        <v>1</v>
      </c>
      <c r="AA1028" s="3">
        <f t="shared" si="464"/>
        <v>0</v>
      </c>
      <c r="AC1028" s="1" t="s">
        <v>773</v>
      </c>
      <c r="AD1028" s="1" t="s">
        <v>1624</v>
      </c>
      <c r="AE1028" s="1">
        <v>-0.95687960000000005</v>
      </c>
      <c r="AF1028" s="1">
        <v>-1.0386470000000001</v>
      </c>
      <c r="AG1028" s="1" t="s">
        <v>1082</v>
      </c>
      <c r="AH1028" s="1">
        <v>-0.84036250000000001</v>
      </c>
      <c r="AI1028" s="1">
        <v>-1.228402</v>
      </c>
      <c r="AJ1028" s="1">
        <v>-0.73205209999999998</v>
      </c>
      <c r="AK1028" s="1" t="s">
        <v>1082</v>
      </c>
      <c r="AL1028" s="1">
        <v>-1.450169</v>
      </c>
      <c r="AM1028" s="1">
        <v>-0.14747370000000001</v>
      </c>
      <c r="AN1028" s="1">
        <v>0.71211150000000001</v>
      </c>
      <c r="AO1028" s="1" t="s">
        <v>1082</v>
      </c>
      <c r="AP1028" s="1">
        <v>-0.35055930000000002</v>
      </c>
    </row>
    <row r="1029" spans="1:42" x14ac:dyDescent="0.2">
      <c r="A1029" s="1" t="s">
        <v>976</v>
      </c>
      <c r="B1029" s="1" t="str">
        <f t="shared" si="465"/>
        <v>Microtubule-associated protein;Microtubule-associated protein tau</v>
      </c>
      <c r="C1029" s="13" t="str">
        <f t="shared" si="466"/>
        <v>yes</v>
      </c>
      <c r="D1029" s="14">
        <f t="shared" si="442"/>
        <v>-0.99935815074799605</v>
      </c>
      <c r="E1029" s="14">
        <f t="shared" si="443"/>
        <v>-1.7176760566859097</v>
      </c>
      <c r="F1029" s="14">
        <f t="shared" si="444"/>
        <v>-0.78681194194009985</v>
      </c>
      <c r="G1029" s="14">
        <f t="shared" si="445"/>
        <v>-1.8024011317374011</v>
      </c>
      <c r="H1029" s="14">
        <f t="shared" si="446"/>
        <v>0.20027957399012716</v>
      </c>
      <c r="I1029" s="14">
        <f t="shared" si="447"/>
        <v>-1.5579224207151663</v>
      </c>
      <c r="J1029" s="14">
        <f t="shared" si="448"/>
        <v>8.5865050047263608E-2</v>
      </c>
      <c r="K1029" s="14">
        <f t="shared" si="449"/>
        <v>-1.4088662127431104</v>
      </c>
      <c r="L1029" s="14">
        <f t="shared" si="450"/>
        <v>1.2576634354323557</v>
      </c>
      <c r="M1029" s="14">
        <f t="shared" si="451"/>
        <v>0.29172166978845404</v>
      </c>
      <c r="N1029" s="14">
        <f t="shared" si="452"/>
        <v>0.93826381832039829</v>
      </c>
      <c r="O1029" s="14">
        <f t="shared" si="453"/>
        <v>0.51748922849950785</v>
      </c>
      <c r="P1029" s="3">
        <f t="shared" si="454"/>
        <v>1</v>
      </c>
      <c r="Q1029" s="3" t="str">
        <f t="shared" si="455"/>
        <v>Microtubule-associated protein;Microtubule-associated protein tau</v>
      </c>
      <c r="R1029" s="2">
        <f t="shared" si="456"/>
        <v>-1.3265618202778517</v>
      </c>
      <c r="S1029" s="2">
        <f t="shared" si="457"/>
        <v>-0.67016100235522158</v>
      </c>
      <c r="T1029" s="2">
        <f t="shared" si="458"/>
        <v>0.25458881370600583</v>
      </c>
      <c r="U1029" s="2">
        <f t="shared" si="459"/>
        <v>0.47108455651492681</v>
      </c>
      <c r="V1029" s="2">
        <f t="shared" si="460"/>
        <v>0.27911729866725898</v>
      </c>
      <c r="W1029" s="3">
        <f t="shared" si="461"/>
        <v>1</v>
      </c>
      <c r="X1029" s="3">
        <f t="shared" si="467"/>
        <v>2</v>
      </c>
      <c r="Y1029" s="2">
        <f t="shared" si="462"/>
        <v>-0.65640081792263016</v>
      </c>
      <c r="Z1029" s="3">
        <f t="shared" si="463"/>
        <v>0</v>
      </c>
      <c r="AA1029" s="3">
        <f t="shared" si="464"/>
        <v>1</v>
      </c>
      <c r="AC1029" s="1" t="s">
        <v>834</v>
      </c>
      <c r="AD1029" s="1" t="s">
        <v>2034</v>
      </c>
      <c r="AE1029" s="1">
        <v>-0.85644989999999999</v>
      </c>
      <c r="AF1029" s="1">
        <v>-1.5455239999999999</v>
      </c>
      <c r="AG1029" s="1">
        <v>-0.2377107</v>
      </c>
      <c r="AH1029" s="1">
        <v>-1.494159</v>
      </c>
      <c r="AI1029" s="1">
        <v>0.35433920000000002</v>
      </c>
      <c r="AJ1029" s="1">
        <v>-1.4177580000000001</v>
      </c>
      <c r="AK1029" s="1">
        <v>0.24950600000000001</v>
      </c>
      <c r="AL1029" s="1">
        <v>-1.0054000000000001</v>
      </c>
      <c r="AM1029" s="1">
        <v>1.3067869999999999</v>
      </c>
      <c r="AN1029" s="1">
        <v>0.32377359999999999</v>
      </c>
      <c r="AO1029" s="1">
        <v>0.65232590000000001</v>
      </c>
      <c r="AP1029" s="1">
        <v>0.68239349999999999</v>
      </c>
    </row>
    <row r="1030" spans="1:42" x14ac:dyDescent="0.2">
      <c r="A1030" s="1" t="s">
        <v>972</v>
      </c>
      <c r="B1030" s="1" t="str">
        <f t="shared" si="465"/>
        <v>Acetyl-CoA acetyltransferase, mitochondrial</v>
      </c>
      <c r="C1030" s="13" t="str">
        <f t="shared" si="466"/>
        <v>yes</v>
      </c>
      <c r="D1030" s="14">
        <f t="shared" si="442"/>
        <v>-0.94494235074799604</v>
      </c>
      <c r="E1030" s="14">
        <f t="shared" si="443"/>
        <v>-1.2212950566859098</v>
      </c>
      <c r="F1030" s="14">
        <f t="shared" si="444"/>
        <v>-1.4850738419400999</v>
      </c>
      <c r="G1030" s="14">
        <f t="shared" si="445"/>
        <v>-1.4061221317374013</v>
      </c>
      <c r="H1030" s="14">
        <f t="shared" si="446"/>
        <v>-0.9683961260098729</v>
      </c>
      <c r="I1030" s="14">
        <f t="shared" si="447"/>
        <v>-1.1574454207151663</v>
      </c>
      <c r="J1030" s="14">
        <f t="shared" si="448"/>
        <v>-0.50353384995273642</v>
      </c>
      <c r="K1030" s="14">
        <f t="shared" si="449"/>
        <v>-1.6882762127431103</v>
      </c>
      <c r="L1030" s="14">
        <f t="shared" si="450"/>
        <v>-2.3102534567644196E-2</v>
      </c>
      <c r="M1030" s="14">
        <f t="shared" si="451"/>
        <v>6.8791169788454037E-2</v>
      </c>
      <c r="N1030" s="14">
        <f t="shared" si="452"/>
        <v>1.0188582183203982</v>
      </c>
      <c r="O1030" s="14">
        <f t="shared" si="453"/>
        <v>-0.29476447150049212</v>
      </c>
      <c r="P1030" s="3">
        <f t="shared" si="454"/>
        <v>1</v>
      </c>
      <c r="Q1030" s="3" t="str">
        <f t="shared" si="455"/>
        <v>Acetyl-CoA acetyltransferase, mitochondrial</v>
      </c>
      <c r="R1030" s="2">
        <f t="shared" si="456"/>
        <v>-1.2643583452778517</v>
      </c>
      <c r="S1030" s="2">
        <f t="shared" si="457"/>
        <v>-1.0794129023552215</v>
      </c>
      <c r="T1030" s="2">
        <f t="shared" si="458"/>
        <v>0.11996295469993425</v>
      </c>
      <c r="U1030" s="2">
        <f t="shared" si="459"/>
        <v>0.24507907096217463</v>
      </c>
      <c r="V1030" s="2">
        <f t="shared" si="460"/>
        <v>0.53218208182549231</v>
      </c>
      <c r="W1030" s="3">
        <f t="shared" si="461"/>
        <v>0</v>
      </c>
      <c r="X1030" s="3">
        <f t="shared" si="467"/>
        <v>1</v>
      </c>
      <c r="Y1030" s="2">
        <f t="shared" si="462"/>
        <v>-0.18494544292263027</v>
      </c>
      <c r="Z1030" s="3">
        <f t="shared" si="463"/>
        <v>0</v>
      </c>
      <c r="AA1030" s="3">
        <f t="shared" si="464"/>
        <v>1</v>
      </c>
      <c r="AC1030" s="1" t="s">
        <v>572</v>
      </c>
      <c r="AD1030" s="1" t="s">
        <v>1907</v>
      </c>
      <c r="AE1030" s="1">
        <v>-0.80203409999999997</v>
      </c>
      <c r="AF1030" s="1">
        <v>-1.0491429999999999</v>
      </c>
      <c r="AG1030" s="1">
        <v>-0.93597260000000004</v>
      </c>
      <c r="AH1030" s="1">
        <v>-1.09788</v>
      </c>
      <c r="AI1030" s="1">
        <v>-0.81433650000000002</v>
      </c>
      <c r="AJ1030" s="1">
        <v>-1.0172810000000001</v>
      </c>
      <c r="AK1030" s="1">
        <v>-0.3398929</v>
      </c>
      <c r="AL1030" s="1">
        <v>-1.28481</v>
      </c>
      <c r="AM1030" s="1">
        <v>2.6021030000000001E-2</v>
      </c>
      <c r="AN1030" s="1">
        <v>0.1008431</v>
      </c>
      <c r="AO1030" s="1">
        <v>0.73292029999999997</v>
      </c>
      <c r="AP1030" s="1">
        <v>-0.12986020000000001</v>
      </c>
    </row>
    <row r="1031" spans="1:42" x14ac:dyDescent="0.2">
      <c r="A1031" s="1" t="s">
        <v>219</v>
      </c>
      <c r="B1031" s="1" t="str">
        <f t="shared" si="465"/>
        <v>Monocarboxylate transporter 1</v>
      </c>
      <c r="C1031" s="13" t="str">
        <f t="shared" si="466"/>
        <v>yes</v>
      </c>
      <c r="D1031" s="14">
        <f t="shared" si="442"/>
        <v>0.3545252492520039</v>
      </c>
      <c r="E1031" s="14">
        <f t="shared" si="443"/>
        <v>1.7521369433140901</v>
      </c>
      <c r="F1031" s="14">
        <f t="shared" si="444"/>
        <v>1.8189127580599003</v>
      </c>
      <c r="G1031" s="14">
        <f t="shared" si="445"/>
        <v>1.6183488682625988</v>
      </c>
      <c r="H1031" s="14">
        <f t="shared" si="446"/>
        <v>0.63262037399012716</v>
      </c>
      <c r="I1031" s="14">
        <f t="shared" si="447"/>
        <v>1.8999175792848337</v>
      </c>
      <c r="J1031" s="14">
        <f t="shared" si="448"/>
        <v>0.84627905004726356</v>
      </c>
      <c r="K1031" s="14">
        <f t="shared" si="449"/>
        <v>1.8102387872568897</v>
      </c>
      <c r="L1031" s="14">
        <f t="shared" si="450"/>
        <v>0.37622833543235579</v>
      </c>
      <c r="M1031" s="14">
        <f t="shared" si="451"/>
        <v>0.10938096978845402</v>
      </c>
      <c r="N1031" s="14">
        <f t="shared" si="452"/>
        <v>-0.68029728167960168</v>
      </c>
      <c r="O1031" s="14">
        <f t="shared" si="453"/>
        <v>0.28906092849950793</v>
      </c>
      <c r="P1031" s="3">
        <f t="shared" si="454"/>
        <v>1</v>
      </c>
      <c r="Q1031" s="3" t="str">
        <f t="shared" si="455"/>
        <v>Monocarboxylate transporter 1</v>
      </c>
      <c r="R1031" s="2">
        <f t="shared" si="456"/>
        <v>1.3859809547221482</v>
      </c>
      <c r="S1031" s="2">
        <f t="shared" si="457"/>
        <v>1.2972639476447785</v>
      </c>
      <c r="T1031" s="2">
        <f t="shared" si="458"/>
        <v>0.34633748881607246</v>
      </c>
      <c r="U1031" s="2">
        <f t="shared" si="459"/>
        <v>0.32550896603953011</v>
      </c>
      <c r="V1031" s="2">
        <f t="shared" si="460"/>
        <v>0.85810415780314409</v>
      </c>
      <c r="W1031" s="3">
        <f t="shared" si="461"/>
        <v>0</v>
      </c>
      <c r="X1031" s="3">
        <f t="shared" si="467"/>
        <v>1</v>
      </c>
      <c r="Y1031" s="2">
        <f t="shared" si="462"/>
        <v>8.8717007077369736E-2</v>
      </c>
      <c r="Z1031" s="3">
        <f t="shared" si="463"/>
        <v>1</v>
      </c>
      <c r="AA1031" s="3">
        <f t="shared" si="464"/>
        <v>0</v>
      </c>
      <c r="AC1031" s="1" t="s">
        <v>885</v>
      </c>
      <c r="AD1031" s="1" t="s">
        <v>1836</v>
      </c>
      <c r="AE1031" s="1">
        <v>0.49743349999999997</v>
      </c>
      <c r="AF1031" s="1">
        <v>1.9242889999999999</v>
      </c>
      <c r="AG1031" s="1">
        <v>2.3680140000000001</v>
      </c>
      <c r="AH1031" s="1">
        <v>1.9265909999999999</v>
      </c>
      <c r="AI1031" s="1">
        <v>0.78668000000000005</v>
      </c>
      <c r="AJ1031" s="1">
        <v>2.040082</v>
      </c>
      <c r="AK1031" s="1">
        <v>1.0099199999999999</v>
      </c>
      <c r="AL1031" s="1">
        <v>2.213705</v>
      </c>
      <c r="AM1031" s="1">
        <v>0.4253519</v>
      </c>
      <c r="AN1031" s="1">
        <v>0.1414329</v>
      </c>
      <c r="AO1031" s="1">
        <v>-0.96623519999999996</v>
      </c>
      <c r="AP1031" s="1">
        <v>0.45396520000000001</v>
      </c>
    </row>
    <row r="1032" spans="1:42" x14ac:dyDescent="0.2">
      <c r="A1032" s="1" t="s">
        <v>112</v>
      </c>
      <c r="B1032" s="1" t="str">
        <f t="shared" si="465"/>
        <v>NAD(P) transhydrogenase, mitochondrial</v>
      </c>
      <c r="C1032" s="13" t="str">
        <f t="shared" si="466"/>
        <v>yes</v>
      </c>
      <c r="D1032" s="14">
        <f t="shared" si="442"/>
        <v>0.62118304925200396</v>
      </c>
      <c r="E1032" s="14">
        <f t="shared" si="443"/>
        <v>3.7814879433140902</v>
      </c>
      <c r="F1032" s="14">
        <f t="shared" si="444"/>
        <v>1.8673867580599004</v>
      </c>
      <c r="G1032" s="14">
        <f t="shared" si="445"/>
        <v>0.70660686826259866</v>
      </c>
      <c r="H1032" s="14">
        <f t="shared" si="446"/>
        <v>0.95242237399012708</v>
      </c>
      <c r="I1032" s="14">
        <f t="shared" si="447"/>
        <v>2.5413275792848338</v>
      </c>
      <c r="J1032" s="14">
        <f t="shared" si="448"/>
        <v>0.22272865004726358</v>
      </c>
      <c r="K1032" s="14">
        <f t="shared" si="449"/>
        <v>-2.5390992127431105</v>
      </c>
      <c r="L1032" s="14">
        <f t="shared" si="450"/>
        <v>0.47584273543235578</v>
      </c>
      <c r="M1032" s="14">
        <f t="shared" si="451"/>
        <v>-1.0128765302115461</v>
      </c>
      <c r="N1032" s="14">
        <f t="shared" si="452"/>
        <v>-1.7657600816796017</v>
      </c>
      <c r="O1032" s="14">
        <f t="shared" si="453"/>
        <v>-3.1358822715004924</v>
      </c>
      <c r="P1032" s="3">
        <f t="shared" si="454"/>
        <v>1</v>
      </c>
      <c r="Q1032" s="3" t="str">
        <f t="shared" si="455"/>
        <v>NAD(P) transhydrogenase, mitochondrial</v>
      </c>
      <c r="R1032" s="2">
        <f t="shared" si="456"/>
        <v>1.7441661547221483</v>
      </c>
      <c r="S1032" s="2">
        <f t="shared" si="457"/>
        <v>0.29434484764477853</v>
      </c>
      <c r="T1032" s="2">
        <f t="shared" si="458"/>
        <v>0.73617727232464225</v>
      </c>
      <c r="U1032" s="2">
        <f t="shared" si="459"/>
        <v>1.0612701333023538</v>
      </c>
      <c r="V1032" s="2">
        <f t="shared" si="460"/>
        <v>0.30953526341832172</v>
      </c>
      <c r="W1032" s="3">
        <f t="shared" si="461"/>
        <v>1</v>
      </c>
      <c r="X1032" s="3">
        <f t="shared" si="467"/>
        <v>2</v>
      </c>
      <c r="Y1032" s="2">
        <f t="shared" si="462"/>
        <v>1.4498213070773698</v>
      </c>
      <c r="Z1032" s="3">
        <f t="shared" si="463"/>
        <v>1</v>
      </c>
      <c r="AA1032" s="3">
        <f t="shared" si="464"/>
        <v>0</v>
      </c>
      <c r="AB1032" s="8" t="s">
        <v>289</v>
      </c>
      <c r="AC1032" s="1" t="s">
        <v>955</v>
      </c>
      <c r="AD1032" s="1" t="s">
        <v>1096</v>
      </c>
      <c r="AE1032" s="1">
        <v>0.76409130000000003</v>
      </c>
      <c r="AF1032" s="1">
        <v>3.95364</v>
      </c>
      <c r="AG1032" s="1">
        <v>2.4164880000000002</v>
      </c>
      <c r="AH1032" s="1">
        <v>1.0148489999999999</v>
      </c>
      <c r="AI1032" s="1">
        <v>1.106482</v>
      </c>
      <c r="AJ1032" s="1">
        <v>2.681492</v>
      </c>
      <c r="AK1032" s="1">
        <v>0.38636959999999998</v>
      </c>
      <c r="AL1032" s="1">
        <v>-2.1356329999999999</v>
      </c>
      <c r="AM1032" s="1">
        <v>0.5249663</v>
      </c>
      <c r="AN1032" s="1">
        <v>-0.98082460000000005</v>
      </c>
      <c r="AO1032" s="1">
        <v>-2.051698</v>
      </c>
      <c r="AP1032" s="1">
        <v>-2.9709780000000001</v>
      </c>
    </row>
    <row r="1033" spans="1:42" x14ac:dyDescent="0.2">
      <c r="A1033" s="1" t="s">
        <v>996</v>
      </c>
      <c r="B1033" s="1" t="str">
        <f t="shared" si="465"/>
        <v>Laminin subunit beta-1</v>
      </c>
      <c r="C1033" s="13" t="str">
        <f t="shared" si="466"/>
        <v>yes</v>
      </c>
      <c r="D1033" s="14">
        <f t="shared" si="442"/>
        <v>-1.2131782507479962</v>
      </c>
      <c r="E1033" s="14">
        <f t="shared" si="443"/>
        <v>-1.9441640566859097</v>
      </c>
      <c r="F1033" s="14">
        <f t="shared" si="444"/>
        <v>-0.61128986194009993</v>
      </c>
      <c r="G1033" s="14">
        <f t="shared" si="445"/>
        <v>-1.1673370317374012</v>
      </c>
      <c r="H1033" s="14">
        <f t="shared" si="446"/>
        <v>-1.0000727260098727</v>
      </c>
      <c r="I1033" s="14">
        <f t="shared" si="447"/>
        <v>-1.2874714207151663</v>
      </c>
      <c r="J1033" s="14">
        <f t="shared" si="448"/>
        <v>1.6634250047263599E-2</v>
      </c>
      <c r="K1033" s="14">
        <f t="shared" si="449"/>
        <v>-1.5687032127431104</v>
      </c>
      <c r="L1033" s="14">
        <f t="shared" si="450"/>
        <v>4.5788025432355807E-2</v>
      </c>
      <c r="M1033" s="14">
        <f t="shared" si="451"/>
        <v>0.70329696978845402</v>
      </c>
      <c r="N1033" s="14">
        <f t="shared" si="452"/>
        <v>0.59813841832039827</v>
      </c>
      <c r="O1033" s="14">
        <f t="shared" si="453"/>
        <v>-0.2677412715004921</v>
      </c>
      <c r="P1033" s="3">
        <f t="shared" si="454"/>
        <v>1</v>
      </c>
      <c r="Q1033" s="3" t="str">
        <f t="shared" si="455"/>
        <v>Laminin subunit beta-1</v>
      </c>
      <c r="R1033" s="2">
        <f t="shared" si="456"/>
        <v>-1.2339923002778517</v>
      </c>
      <c r="S1033" s="2">
        <f t="shared" si="457"/>
        <v>-0.95990327735522141</v>
      </c>
      <c r="T1033" s="2">
        <f t="shared" si="458"/>
        <v>0.27340117041225931</v>
      </c>
      <c r="U1033" s="2">
        <f t="shared" si="459"/>
        <v>0.34558855316005938</v>
      </c>
      <c r="V1033" s="2">
        <f t="shared" si="460"/>
        <v>0.55799003215288856</v>
      </c>
      <c r="W1033" s="3">
        <f t="shared" si="461"/>
        <v>0</v>
      </c>
      <c r="X1033" s="3">
        <f t="shared" si="467"/>
        <v>1</v>
      </c>
      <c r="Y1033" s="2">
        <f t="shared" si="462"/>
        <v>-0.27408902292263027</v>
      </c>
      <c r="Z1033" s="3">
        <f t="shared" si="463"/>
        <v>0</v>
      </c>
      <c r="AA1033" s="3">
        <f t="shared" si="464"/>
        <v>1</v>
      </c>
      <c r="AC1033" s="1" t="s">
        <v>156</v>
      </c>
      <c r="AD1033" s="1" t="s">
        <v>1611</v>
      </c>
      <c r="AE1033" s="1">
        <v>-1.0702700000000001</v>
      </c>
      <c r="AF1033" s="1">
        <v>-1.7720119999999999</v>
      </c>
      <c r="AG1033" s="1">
        <v>-6.218862E-2</v>
      </c>
      <c r="AH1033" s="1">
        <v>-0.85909489999999999</v>
      </c>
      <c r="AI1033" s="1">
        <v>-0.84601309999999996</v>
      </c>
      <c r="AJ1033" s="1">
        <v>-1.1473070000000001</v>
      </c>
      <c r="AK1033" s="1">
        <v>0.1802752</v>
      </c>
      <c r="AL1033" s="1">
        <v>-1.1652370000000001</v>
      </c>
      <c r="AM1033" s="1">
        <v>9.4911590000000004E-2</v>
      </c>
      <c r="AN1033" s="1">
        <v>0.73534889999999997</v>
      </c>
      <c r="AO1033" s="1">
        <v>0.31220049999999999</v>
      </c>
      <c r="AP1033" s="1">
        <v>-0.102837</v>
      </c>
    </row>
    <row r="1034" spans="1:42" x14ac:dyDescent="0.2">
      <c r="A1034" s="1" t="s">
        <v>974</v>
      </c>
      <c r="B1034" s="1" t="str">
        <f t="shared" si="465"/>
        <v>Adenylate kinase isoenzyme 1</v>
      </c>
      <c r="C1034" s="13" t="str">
        <f t="shared" si="466"/>
        <v>yes</v>
      </c>
      <c r="D1034" s="14">
        <f t="shared" si="442"/>
        <v>-0.9664322507479961</v>
      </c>
      <c r="E1034" s="14">
        <f t="shared" si="443"/>
        <v>-1.1508602566859099</v>
      </c>
      <c r="F1034" s="14">
        <f t="shared" si="444"/>
        <v>-0.7222578419400999</v>
      </c>
      <c r="G1034" s="14">
        <f t="shared" si="445"/>
        <v>-0.96405193173740122</v>
      </c>
      <c r="H1034" s="14">
        <f t="shared" si="446"/>
        <v>-0.37687762600987285</v>
      </c>
      <c r="I1034" s="14">
        <f t="shared" si="447"/>
        <v>-1.2857764207151663</v>
      </c>
      <c r="J1034" s="14">
        <f t="shared" si="448"/>
        <v>0.13372655004726361</v>
      </c>
      <c r="K1034" s="14">
        <f t="shared" si="449"/>
        <v>-1.3262729127431103</v>
      </c>
      <c r="L1034" s="14">
        <f t="shared" si="450"/>
        <v>0.60915643543235576</v>
      </c>
      <c r="M1034" s="14">
        <f t="shared" si="451"/>
        <v>-5.6465790211545977E-2</v>
      </c>
      <c r="N1034" s="14">
        <f t="shared" si="452"/>
        <v>0.68560131832039828</v>
      </c>
      <c r="O1034" s="14">
        <f t="shared" si="453"/>
        <v>-0.31292137150049215</v>
      </c>
      <c r="P1034" s="3">
        <f t="shared" si="454"/>
        <v>1</v>
      </c>
      <c r="Q1034" s="3" t="str">
        <f t="shared" si="455"/>
        <v>Adenylate kinase isoenzyme 1</v>
      </c>
      <c r="R1034" s="2">
        <f t="shared" si="456"/>
        <v>-0.95090057027785169</v>
      </c>
      <c r="S1034" s="2">
        <f t="shared" si="457"/>
        <v>-0.71380010235522151</v>
      </c>
      <c r="T1034" s="2">
        <f t="shared" si="458"/>
        <v>8.7880394484305679E-2</v>
      </c>
      <c r="U1034" s="2">
        <f t="shared" si="459"/>
        <v>0.35754930124253265</v>
      </c>
      <c r="V1034" s="2">
        <f t="shared" si="460"/>
        <v>0.56087185872566048</v>
      </c>
      <c r="W1034" s="3">
        <f t="shared" si="461"/>
        <v>0</v>
      </c>
      <c r="X1034" s="3">
        <f t="shared" si="467"/>
        <v>1</v>
      </c>
      <c r="Y1034" s="2">
        <f t="shared" si="462"/>
        <v>-0.23710046792263018</v>
      </c>
      <c r="Z1034" s="3">
        <f t="shared" si="463"/>
        <v>0</v>
      </c>
      <c r="AA1034" s="3">
        <f t="shared" si="464"/>
        <v>1</v>
      </c>
      <c r="AC1034" s="1" t="s">
        <v>245</v>
      </c>
      <c r="AD1034" s="1" t="s">
        <v>1621</v>
      </c>
      <c r="AE1034" s="1">
        <v>-0.82352400000000003</v>
      </c>
      <c r="AF1034" s="1">
        <v>-0.97870820000000003</v>
      </c>
      <c r="AG1034" s="1">
        <v>-0.17315659999999999</v>
      </c>
      <c r="AH1034" s="1">
        <v>-0.6558098</v>
      </c>
      <c r="AI1034" s="1">
        <v>-0.22281799999999999</v>
      </c>
      <c r="AJ1034" s="1">
        <v>-1.1456120000000001</v>
      </c>
      <c r="AK1034" s="1">
        <v>0.29736750000000001</v>
      </c>
      <c r="AL1034" s="1">
        <v>-0.92280669999999998</v>
      </c>
      <c r="AM1034" s="1">
        <v>0.65827999999999998</v>
      </c>
      <c r="AN1034" s="1">
        <v>-2.4413859999999999E-2</v>
      </c>
      <c r="AO1034" s="1">
        <v>0.3996634</v>
      </c>
      <c r="AP1034" s="1">
        <v>-0.14801710000000001</v>
      </c>
    </row>
    <row r="1035" spans="1:42" x14ac:dyDescent="0.2">
      <c r="A1035" s="1" t="s">
        <v>44</v>
      </c>
      <c r="B1035" s="1" t="str">
        <f t="shared" si="465"/>
        <v>Actin-related protein 2/3 complex subunit 1B</v>
      </c>
      <c r="C1035" s="13" t="str">
        <f t="shared" si="466"/>
        <v>yes</v>
      </c>
      <c r="D1035" s="14">
        <f t="shared" si="442"/>
        <v>1.0594777492520038</v>
      </c>
      <c r="E1035" s="14">
        <f t="shared" si="443"/>
        <v>1.3678709433140901</v>
      </c>
      <c r="F1035" s="14">
        <f t="shared" si="444"/>
        <v>1.0245157580599003</v>
      </c>
      <c r="G1035" s="14">
        <f t="shared" si="445"/>
        <v>1.9285328682625988</v>
      </c>
      <c r="H1035" s="14">
        <f t="shared" si="446"/>
        <v>1.0597543739901272</v>
      </c>
      <c r="I1035" s="14">
        <f t="shared" si="447"/>
        <v>1.6855055792848337</v>
      </c>
      <c r="J1035" s="14">
        <f t="shared" si="448"/>
        <v>1.0548300500472636</v>
      </c>
      <c r="K1035" s="14">
        <f t="shared" si="449"/>
        <v>2.7017277872568899</v>
      </c>
      <c r="L1035" s="14">
        <f t="shared" si="450"/>
        <v>6.1239635432355798E-2</v>
      </c>
      <c r="M1035" s="14">
        <f t="shared" si="451"/>
        <v>0.20232666978845401</v>
      </c>
      <c r="N1035" s="14">
        <f t="shared" si="452"/>
        <v>-0.27636558167960168</v>
      </c>
      <c r="O1035" s="14">
        <f t="shared" si="453"/>
        <v>0.72760332849950782</v>
      </c>
      <c r="P1035" s="3">
        <f t="shared" si="454"/>
        <v>1</v>
      </c>
      <c r="Q1035" s="3" t="str">
        <f t="shared" si="455"/>
        <v>Actin-related protein 2/3 complex subunit 1B</v>
      </c>
      <c r="R1035" s="2">
        <f t="shared" si="456"/>
        <v>1.3450993297221481</v>
      </c>
      <c r="S1035" s="2">
        <f t="shared" si="457"/>
        <v>1.6254544476447785</v>
      </c>
      <c r="T1035" s="2">
        <f t="shared" si="458"/>
        <v>0.20921813853993795</v>
      </c>
      <c r="U1035" s="2">
        <f t="shared" si="459"/>
        <v>0.38811501908127088</v>
      </c>
      <c r="V1035" s="2">
        <f t="shared" si="460"/>
        <v>0.55510092999432159</v>
      </c>
      <c r="W1035" s="3">
        <f t="shared" si="461"/>
        <v>0</v>
      </c>
      <c r="X1035" s="3">
        <f t="shared" si="467"/>
        <v>1</v>
      </c>
      <c r="Y1035" s="2">
        <f t="shared" si="462"/>
        <v>-0.28035511792263046</v>
      </c>
      <c r="Z1035" s="3">
        <f t="shared" si="463"/>
        <v>0</v>
      </c>
      <c r="AA1035" s="3">
        <f t="shared" si="464"/>
        <v>1</v>
      </c>
      <c r="AC1035" s="1" t="s">
        <v>111</v>
      </c>
      <c r="AD1035" s="1" t="s">
        <v>1903</v>
      </c>
      <c r="AE1035" s="1">
        <v>1.202386</v>
      </c>
      <c r="AF1035" s="1">
        <v>1.5400229999999999</v>
      </c>
      <c r="AG1035" s="1">
        <v>1.573617</v>
      </c>
      <c r="AH1035" s="1">
        <v>2.2367750000000002</v>
      </c>
      <c r="AI1035" s="1">
        <v>1.2138139999999999</v>
      </c>
      <c r="AJ1035" s="1">
        <v>1.8256699999999999</v>
      </c>
      <c r="AK1035" s="1">
        <v>1.2184710000000001</v>
      </c>
      <c r="AL1035" s="1">
        <v>3.105194</v>
      </c>
      <c r="AM1035" s="1">
        <v>0.11036319999999999</v>
      </c>
      <c r="AN1035" s="1">
        <v>0.23437859999999999</v>
      </c>
      <c r="AO1035" s="1">
        <v>-0.56230349999999996</v>
      </c>
      <c r="AP1035" s="1">
        <v>0.89250759999999996</v>
      </c>
    </row>
    <row r="1036" spans="1:42" x14ac:dyDescent="0.2">
      <c r="A1036" s="1" t="s">
        <v>79</v>
      </c>
      <c r="B1036" s="1" t="str">
        <f t="shared" si="465"/>
        <v>NADH dehydrogenase [ubiquinone] 1 beta subcomplex subunit 4</v>
      </c>
      <c r="C1036" s="13" t="str">
        <f t="shared" si="466"/>
        <v>yes</v>
      </c>
      <c r="D1036" s="14">
        <f t="shared" si="442"/>
        <v>0.79285324925200396</v>
      </c>
      <c r="E1036" s="14" t="str">
        <f t="shared" si="443"/>
        <v/>
      </c>
      <c r="F1036" s="14">
        <f t="shared" si="444"/>
        <v>1.6629697580599001</v>
      </c>
      <c r="G1036" s="14">
        <f t="shared" si="445"/>
        <v>1.5405228682625989</v>
      </c>
      <c r="H1036" s="14">
        <f t="shared" si="446"/>
        <v>2.0508013739901272</v>
      </c>
      <c r="I1036" s="14" t="str">
        <f t="shared" si="447"/>
        <v/>
      </c>
      <c r="J1036" s="14">
        <f t="shared" si="448"/>
        <v>1.1761230500472635</v>
      </c>
      <c r="K1036" s="14">
        <f t="shared" si="449"/>
        <v>1.7090087872568895</v>
      </c>
      <c r="L1036" s="14">
        <f t="shared" si="450"/>
        <v>1.1230434354323557</v>
      </c>
      <c r="M1036" s="14" t="str">
        <f t="shared" si="451"/>
        <v/>
      </c>
      <c r="N1036" s="14">
        <f t="shared" si="452"/>
        <v>-0.4839081816796017</v>
      </c>
      <c r="O1036" s="14">
        <f t="shared" si="453"/>
        <v>0.35976122849950787</v>
      </c>
      <c r="P1036" s="3">
        <f t="shared" si="454"/>
        <v>1</v>
      </c>
      <c r="Q1036" s="3" t="str">
        <f t="shared" si="455"/>
        <v>NADH dehydrogenase [ubiquinone] 1 beta subcomplex subunit 4</v>
      </c>
      <c r="R1036" s="2">
        <f t="shared" si="456"/>
        <v>1.3321152918581676</v>
      </c>
      <c r="S1036" s="2">
        <f t="shared" si="457"/>
        <v>1.6453110704314267</v>
      </c>
      <c r="T1036" s="2">
        <f t="shared" si="458"/>
        <v>0.27193808924832313</v>
      </c>
      <c r="U1036" s="2">
        <f t="shared" si="459"/>
        <v>0.25449858672852921</v>
      </c>
      <c r="V1036" s="2">
        <f t="shared" si="460"/>
        <v>0.44792599701616775</v>
      </c>
      <c r="W1036" s="3">
        <f t="shared" si="461"/>
        <v>0</v>
      </c>
      <c r="X1036" s="3">
        <f t="shared" si="467"/>
        <v>1</v>
      </c>
      <c r="Y1036" s="2">
        <f t="shared" si="462"/>
        <v>-0.31319577857325909</v>
      </c>
      <c r="Z1036" s="3">
        <f t="shared" si="463"/>
        <v>0</v>
      </c>
      <c r="AA1036" s="3">
        <f t="shared" si="464"/>
        <v>1</v>
      </c>
      <c r="AC1036" s="1" t="s">
        <v>360</v>
      </c>
      <c r="AD1036" s="1" t="s">
        <v>1443</v>
      </c>
      <c r="AE1036" s="1">
        <v>0.93576150000000002</v>
      </c>
      <c r="AF1036" s="1" t="s">
        <v>1082</v>
      </c>
      <c r="AG1036" s="1">
        <v>2.2120709999999999</v>
      </c>
      <c r="AH1036" s="1">
        <v>1.848765</v>
      </c>
      <c r="AI1036" s="1">
        <v>2.2048610000000002</v>
      </c>
      <c r="AJ1036" s="1" t="s">
        <v>1082</v>
      </c>
      <c r="AK1036" s="1">
        <v>1.339764</v>
      </c>
      <c r="AL1036" s="1">
        <v>2.1124749999999999</v>
      </c>
      <c r="AM1036" s="1">
        <v>1.172167</v>
      </c>
      <c r="AN1036" s="1" t="s">
        <v>1082</v>
      </c>
      <c r="AO1036" s="1">
        <v>-0.76984609999999998</v>
      </c>
      <c r="AP1036" s="1">
        <v>0.52466550000000001</v>
      </c>
    </row>
    <row r="1037" spans="1:42" x14ac:dyDescent="0.2">
      <c r="A1037" s="1" t="s">
        <v>13</v>
      </c>
      <c r="B1037" s="1" t="str">
        <f t="shared" si="465"/>
        <v>Alpha-actinin-4</v>
      </c>
      <c r="C1037" s="13" t="str">
        <f t="shared" si="466"/>
        <v>yes</v>
      </c>
      <c r="D1037" s="14">
        <f t="shared" ref="D1037:D1045" si="468">IF(LEN(AE1037)&gt;0,AE1037-AE$1,"")</f>
        <v>1.8488807492520039</v>
      </c>
      <c r="E1037" s="14">
        <f t="shared" ref="E1037:E1045" si="469">IF(LEN(AF1037)&gt;0,AF1037-AF$1,"")</f>
        <v>0.84333894331408998</v>
      </c>
      <c r="F1037" s="14">
        <f t="shared" ref="F1037:F1045" si="470">IF(LEN(AG1037)&gt;0,AG1037-AG$1,"")</f>
        <v>1.5854807580599002</v>
      </c>
      <c r="G1037" s="14">
        <f t="shared" ref="G1037:G1045" si="471">IF(LEN(AH1037)&gt;0,AH1037-AH$1,"")</f>
        <v>1.0085378682625987</v>
      </c>
      <c r="H1037" s="14">
        <f t="shared" ref="H1037:H1045" si="472">IF(LEN(AI1037)&gt;0,AI1037-AI$1,"")</f>
        <v>0.26526347399012717</v>
      </c>
      <c r="I1037" s="14">
        <f t="shared" ref="I1037:I1045" si="473">IF(LEN(AJ1037)&gt;0,AJ1037-AJ$1,"")</f>
        <v>1.2562575792848338</v>
      </c>
      <c r="J1037" s="14">
        <f t="shared" ref="J1037:J1045" si="474">IF(LEN(AK1037)&gt;0,AK1037-AK$1,"")</f>
        <v>1.1423300500472635</v>
      </c>
      <c r="K1037" s="14">
        <f t="shared" ref="K1037:K1045" si="475">IF(LEN(AL1037)&gt;0,AL1037-AL$1,"")</f>
        <v>2.4672377872568898</v>
      </c>
      <c r="L1037" s="14">
        <f t="shared" ref="L1037:L1045" si="476">IF(LEN(AM1037)&gt;0,AM1037-AM$1,"")</f>
        <v>-1.6029305645676442</v>
      </c>
      <c r="M1037" s="14">
        <f t="shared" ref="M1037:M1045" si="477">IF(LEN(AN1037)&gt;0,AN1037-AN$1,"")</f>
        <v>0.36147406978845403</v>
      </c>
      <c r="N1037" s="14">
        <f t="shared" ref="N1037:N1045" si="478">IF(LEN(AO1037)&gt;0,AO1037-AO$1,"")</f>
        <v>-0.44984998167960177</v>
      </c>
      <c r="O1037" s="14">
        <f t="shared" ref="O1037:O1045" si="479">IF(LEN(AP1037)&gt;0,AP1037-AP$1,"")</f>
        <v>1.389193728499508</v>
      </c>
      <c r="P1037" s="3">
        <f t="shared" ref="P1037:P1045" si="480">COUNTIF(AB:AB,A1037)</f>
        <v>1</v>
      </c>
      <c r="Q1037" s="3" t="str">
        <f t="shared" ref="Q1037:Q1045" si="481">B1037</f>
        <v>Alpha-actinin-4</v>
      </c>
      <c r="R1037" s="2">
        <f t="shared" ref="R1037:R1045" si="482">AVERAGE(D1037:G1037)</f>
        <v>1.3215595797221482</v>
      </c>
      <c r="S1037" s="2">
        <f t="shared" ref="S1037:S1045" si="483">AVERAGE(H1037:K1037)</f>
        <v>1.2827722226447786</v>
      </c>
      <c r="T1037" s="2">
        <f t="shared" ref="T1037:T1045" si="484">STDEV(D1037:G1037)/SQRT(COUNT(D1037:G1037))</f>
        <v>0.23706531679776852</v>
      </c>
      <c r="U1037" s="2">
        <f t="shared" ref="U1037:U1045" si="485">STDEV(H1037:K1037)/SQRT(COUNT(H1037:K1037))</f>
        <v>0.452650505126661</v>
      </c>
      <c r="V1037" s="2">
        <f t="shared" ref="V1037:V1045" si="486">_xlfn.T.TEST(D1037:G1037,H1037:K1037,2,3)</f>
        <v>0.9427277340624256</v>
      </c>
      <c r="W1037" s="3">
        <f t="shared" ref="W1037:W1045" si="487">IF(ABS(R1037-S1037)&gt;0.57,1,0)</f>
        <v>0</v>
      </c>
      <c r="X1037" s="3">
        <f t="shared" si="467"/>
        <v>1</v>
      </c>
      <c r="Y1037" s="2">
        <f t="shared" ref="Y1037:Y1045" si="488">R1037-S1037</f>
        <v>3.8787357077369577E-2</v>
      </c>
      <c r="Z1037" s="3">
        <f t="shared" ref="Z1037:Z1045" si="489">IF(Y1037&gt;0,1,0)</f>
        <v>1</v>
      </c>
      <c r="AA1037" s="3">
        <f t="shared" ref="AA1037:AA1045" si="490">IF(Y1037&lt;0,1,0)</f>
        <v>0</v>
      </c>
      <c r="AC1037" s="1" t="s">
        <v>300</v>
      </c>
      <c r="AD1037" s="1" t="s">
        <v>1805</v>
      </c>
      <c r="AE1037" s="1">
        <v>1.991789</v>
      </c>
      <c r="AF1037" s="1">
        <v>1.0154909999999999</v>
      </c>
      <c r="AG1037" s="1">
        <v>2.134582</v>
      </c>
      <c r="AH1037" s="1">
        <v>1.3167800000000001</v>
      </c>
      <c r="AI1037" s="1">
        <v>0.4193231</v>
      </c>
      <c r="AJ1037" s="1">
        <v>1.3964220000000001</v>
      </c>
      <c r="AK1037" s="1">
        <v>1.305971</v>
      </c>
      <c r="AL1037" s="1">
        <v>2.8707039999999999</v>
      </c>
      <c r="AM1037" s="1">
        <v>-1.5538069999999999</v>
      </c>
      <c r="AN1037" s="1">
        <v>0.39352599999999999</v>
      </c>
      <c r="AO1037" s="1">
        <v>-0.73578790000000005</v>
      </c>
      <c r="AP1037" s="1">
        <v>1.554098</v>
      </c>
    </row>
    <row r="1038" spans="1:42" x14ac:dyDescent="0.2">
      <c r="A1038" s="1" t="s">
        <v>873</v>
      </c>
      <c r="B1038" s="1" t="str">
        <f t="shared" si="465"/>
        <v>Methionine-R-sulfoxide reductase B2, mitochondrial</v>
      </c>
      <c r="C1038" s="13" t="str">
        <f t="shared" si="466"/>
        <v>yes</v>
      </c>
      <c r="D1038" s="14">
        <f t="shared" si="468"/>
        <v>-0.46552185074799612</v>
      </c>
      <c r="E1038" s="14">
        <f t="shared" si="469"/>
        <v>-2.2588000566859097</v>
      </c>
      <c r="F1038" s="14">
        <f t="shared" si="470"/>
        <v>-1.5542172419400999</v>
      </c>
      <c r="G1038" s="14">
        <f t="shared" si="471"/>
        <v>-1.6290731317374014</v>
      </c>
      <c r="H1038" s="14">
        <f t="shared" si="472"/>
        <v>-0.13699297600987287</v>
      </c>
      <c r="I1038" s="14">
        <f t="shared" si="473"/>
        <v>-2.0591234207151663</v>
      </c>
      <c r="J1038" s="14">
        <f t="shared" si="474"/>
        <v>-0.31662224995273636</v>
      </c>
      <c r="K1038" s="14">
        <f t="shared" si="475"/>
        <v>-1.9268772127431104</v>
      </c>
      <c r="L1038" s="14">
        <f t="shared" si="476"/>
        <v>0.43465343543235579</v>
      </c>
      <c r="M1038" s="14">
        <f t="shared" si="477"/>
        <v>-6.3143602115459732E-3</v>
      </c>
      <c r="N1038" s="14">
        <f t="shared" si="478"/>
        <v>1.1476551183203982</v>
      </c>
      <c r="O1038" s="14">
        <f t="shared" si="479"/>
        <v>-0.43723647150049216</v>
      </c>
      <c r="P1038" s="3">
        <f t="shared" si="480"/>
        <v>1</v>
      </c>
      <c r="Q1038" s="3" t="str">
        <f t="shared" si="481"/>
        <v>Methionine-R-sulfoxide reductase B2, mitochondrial</v>
      </c>
      <c r="R1038" s="2">
        <f t="shared" si="482"/>
        <v>-1.4769030702778516</v>
      </c>
      <c r="S1038" s="2">
        <f t="shared" si="483"/>
        <v>-1.1099039648552216</v>
      </c>
      <c r="T1038" s="2">
        <f t="shared" si="484"/>
        <v>0.37231125837083823</v>
      </c>
      <c r="U1038" s="2">
        <f t="shared" si="485"/>
        <v>0.51188495896394182</v>
      </c>
      <c r="V1038" s="2">
        <f t="shared" si="486"/>
        <v>0.58506855531373048</v>
      </c>
      <c r="W1038" s="3">
        <f t="shared" si="487"/>
        <v>0</v>
      </c>
      <c r="X1038" s="3">
        <f t="shared" si="467"/>
        <v>1</v>
      </c>
      <c r="Y1038" s="2">
        <f t="shared" si="488"/>
        <v>-0.36699910542263003</v>
      </c>
      <c r="Z1038" s="3">
        <f t="shared" si="489"/>
        <v>0</v>
      </c>
      <c r="AA1038" s="3">
        <f t="shared" si="490"/>
        <v>1</v>
      </c>
      <c r="AC1038" s="1" t="s">
        <v>966</v>
      </c>
      <c r="AD1038" s="1" t="s">
        <v>1419</v>
      </c>
      <c r="AE1038" s="1">
        <v>-0.3226136</v>
      </c>
      <c r="AF1038" s="1">
        <v>-2.0866479999999998</v>
      </c>
      <c r="AG1038" s="1">
        <v>-1.0051159999999999</v>
      </c>
      <c r="AH1038" s="1">
        <v>-1.3208310000000001</v>
      </c>
      <c r="AI1038" s="1">
        <v>1.7066649999999999E-2</v>
      </c>
      <c r="AJ1038" s="1">
        <v>-1.9189590000000001</v>
      </c>
      <c r="AK1038" s="1">
        <v>-0.15298129999999999</v>
      </c>
      <c r="AL1038" s="1">
        <v>-1.5234110000000001</v>
      </c>
      <c r="AM1038" s="1">
        <v>0.48377700000000001</v>
      </c>
      <c r="AN1038" s="1">
        <v>2.5737570000000001E-2</v>
      </c>
      <c r="AO1038" s="1">
        <v>0.86171719999999996</v>
      </c>
      <c r="AP1038" s="1">
        <v>-0.27233220000000002</v>
      </c>
    </row>
    <row r="1039" spans="1:42" x14ac:dyDescent="0.2">
      <c r="A1039" s="1" t="s">
        <v>145</v>
      </c>
      <c r="B1039" s="1" t="str">
        <f t="shared" si="465"/>
        <v>Voltage-dependent anion-selective channel protein 3</v>
      </c>
      <c r="C1039" s="13" t="str">
        <f t="shared" si="466"/>
        <v>yes</v>
      </c>
      <c r="D1039" s="14">
        <f t="shared" si="468"/>
        <v>0.51390844925200396</v>
      </c>
      <c r="E1039" s="14">
        <f t="shared" si="469"/>
        <v>1.5547499433140901</v>
      </c>
      <c r="F1039" s="14">
        <f t="shared" si="470"/>
        <v>1.8853537580599</v>
      </c>
      <c r="G1039" s="14">
        <f t="shared" si="471"/>
        <v>1.3135128682625989</v>
      </c>
      <c r="H1039" s="14">
        <f t="shared" si="472"/>
        <v>2.104067373990127</v>
      </c>
      <c r="I1039" s="14">
        <f t="shared" si="473"/>
        <v>1.5410965792848337</v>
      </c>
      <c r="J1039" s="14">
        <f t="shared" si="474"/>
        <v>0.90949405004726358</v>
      </c>
      <c r="K1039" s="14">
        <f t="shared" si="475"/>
        <v>1.9685157872568897</v>
      </c>
      <c r="L1039" s="14">
        <f t="shared" si="476"/>
        <v>1.6044414354323557</v>
      </c>
      <c r="M1039" s="14">
        <f t="shared" si="477"/>
        <v>0.12770636978845401</v>
      </c>
      <c r="N1039" s="14">
        <f t="shared" si="478"/>
        <v>-1.0570260816796018</v>
      </c>
      <c r="O1039" s="14">
        <f t="shared" si="479"/>
        <v>0.69585992849950784</v>
      </c>
      <c r="P1039" s="3">
        <f t="shared" si="480"/>
        <v>1</v>
      </c>
      <c r="Q1039" s="3" t="str">
        <f t="shared" si="481"/>
        <v>Voltage-dependent anion-selective channel protein 3</v>
      </c>
      <c r="R1039" s="2">
        <f t="shared" si="482"/>
        <v>1.3168812547221482</v>
      </c>
      <c r="S1039" s="2">
        <f t="shared" si="483"/>
        <v>1.6307934476447785</v>
      </c>
      <c r="T1039" s="2">
        <f t="shared" si="484"/>
        <v>0.29219274067178619</v>
      </c>
      <c r="U1039" s="2">
        <f t="shared" si="485"/>
        <v>0.26869482956189317</v>
      </c>
      <c r="V1039" s="2">
        <f t="shared" si="486"/>
        <v>0.45937092720399986</v>
      </c>
      <c r="W1039" s="3">
        <f t="shared" si="487"/>
        <v>0</v>
      </c>
      <c r="X1039" s="3">
        <f t="shared" si="467"/>
        <v>1</v>
      </c>
      <c r="Y1039" s="2">
        <f t="shared" si="488"/>
        <v>-0.31391219292263028</v>
      </c>
      <c r="Z1039" s="3">
        <f t="shared" si="489"/>
        <v>0</v>
      </c>
      <c r="AA1039" s="3">
        <f t="shared" si="490"/>
        <v>1</v>
      </c>
      <c r="AC1039" s="1" t="s">
        <v>678</v>
      </c>
      <c r="AD1039" s="1" t="s">
        <v>1738</v>
      </c>
      <c r="AE1039" s="1">
        <v>0.65681670000000003</v>
      </c>
      <c r="AF1039" s="1">
        <v>1.7269019999999999</v>
      </c>
      <c r="AG1039" s="1">
        <v>2.4344549999999998</v>
      </c>
      <c r="AH1039" s="1">
        <v>1.6217550000000001</v>
      </c>
      <c r="AI1039" s="1">
        <v>2.258127</v>
      </c>
      <c r="AJ1039" s="1">
        <v>1.6812609999999999</v>
      </c>
      <c r="AK1039" s="1">
        <v>1.073135</v>
      </c>
      <c r="AL1039" s="1">
        <v>2.371982</v>
      </c>
      <c r="AM1039" s="1">
        <v>1.653565</v>
      </c>
      <c r="AN1039" s="1">
        <v>0.15975829999999999</v>
      </c>
      <c r="AO1039" s="1">
        <v>-1.342964</v>
      </c>
      <c r="AP1039" s="1">
        <v>0.86076419999999998</v>
      </c>
    </row>
    <row r="1040" spans="1:42" x14ac:dyDescent="0.2">
      <c r="A1040" s="1" t="s">
        <v>289</v>
      </c>
      <c r="B1040" s="1" t="str">
        <f t="shared" si="465"/>
        <v>Voltage-dependent anion-selective channel protein 2</v>
      </c>
      <c r="C1040" s="13" t="str">
        <f t="shared" si="466"/>
        <v>yes</v>
      </c>
      <c r="D1040" s="14">
        <f t="shared" si="468"/>
        <v>0.21852324925200392</v>
      </c>
      <c r="E1040" s="14">
        <f t="shared" si="469"/>
        <v>1.3503569433140901</v>
      </c>
      <c r="F1040" s="14">
        <f t="shared" si="470"/>
        <v>2.4349597580599003</v>
      </c>
      <c r="G1040" s="14">
        <f t="shared" si="471"/>
        <v>1.2590548682625986</v>
      </c>
      <c r="H1040" s="14">
        <f t="shared" si="472"/>
        <v>1.4287853739901273</v>
      </c>
      <c r="I1040" s="14">
        <f t="shared" si="473"/>
        <v>1.6843305792848338</v>
      </c>
      <c r="J1040" s="14">
        <f t="shared" si="474"/>
        <v>1.0340990500472635</v>
      </c>
      <c r="K1040" s="14">
        <f t="shared" si="475"/>
        <v>2.22978878725689</v>
      </c>
      <c r="L1040" s="14">
        <f t="shared" si="476"/>
        <v>1.5569394354323558</v>
      </c>
      <c r="M1040" s="14">
        <f t="shared" si="477"/>
        <v>0.31708686978845407</v>
      </c>
      <c r="N1040" s="14">
        <f t="shared" si="478"/>
        <v>-1.2715170816796018</v>
      </c>
      <c r="O1040" s="14">
        <f t="shared" si="479"/>
        <v>0.79686722849950786</v>
      </c>
      <c r="P1040" s="3">
        <f t="shared" si="480"/>
        <v>1</v>
      </c>
      <c r="Q1040" s="3" t="str">
        <f t="shared" si="481"/>
        <v>Voltage-dependent anion-selective channel protein 2</v>
      </c>
      <c r="R1040" s="2">
        <f t="shared" si="482"/>
        <v>1.3157237047221482</v>
      </c>
      <c r="S1040" s="2">
        <f t="shared" si="483"/>
        <v>1.5942509476447786</v>
      </c>
      <c r="T1040" s="2">
        <f t="shared" si="484"/>
        <v>0.45285658149278768</v>
      </c>
      <c r="U1040" s="2">
        <f t="shared" si="485"/>
        <v>0.2505280573212974</v>
      </c>
      <c r="V1040" s="2">
        <f t="shared" si="486"/>
        <v>0.61504941055415463</v>
      </c>
      <c r="W1040" s="3">
        <f t="shared" si="487"/>
        <v>0</v>
      </c>
      <c r="X1040" s="3">
        <f t="shared" si="467"/>
        <v>1</v>
      </c>
      <c r="Y1040" s="2">
        <f t="shared" si="488"/>
        <v>-0.27852724292263042</v>
      </c>
      <c r="Z1040" s="3">
        <f t="shared" si="489"/>
        <v>0</v>
      </c>
      <c r="AA1040" s="3">
        <f t="shared" si="490"/>
        <v>1</v>
      </c>
      <c r="AC1040" s="1" t="s">
        <v>27</v>
      </c>
      <c r="AD1040" s="1" t="s">
        <v>1726</v>
      </c>
      <c r="AE1040" s="1">
        <v>0.36143150000000002</v>
      </c>
      <c r="AF1040" s="1">
        <v>1.5225089999999999</v>
      </c>
      <c r="AG1040" s="1">
        <v>2.9840610000000001</v>
      </c>
      <c r="AH1040" s="1">
        <v>1.5672969999999999</v>
      </c>
      <c r="AI1040" s="1">
        <v>1.5828450000000001</v>
      </c>
      <c r="AJ1040" s="1">
        <v>1.824495</v>
      </c>
      <c r="AK1040" s="1">
        <v>1.19774</v>
      </c>
      <c r="AL1040" s="1">
        <v>2.6332550000000001</v>
      </c>
      <c r="AM1040" s="1">
        <v>1.606063</v>
      </c>
      <c r="AN1040" s="1">
        <v>0.34913880000000003</v>
      </c>
      <c r="AO1040" s="1">
        <v>-1.557455</v>
      </c>
      <c r="AP1040" s="1">
        <v>0.9617715</v>
      </c>
    </row>
    <row r="1041" spans="1:42" x14ac:dyDescent="0.2">
      <c r="A1041" s="1" t="s">
        <v>979</v>
      </c>
      <c r="B1041" s="1" t="s">
        <v>2145</v>
      </c>
      <c r="C1041" s="13" t="str">
        <f t="shared" si="466"/>
        <v>yes</v>
      </c>
      <c r="D1041" s="14">
        <f t="shared" si="468"/>
        <v>-1.0611322507479961</v>
      </c>
      <c r="E1041" s="14">
        <f t="shared" si="469"/>
        <v>-1.7874740566859098</v>
      </c>
      <c r="F1041" s="14" t="str">
        <f t="shared" si="470"/>
        <v/>
      </c>
      <c r="G1041" s="14">
        <f t="shared" si="471"/>
        <v>-2.5477321317374013</v>
      </c>
      <c r="H1041" s="14">
        <f t="shared" si="472"/>
        <v>-0.13101716600987284</v>
      </c>
      <c r="I1041" s="14">
        <f t="shared" si="473"/>
        <v>-1.0930943207151662</v>
      </c>
      <c r="J1041" s="14" t="str">
        <f t="shared" si="474"/>
        <v/>
      </c>
      <c r="K1041" s="14">
        <f t="shared" si="475"/>
        <v>-1.9288332127431103</v>
      </c>
      <c r="L1041" s="14">
        <f t="shared" si="476"/>
        <v>0.52541393543235582</v>
      </c>
      <c r="M1041" s="14">
        <f t="shared" si="477"/>
        <v>0.63397736978845409</v>
      </c>
      <c r="N1041" s="14" t="str">
        <f t="shared" si="478"/>
        <v/>
      </c>
      <c r="O1041" s="14">
        <f t="shared" si="479"/>
        <v>0.66729712849950784</v>
      </c>
      <c r="P1041" s="3">
        <f t="shared" si="480"/>
        <v>1</v>
      </c>
      <c r="Q1041" s="3" t="str">
        <f t="shared" si="481"/>
        <v>Transforming acidic coiled-coil-containing protein 2</v>
      </c>
      <c r="R1041" s="2">
        <f t="shared" si="482"/>
        <v>-1.7987794797237691</v>
      </c>
      <c r="S1041" s="2">
        <f t="shared" si="483"/>
        <v>-1.0509815664893831</v>
      </c>
      <c r="T1041" s="2">
        <f t="shared" si="484"/>
        <v>0.42918164801630598</v>
      </c>
      <c r="U1041" s="2">
        <f t="shared" si="485"/>
        <v>0.51941176585449111</v>
      </c>
      <c r="V1041" s="2">
        <f t="shared" si="486"/>
        <v>0.33133412875687018</v>
      </c>
      <c r="W1041" s="3">
        <f t="shared" si="487"/>
        <v>1</v>
      </c>
      <c r="X1041" s="3">
        <f t="shared" si="467"/>
        <v>2</v>
      </c>
      <c r="Y1041" s="2">
        <f t="shared" si="488"/>
        <v>-0.74779791323438594</v>
      </c>
      <c r="Z1041" s="3">
        <f t="shared" si="489"/>
        <v>0</v>
      </c>
      <c r="AA1041" s="3">
        <f t="shared" si="490"/>
        <v>1</v>
      </c>
      <c r="AC1041" s="1" t="s">
        <v>121</v>
      </c>
      <c r="AD1041" s="1" t="s">
        <v>1936</v>
      </c>
      <c r="AE1041" s="1">
        <v>-0.91822400000000004</v>
      </c>
      <c r="AF1041" s="1">
        <v>-1.6153219999999999</v>
      </c>
      <c r="AG1041" s="1" t="s">
        <v>1082</v>
      </c>
      <c r="AH1041" s="1">
        <v>-2.23949</v>
      </c>
      <c r="AI1041" s="1">
        <v>2.3042460000000001E-2</v>
      </c>
      <c r="AJ1041" s="1">
        <v>-0.9529299</v>
      </c>
      <c r="AK1041" s="1" t="s">
        <v>1082</v>
      </c>
      <c r="AL1041" s="1">
        <v>-1.5253669999999999</v>
      </c>
      <c r="AM1041" s="1">
        <v>0.57453750000000003</v>
      </c>
      <c r="AN1041" s="1">
        <v>0.66602930000000005</v>
      </c>
      <c r="AO1041" s="1" t="s">
        <v>1082</v>
      </c>
      <c r="AP1041" s="1">
        <v>0.83220139999999998</v>
      </c>
    </row>
    <row r="1042" spans="1:42" x14ac:dyDescent="0.2">
      <c r="A1042" s="1" t="s">
        <v>120</v>
      </c>
      <c r="B1042" s="1" t="str">
        <f>VLOOKUP(A1042,AC:AD,2,FALSE)</f>
        <v>Phosphate carrier protein, mitochondrial</v>
      </c>
      <c r="C1042" s="13" t="str">
        <f t="shared" si="466"/>
        <v>yes</v>
      </c>
      <c r="D1042" s="14">
        <f t="shared" si="468"/>
        <v>0.59771714925200392</v>
      </c>
      <c r="E1042" s="14">
        <f t="shared" si="469"/>
        <v>1.3116309433140902</v>
      </c>
      <c r="F1042" s="14">
        <f t="shared" si="470"/>
        <v>1.6064537580599003</v>
      </c>
      <c r="G1042" s="14">
        <f t="shared" si="471"/>
        <v>1.7291718682625987</v>
      </c>
      <c r="H1042" s="14">
        <f t="shared" si="472"/>
        <v>1.4351283739901273</v>
      </c>
      <c r="I1042" s="14">
        <f t="shared" si="473"/>
        <v>1.3488735792848339</v>
      </c>
      <c r="J1042" s="14">
        <f t="shared" si="474"/>
        <v>0.74655445004726362</v>
      </c>
      <c r="K1042" s="14">
        <f t="shared" si="475"/>
        <v>2.0500117872568895</v>
      </c>
      <c r="L1042" s="14">
        <f t="shared" si="476"/>
        <v>0.93375143543235584</v>
      </c>
      <c r="M1042" s="14">
        <f t="shared" si="477"/>
        <v>-0.16494623021154597</v>
      </c>
      <c r="N1042" s="14">
        <f t="shared" si="478"/>
        <v>-0.81343308167960182</v>
      </c>
      <c r="O1042" s="14">
        <f t="shared" si="479"/>
        <v>0.23890872849950787</v>
      </c>
      <c r="P1042" s="3">
        <f t="shared" si="480"/>
        <v>1</v>
      </c>
      <c r="Q1042" s="3" t="str">
        <f t="shared" si="481"/>
        <v>Phosphate carrier protein, mitochondrial</v>
      </c>
      <c r="R1042" s="2">
        <f t="shared" si="482"/>
        <v>1.3112434297221482</v>
      </c>
      <c r="S1042" s="2">
        <f t="shared" si="483"/>
        <v>1.3951420476447787</v>
      </c>
      <c r="T1042" s="2">
        <f t="shared" si="484"/>
        <v>0.25346485962661658</v>
      </c>
      <c r="U1042" s="2">
        <f t="shared" si="485"/>
        <v>0.26665519637975699</v>
      </c>
      <c r="V1042" s="2">
        <f t="shared" si="486"/>
        <v>0.82720066576582851</v>
      </c>
      <c r="W1042" s="3">
        <f t="shared" si="487"/>
        <v>0</v>
      </c>
      <c r="X1042" s="3">
        <f t="shared" si="467"/>
        <v>1</v>
      </c>
      <c r="Y1042" s="2">
        <f t="shared" si="488"/>
        <v>-8.3898617922630425E-2</v>
      </c>
      <c r="Z1042" s="3">
        <f t="shared" si="489"/>
        <v>0</v>
      </c>
      <c r="AA1042" s="3">
        <f t="shared" si="490"/>
        <v>1</v>
      </c>
      <c r="AC1042" s="1" t="s">
        <v>951</v>
      </c>
      <c r="AD1042" s="1" t="s">
        <v>1593</v>
      </c>
      <c r="AE1042" s="1">
        <v>0.74062539999999999</v>
      </c>
      <c r="AF1042" s="1">
        <v>1.4837830000000001</v>
      </c>
      <c r="AG1042" s="1">
        <v>2.1555550000000001</v>
      </c>
      <c r="AH1042" s="1">
        <v>2.0374140000000001</v>
      </c>
      <c r="AI1042" s="1">
        <v>1.589188</v>
      </c>
      <c r="AJ1042" s="1">
        <v>1.4890380000000001</v>
      </c>
      <c r="AK1042" s="1">
        <v>0.91019539999999999</v>
      </c>
      <c r="AL1042" s="1">
        <v>2.453478</v>
      </c>
      <c r="AM1042" s="1">
        <v>0.98287500000000005</v>
      </c>
      <c r="AN1042" s="1">
        <v>-0.13289429999999999</v>
      </c>
      <c r="AO1042" s="1">
        <v>-1.0993710000000001</v>
      </c>
      <c r="AP1042" s="1">
        <v>0.40381299999999998</v>
      </c>
    </row>
    <row r="1043" spans="1:42" x14ac:dyDescent="0.2">
      <c r="A1043" s="1" t="s">
        <v>127</v>
      </c>
      <c r="B1043" s="1" t="str">
        <f>VLOOKUP(A1043,AC:AD,2,FALSE)</f>
        <v>ATP synthase subunit g, mitochondrial</v>
      </c>
      <c r="C1043" s="13" t="str">
        <f t="shared" si="466"/>
        <v>yes</v>
      </c>
      <c r="D1043" s="14">
        <f t="shared" si="468"/>
        <v>0.57824564925200395</v>
      </c>
      <c r="E1043" s="14">
        <f t="shared" si="469"/>
        <v>2.0518279433140902</v>
      </c>
      <c r="F1043" s="14">
        <f t="shared" si="470"/>
        <v>0.91901275805990001</v>
      </c>
      <c r="G1043" s="14">
        <f t="shared" si="471"/>
        <v>1.5043958682625989</v>
      </c>
      <c r="H1043" s="14">
        <f t="shared" si="472"/>
        <v>2.2511153739901268</v>
      </c>
      <c r="I1043" s="14">
        <f t="shared" si="473"/>
        <v>2.088000579284834</v>
      </c>
      <c r="J1043" s="14">
        <f t="shared" si="474"/>
        <v>0.44128435004726363</v>
      </c>
      <c r="K1043" s="14">
        <f t="shared" si="475"/>
        <v>1.6823677872568898</v>
      </c>
      <c r="L1043" s="14">
        <f t="shared" si="476"/>
        <v>1.9449494354323558</v>
      </c>
      <c r="M1043" s="14">
        <f t="shared" si="477"/>
        <v>-6.0594850211545974E-2</v>
      </c>
      <c r="N1043" s="14">
        <f t="shared" si="478"/>
        <v>-0.18215418167960173</v>
      </c>
      <c r="O1043" s="14">
        <f t="shared" si="479"/>
        <v>0.17867412849950789</v>
      </c>
      <c r="P1043" s="3">
        <f t="shared" si="480"/>
        <v>1</v>
      </c>
      <c r="Q1043" s="3" t="str">
        <f t="shared" si="481"/>
        <v>ATP synthase subunit g, mitochondrial</v>
      </c>
      <c r="R1043" s="2">
        <f t="shared" si="482"/>
        <v>1.2633705547221483</v>
      </c>
      <c r="S1043" s="2">
        <f t="shared" si="483"/>
        <v>1.6156920226447786</v>
      </c>
      <c r="T1043" s="2">
        <f t="shared" si="484"/>
        <v>0.3250303426361465</v>
      </c>
      <c r="U1043" s="2">
        <f t="shared" si="485"/>
        <v>0.40932029503728157</v>
      </c>
      <c r="V1043" s="2">
        <f t="shared" si="486"/>
        <v>0.52660607008087501</v>
      </c>
      <c r="W1043" s="3">
        <f t="shared" si="487"/>
        <v>0</v>
      </c>
      <c r="X1043" s="3">
        <f t="shared" si="467"/>
        <v>1</v>
      </c>
      <c r="Y1043" s="2">
        <f t="shared" si="488"/>
        <v>-0.3523214679226303</v>
      </c>
      <c r="Z1043" s="3">
        <f t="shared" si="489"/>
        <v>0</v>
      </c>
      <c r="AA1043" s="3">
        <f t="shared" si="490"/>
        <v>1</v>
      </c>
      <c r="AB1043" s="8" t="s">
        <v>307</v>
      </c>
      <c r="AC1043" s="1" t="s">
        <v>178</v>
      </c>
      <c r="AD1043" s="1" t="s">
        <v>1105</v>
      </c>
      <c r="AE1043" s="1">
        <v>0.72115390000000001</v>
      </c>
      <c r="AF1043" s="1">
        <v>2.2239800000000001</v>
      </c>
      <c r="AG1043" s="1">
        <v>1.4681139999999999</v>
      </c>
      <c r="AH1043" s="1">
        <v>1.812638</v>
      </c>
      <c r="AI1043" s="1">
        <v>2.4051749999999998</v>
      </c>
      <c r="AJ1043" s="1">
        <v>2.2281650000000002</v>
      </c>
      <c r="AK1043" s="1">
        <v>0.6049253</v>
      </c>
      <c r="AL1043" s="1">
        <v>2.0858340000000002</v>
      </c>
      <c r="AM1043" s="1">
        <v>1.994073</v>
      </c>
      <c r="AN1043" s="1">
        <v>-2.8542919999999999E-2</v>
      </c>
      <c r="AO1043" s="1">
        <v>-0.46809210000000001</v>
      </c>
      <c r="AP1043" s="1">
        <v>0.34357840000000001</v>
      </c>
    </row>
    <row r="1044" spans="1:42" x14ac:dyDescent="0.2">
      <c r="A1044" s="1" t="s">
        <v>1067</v>
      </c>
      <c r="B1044" s="1" t="str">
        <f>VLOOKUP(A1044,AC:AD,2,FALSE)</f>
        <v>Cytochrome c oxidase subunit 6C</v>
      </c>
      <c r="C1044" s="13" t="str">
        <f t="shared" si="466"/>
        <v>yes</v>
      </c>
      <c r="D1044" s="14" t="str">
        <f t="shared" si="468"/>
        <v/>
      </c>
      <c r="E1044" s="14">
        <f t="shared" si="469"/>
        <v>0.86354494331409015</v>
      </c>
      <c r="F1044" s="14">
        <f t="shared" si="470"/>
        <v>1.6322557580599004</v>
      </c>
      <c r="G1044" s="14">
        <f t="shared" si="471"/>
        <v>1.1808368682625989</v>
      </c>
      <c r="H1044" s="14" t="str">
        <f t="shared" si="472"/>
        <v/>
      </c>
      <c r="I1044" s="14">
        <f t="shared" si="473"/>
        <v>1.2008975792848338</v>
      </c>
      <c r="J1044" s="14">
        <f t="shared" si="474"/>
        <v>0.84584905004726363</v>
      </c>
      <c r="K1044" s="14">
        <f t="shared" si="475"/>
        <v>1.5164487872568897</v>
      </c>
      <c r="L1044" s="14" t="str">
        <f t="shared" si="476"/>
        <v/>
      </c>
      <c r="M1044" s="14">
        <f t="shared" si="477"/>
        <v>-3.7385327211545971E-2</v>
      </c>
      <c r="N1044" s="14">
        <f t="shared" si="478"/>
        <v>-0.81235108167960179</v>
      </c>
      <c r="O1044" s="14">
        <f t="shared" si="479"/>
        <v>0.24912292849950787</v>
      </c>
      <c r="P1044" s="3">
        <f t="shared" si="480"/>
        <v>1</v>
      </c>
      <c r="Q1044" s="3" t="str">
        <f t="shared" si="481"/>
        <v>Cytochrome c oxidase subunit 6C</v>
      </c>
      <c r="R1044" s="2">
        <f t="shared" si="482"/>
        <v>1.2255458565455297</v>
      </c>
      <c r="S1044" s="2">
        <f t="shared" si="483"/>
        <v>1.1877318055296622</v>
      </c>
      <c r="T1044" s="2">
        <f t="shared" si="484"/>
        <v>0.22303082701856466</v>
      </c>
      <c r="U1044" s="2">
        <f t="shared" si="485"/>
        <v>0.19369736281575484</v>
      </c>
      <c r="V1044" s="2">
        <f t="shared" si="486"/>
        <v>0.90443444983841659</v>
      </c>
      <c r="W1044" s="3">
        <f t="shared" si="487"/>
        <v>0</v>
      </c>
      <c r="X1044" s="3">
        <f t="shared" si="467"/>
        <v>1</v>
      </c>
      <c r="Y1044" s="2">
        <f t="shared" si="488"/>
        <v>3.7814051015867545E-2</v>
      </c>
      <c r="Z1044" s="3">
        <f t="shared" si="489"/>
        <v>1</v>
      </c>
      <c r="AA1044" s="3">
        <f t="shared" si="490"/>
        <v>0</v>
      </c>
      <c r="AC1044" s="1" t="s">
        <v>742</v>
      </c>
      <c r="AD1044" s="1" t="s">
        <v>1694</v>
      </c>
      <c r="AE1044" s="1" t="s">
        <v>1082</v>
      </c>
      <c r="AF1044" s="1">
        <v>1.0356970000000001</v>
      </c>
      <c r="AG1044" s="1">
        <v>2.1813570000000002</v>
      </c>
      <c r="AH1044" s="1">
        <v>1.489079</v>
      </c>
      <c r="AI1044" s="1" t="s">
        <v>1082</v>
      </c>
      <c r="AJ1044" s="1">
        <v>1.341062</v>
      </c>
      <c r="AK1044" s="1">
        <v>1.00949</v>
      </c>
      <c r="AL1044" s="1">
        <v>1.919915</v>
      </c>
      <c r="AM1044" s="1" t="s">
        <v>1082</v>
      </c>
      <c r="AN1044" s="1">
        <v>-5.3333970000000001E-3</v>
      </c>
      <c r="AO1044" s="1">
        <v>-1.0982890000000001</v>
      </c>
      <c r="AP1044" s="1">
        <v>0.41402719999999998</v>
      </c>
    </row>
    <row r="1045" spans="1:42" x14ac:dyDescent="0.2">
      <c r="A1045" s="1" t="s">
        <v>16</v>
      </c>
      <c r="B1045" s="1" t="str">
        <f>VLOOKUP(A1045,AC:AD,2,FALSE)</f>
        <v>Insulin-like growth factor-binding protein 7</v>
      </c>
      <c r="C1045" s="13" t="str">
        <f t="shared" si="466"/>
        <v>yes</v>
      </c>
      <c r="D1045" s="14">
        <f t="shared" si="468"/>
        <v>1.6687687492520038</v>
      </c>
      <c r="E1045" s="14">
        <f t="shared" si="469"/>
        <v>0.19358924331409008</v>
      </c>
      <c r="F1045" s="14" t="str">
        <f t="shared" si="470"/>
        <v/>
      </c>
      <c r="G1045" s="14">
        <f t="shared" si="471"/>
        <v>0.66398086826259872</v>
      </c>
      <c r="H1045" s="14">
        <f t="shared" si="472"/>
        <v>1.4661983739901272</v>
      </c>
      <c r="I1045" s="14">
        <f t="shared" si="473"/>
        <v>0.86275257928483384</v>
      </c>
      <c r="J1045" s="14" t="str">
        <f t="shared" si="474"/>
        <v/>
      </c>
      <c r="K1045" s="14">
        <f t="shared" si="475"/>
        <v>1.9427587872568897</v>
      </c>
      <c r="L1045" s="14">
        <f t="shared" si="476"/>
        <v>-0.25705116456764421</v>
      </c>
      <c r="M1045" s="14">
        <f t="shared" si="477"/>
        <v>0.54296986978845407</v>
      </c>
      <c r="N1045" s="14" t="str">
        <f t="shared" si="478"/>
        <v/>
      </c>
      <c r="O1045" s="14">
        <f t="shared" si="479"/>
        <v>1.4222687284995079</v>
      </c>
      <c r="P1045" s="3">
        <f t="shared" si="480"/>
        <v>1</v>
      </c>
      <c r="Q1045" s="3" t="str">
        <f t="shared" si="481"/>
        <v>Insulin-like growth factor-binding protein 7</v>
      </c>
      <c r="R1045" s="2">
        <f t="shared" si="482"/>
        <v>0.84211295360956429</v>
      </c>
      <c r="S1045" s="2">
        <f t="shared" si="483"/>
        <v>1.4239032468439501</v>
      </c>
      <c r="T1045" s="2">
        <f t="shared" si="484"/>
        <v>0.43506203525372894</v>
      </c>
      <c r="U1045" s="2">
        <f t="shared" si="485"/>
        <v>0.31248733875672385</v>
      </c>
      <c r="V1045" s="2">
        <f t="shared" si="486"/>
        <v>0.34422985108596221</v>
      </c>
      <c r="W1045" s="3">
        <f t="shared" si="487"/>
        <v>1</v>
      </c>
      <c r="X1045" s="3">
        <f t="shared" si="467"/>
        <v>2</v>
      </c>
      <c r="Y1045" s="2">
        <f t="shared" si="488"/>
        <v>-0.5817902932343858</v>
      </c>
      <c r="Z1045" s="3">
        <f t="shared" si="489"/>
        <v>0</v>
      </c>
      <c r="AA1045" s="3">
        <f t="shared" si="490"/>
        <v>1</v>
      </c>
      <c r="AC1045" s="1" t="s">
        <v>139</v>
      </c>
      <c r="AD1045" s="1" t="s">
        <v>1977</v>
      </c>
      <c r="AE1045" s="1">
        <v>1.811677</v>
      </c>
      <c r="AF1045" s="1">
        <v>0.36574129999999999</v>
      </c>
      <c r="AG1045" s="1" t="s">
        <v>1082</v>
      </c>
      <c r="AH1045" s="1">
        <v>0.97222299999999995</v>
      </c>
      <c r="AI1045" s="1">
        <v>1.620258</v>
      </c>
      <c r="AJ1045" s="1">
        <v>1.0029170000000001</v>
      </c>
      <c r="AK1045" s="1" t="s">
        <v>1082</v>
      </c>
      <c r="AL1045" s="1">
        <v>2.346225</v>
      </c>
      <c r="AM1045" s="1">
        <v>-0.20792759999999999</v>
      </c>
      <c r="AN1045" s="1">
        <v>0.57502180000000003</v>
      </c>
      <c r="AO1045" s="1" t="s">
        <v>1082</v>
      </c>
      <c r="AP1045" s="1">
        <v>1.5871729999999999</v>
      </c>
    </row>
    <row r="1046" spans="1:42" x14ac:dyDescent="0.2">
      <c r="A1046" s="1" t="s">
        <v>50</v>
      </c>
      <c r="B1046" s="1" t="str">
        <f t="shared" ref="B1046:B1076" si="491">VLOOKUP(A1046,AC:AD,2,FALSE)</f>
        <v>SET and MYND domain-containing protein 1</v>
      </c>
      <c r="C1046" s="13" t="str">
        <f t="shared" si="466"/>
        <v>yes</v>
      </c>
      <c r="D1046" s="14">
        <f t="shared" ref="D1046:D1076" si="492">IF(LEN(AE1046)&gt;0,AE1046-AE$1,"")</f>
        <v>0.98082374925200388</v>
      </c>
      <c r="E1046" s="14">
        <f t="shared" ref="E1046:E1076" si="493">IF(LEN(AF1046)&gt;0,AF1046-AF$1,"")</f>
        <v>1.9552479433140904</v>
      </c>
      <c r="F1046" s="14">
        <f t="shared" ref="F1046:F1076" si="494">IF(LEN(AG1046)&gt;0,AG1046-AG$1,"")</f>
        <v>0.98978475805990007</v>
      </c>
      <c r="G1046" s="14">
        <f t="shared" ref="G1046:G1076" si="495">IF(LEN(AH1046)&gt;0,AH1046-AH$1,"")</f>
        <v>0.8960578682625987</v>
      </c>
      <c r="H1046" s="14">
        <f t="shared" ref="H1046:H1076" si="496">IF(LEN(AI1046)&gt;0,AI1046-AI$1,"")</f>
        <v>0.68218777399012709</v>
      </c>
      <c r="I1046" s="14">
        <f t="shared" ref="I1046:I1076" si="497">IF(LEN(AJ1046)&gt;0,AJ1046-AJ$1,"")</f>
        <v>1.0387945792848339</v>
      </c>
      <c r="J1046" s="14">
        <f t="shared" ref="J1046:J1076" si="498">IF(LEN(AK1046)&gt;0,AK1046-AK$1,"")</f>
        <v>1.2483270500472634</v>
      </c>
      <c r="K1046" s="14">
        <f t="shared" ref="K1046:K1076" si="499">IF(LEN(AL1046)&gt;0,AL1046-AL$1,"")</f>
        <v>1.0777767872568897</v>
      </c>
      <c r="L1046" s="14">
        <f t="shared" ref="L1046:L1076" si="500">IF(LEN(AM1046)&gt;0,AM1046-AM$1,"")</f>
        <v>-0.36174026456764424</v>
      </c>
      <c r="M1046" s="14">
        <f t="shared" ref="M1046:M1076" si="501">IF(LEN(AN1046)&gt;0,AN1046-AN$1,"")</f>
        <v>-0.93708623021154591</v>
      </c>
      <c r="N1046" s="14">
        <f t="shared" ref="N1046:N1076" si="502">IF(LEN(AO1046)&gt;0,AO1046-AO$1,"")</f>
        <v>0.14274041832039827</v>
      </c>
      <c r="O1046" s="14">
        <f t="shared" ref="O1046:O1076" si="503">IF(LEN(AP1046)&gt;0,AP1046-AP$1,"")</f>
        <v>0.1211489284995079</v>
      </c>
      <c r="P1046" s="3">
        <f t="shared" ref="P1046:P1076" si="504">COUNTIF(AB:AB,A1046)</f>
        <v>1</v>
      </c>
      <c r="Q1046" s="3" t="str">
        <f t="shared" ref="Q1046:Q1068" si="505">B1046</f>
        <v>SET and MYND domain-containing protein 1</v>
      </c>
      <c r="R1046" s="2">
        <f t="shared" ref="R1046:R1076" si="506">AVERAGE(D1046:G1046)</f>
        <v>1.2054785797221483</v>
      </c>
      <c r="S1046" s="2">
        <f t="shared" ref="S1046:S1076" si="507">AVERAGE(H1046:K1046)</f>
        <v>1.0117715476447786</v>
      </c>
      <c r="T1046" s="2">
        <f t="shared" ref="T1046:T1068" si="508">STDEV(D1046:G1046)/SQRT(COUNT(D1046:G1046))</f>
        <v>0.25081349193142732</v>
      </c>
      <c r="U1046" s="2">
        <f t="shared" ref="U1046:U1068" si="509">STDEV(H1046:K1046)/SQRT(COUNT(H1046:K1046))</f>
        <v>0.11890854520337751</v>
      </c>
      <c r="V1046" s="2">
        <f t="shared" ref="V1046:V1076" si="510">_xlfn.T.TEST(D1046:G1046,H1046:K1046,2,3)</f>
        <v>0.52129806385979882</v>
      </c>
      <c r="W1046" s="3">
        <f t="shared" ref="W1046:W1076" si="511">IF(ABS(R1046-S1046)&gt;0.57,1,0)</f>
        <v>0</v>
      </c>
      <c r="X1046" s="3">
        <f t="shared" si="467"/>
        <v>1</v>
      </c>
      <c r="Y1046" s="2">
        <f t="shared" ref="Y1046:Y1076" si="512">R1046-S1046</f>
        <v>0.19370703207736972</v>
      </c>
      <c r="Z1046" s="3">
        <f t="shared" ref="Z1046:Z1068" si="513">IF(Y1046&gt;0,1,0)</f>
        <v>1</v>
      </c>
      <c r="AA1046" s="3">
        <f t="shared" ref="AA1046:AA1068" si="514">IF(Y1046&lt;0,1,0)</f>
        <v>0</v>
      </c>
      <c r="AC1046" s="1" t="s">
        <v>289</v>
      </c>
      <c r="AD1046" s="1" t="s">
        <v>1730</v>
      </c>
      <c r="AE1046" s="1">
        <v>1.123732</v>
      </c>
      <c r="AF1046" s="1">
        <v>2.1274000000000002</v>
      </c>
      <c r="AG1046" s="1">
        <v>1.538886</v>
      </c>
      <c r="AH1046" s="1">
        <v>1.2042999999999999</v>
      </c>
      <c r="AI1046" s="1">
        <v>0.83624739999999997</v>
      </c>
      <c r="AJ1046" s="1">
        <v>1.1789590000000001</v>
      </c>
      <c r="AK1046" s="1">
        <v>1.4119679999999999</v>
      </c>
      <c r="AL1046" s="1">
        <v>1.4812430000000001</v>
      </c>
      <c r="AM1046" s="1">
        <v>-0.31261670000000003</v>
      </c>
      <c r="AN1046" s="1">
        <v>-0.90503429999999996</v>
      </c>
      <c r="AO1046" s="1">
        <v>-0.14319750000000001</v>
      </c>
      <c r="AP1046" s="1">
        <v>0.28605320000000001</v>
      </c>
    </row>
    <row r="1047" spans="1:42" x14ac:dyDescent="0.2">
      <c r="A1047" s="1" t="s">
        <v>71</v>
      </c>
      <c r="B1047" s="1" t="str">
        <f t="shared" si="491"/>
        <v>Serpin H1</v>
      </c>
      <c r="C1047" s="13" t="str">
        <f t="shared" si="466"/>
        <v>yes</v>
      </c>
      <c r="D1047" s="14">
        <f t="shared" si="492"/>
        <v>0.85348044925200395</v>
      </c>
      <c r="E1047" s="14">
        <f t="shared" si="493"/>
        <v>1.1099359433140901</v>
      </c>
      <c r="F1047" s="14">
        <f t="shared" si="494"/>
        <v>1.7382227580599001</v>
      </c>
      <c r="G1047" s="14">
        <f t="shared" si="495"/>
        <v>1.113234868262599</v>
      </c>
      <c r="H1047" s="14">
        <f t="shared" si="496"/>
        <v>0.49320887399012714</v>
      </c>
      <c r="I1047" s="14">
        <f t="shared" si="497"/>
        <v>1.0018385792848339</v>
      </c>
      <c r="J1047" s="14">
        <f t="shared" si="498"/>
        <v>1.0904690500472636</v>
      </c>
      <c r="K1047" s="14">
        <f t="shared" si="499"/>
        <v>1.9842097872568896</v>
      </c>
      <c r="L1047" s="14">
        <f t="shared" si="500"/>
        <v>-0.45293266456764419</v>
      </c>
      <c r="M1047" s="14">
        <f t="shared" si="501"/>
        <v>1.9807359788454028E-2</v>
      </c>
      <c r="N1047" s="14">
        <f t="shared" si="502"/>
        <v>-0.88471608167960181</v>
      </c>
      <c r="O1047" s="14">
        <f t="shared" si="503"/>
        <v>0.79249032849950785</v>
      </c>
      <c r="P1047" s="3">
        <f t="shared" si="504"/>
        <v>1</v>
      </c>
      <c r="Q1047" s="3" t="str">
        <f t="shared" si="505"/>
        <v>Serpin H1</v>
      </c>
      <c r="R1047" s="2">
        <f t="shared" si="506"/>
        <v>1.2037185047221484</v>
      </c>
      <c r="S1047" s="2">
        <f t="shared" si="507"/>
        <v>1.1424315726447787</v>
      </c>
      <c r="T1047" s="2">
        <f t="shared" si="508"/>
        <v>0.18826929950358659</v>
      </c>
      <c r="U1047" s="2">
        <f t="shared" si="509"/>
        <v>0.30991224141959217</v>
      </c>
      <c r="V1047" s="2">
        <f t="shared" si="510"/>
        <v>0.87247710465311401</v>
      </c>
      <c r="W1047" s="3">
        <f t="shared" si="511"/>
        <v>0</v>
      </c>
      <c r="X1047" s="3">
        <f t="shared" si="467"/>
        <v>1</v>
      </c>
      <c r="Y1047" s="2">
        <f t="shared" si="512"/>
        <v>6.1286932077369682E-2</v>
      </c>
      <c r="Z1047" s="3">
        <f t="shared" si="513"/>
        <v>1</v>
      </c>
      <c r="AA1047" s="3">
        <f t="shared" si="514"/>
        <v>0</v>
      </c>
      <c r="AC1047" s="1" t="s">
        <v>358</v>
      </c>
      <c r="AD1047" s="1" t="s">
        <v>1555</v>
      </c>
      <c r="AE1047" s="1">
        <v>0.99638870000000002</v>
      </c>
      <c r="AF1047" s="1">
        <v>1.2820879999999999</v>
      </c>
      <c r="AG1047" s="1">
        <v>2.2873239999999999</v>
      </c>
      <c r="AH1047" s="1">
        <v>1.4214770000000001</v>
      </c>
      <c r="AI1047" s="1">
        <v>0.64726850000000002</v>
      </c>
      <c r="AJ1047" s="1">
        <v>1.1420030000000001</v>
      </c>
      <c r="AK1047" s="1">
        <v>1.2541100000000001</v>
      </c>
      <c r="AL1047" s="1">
        <v>2.3876759999999999</v>
      </c>
      <c r="AM1047" s="1">
        <v>-0.40380909999999998</v>
      </c>
      <c r="AN1047" s="1">
        <v>5.1859290000000002E-2</v>
      </c>
      <c r="AO1047" s="1">
        <v>-1.1706540000000001</v>
      </c>
      <c r="AP1047" s="1">
        <v>0.95739459999999998</v>
      </c>
    </row>
    <row r="1048" spans="1:42" x14ac:dyDescent="0.2">
      <c r="A1048" s="1" t="s">
        <v>975</v>
      </c>
      <c r="B1048" s="1" t="str">
        <f t="shared" si="491"/>
        <v>RNA-binding protein with multiple splicing</v>
      </c>
      <c r="C1048" s="13" t="str">
        <f t="shared" si="466"/>
        <v>yes</v>
      </c>
      <c r="D1048" s="14">
        <f t="shared" si="492"/>
        <v>-0.96648335074799607</v>
      </c>
      <c r="E1048" s="14">
        <f t="shared" si="493"/>
        <v>-1.5626550566859099</v>
      </c>
      <c r="F1048" s="14" t="str">
        <f t="shared" si="494"/>
        <v/>
      </c>
      <c r="G1048" s="14">
        <f t="shared" si="495"/>
        <v>-1.0146179317374013</v>
      </c>
      <c r="H1048" s="14">
        <f t="shared" si="496"/>
        <v>-0.41611342600987289</v>
      </c>
      <c r="I1048" s="14">
        <f t="shared" si="497"/>
        <v>-1.5257054207151661</v>
      </c>
      <c r="J1048" s="14" t="str">
        <f t="shared" si="498"/>
        <v/>
      </c>
      <c r="K1048" s="14">
        <f t="shared" si="499"/>
        <v>-1.0965183127431102</v>
      </c>
      <c r="L1048" s="14">
        <f t="shared" si="500"/>
        <v>0.72613773543235582</v>
      </c>
      <c r="M1048" s="14">
        <f t="shared" si="501"/>
        <v>9.3334769788454008E-2</v>
      </c>
      <c r="N1048" s="14" t="str">
        <f t="shared" si="502"/>
        <v/>
      </c>
      <c r="O1048" s="14">
        <f t="shared" si="503"/>
        <v>-2.80567715004921E-2</v>
      </c>
      <c r="P1048" s="3">
        <f t="shared" si="504"/>
        <v>1</v>
      </c>
      <c r="Q1048" s="3" t="str">
        <f t="shared" si="505"/>
        <v>RNA-binding protein with multiple splicing</v>
      </c>
      <c r="R1048" s="2">
        <f t="shared" si="506"/>
        <v>-1.1812521130571023</v>
      </c>
      <c r="S1048" s="2">
        <f t="shared" si="507"/>
        <v>-1.0127790531560497</v>
      </c>
      <c r="T1048" s="2">
        <f t="shared" si="508"/>
        <v>0.19120703310660955</v>
      </c>
      <c r="U1048" s="2">
        <f t="shared" si="509"/>
        <v>0.32303652857205883</v>
      </c>
      <c r="V1048" s="2">
        <f t="shared" si="510"/>
        <v>0.68184307441464198</v>
      </c>
      <c r="W1048" s="3">
        <f t="shared" si="511"/>
        <v>0</v>
      </c>
      <c r="X1048" s="3">
        <f t="shared" si="467"/>
        <v>1</v>
      </c>
      <c r="Y1048" s="2">
        <f t="shared" si="512"/>
        <v>-0.16847305990105266</v>
      </c>
      <c r="Z1048" s="3">
        <f t="shared" si="513"/>
        <v>0</v>
      </c>
      <c r="AA1048" s="3">
        <f t="shared" si="514"/>
        <v>1</v>
      </c>
      <c r="AC1048" s="1" t="s">
        <v>703</v>
      </c>
      <c r="AD1048" s="1" t="s">
        <v>1880</v>
      </c>
      <c r="AE1048" s="1">
        <v>-0.8235751</v>
      </c>
      <c r="AF1048" s="1">
        <v>-1.390503</v>
      </c>
      <c r="AG1048" s="1" t="s">
        <v>1082</v>
      </c>
      <c r="AH1048" s="1">
        <v>-0.7063758</v>
      </c>
      <c r="AI1048" s="1">
        <v>-0.2620538</v>
      </c>
      <c r="AJ1048" s="1">
        <v>-1.3855409999999999</v>
      </c>
      <c r="AK1048" s="1" t="s">
        <v>1082</v>
      </c>
      <c r="AL1048" s="1">
        <v>-0.69305209999999995</v>
      </c>
      <c r="AM1048" s="1">
        <v>0.77526130000000004</v>
      </c>
      <c r="AN1048" s="1">
        <v>0.12538669999999999</v>
      </c>
      <c r="AO1048" s="1" t="s">
        <v>1082</v>
      </c>
      <c r="AP1048" s="1">
        <v>0.13684750000000001</v>
      </c>
    </row>
    <row r="1049" spans="1:42" x14ac:dyDescent="0.2">
      <c r="A1049" s="1" t="s">
        <v>97</v>
      </c>
      <c r="B1049" s="1" t="str">
        <f t="shared" si="491"/>
        <v>Mimecan</v>
      </c>
      <c r="C1049" s="13" t="str">
        <f t="shared" si="466"/>
        <v>yes</v>
      </c>
      <c r="D1049" s="14">
        <f t="shared" si="492"/>
        <v>0.69535774925200389</v>
      </c>
      <c r="E1049" s="14">
        <f t="shared" si="493"/>
        <v>0.30627444331409004</v>
      </c>
      <c r="F1049" s="14">
        <f t="shared" si="494"/>
        <v>2.3581357580599001</v>
      </c>
      <c r="G1049" s="14">
        <f t="shared" si="495"/>
        <v>1.4382288682625988</v>
      </c>
      <c r="H1049" s="14">
        <f t="shared" si="496"/>
        <v>0.50220787399012712</v>
      </c>
      <c r="I1049" s="14">
        <f t="shared" si="497"/>
        <v>0.74110367928483378</v>
      </c>
      <c r="J1049" s="14">
        <f t="shared" si="498"/>
        <v>1.1805060500472635</v>
      </c>
      <c r="K1049" s="14">
        <f t="shared" si="499"/>
        <v>1.3562317872568896</v>
      </c>
      <c r="L1049" s="14">
        <f t="shared" si="500"/>
        <v>9.1785935432355803E-2</v>
      </c>
      <c r="M1049" s="14">
        <f t="shared" si="501"/>
        <v>0.58204526978845406</v>
      </c>
      <c r="N1049" s="14">
        <f t="shared" si="502"/>
        <v>-1.2762380816796017</v>
      </c>
      <c r="O1049" s="14">
        <f t="shared" si="503"/>
        <v>-0.1270301015004921</v>
      </c>
      <c r="P1049" s="3">
        <f t="shared" si="504"/>
        <v>1</v>
      </c>
      <c r="Q1049" s="3" t="str">
        <f t="shared" si="505"/>
        <v>Mimecan</v>
      </c>
      <c r="R1049" s="2">
        <f t="shared" si="506"/>
        <v>1.1994992047221482</v>
      </c>
      <c r="S1049" s="2">
        <f t="shared" si="507"/>
        <v>0.94501234764477848</v>
      </c>
      <c r="T1049" s="2">
        <f t="shared" si="508"/>
        <v>0.4519807883546747</v>
      </c>
      <c r="U1049" s="2">
        <f t="shared" si="509"/>
        <v>0.19625944951921592</v>
      </c>
      <c r="V1049" s="2">
        <f t="shared" si="510"/>
        <v>0.63218933481120709</v>
      </c>
      <c r="W1049" s="3">
        <f t="shared" si="511"/>
        <v>0</v>
      </c>
      <c r="X1049" s="3">
        <f t="shared" si="467"/>
        <v>1</v>
      </c>
      <c r="Y1049" s="2">
        <f t="shared" si="512"/>
        <v>0.25448685707736973</v>
      </c>
      <c r="Z1049" s="3">
        <f t="shared" si="513"/>
        <v>1</v>
      </c>
      <c r="AA1049" s="3">
        <f t="shared" si="514"/>
        <v>0</v>
      </c>
      <c r="AB1049" s="8" t="s">
        <v>983</v>
      </c>
      <c r="AC1049" s="1" t="s">
        <v>794</v>
      </c>
      <c r="AD1049" s="1" t="s">
        <v>1172</v>
      </c>
      <c r="AE1049" s="1">
        <v>0.83826599999999996</v>
      </c>
      <c r="AF1049" s="1">
        <v>0.47842649999999998</v>
      </c>
      <c r="AG1049" s="1">
        <v>2.9072369999999998</v>
      </c>
      <c r="AH1049" s="1">
        <v>1.7464710000000001</v>
      </c>
      <c r="AI1049" s="1">
        <v>0.6562675</v>
      </c>
      <c r="AJ1049" s="1">
        <v>0.8812681</v>
      </c>
      <c r="AK1049" s="1">
        <v>1.344147</v>
      </c>
      <c r="AL1049" s="1">
        <v>1.759698</v>
      </c>
      <c r="AM1049" s="1">
        <v>0.14090949999999999</v>
      </c>
      <c r="AN1049" s="1">
        <v>0.61409720000000001</v>
      </c>
      <c r="AO1049" s="1">
        <v>-1.562176</v>
      </c>
      <c r="AP1049" s="1">
        <v>3.7874169999999999E-2</v>
      </c>
    </row>
    <row r="1050" spans="1:42" x14ac:dyDescent="0.2">
      <c r="A1050" s="1" t="s">
        <v>61</v>
      </c>
      <c r="B1050" s="1" t="str">
        <f t="shared" si="491"/>
        <v>Elongation factor 1-alpha 1</v>
      </c>
      <c r="C1050" s="13" t="str">
        <f t="shared" si="466"/>
        <v>yes</v>
      </c>
      <c r="D1050" s="14">
        <f t="shared" si="492"/>
        <v>0.92369774925200387</v>
      </c>
      <c r="E1050" s="14">
        <f t="shared" si="493"/>
        <v>1.1539659433140901</v>
      </c>
      <c r="F1050" s="14">
        <f t="shared" si="494"/>
        <v>2.0001487580599</v>
      </c>
      <c r="G1050" s="14">
        <f t="shared" si="495"/>
        <v>0.67937516826259881</v>
      </c>
      <c r="H1050" s="14">
        <f t="shared" si="496"/>
        <v>0.94415737399012711</v>
      </c>
      <c r="I1050" s="14">
        <f t="shared" si="497"/>
        <v>1.2612415792848337</v>
      </c>
      <c r="J1050" s="14">
        <f t="shared" si="498"/>
        <v>1.2392990500472636</v>
      </c>
      <c r="K1050" s="14">
        <f t="shared" si="499"/>
        <v>1.3561827872568897</v>
      </c>
      <c r="L1050" s="14">
        <f t="shared" si="500"/>
        <v>-1.3499694567644195E-2</v>
      </c>
      <c r="M1050" s="14">
        <f t="shared" si="501"/>
        <v>0.23841726978845404</v>
      </c>
      <c r="N1050" s="14">
        <f t="shared" si="502"/>
        <v>-0.74553608167960173</v>
      </c>
      <c r="O1050" s="14">
        <f t="shared" si="503"/>
        <v>0.77304262849950789</v>
      </c>
      <c r="P1050" s="3">
        <f t="shared" si="504"/>
        <v>1</v>
      </c>
      <c r="Q1050" s="3" t="str">
        <f t="shared" si="505"/>
        <v>Elongation factor 1-alpha 1</v>
      </c>
      <c r="R1050" s="2">
        <f t="shared" si="506"/>
        <v>1.1892969047221482</v>
      </c>
      <c r="S1050" s="2">
        <f t="shared" si="507"/>
        <v>1.2002201976447786</v>
      </c>
      <c r="T1050" s="2">
        <f t="shared" si="508"/>
        <v>0.28712542172304828</v>
      </c>
      <c r="U1050" s="2">
        <f t="shared" si="509"/>
        <v>8.9042716686460813E-2</v>
      </c>
      <c r="V1050" s="2">
        <f t="shared" si="510"/>
        <v>0.97295241722680781</v>
      </c>
      <c r="W1050" s="3">
        <f t="shared" si="511"/>
        <v>0</v>
      </c>
      <c r="X1050" s="3">
        <f t="shared" si="467"/>
        <v>1</v>
      </c>
      <c r="Y1050" s="2">
        <f t="shared" si="512"/>
        <v>-1.092329292263039E-2</v>
      </c>
      <c r="Z1050" s="3">
        <f t="shared" si="513"/>
        <v>0</v>
      </c>
      <c r="AA1050" s="3">
        <f t="shared" si="514"/>
        <v>1</v>
      </c>
      <c r="AC1050" s="1" t="s">
        <v>83</v>
      </c>
      <c r="AD1050" s="1" t="s">
        <v>1585</v>
      </c>
      <c r="AE1050" s="1">
        <v>1.0666059999999999</v>
      </c>
      <c r="AF1050" s="1">
        <v>1.3261179999999999</v>
      </c>
      <c r="AG1050" s="1">
        <v>2.5492499999999998</v>
      </c>
      <c r="AH1050" s="1">
        <v>0.98761730000000003</v>
      </c>
      <c r="AI1050" s="1">
        <v>1.098217</v>
      </c>
      <c r="AJ1050" s="1">
        <v>1.4014059999999999</v>
      </c>
      <c r="AK1050" s="1">
        <v>1.4029400000000001</v>
      </c>
      <c r="AL1050" s="1">
        <v>1.759649</v>
      </c>
      <c r="AM1050" s="1">
        <v>3.5623870000000002E-2</v>
      </c>
      <c r="AN1050" s="1">
        <v>0.27046920000000002</v>
      </c>
      <c r="AO1050" s="1">
        <v>-1.031474</v>
      </c>
      <c r="AP1050" s="1">
        <v>0.93794690000000003</v>
      </c>
    </row>
    <row r="1051" spans="1:42" x14ac:dyDescent="0.2">
      <c r="A1051" s="1" t="s">
        <v>58</v>
      </c>
      <c r="B1051" s="1" t="str">
        <f t="shared" si="491"/>
        <v>Tubulin beta-4B chain;Tubulin beta-5 chain;Tubulin beta-4A chain;Tubulin beta-2A chain;Tubulin beta-2B chain</v>
      </c>
      <c r="C1051" s="13" t="str">
        <f t="shared" si="466"/>
        <v>yes</v>
      </c>
      <c r="D1051" s="14">
        <f t="shared" si="492"/>
        <v>0.944554749252004</v>
      </c>
      <c r="E1051" s="14">
        <f t="shared" si="493"/>
        <v>1.1086729433140903</v>
      </c>
      <c r="F1051" s="14" t="str">
        <f t="shared" si="494"/>
        <v/>
      </c>
      <c r="G1051" s="14">
        <f t="shared" si="495"/>
        <v>1.4397778682625986</v>
      </c>
      <c r="H1051" s="14">
        <f t="shared" si="496"/>
        <v>0.85112437399012719</v>
      </c>
      <c r="I1051" s="14">
        <f t="shared" si="497"/>
        <v>0.74376357928483383</v>
      </c>
      <c r="J1051" s="14" t="str">
        <f t="shared" si="498"/>
        <v/>
      </c>
      <c r="K1051" s="14">
        <f t="shared" si="499"/>
        <v>1.9018227872568898</v>
      </c>
      <c r="L1051" s="14">
        <f t="shared" si="500"/>
        <v>-1.5753494567644195E-2</v>
      </c>
      <c r="M1051" s="14">
        <f t="shared" si="501"/>
        <v>-0.19816603021154597</v>
      </c>
      <c r="N1051" s="14" t="str">
        <f t="shared" si="502"/>
        <v/>
      </c>
      <c r="O1051" s="14">
        <f t="shared" si="503"/>
        <v>-0.1784861015004921</v>
      </c>
      <c r="P1051" s="3">
        <f t="shared" si="504"/>
        <v>1</v>
      </c>
      <c r="Q1051" s="3" t="str">
        <f t="shared" si="505"/>
        <v>Tubulin beta-4B chain;Tubulin beta-5 chain;Tubulin beta-4A chain;Tubulin beta-2A chain;Tubulin beta-2B chain</v>
      </c>
      <c r="R1051" s="2">
        <f t="shared" si="506"/>
        <v>1.1643351869428977</v>
      </c>
      <c r="S1051" s="2">
        <f t="shared" si="507"/>
        <v>1.1655702468439504</v>
      </c>
      <c r="T1051" s="2">
        <f t="shared" si="508"/>
        <v>0.14564248284181994</v>
      </c>
      <c r="U1051" s="2">
        <f t="shared" si="509"/>
        <v>0.36942858466750955</v>
      </c>
      <c r="V1051" s="2">
        <f t="shared" si="510"/>
        <v>0.99774072687969184</v>
      </c>
      <c r="W1051" s="3">
        <f t="shared" si="511"/>
        <v>0</v>
      </c>
      <c r="X1051" s="3">
        <f t="shared" si="467"/>
        <v>1</v>
      </c>
      <c r="Y1051" s="2">
        <f t="shared" si="512"/>
        <v>-1.2350599010526597E-3</v>
      </c>
      <c r="Z1051" s="3">
        <f t="shared" si="513"/>
        <v>0</v>
      </c>
      <c r="AA1051" s="3">
        <f t="shared" si="514"/>
        <v>1</v>
      </c>
      <c r="AC1051" s="1" t="s">
        <v>574</v>
      </c>
      <c r="AD1051" s="1" t="s">
        <v>2077</v>
      </c>
      <c r="AE1051" s="1">
        <v>1.0874630000000001</v>
      </c>
      <c r="AF1051" s="1">
        <v>1.2808250000000001</v>
      </c>
      <c r="AG1051" s="1" t="s">
        <v>1082</v>
      </c>
      <c r="AH1051" s="1">
        <v>1.7480199999999999</v>
      </c>
      <c r="AI1051" s="1">
        <v>1.0051840000000001</v>
      </c>
      <c r="AJ1051" s="1">
        <v>0.88392800000000005</v>
      </c>
      <c r="AK1051" s="1" t="s">
        <v>1082</v>
      </c>
      <c r="AL1051" s="1">
        <v>2.3052890000000001</v>
      </c>
      <c r="AM1051" s="1">
        <v>3.3370070000000002E-2</v>
      </c>
      <c r="AN1051" s="1">
        <v>-0.16611409999999999</v>
      </c>
      <c r="AO1051" s="1" t="s">
        <v>1082</v>
      </c>
      <c r="AP1051" s="1">
        <v>-1.358183E-2</v>
      </c>
    </row>
    <row r="1052" spans="1:42" x14ac:dyDescent="0.2">
      <c r="A1052" s="1" t="s">
        <v>151</v>
      </c>
      <c r="B1052" s="1" t="str">
        <f t="shared" si="491"/>
        <v>Calcium-binding mitochondrial carrier protein Aralar2</v>
      </c>
      <c r="C1052" s="13" t="str">
        <f t="shared" si="466"/>
        <v>yes</v>
      </c>
      <c r="D1052" s="14">
        <f t="shared" si="492"/>
        <v>0.49715734925200394</v>
      </c>
      <c r="E1052" s="14">
        <f t="shared" si="493"/>
        <v>1.5647169433140902</v>
      </c>
      <c r="F1052" s="14" t="str">
        <f t="shared" si="494"/>
        <v/>
      </c>
      <c r="G1052" s="14">
        <f t="shared" si="495"/>
        <v>1.4259848682625988</v>
      </c>
      <c r="H1052" s="14">
        <f t="shared" si="496"/>
        <v>1.3676443739901272</v>
      </c>
      <c r="I1052" s="14">
        <f t="shared" si="497"/>
        <v>1.6066935792848338</v>
      </c>
      <c r="J1052" s="14" t="str">
        <f t="shared" si="498"/>
        <v/>
      </c>
      <c r="K1052" s="14">
        <f t="shared" si="499"/>
        <v>1.5615857872568897</v>
      </c>
      <c r="L1052" s="14">
        <f t="shared" si="500"/>
        <v>0.89813113543235579</v>
      </c>
      <c r="M1052" s="14">
        <f t="shared" si="501"/>
        <v>-0.12036801021154597</v>
      </c>
      <c r="N1052" s="14" t="str">
        <f t="shared" si="502"/>
        <v/>
      </c>
      <c r="O1052" s="14">
        <f t="shared" si="503"/>
        <v>-0.11234932150049211</v>
      </c>
      <c r="P1052" s="3">
        <f t="shared" si="504"/>
        <v>1</v>
      </c>
      <c r="Q1052" s="3" t="str">
        <f t="shared" si="505"/>
        <v>Calcium-binding mitochondrial carrier protein Aralar2</v>
      </c>
      <c r="R1052" s="2">
        <f t="shared" si="506"/>
        <v>1.162619720276231</v>
      </c>
      <c r="S1052" s="2">
        <f t="shared" si="507"/>
        <v>1.5119745801772835</v>
      </c>
      <c r="T1052" s="2">
        <f t="shared" si="508"/>
        <v>0.33513269640492793</v>
      </c>
      <c r="U1052" s="2">
        <f t="shared" si="509"/>
        <v>7.333049510930946E-2</v>
      </c>
      <c r="V1052" s="2">
        <f t="shared" si="510"/>
        <v>0.40756331061258316</v>
      </c>
      <c r="W1052" s="3">
        <f t="shared" si="511"/>
        <v>0</v>
      </c>
      <c r="X1052" s="3">
        <f t="shared" si="467"/>
        <v>1</v>
      </c>
      <c r="Y1052" s="2">
        <f t="shared" si="512"/>
        <v>-0.34935485990105253</v>
      </c>
      <c r="Z1052" s="3">
        <f t="shared" si="513"/>
        <v>0</v>
      </c>
      <c r="AA1052" s="3">
        <f t="shared" si="514"/>
        <v>1</v>
      </c>
      <c r="AC1052" s="1" t="s">
        <v>280</v>
      </c>
      <c r="AD1052" s="1" t="s">
        <v>2019</v>
      </c>
      <c r="AE1052" s="1">
        <v>0.64006560000000001</v>
      </c>
      <c r="AF1052" s="1">
        <v>1.736869</v>
      </c>
      <c r="AG1052" s="1" t="s">
        <v>1082</v>
      </c>
      <c r="AH1052" s="1">
        <v>1.734227</v>
      </c>
      <c r="AI1052" s="1">
        <v>1.5217039999999999</v>
      </c>
      <c r="AJ1052" s="1">
        <v>1.746858</v>
      </c>
      <c r="AK1052" s="1" t="s">
        <v>1082</v>
      </c>
      <c r="AL1052" s="1">
        <v>1.965052</v>
      </c>
      <c r="AM1052" s="1">
        <v>0.94725470000000001</v>
      </c>
      <c r="AN1052" s="1">
        <v>-8.8316080000000005E-2</v>
      </c>
      <c r="AO1052" s="1" t="s">
        <v>1082</v>
      </c>
      <c r="AP1052" s="1">
        <v>5.2554950000000003E-2</v>
      </c>
    </row>
    <row r="1053" spans="1:42" x14ac:dyDescent="0.2">
      <c r="A1053" s="1" t="s">
        <v>159</v>
      </c>
      <c r="B1053" s="1" t="str">
        <f t="shared" si="491"/>
        <v>Cytochrome c1, heme protein, mitochondrial</v>
      </c>
      <c r="C1053" s="13" t="str">
        <f t="shared" si="466"/>
        <v>yes</v>
      </c>
      <c r="D1053" s="14">
        <f t="shared" si="492"/>
        <v>0.48011574925200395</v>
      </c>
      <c r="E1053" s="14">
        <f t="shared" si="493"/>
        <v>1.5766919433140902</v>
      </c>
      <c r="F1053" s="14">
        <f t="shared" si="494"/>
        <v>1.3385797580598999</v>
      </c>
      <c r="G1053" s="14">
        <f t="shared" si="495"/>
        <v>1.2132728682625986</v>
      </c>
      <c r="H1053" s="14">
        <f t="shared" si="496"/>
        <v>1.6686293739901272</v>
      </c>
      <c r="I1053" s="14">
        <f t="shared" si="497"/>
        <v>1.7295375792848338</v>
      </c>
      <c r="J1053" s="14">
        <f t="shared" si="498"/>
        <v>1.1882130500472634</v>
      </c>
      <c r="K1053" s="14">
        <f t="shared" si="499"/>
        <v>1.4894087872568897</v>
      </c>
      <c r="L1053" s="14">
        <f t="shared" si="500"/>
        <v>1.3408284354323559</v>
      </c>
      <c r="M1053" s="14">
        <f t="shared" si="501"/>
        <v>-0.13109818021154598</v>
      </c>
      <c r="N1053" s="14">
        <f t="shared" si="502"/>
        <v>-0.43795848167960172</v>
      </c>
      <c r="O1053" s="14">
        <f t="shared" si="503"/>
        <v>0.47293782849950783</v>
      </c>
      <c r="P1053" s="3">
        <f t="shared" si="504"/>
        <v>1</v>
      </c>
      <c r="Q1053" s="3" t="str">
        <f t="shared" si="505"/>
        <v>Cytochrome c1, heme protein, mitochondrial</v>
      </c>
      <c r="R1053" s="2">
        <f t="shared" si="506"/>
        <v>1.1521650797221481</v>
      </c>
      <c r="S1053" s="2">
        <f t="shared" si="507"/>
        <v>1.5189471976447786</v>
      </c>
      <c r="T1053" s="2">
        <f t="shared" si="508"/>
        <v>0.23635389331407494</v>
      </c>
      <c r="U1053" s="2">
        <f t="shared" si="509"/>
        <v>0.12145323408280891</v>
      </c>
      <c r="V1053" s="2">
        <f t="shared" si="510"/>
        <v>0.23237732927257254</v>
      </c>
      <c r="W1053" s="3">
        <f t="shared" si="511"/>
        <v>0</v>
      </c>
      <c r="X1053" s="3">
        <f t="shared" si="467"/>
        <v>1</v>
      </c>
      <c r="Y1053" s="2">
        <f t="shared" si="512"/>
        <v>-0.36678211792263049</v>
      </c>
      <c r="Z1053" s="3">
        <f t="shared" si="513"/>
        <v>0</v>
      </c>
      <c r="AA1053" s="3">
        <f t="shared" si="514"/>
        <v>1</v>
      </c>
      <c r="AC1053" s="1" t="s">
        <v>576</v>
      </c>
      <c r="AD1053" s="1" t="s">
        <v>1560</v>
      </c>
      <c r="AE1053" s="1">
        <v>0.62302400000000002</v>
      </c>
      <c r="AF1053" s="1">
        <v>1.7488440000000001</v>
      </c>
      <c r="AG1053" s="1">
        <v>1.8876809999999999</v>
      </c>
      <c r="AH1053" s="1">
        <v>1.521515</v>
      </c>
      <c r="AI1053" s="1">
        <v>1.822689</v>
      </c>
      <c r="AJ1053" s="1">
        <v>1.869702</v>
      </c>
      <c r="AK1053" s="1">
        <v>1.3518539999999999</v>
      </c>
      <c r="AL1053" s="1">
        <v>1.8928750000000001</v>
      </c>
      <c r="AM1053" s="1">
        <v>1.3899520000000001</v>
      </c>
      <c r="AN1053" s="1">
        <v>-9.9046250000000002E-2</v>
      </c>
      <c r="AO1053" s="1">
        <v>-0.7238964</v>
      </c>
      <c r="AP1053" s="1">
        <v>0.63784209999999997</v>
      </c>
    </row>
    <row r="1054" spans="1:42" x14ac:dyDescent="0.2">
      <c r="A1054" s="1" t="s">
        <v>92</v>
      </c>
      <c r="B1054" s="1" t="str">
        <f t="shared" si="491"/>
        <v>SAM domain and HD domain-containing protein 1</v>
      </c>
      <c r="C1054" s="13" t="str">
        <f t="shared" si="466"/>
        <v>yes</v>
      </c>
      <c r="D1054" s="14">
        <f t="shared" si="492"/>
        <v>0.73350064925200398</v>
      </c>
      <c r="E1054" s="14">
        <f t="shared" si="493"/>
        <v>1.5972509433140902</v>
      </c>
      <c r="F1054" s="14" t="str">
        <f t="shared" si="494"/>
        <v/>
      </c>
      <c r="G1054" s="14">
        <f t="shared" si="495"/>
        <v>1.0677038682625986</v>
      </c>
      <c r="H1054" s="14">
        <f t="shared" si="496"/>
        <v>0.57998877399012716</v>
      </c>
      <c r="I1054" s="14">
        <f t="shared" si="497"/>
        <v>1.7299595792848337</v>
      </c>
      <c r="J1054" s="14" t="str">
        <f t="shared" si="498"/>
        <v/>
      </c>
      <c r="K1054" s="14">
        <f t="shared" si="499"/>
        <v>1.3132997872568897</v>
      </c>
      <c r="L1054" s="14">
        <f t="shared" si="500"/>
        <v>-0.28018126456764419</v>
      </c>
      <c r="M1054" s="14">
        <f t="shared" si="501"/>
        <v>-4.0893854211545975E-2</v>
      </c>
      <c r="N1054" s="14" t="str">
        <f t="shared" si="502"/>
        <v/>
      </c>
      <c r="O1054" s="14">
        <f t="shared" si="503"/>
        <v>0.18366812849950789</v>
      </c>
      <c r="P1054" s="3">
        <f t="shared" si="504"/>
        <v>1</v>
      </c>
      <c r="Q1054" s="3" t="str">
        <f t="shared" si="505"/>
        <v>SAM domain and HD domain-containing protein 1</v>
      </c>
      <c r="R1054" s="2">
        <f t="shared" si="506"/>
        <v>1.1328184869428977</v>
      </c>
      <c r="S1054" s="2">
        <f t="shared" si="507"/>
        <v>1.2077493801772834</v>
      </c>
      <c r="T1054" s="2">
        <f t="shared" si="508"/>
        <v>0.25145978989194007</v>
      </c>
      <c r="U1054" s="2">
        <f t="shared" si="509"/>
        <v>0.33613681717595401</v>
      </c>
      <c r="V1054" s="2">
        <f t="shared" si="510"/>
        <v>0.8676626204752389</v>
      </c>
      <c r="W1054" s="3">
        <f t="shared" si="511"/>
        <v>0</v>
      </c>
      <c r="X1054" s="3">
        <f t="shared" si="467"/>
        <v>1</v>
      </c>
      <c r="Y1054" s="2">
        <f t="shared" si="512"/>
        <v>-7.4930893234385731E-2</v>
      </c>
      <c r="Z1054" s="3">
        <f t="shared" si="513"/>
        <v>0</v>
      </c>
      <c r="AA1054" s="3">
        <f t="shared" si="514"/>
        <v>1</v>
      </c>
      <c r="AC1054" s="1" t="s">
        <v>301</v>
      </c>
      <c r="AD1054" s="1" t="s">
        <v>1432</v>
      </c>
      <c r="AE1054" s="1">
        <v>0.87640890000000005</v>
      </c>
      <c r="AF1054" s="1">
        <v>1.7694030000000001</v>
      </c>
      <c r="AG1054" s="1" t="s">
        <v>1082</v>
      </c>
      <c r="AH1054" s="1">
        <v>1.3759459999999999</v>
      </c>
      <c r="AI1054" s="1">
        <v>0.73404840000000005</v>
      </c>
      <c r="AJ1054" s="1">
        <v>1.8701239999999999</v>
      </c>
      <c r="AK1054" s="1" t="s">
        <v>1082</v>
      </c>
      <c r="AL1054" s="1">
        <v>1.716766</v>
      </c>
      <c r="AM1054" s="1">
        <v>-0.2310577</v>
      </c>
      <c r="AN1054" s="1">
        <v>-8.8419239999999993E-3</v>
      </c>
      <c r="AO1054" s="1" t="s">
        <v>1082</v>
      </c>
      <c r="AP1054" s="1">
        <v>0.3485724</v>
      </c>
    </row>
    <row r="1055" spans="1:42" x14ac:dyDescent="0.2">
      <c r="A1055" s="1" t="s">
        <v>62</v>
      </c>
      <c r="B1055" s="1" t="str">
        <f t="shared" si="491"/>
        <v>Dihydropyrimidinase-related protein 3</v>
      </c>
      <c r="C1055" s="13" t="str">
        <f t="shared" si="466"/>
        <v>yes</v>
      </c>
      <c r="D1055" s="14">
        <f t="shared" si="492"/>
        <v>0.92080174925200386</v>
      </c>
      <c r="E1055" s="14">
        <f t="shared" si="493"/>
        <v>0.73691314331409008</v>
      </c>
      <c r="F1055" s="14">
        <f t="shared" si="494"/>
        <v>1.7762277580599002</v>
      </c>
      <c r="G1055" s="14">
        <f t="shared" si="495"/>
        <v>1.0141188682625986</v>
      </c>
      <c r="H1055" s="14">
        <f t="shared" si="496"/>
        <v>1.3920073739901273</v>
      </c>
      <c r="I1055" s="14">
        <f t="shared" si="497"/>
        <v>1.4149565792848338</v>
      </c>
      <c r="J1055" s="14">
        <f t="shared" si="498"/>
        <v>1.1537790500472636</v>
      </c>
      <c r="K1055" s="14">
        <f t="shared" si="499"/>
        <v>2.0663827872568898</v>
      </c>
      <c r="L1055" s="14">
        <f t="shared" si="500"/>
        <v>0.2650508354323558</v>
      </c>
      <c r="M1055" s="14">
        <f t="shared" si="501"/>
        <v>0.54306676978845403</v>
      </c>
      <c r="N1055" s="14">
        <f t="shared" si="502"/>
        <v>-0.55958268167960168</v>
      </c>
      <c r="O1055" s="14">
        <f t="shared" si="503"/>
        <v>0.94084072849950784</v>
      </c>
      <c r="P1055" s="3">
        <f t="shared" si="504"/>
        <v>1</v>
      </c>
      <c r="Q1055" s="3" t="str">
        <f t="shared" si="505"/>
        <v>Dihydropyrimidinase-related protein 3</v>
      </c>
      <c r="R1055" s="2">
        <f t="shared" si="506"/>
        <v>1.1120153797221481</v>
      </c>
      <c r="S1055" s="2">
        <f t="shared" si="507"/>
        <v>1.5067814476447785</v>
      </c>
      <c r="T1055" s="2">
        <f t="shared" si="508"/>
        <v>0.22876956213785346</v>
      </c>
      <c r="U1055" s="2">
        <f t="shared" si="509"/>
        <v>0.19565472275539122</v>
      </c>
      <c r="V1055" s="2">
        <f t="shared" si="510"/>
        <v>0.23876458593602187</v>
      </c>
      <c r="W1055" s="3">
        <f t="shared" si="511"/>
        <v>0</v>
      </c>
      <c r="X1055" s="3">
        <f t="shared" si="467"/>
        <v>1</v>
      </c>
      <c r="Y1055" s="2">
        <f t="shared" si="512"/>
        <v>-0.39476606792263036</v>
      </c>
      <c r="Z1055" s="3">
        <f t="shared" si="513"/>
        <v>0</v>
      </c>
      <c r="AA1055" s="3">
        <f t="shared" si="514"/>
        <v>1</v>
      </c>
      <c r="AC1055" s="1" t="s">
        <v>500</v>
      </c>
      <c r="AD1055" s="1" t="s">
        <v>2010</v>
      </c>
      <c r="AE1055" s="1">
        <v>1.0637099999999999</v>
      </c>
      <c r="AF1055" s="1">
        <v>0.90906520000000002</v>
      </c>
      <c r="AG1055" s="1">
        <v>2.325329</v>
      </c>
      <c r="AH1055" s="1">
        <v>1.3223609999999999</v>
      </c>
      <c r="AI1055" s="1">
        <v>1.5460670000000001</v>
      </c>
      <c r="AJ1055" s="1">
        <v>1.555121</v>
      </c>
      <c r="AK1055" s="1">
        <v>1.31742</v>
      </c>
      <c r="AL1055" s="1">
        <v>2.469849</v>
      </c>
      <c r="AM1055" s="1">
        <v>0.31417440000000002</v>
      </c>
      <c r="AN1055" s="1">
        <v>0.57511869999999998</v>
      </c>
      <c r="AO1055" s="1">
        <v>-0.84552059999999996</v>
      </c>
      <c r="AP1055" s="1">
        <v>1.105745</v>
      </c>
    </row>
    <row r="1056" spans="1:42" x14ac:dyDescent="0.2">
      <c r="A1056" s="1" t="s">
        <v>104</v>
      </c>
      <c r="B1056" s="1" t="str">
        <f t="shared" si="491"/>
        <v>NADH dehydrogenase [ubiquinone] iron-sulfur protein 2, mitochondrial</v>
      </c>
      <c r="C1056" s="13" t="str">
        <f t="shared" si="466"/>
        <v>yes</v>
      </c>
      <c r="D1056" s="14">
        <f t="shared" si="492"/>
        <v>0.65767074925200397</v>
      </c>
      <c r="E1056" s="14" t="str">
        <f t="shared" si="493"/>
        <v/>
      </c>
      <c r="F1056" s="14">
        <f t="shared" si="494"/>
        <v>1.1362107580598999</v>
      </c>
      <c r="G1056" s="14">
        <f t="shared" si="495"/>
        <v>1.498477868262599</v>
      </c>
      <c r="H1056" s="14">
        <f t="shared" si="496"/>
        <v>2.116439373990127</v>
      </c>
      <c r="I1056" s="14" t="str">
        <f t="shared" si="497"/>
        <v/>
      </c>
      <c r="J1056" s="14">
        <f t="shared" si="498"/>
        <v>1.0579890500472635</v>
      </c>
      <c r="K1056" s="14">
        <f t="shared" si="499"/>
        <v>1.7112557872568896</v>
      </c>
      <c r="L1056" s="14">
        <f t="shared" si="500"/>
        <v>1.4972894354323558</v>
      </c>
      <c r="M1056" s="14" t="str">
        <f t="shared" si="501"/>
        <v/>
      </c>
      <c r="N1056" s="14">
        <f t="shared" si="502"/>
        <v>-4.3303816796017025E-3</v>
      </c>
      <c r="O1056" s="14">
        <f t="shared" si="503"/>
        <v>0.22002962849950788</v>
      </c>
      <c r="P1056" s="3">
        <f t="shared" si="504"/>
        <v>1</v>
      </c>
      <c r="Q1056" s="3" t="str">
        <f t="shared" si="505"/>
        <v>NADH dehydrogenase [ubiquinone] iron-sulfur protein 2, mitochondrial</v>
      </c>
      <c r="R1056" s="2">
        <f t="shared" si="506"/>
        <v>1.097453125191501</v>
      </c>
      <c r="S1056" s="2">
        <f t="shared" si="507"/>
        <v>1.62856140376476</v>
      </c>
      <c r="T1056" s="2">
        <f t="shared" si="508"/>
        <v>0.24349248340478971</v>
      </c>
      <c r="U1056" s="2">
        <f t="shared" si="509"/>
        <v>0.30833317632043539</v>
      </c>
      <c r="V1056" s="2">
        <f t="shared" si="510"/>
        <v>0.25136135206918037</v>
      </c>
      <c r="W1056" s="3">
        <f t="shared" si="511"/>
        <v>0</v>
      </c>
      <c r="X1056" s="3">
        <f t="shared" si="467"/>
        <v>1</v>
      </c>
      <c r="Y1056" s="2">
        <f t="shared" si="512"/>
        <v>-0.53110827857325904</v>
      </c>
      <c r="Z1056" s="3">
        <f t="shared" si="513"/>
        <v>0</v>
      </c>
      <c r="AA1056" s="3">
        <f t="shared" si="514"/>
        <v>1</v>
      </c>
      <c r="AC1056" s="1" t="s">
        <v>425</v>
      </c>
      <c r="AD1056" s="1" t="s">
        <v>1227</v>
      </c>
      <c r="AE1056" s="1">
        <v>0.80057900000000004</v>
      </c>
      <c r="AF1056" s="1" t="s">
        <v>1082</v>
      </c>
      <c r="AG1056" s="1">
        <v>1.6853119999999999</v>
      </c>
      <c r="AH1056" s="1">
        <v>1.8067200000000001</v>
      </c>
      <c r="AI1056" s="1">
        <v>2.270499</v>
      </c>
      <c r="AJ1056" s="1" t="s">
        <v>1082</v>
      </c>
      <c r="AK1056" s="1">
        <v>1.22163</v>
      </c>
      <c r="AL1056" s="1">
        <v>2.114722</v>
      </c>
      <c r="AM1056" s="1">
        <v>1.546413</v>
      </c>
      <c r="AN1056" s="1" t="s">
        <v>1082</v>
      </c>
      <c r="AO1056" s="1">
        <v>-0.29026829999999998</v>
      </c>
      <c r="AP1056" s="1">
        <v>0.3849339</v>
      </c>
    </row>
    <row r="1057" spans="1:42" x14ac:dyDescent="0.2">
      <c r="A1057" s="1" t="s">
        <v>65</v>
      </c>
      <c r="B1057" s="1" t="str">
        <f t="shared" si="491"/>
        <v>Septin-7</v>
      </c>
      <c r="C1057" s="13" t="str">
        <f t="shared" si="466"/>
        <v>yes</v>
      </c>
      <c r="D1057" s="14">
        <f t="shared" si="492"/>
        <v>0.89517674925200386</v>
      </c>
      <c r="E1057" s="14">
        <f t="shared" si="493"/>
        <v>1.1046479433140901</v>
      </c>
      <c r="F1057" s="14">
        <f t="shared" si="494"/>
        <v>1.5633987580599</v>
      </c>
      <c r="G1057" s="14">
        <f t="shared" si="495"/>
        <v>0.81155086826259881</v>
      </c>
      <c r="H1057" s="14">
        <f t="shared" si="496"/>
        <v>0.89682537399012718</v>
      </c>
      <c r="I1057" s="14">
        <f t="shared" si="497"/>
        <v>1.6555945792848339</v>
      </c>
      <c r="J1057" s="14">
        <f t="shared" si="498"/>
        <v>1.1170180500472635</v>
      </c>
      <c r="K1057" s="14">
        <f t="shared" si="499"/>
        <v>1.7413737872568895</v>
      </c>
      <c r="L1057" s="14">
        <f t="shared" si="500"/>
        <v>0.11424633543235582</v>
      </c>
      <c r="M1057" s="14">
        <f t="shared" si="501"/>
        <v>0.48698666978845406</v>
      </c>
      <c r="N1057" s="14">
        <f t="shared" si="502"/>
        <v>-0.36132608167960167</v>
      </c>
      <c r="O1057" s="14">
        <f t="shared" si="503"/>
        <v>0.95843072849950783</v>
      </c>
      <c r="P1057" s="3">
        <f t="shared" si="504"/>
        <v>1</v>
      </c>
      <c r="Q1057" s="3" t="str">
        <f t="shared" si="505"/>
        <v>Septin-7</v>
      </c>
      <c r="R1057" s="2">
        <f t="shared" si="506"/>
        <v>1.0936935797221483</v>
      </c>
      <c r="S1057" s="2">
        <f t="shared" si="507"/>
        <v>1.3527029476447785</v>
      </c>
      <c r="T1057" s="2">
        <f t="shared" si="508"/>
        <v>0.16826477009182644</v>
      </c>
      <c r="U1057" s="2">
        <f t="shared" si="509"/>
        <v>0.20538177767253377</v>
      </c>
      <c r="V1057" s="2">
        <f t="shared" si="510"/>
        <v>0.36836585213611317</v>
      </c>
      <c r="W1057" s="3">
        <f t="shared" si="511"/>
        <v>0</v>
      </c>
      <c r="X1057" s="3">
        <f t="shared" si="467"/>
        <v>1</v>
      </c>
      <c r="Y1057" s="2">
        <f t="shared" si="512"/>
        <v>-0.25900936792263018</v>
      </c>
      <c r="Z1057" s="3">
        <f t="shared" si="513"/>
        <v>0</v>
      </c>
      <c r="AA1057" s="3">
        <f t="shared" si="514"/>
        <v>1</v>
      </c>
      <c r="AC1057" s="1" t="s">
        <v>1032</v>
      </c>
      <c r="AD1057" s="1" t="s">
        <v>1253</v>
      </c>
      <c r="AE1057" s="1">
        <v>1.0380849999999999</v>
      </c>
      <c r="AF1057" s="1">
        <v>1.2767999999999999</v>
      </c>
      <c r="AG1057" s="1">
        <v>2.1124999999999998</v>
      </c>
      <c r="AH1057" s="1">
        <v>1.119793</v>
      </c>
      <c r="AI1057" s="1">
        <v>1.0508850000000001</v>
      </c>
      <c r="AJ1057" s="1">
        <v>1.7957590000000001</v>
      </c>
      <c r="AK1057" s="1">
        <v>1.280659</v>
      </c>
      <c r="AL1057" s="1">
        <v>2.1448399999999999</v>
      </c>
      <c r="AM1057" s="1">
        <v>0.16336990000000001</v>
      </c>
      <c r="AN1057" s="1">
        <v>0.51903860000000002</v>
      </c>
      <c r="AO1057" s="1">
        <v>-0.64726399999999995</v>
      </c>
      <c r="AP1057" s="1">
        <v>1.123335</v>
      </c>
    </row>
    <row r="1058" spans="1:42" x14ac:dyDescent="0.2">
      <c r="A1058" s="1" t="s">
        <v>1035</v>
      </c>
      <c r="B1058" s="1" t="str">
        <f t="shared" si="491"/>
        <v>Mitochondrial inner membrane protein</v>
      </c>
      <c r="C1058" s="13" t="str">
        <f t="shared" si="466"/>
        <v>yes</v>
      </c>
      <c r="D1058" s="14" t="str">
        <f t="shared" si="492"/>
        <v/>
      </c>
      <c r="E1058" s="14">
        <f t="shared" si="493"/>
        <v>0.7515351433140901</v>
      </c>
      <c r="F1058" s="14">
        <f t="shared" si="494"/>
        <v>1.5258837580599001</v>
      </c>
      <c r="G1058" s="14">
        <f t="shared" si="495"/>
        <v>1.0021548682625987</v>
      </c>
      <c r="H1058" s="14" t="str">
        <f t="shared" si="496"/>
        <v/>
      </c>
      <c r="I1058" s="14">
        <f t="shared" si="497"/>
        <v>0.86640057928483372</v>
      </c>
      <c r="J1058" s="14">
        <f t="shared" si="498"/>
        <v>0.29945825004726356</v>
      </c>
      <c r="K1058" s="14">
        <f t="shared" si="499"/>
        <v>1.0158867872568897</v>
      </c>
      <c r="L1058" s="14" t="str">
        <f t="shared" si="500"/>
        <v/>
      </c>
      <c r="M1058" s="14">
        <f t="shared" si="501"/>
        <v>-0.11551411021154598</v>
      </c>
      <c r="N1058" s="14">
        <f t="shared" si="502"/>
        <v>-0.87413508167960163</v>
      </c>
      <c r="O1058" s="14">
        <f t="shared" si="503"/>
        <v>9.4759828499507898E-2</v>
      </c>
      <c r="P1058" s="3">
        <f t="shared" si="504"/>
        <v>1</v>
      </c>
      <c r="Q1058" s="3" t="str">
        <f t="shared" si="505"/>
        <v>Mitochondrial inner membrane protein</v>
      </c>
      <c r="R1058" s="2">
        <f t="shared" si="506"/>
        <v>1.0931912565455295</v>
      </c>
      <c r="S1058" s="2">
        <f t="shared" si="507"/>
        <v>0.72724853886299579</v>
      </c>
      <c r="T1058" s="2">
        <f t="shared" si="508"/>
        <v>0.22812252722560403</v>
      </c>
      <c r="U1058" s="2">
        <f t="shared" si="509"/>
        <v>0.21820474330106554</v>
      </c>
      <c r="V1058" s="2">
        <f t="shared" si="510"/>
        <v>0.31096913125956577</v>
      </c>
      <c r="W1058" s="3">
        <f t="shared" si="511"/>
        <v>0</v>
      </c>
      <c r="X1058" s="3">
        <f t="shared" si="467"/>
        <v>1</v>
      </c>
      <c r="Y1058" s="2">
        <f t="shared" si="512"/>
        <v>0.36594271768253372</v>
      </c>
      <c r="Z1058" s="3">
        <f t="shared" si="513"/>
        <v>1</v>
      </c>
      <c r="AA1058" s="3">
        <f t="shared" si="514"/>
        <v>0</v>
      </c>
      <c r="AC1058" s="1" t="s">
        <v>222</v>
      </c>
      <c r="AD1058" s="1" t="s">
        <v>1919</v>
      </c>
      <c r="AE1058" s="1" t="s">
        <v>1082</v>
      </c>
      <c r="AF1058" s="1">
        <v>0.92368720000000004</v>
      </c>
      <c r="AG1058" s="1">
        <v>2.0749849999999999</v>
      </c>
      <c r="AH1058" s="1">
        <v>1.310397</v>
      </c>
      <c r="AI1058" s="1" t="s">
        <v>1082</v>
      </c>
      <c r="AJ1058" s="1">
        <v>1.0065649999999999</v>
      </c>
      <c r="AK1058" s="1">
        <v>0.46309919999999999</v>
      </c>
      <c r="AL1058" s="1">
        <v>1.4193530000000001</v>
      </c>
      <c r="AM1058" s="1" t="s">
        <v>1082</v>
      </c>
      <c r="AN1058" s="1">
        <v>-8.3462179999999997E-2</v>
      </c>
      <c r="AO1058" s="1">
        <v>-1.1600729999999999</v>
      </c>
      <c r="AP1058" s="1">
        <v>0.25966410000000001</v>
      </c>
    </row>
    <row r="1059" spans="1:42" x14ac:dyDescent="0.2">
      <c r="A1059" s="1" t="s">
        <v>141</v>
      </c>
      <c r="B1059" s="1" t="str">
        <f t="shared" si="491"/>
        <v>Voltage-dependent anion-selective channel protein 1</v>
      </c>
      <c r="C1059" s="13" t="str">
        <f t="shared" si="466"/>
        <v>yes</v>
      </c>
      <c r="D1059" s="14">
        <f t="shared" si="492"/>
        <v>0.52221164925200392</v>
      </c>
      <c r="E1059" s="14">
        <f t="shared" si="493"/>
        <v>1.1747699433140901</v>
      </c>
      <c r="F1059" s="14">
        <f t="shared" si="494"/>
        <v>1.5463167580599002</v>
      </c>
      <c r="G1059" s="14">
        <f t="shared" si="495"/>
        <v>1.1227338682625989</v>
      </c>
      <c r="H1059" s="14">
        <f t="shared" si="496"/>
        <v>1.9993893739901274</v>
      </c>
      <c r="I1059" s="14">
        <f t="shared" si="497"/>
        <v>1.2697265792848338</v>
      </c>
      <c r="J1059" s="14">
        <f t="shared" si="498"/>
        <v>0.62136545004726362</v>
      </c>
      <c r="K1059" s="14">
        <f t="shared" si="499"/>
        <v>1.6881357872568896</v>
      </c>
      <c r="L1059" s="14">
        <f t="shared" si="500"/>
        <v>1.4324854354323557</v>
      </c>
      <c r="M1059" s="14">
        <f t="shared" si="501"/>
        <v>0.16039466978845401</v>
      </c>
      <c r="N1059" s="14">
        <f t="shared" si="502"/>
        <v>-1.0436570816796018</v>
      </c>
      <c r="O1059" s="14">
        <f t="shared" si="503"/>
        <v>0.78832372849950783</v>
      </c>
      <c r="P1059" s="3">
        <f t="shared" si="504"/>
        <v>1</v>
      </c>
      <c r="Q1059" s="3" t="str">
        <f t="shared" si="505"/>
        <v>Voltage-dependent anion-selective channel protein 1</v>
      </c>
      <c r="R1059" s="2">
        <f t="shared" si="506"/>
        <v>1.0915080547221483</v>
      </c>
      <c r="S1059" s="2">
        <f t="shared" si="507"/>
        <v>1.3946542976447787</v>
      </c>
      <c r="T1059" s="2">
        <f t="shared" si="508"/>
        <v>0.21190739869027606</v>
      </c>
      <c r="U1059" s="2">
        <f t="shared" si="509"/>
        <v>0.29796790570192172</v>
      </c>
      <c r="V1059" s="2">
        <f t="shared" si="510"/>
        <v>0.44204568497761504</v>
      </c>
      <c r="W1059" s="3">
        <f t="shared" si="511"/>
        <v>0</v>
      </c>
      <c r="X1059" s="3">
        <f t="shared" si="467"/>
        <v>1</v>
      </c>
      <c r="Y1059" s="2">
        <f t="shared" si="512"/>
        <v>-0.30314624292263037</v>
      </c>
      <c r="Z1059" s="3">
        <f t="shared" si="513"/>
        <v>0</v>
      </c>
      <c r="AA1059" s="3">
        <f t="shared" si="514"/>
        <v>1</v>
      </c>
      <c r="AC1059" s="1" t="s">
        <v>770</v>
      </c>
      <c r="AD1059" s="1" t="s">
        <v>1466</v>
      </c>
      <c r="AE1059" s="1">
        <v>0.66511989999999999</v>
      </c>
      <c r="AF1059" s="1">
        <v>1.346922</v>
      </c>
      <c r="AG1059" s="1">
        <v>2.095418</v>
      </c>
      <c r="AH1059" s="1">
        <v>1.430976</v>
      </c>
      <c r="AI1059" s="1">
        <v>2.1534490000000002</v>
      </c>
      <c r="AJ1059" s="1">
        <v>1.409891</v>
      </c>
      <c r="AK1059" s="1">
        <v>0.78500639999999999</v>
      </c>
      <c r="AL1059" s="1">
        <v>2.091602</v>
      </c>
      <c r="AM1059" s="1">
        <v>1.481609</v>
      </c>
      <c r="AN1059" s="1">
        <v>0.1924466</v>
      </c>
      <c r="AO1059" s="1">
        <v>-1.3295950000000001</v>
      </c>
      <c r="AP1059" s="1">
        <v>0.95322799999999996</v>
      </c>
    </row>
    <row r="1060" spans="1:42" x14ac:dyDescent="0.2">
      <c r="A1060" s="1" t="s">
        <v>967</v>
      </c>
      <c r="B1060" s="1" t="str">
        <f t="shared" si="491"/>
        <v>Small muscular protein</v>
      </c>
      <c r="C1060" s="13" t="str">
        <f t="shared" si="466"/>
        <v>yes</v>
      </c>
      <c r="D1060" s="14">
        <f t="shared" si="492"/>
        <v>-0.8749290507479961</v>
      </c>
      <c r="E1060" s="14">
        <f t="shared" si="493"/>
        <v>-1.9136410566859099</v>
      </c>
      <c r="F1060" s="14">
        <f t="shared" si="494"/>
        <v>-1.4659900419401</v>
      </c>
      <c r="G1060" s="14">
        <f t="shared" si="495"/>
        <v>-0.91487383173740122</v>
      </c>
      <c r="H1060" s="14">
        <f t="shared" si="496"/>
        <v>-1.1598126260098727</v>
      </c>
      <c r="I1060" s="14">
        <f t="shared" si="497"/>
        <v>-1.6860344207151663</v>
      </c>
      <c r="J1060" s="14">
        <f t="shared" si="498"/>
        <v>-0.70399944995273633</v>
      </c>
      <c r="K1060" s="14">
        <f t="shared" si="499"/>
        <v>-1.3647191127431104</v>
      </c>
      <c r="L1060" s="14">
        <f t="shared" si="500"/>
        <v>-0.31399996456764423</v>
      </c>
      <c r="M1060" s="14">
        <f t="shared" si="501"/>
        <v>0.25317276978845404</v>
      </c>
      <c r="N1060" s="14">
        <f t="shared" si="502"/>
        <v>0.7583217183203983</v>
      </c>
      <c r="O1060" s="14">
        <f t="shared" si="503"/>
        <v>-0.47085317150049211</v>
      </c>
      <c r="P1060" s="3">
        <f t="shared" si="504"/>
        <v>1</v>
      </c>
      <c r="Q1060" s="3" t="str">
        <f t="shared" si="505"/>
        <v>Small muscular protein</v>
      </c>
      <c r="R1060" s="2">
        <f t="shared" si="506"/>
        <v>-1.2923584952778517</v>
      </c>
      <c r="S1060" s="2">
        <f t="shared" si="507"/>
        <v>-1.2286414023552215</v>
      </c>
      <c r="T1060" s="2">
        <f t="shared" si="508"/>
        <v>0.24713052345451558</v>
      </c>
      <c r="U1060" s="2">
        <f t="shared" si="509"/>
        <v>0.20569234615130111</v>
      </c>
      <c r="V1060" s="2">
        <f t="shared" si="510"/>
        <v>0.84966696302296407</v>
      </c>
      <c r="W1060" s="3">
        <f t="shared" si="511"/>
        <v>0</v>
      </c>
      <c r="X1060" s="3">
        <f t="shared" si="467"/>
        <v>1</v>
      </c>
      <c r="Y1060" s="2">
        <f t="shared" si="512"/>
        <v>-6.3717092922630281E-2</v>
      </c>
      <c r="Z1060" s="3">
        <f t="shared" si="513"/>
        <v>0</v>
      </c>
      <c r="AA1060" s="3">
        <f t="shared" si="514"/>
        <v>1</v>
      </c>
      <c r="AC1060" s="1" t="s">
        <v>833</v>
      </c>
      <c r="AD1060" s="1" t="s">
        <v>1298</v>
      </c>
      <c r="AE1060" s="1">
        <v>-0.73202080000000003</v>
      </c>
      <c r="AF1060" s="1">
        <v>-1.7414890000000001</v>
      </c>
      <c r="AG1060" s="1">
        <v>-0.91688879999999995</v>
      </c>
      <c r="AH1060" s="1">
        <v>-0.6066317</v>
      </c>
      <c r="AI1060" s="1">
        <v>-1.0057529999999999</v>
      </c>
      <c r="AJ1060" s="1">
        <v>-1.5458700000000001</v>
      </c>
      <c r="AK1060" s="1">
        <v>-0.54035849999999996</v>
      </c>
      <c r="AL1060" s="1">
        <v>-0.96125289999999997</v>
      </c>
      <c r="AM1060" s="1">
        <v>-0.26487640000000001</v>
      </c>
      <c r="AN1060" s="1">
        <v>0.2852247</v>
      </c>
      <c r="AO1060" s="1">
        <v>0.47238380000000002</v>
      </c>
      <c r="AP1060" s="1">
        <v>-0.30594890000000002</v>
      </c>
    </row>
    <row r="1061" spans="1:42" x14ac:dyDescent="0.2">
      <c r="A1061" s="1" t="s">
        <v>35</v>
      </c>
      <c r="B1061" s="1" t="str">
        <f t="shared" si="491"/>
        <v>Lumican</v>
      </c>
      <c r="C1061" s="13" t="str">
        <f t="shared" si="466"/>
        <v>yes</v>
      </c>
      <c r="D1061" s="14">
        <f t="shared" si="492"/>
        <v>1.1878227492520039</v>
      </c>
      <c r="E1061" s="14">
        <f t="shared" si="493"/>
        <v>-0.35242725668590991</v>
      </c>
      <c r="F1061" s="14">
        <f t="shared" si="494"/>
        <v>2.3284077580599001</v>
      </c>
      <c r="G1061" s="14">
        <f t="shared" si="495"/>
        <v>1.1850948682625986</v>
      </c>
      <c r="H1061" s="14">
        <f t="shared" si="496"/>
        <v>1.3411753739901273</v>
      </c>
      <c r="I1061" s="14">
        <f t="shared" si="497"/>
        <v>0.52556477928483369</v>
      </c>
      <c r="J1061" s="14">
        <f t="shared" si="498"/>
        <v>1.2410990500472636</v>
      </c>
      <c r="K1061" s="14">
        <f t="shared" si="499"/>
        <v>0.96735878725688962</v>
      </c>
      <c r="L1061" s="14">
        <f t="shared" si="500"/>
        <v>0.1395306354323558</v>
      </c>
      <c r="M1061" s="14">
        <f t="shared" si="501"/>
        <v>0.81000176978845406</v>
      </c>
      <c r="N1061" s="14">
        <f t="shared" si="502"/>
        <v>-1.0586000816796017</v>
      </c>
      <c r="O1061" s="14">
        <f t="shared" si="503"/>
        <v>-0.2377208515004921</v>
      </c>
      <c r="P1061" s="3">
        <f t="shared" si="504"/>
        <v>1</v>
      </c>
      <c r="Q1061" s="3" t="str">
        <f t="shared" si="505"/>
        <v>Lumican</v>
      </c>
      <c r="R1061" s="2">
        <f t="shared" si="506"/>
        <v>1.0872245297221483</v>
      </c>
      <c r="S1061" s="2">
        <f t="shared" si="507"/>
        <v>1.0187994976447785</v>
      </c>
      <c r="T1061" s="2">
        <f t="shared" si="508"/>
        <v>0.55021447919223854</v>
      </c>
      <c r="U1061" s="2">
        <f t="shared" si="509"/>
        <v>0.1824074949868659</v>
      </c>
      <c r="V1061" s="2">
        <f t="shared" si="510"/>
        <v>0.91223760228610029</v>
      </c>
      <c r="W1061" s="3">
        <f t="shared" si="511"/>
        <v>0</v>
      </c>
      <c r="X1061" s="3">
        <f t="shared" si="467"/>
        <v>1</v>
      </c>
      <c r="Y1061" s="2">
        <f t="shared" si="512"/>
        <v>6.842503207736983E-2</v>
      </c>
      <c r="Z1061" s="3">
        <f t="shared" si="513"/>
        <v>1</v>
      </c>
      <c r="AA1061" s="3">
        <f t="shared" si="514"/>
        <v>0</v>
      </c>
      <c r="AB1061" s="8" t="s">
        <v>35</v>
      </c>
      <c r="AC1061" s="1" t="s">
        <v>484</v>
      </c>
      <c r="AD1061" s="1"/>
      <c r="AE1061" s="1">
        <v>1.3307310000000001</v>
      </c>
      <c r="AF1061" s="1">
        <v>-0.1802752</v>
      </c>
      <c r="AG1061" s="1">
        <v>2.8775089999999999</v>
      </c>
      <c r="AH1061" s="1">
        <v>1.4933369999999999</v>
      </c>
      <c r="AI1061" s="1">
        <v>1.4952350000000001</v>
      </c>
      <c r="AJ1061" s="1">
        <v>0.66572920000000002</v>
      </c>
      <c r="AK1061" s="1">
        <v>1.4047400000000001</v>
      </c>
      <c r="AL1061" s="1">
        <v>1.370825</v>
      </c>
      <c r="AM1061" s="1">
        <v>0.18865419999999999</v>
      </c>
      <c r="AN1061" s="1">
        <v>0.84205370000000002</v>
      </c>
      <c r="AO1061" s="1">
        <v>-1.344538</v>
      </c>
      <c r="AP1061" s="1">
        <v>-7.2816580000000006E-2</v>
      </c>
    </row>
    <row r="1062" spans="1:42" x14ac:dyDescent="0.2">
      <c r="A1062" s="1" t="s">
        <v>77</v>
      </c>
      <c r="B1062" s="1" t="str">
        <f t="shared" si="491"/>
        <v>5(3)-deoxyribonucleotidase, cytosolic type</v>
      </c>
      <c r="C1062" s="13" t="str">
        <f t="shared" si="466"/>
        <v>yes</v>
      </c>
      <c r="D1062" s="14">
        <f t="shared" si="492"/>
        <v>0.7957915492520039</v>
      </c>
      <c r="E1062" s="14">
        <f t="shared" si="493"/>
        <v>1.4078129433140902</v>
      </c>
      <c r="F1062" s="14">
        <f t="shared" si="494"/>
        <v>0.9784197580599</v>
      </c>
      <c r="G1062" s="14" t="str">
        <f t="shared" si="495"/>
        <v/>
      </c>
      <c r="H1062" s="14">
        <f t="shared" si="496"/>
        <v>0.40518747399012711</v>
      </c>
      <c r="I1062" s="14">
        <f t="shared" si="497"/>
        <v>1.4762275792848338</v>
      </c>
      <c r="J1062" s="14">
        <f t="shared" si="498"/>
        <v>0.48602045004726369</v>
      </c>
      <c r="K1062" s="14" t="str">
        <f t="shared" si="499"/>
        <v/>
      </c>
      <c r="L1062" s="14">
        <f t="shared" si="500"/>
        <v>-0.3523819645676442</v>
      </c>
      <c r="M1062" s="14">
        <f t="shared" si="501"/>
        <v>8.0047769788454015E-2</v>
      </c>
      <c r="N1062" s="14">
        <f t="shared" si="502"/>
        <v>-0.71380238167960175</v>
      </c>
      <c r="O1062" s="14" t="str">
        <f t="shared" si="503"/>
        <v/>
      </c>
      <c r="P1062" s="3">
        <f t="shared" si="504"/>
        <v>1</v>
      </c>
      <c r="Q1062" s="3" t="str">
        <f t="shared" si="505"/>
        <v>5(3)-deoxyribonucleotidase, cytosolic type</v>
      </c>
      <c r="R1062" s="2">
        <f t="shared" si="506"/>
        <v>1.0606747502086646</v>
      </c>
      <c r="S1062" s="2">
        <f t="shared" si="507"/>
        <v>0.78914516777407495</v>
      </c>
      <c r="T1062" s="2">
        <f t="shared" si="508"/>
        <v>0.18139915425884265</v>
      </c>
      <c r="U1062" s="2">
        <f t="shared" si="509"/>
        <v>0.34433277153559039</v>
      </c>
      <c r="V1062" s="2">
        <f t="shared" si="510"/>
        <v>0.53512366038821046</v>
      </c>
      <c r="W1062" s="3">
        <f t="shared" si="511"/>
        <v>0</v>
      </c>
      <c r="X1062" s="3">
        <f t="shared" si="467"/>
        <v>1</v>
      </c>
      <c r="Y1062" s="2">
        <f t="shared" si="512"/>
        <v>0.27152958243458969</v>
      </c>
      <c r="Z1062" s="3">
        <f t="shared" si="513"/>
        <v>1</v>
      </c>
      <c r="AA1062" s="3">
        <f t="shared" si="514"/>
        <v>0</v>
      </c>
      <c r="AC1062" s="1" t="s">
        <v>106</v>
      </c>
      <c r="AD1062" s="1" t="s">
        <v>2057</v>
      </c>
      <c r="AE1062" s="1">
        <v>0.93869979999999997</v>
      </c>
      <c r="AF1062" s="1">
        <v>1.5799650000000001</v>
      </c>
      <c r="AG1062" s="1">
        <v>1.5275209999999999</v>
      </c>
      <c r="AH1062" s="1" t="s">
        <v>1082</v>
      </c>
      <c r="AI1062" s="1">
        <v>0.5592471</v>
      </c>
      <c r="AJ1062" s="1">
        <v>1.6163920000000001</v>
      </c>
      <c r="AK1062" s="1">
        <v>0.64966140000000006</v>
      </c>
      <c r="AL1062" s="1" t="s">
        <v>1082</v>
      </c>
      <c r="AM1062" s="1">
        <v>-0.30325839999999998</v>
      </c>
      <c r="AN1062" s="1">
        <v>0.1120997</v>
      </c>
      <c r="AO1062" s="1">
        <v>-0.99974030000000003</v>
      </c>
      <c r="AP1062" s="1" t="s">
        <v>1082</v>
      </c>
    </row>
    <row r="1063" spans="1:42" x14ac:dyDescent="0.2">
      <c r="A1063" s="1" t="s">
        <v>42</v>
      </c>
      <c r="B1063" s="1" t="str">
        <f t="shared" si="491"/>
        <v>Septin-2</v>
      </c>
      <c r="C1063" s="13" t="str">
        <f t="shared" si="466"/>
        <v>yes</v>
      </c>
      <c r="D1063" s="14">
        <f t="shared" si="492"/>
        <v>1.1237287492520038</v>
      </c>
      <c r="E1063" s="14">
        <f t="shared" si="493"/>
        <v>1.1148209433140901</v>
      </c>
      <c r="F1063" s="14">
        <f t="shared" si="494"/>
        <v>1.3511567580599002</v>
      </c>
      <c r="G1063" s="14">
        <f t="shared" si="495"/>
        <v>0.64681816826259875</v>
      </c>
      <c r="H1063" s="14">
        <f t="shared" si="496"/>
        <v>0.96143937399012713</v>
      </c>
      <c r="I1063" s="14">
        <f t="shared" si="497"/>
        <v>1.2092545792848337</v>
      </c>
      <c r="J1063" s="14">
        <f t="shared" si="498"/>
        <v>1.1237130500472636</v>
      </c>
      <c r="K1063" s="14">
        <f t="shared" si="499"/>
        <v>1.9320147872568898</v>
      </c>
      <c r="L1063" s="14">
        <f t="shared" si="500"/>
        <v>3.9289445432355803E-2</v>
      </c>
      <c r="M1063" s="14">
        <f t="shared" si="501"/>
        <v>0.21624006978845403</v>
      </c>
      <c r="N1063" s="14">
        <f t="shared" si="502"/>
        <v>-0.12758078167960174</v>
      </c>
      <c r="O1063" s="14">
        <f t="shared" si="503"/>
        <v>1.2961007284995081</v>
      </c>
      <c r="P1063" s="3">
        <f t="shared" si="504"/>
        <v>1</v>
      </c>
      <c r="Q1063" s="3" t="str">
        <f t="shared" si="505"/>
        <v>Septin-2</v>
      </c>
      <c r="R1063" s="2">
        <f t="shared" si="506"/>
        <v>1.0591311547221482</v>
      </c>
      <c r="S1063" s="2">
        <f t="shared" si="507"/>
        <v>1.3066054476447786</v>
      </c>
      <c r="T1063" s="2">
        <f t="shared" si="508"/>
        <v>0.14791753152247489</v>
      </c>
      <c r="U1063" s="2">
        <f t="shared" si="509"/>
        <v>0.21470974227734124</v>
      </c>
      <c r="V1063" s="2">
        <f t="shared" si="510"/>
        <v>0.38360535375260435</v>
      </c>
      <c r="W1063" s="3">
        <f t="shared" si="511"/>
        <v>0</v>
      </c>
      <c r="X1063" s="3">
        <f t="shared" si="467"/>
        <v>1</v>
      </c>
      <c r="Y1063" s="2">
        <f t="shared" si="512"/>
        <v>-0.24747429292263035</v>
      </c>
      <c r="Z1063" s="3">
        <f t="shared" si="513"/>
        <v>0</v>
      </c>
      <c r="AA1063" s="3">
        <f t="shared" si="514"/>
        <v>1</v>
      </c>
      <c r="AC1063" s="1" t="s">
        <v>94</v>
      </c>
      <c r="AD1063" s="1" t="s">
        <v>1620</v>
      </c>
      <c r="AE1063" s="1">
        <v>1.266637</v>
      </c>
      <c r="AF1063" s="1">
        <v>1.2869729999999999</v>
      </c>
      <c r="AG1063" s="1">
        <v>1.900258</v>
      </c>
      <c r="AH1063" s="1">
        <v>0.95506029999999997</v>
      </c>
      <c r="AI1063" s="1">
        <v>1.115499</v>
      </c>
      <c r="AJ1063" s="1">
        <v>1.3494189999999999</v>
      </c>
      <c r="AK1063" s="1">
        <v>1.2873540000000001</v>
      </c>
      <c r="AL1063" s="1">
        <v>2.3354810000000001</v>
      </c>
      <c r="AM1063" s="1">
        <v>8.841301E-2</v>
      </c>
      <c r="AN1063" s="1">
        <v>0.24829200000000001</v>
      </c>
      <c r="AO1063" s="1">
        <v>-0.41351870000000002</v>
      </c>
      <c r="AP1063" s="1">
        <v>1.4610050000000001</v>
      </c>
    </row>
    <row r="1064" spans="1:42" x14ac:dyDescent="0.2">
      <c r="A1064" s="1" t="s">
        <v>41</v>
      </c>
      <c r="B1064" s="1" t="str">
        <f t="shared" si="491"/>
        <v>Calpain-2 catalytic subunit</v>
      </c>
      <c r="C1064" s="13" t="str">
        <f t="shared" si="466"/>
        <v>yes</v>
      </c>
      <c r="D1064" s="14">
        <f t="shared" si="492"/>
        <v>1.1384637492520038</v>
      </c>
      <c r="E1064" s="14">
        <f t="shared" si="493"/>
        <v>1.0147669433140902</v>
      </c>
      <c r="F1064" s="14">
        <f t="shared" si="494"/>
        <v>1.5230387580599003</v>
      </c>
      <c r="G1064" s="14">
        <f t="shared" si="495"/>
        <v>0.54364376826259875</v>
      </c>
      <c r="H1064" s="14">
        <f t="shared" si="496"/>
        <v>1.2844463739901273</v>
      </c>
      <c r="I1064" s="14">
        <f t="shared" si="497"/>
        <v>0.92620257928483385</v>
      </c>
      <c r="J1064" s="14">
        <f t="shared" si="498"/>
        <v>1.0551400500472634</v>
      </c>
      <c r="K1064" s="14">
        <f t="shared" si="499"/>
        <v>1.4088167872568897</v>
      </c>
      <c r="L1064" s="14">
        <f t="shared" si="500"/>
        <v>0.20208043543235579</v>
      </c>
      <c r="M1064" s="14">
        <f t="shared" si="501"/>
        <v>-0.18376653021154599</v>
      </c>
      <c r="N1064" s="14">
        <f t="shared" si="502"/>
        <v>-0.43722008167960169</v>
      </c>
      <c r="O1064" s="14">
        <f t="shared" si="503"/>
        <v>0.87640872849950779</v>
      </c>
      <c r="P1064" s="3">
        <f t="shared" si="504"/>
        <v>1</v>
      </c>
      <c r="Q1064" s="3" t="str">
        <f t="shared" si="505"/>
        <v>Calpain-2 catalytic subunit</v>
      </c>
      <c r="R1064" s="2">
        <f t="shared" si="506"/>
        <v>1.0549783047221482</v>
      </c>
      <c r="S1064" s="2">
        <f t="shared" si="507"/>
        <v>1.1686514476447787</v>
      </c>
      <c r="T1064" s="2">
        <f t="shared" si="508"/>
        <v>0.20189319973476147</v>
      </c>
      <c r="U1064" s="2">
        <f t="shared" si="509"/>
        <v>0.10906960563171066</v>
      </c>
      <c r="V1064" s="2">
        <f t="shared" si="510"/>
        <v>0.6430200550343651</v>
      </c>
      <c r="W1064" s="3">
        <f t="shared" si="511"/>
        <v>0</v>
      </c>
      <c r="X1064" s="3">
        <f t="shared" si="467"/>
        <v>1</v>
      </c>
      <c r="Y1064" s="2">
        <f t="shared" si="512"/>
        <v>-0.11367314292263053</v>
      </c>
      <c r="Z1064" s="3">
        <f t="shared" si="513"/>
        <v>0</v>
      </c>
      <c r="AA1064" s="3">
        <f t="shared" si="514"/>
        <v>1</v>
      </c>
      <c r="AC1064" s="1" t="s">
        <v>176</v>
      </c>
      <c r="AD1064" s="1" t="s">
        <v>1745</v>
      </c>
      <c r="AE1064" s="1">
        <v>1.281372</v>
      </c>
      <c r="AF1064" s="1">
        <v>1.1869190000000001</v>
      </c>
      <c r="AG1064" s="1">
        <v>2.0721400000000001</v>
      </c>
      <c r="AH1064" s="1">
        <v>0.85188589999999997</v>
      </c>
      <c r="AI1064" s="1">
        <v>1.4385060000000001</v>
      </c>
      <c r="AJ1064" s="1">
        <v>1.0663670000000001</v>
      </c>
      <c r="AK1064" s="1">
        <v>1.2187809999999999</v>
      </c>
      <c r="AL1064" s="1">
        <v>1.8122830000000001</v>
      </c>
      <c r="AM1064" s="1">
        <v>0.25120399999999998</v>
      </c>
      <c r="AN1064" s="1">
        <v>-0.15171460000000001</v>
      </c>
      <c r="AO1064" s="1">
        <v>-0.72315799999999997</v>
      </c>
      <c r="AP1064" s="1">
        <v>1.0413129999999999</v>
      </c>
    </row>
    <row r="1065" spans="1:42" x14ac:dyDescent="0.2">
      <c r="A1065" s="1" t="s">
        <v>106</v>
      </c>
      <c r="B1065" s="1" t="str">
        <f t="shared" si="491"/>
        <v>NADH dehydrogenase [ubiquinone] iron-sulfur protein 7, mitochondrial</v>
      </c>
      <c r="C1065" s="13" t="str">
        <f t="shared" si="466"/>
        <v>yes</v>
      </c>
      <c r="D1065" s="14">
        <f t="shared" si="492"/>
        <v>0.64452414925200396</v>
      </c>
      <c r="E1065" s="14">
        <f t="shared" si="493"/>
        <v>1.4249949433140903</v>
      </c>
      <c r="F1065" s="14">
        <f t="shared" si="494"/>
        <v>0.88503275805990012</v>
      </c>
      <c r="G1065" s="14">
        <f t="shared" si="495"/>
        <v>1.1867608682625987</v>
      </c>
      <c r="H1065" s="14">
        <f t="shared" si="496"/>
        <v>1.7682523739901272</v>
      </c>
      <c r="I1065" s="14">
        <f t="shared" si="497"/>
        <v>1.6460595792848338</v>
      </c>
      <c r="J1065" s="14">
        <f t="shared" si="498"/>
        <v>0.80787505004726368</v>
      </c>
      <c r="K1065" s="14">
        <f t="shared" si="499"/>
        <v>1.4031027872568897</v>
      </c>
      <c r="L1065" s="14">
        <f t="shared" si="500"/>
        <v>1.0878554354323557</v>
      </c>
      <c r="M1065" s="14">
        <f t="shared" si="501"/>
        <v>6.384179788454028E-3</v>
      </c>
      <c r="N1065" s="14">
        <f t="shared" si="502"/>
        <v>5.2321018320398288E-2</v>
      </c>
      <c r="O1065" s="14">
        <f t="shared" si="503"/>
        <v>0.13387132849950786</v>
      </c>
      <c r="P1065" s="3">
        <f t="shared" si="504"/>
        <v>1</v>
      </c>
      <c r="Q1065" s="3" t="str">
        <f t="shared" si="505"/>
        <v>NADH dehydrogenase [ubiquinone] iron-sulfur protein 7, mitochondrial</v>
      </c>
      <c r="R1065" s="2">
        <f t="shared" si="506"/>
        <v>1.0353281797221481</v>
      </c>
      <c r="S1065" s="2">
        <f t="shared" si="507"/>
        <v>1.4063224476447784</v>
      </c>
      <c r="T1065" s="2">
        <f t="shared" si="508"/>
        <v>0.17080411534151035</v>
      </c>
      <c r="U1065" s="2">
        <f t="shared" si="509"/>
        <v>0.2134277429981872</v>
      </c>
      <c r="V1065" s="2">
        <f t="shared" si="510"/>
        <v>0.2257889416968851</v>
      </c>
      <c r="W1065" s="3">
        <f t="shared" si="511"/>
        <v>0</v>
      </c>
      <c r="X1065" s="3">
        <f t="shared" si="467"/>
        <v>1</v>
      </c>
      <c r="Y1065" s="2">
        <f t="shared" si="512"/>
        <v>-0.37099426792263035</v>
      </c>
      <c r="Z1065" s="3">
        <f t="shared" si="513"/>
        <v>0</v>
      </c>
      <c r="AA1065" s="3">
        <f t="shared" si="514"/>
        <v>1</v>
      </c>
      <c r="AC1065" s="1" t="s">
        <v>252</v>
      </c>
      <c r="AD1065" s="1" t="s">
        <v>1681</v>
      </c>
      <c r="AE1065" s="1">
        <v>0.78743240000000003</v>
      </c>
      <c r="AF1065" s="1">
        <v>1.5971470000000001</v>
      </c>
      <c r="AG1065" s="1">
        <v>1.434134</v>
      </c>
      <c r="AH1065" s="1">
        <v>1.4950030000000001</v>
      </c>
      <c r="AI1065" s="1">
        <v>1.922312</v>
      </c>
      <c r="AJ1065" s="1">
        <v>1.786224</v>
      </c>
      <c r="AK1065" s="1">
        <v>0.97151600000000005</v>
      </c>
      <c r="AL1065" s="1">
        <v>1.8065690000000001</v>
      </c>
      <c r="AM1065" s="1">
        <v>1.136979</v>
      </c>
      <c r="AN1065" s="1">
        <v>3.8436110000000002E-2</v>
      </c>
      <c r="AO1065" s="1">
        <v>-0.23361689999999999</v>
      </c>
      <c r="AP1065" s="1">
        <v>0.29877559999999997</v>
      </c>
    </row>
    <row r="1066" spans="1:42" x14ac:dyDescent="0.2">
      <c r="A1066" s="1" t="s">
        <v>36</v>
      </c>
      <c r="B1066" s="1" t="str">
        <f t="shared" si="491"/>
        <v>Adenylyl cyclase-associated protein 1</v>
      </c>
      <c r="C1066" s="13" t="str">
        <f t="shared" si="466"/>
        <v>yes</v>
      </c>
      <c r="D1066" s="14">
        <f t="shared" si="492"/>
        <v>1.1836287492520039</v>
      </c>
      <c r="E1066" s="14">
        <f t="shared" si="493"/>
        <v>0.41826694331409009</v>
      </c>
      <c r="F1066" s="14">
        <f t="shared" si="494"/>
        <v>1.4222677580598999</v>
      </c>
      <c r="G1066" s="14">
        <f t="shared" si="495"/>
        <v>0.98667386826259873</v>
      </c>
      <c r="H1066" s="14">
        <f t="shared" si="496"/>
        <v>-9.9836226009872853E-2</v>
      </c>
      <c r="I1066" s="14">
        <f t="shared" si="497"/>
        <v>0.60717767928483379</v>
      </c>
      <c r="J1066" s="14">
        <f t="shared" si="498"/>
        <v>5.9410850047263597E-2</v>
      </c>
      <c r="K1066" s="14">
        <f t="shared" si="499"/>
        <v>1.4971977872568896</v>
      </c>
      <c r="L1066" s="14">
        <f t="shared" si="500"/>
        <v>-1.1267125645676441</v>
      </c>
      <c r="M1066" s="14">
        <f t="shared" si="501"/>
        <v>0.10413946978845401</v>
      </c>
      <c r="N1066" s="14">
        <f t="shared" si="502"/>
        <v>-1.5946130816796018</v>
      </c>
      <c r="O1066" s="14">
        <f t="shared" si="503"/>
        <v>0.60841702849950785</v>
      </c>
      <c r="P1066" s="3">
        <f t="shared" si="504"/>
        <v>1</v>
      </c>
      <c r="Q1066" s="3" t="str">
        <f t="shared" si="505"/>
        <v>Adenylyl cyclase-associated protein 1</v>
      </c>
      <c r="R1066" s="2">
        <f t="shared" si="506"/>
        <v>1.0027093297221481</v>
      </c>
      <c r="S1066" s="2">
        <f t="shared" si="507"/>
        <v>0.51598752264477854</v>
      </c>
      <c r="T1066" s="2">
        <f t="shared" si="508"/>
        <v>0.21420223119885867</v>
      </c>
      <c r="U1066" s="2">
        <f t="shared" si="509"/>
        <v>0.36041531314761172</v>
      </c>
      <c r="V1066" s="2">
        <f t="shared" si="510"/>
        <v>0.29925964429977137</v>
      </c>
      <c r="W1066" s="3">
        <f t="shared" si="511"/>
        <v>0</v>
      </c>
      <c r="X1066" s="3">
        <f t="shared" si="467"/>
        <v>1</v>
      </c>
      <c r="Y1066" s="2">
        <f t="shared" si="512"/>
        <v>0.48672180707736956</v>
      </c>
      <c r="Z1066" s="3">
        <f t="shared" si="513"/>
        <v>1</v>
      </c>
      <c r="AA1066" s="3">
        <f t="shared" si="514"/>
        <v>0</v>
      </c>
      <c r="AC1066" s="1" t="s">
        <v>345</v>
      </c>
      <c r="AD1066" s="1" t="s">
        <v>1872</v>
      </c>
      <c r="AE1066" s="1">
        <v>1.3265370000000001</v>
      </c>
      <c r="AF1066" s="1">
        <v>0.59041900000000003</v>
      </c>
      <c r="AG1066" s="1">
        <v>1.9713689999999999</v>
      </c>
      <c r="AH1066" s="1">
        <v>1.294916</v>
      </c>
      <c r="AI1066" s="1">
        <v>5.4223399999999998E-2</v>
      </c>
      <c r="AJ1066" s="1">
        <v>0.74734210000000001</v>
      </c>
      <c r="AK1066" s="1">
        <v>0.22305179999999999</v>
      </c>
      <c r="AL1066" s="1">
        <v>1.9006639999999999</v>
      </c>
      <c r="AM1066" s="1">
        <v>-1.0775889999999999</v>
      </c>
      <c r="AN1066" s="1">
        <v>0.13619139999999999</v>
      </c>
      <c r="AO1066" s="1">
        <v>-1.8805510000000001</v>
      </c>
      <c r="AP1066" s="1">
        <v>0.77332129999999999</v>
      </c>
    </row>
    <row r="1067" spans="1:42" x14ac:dyDescent="0.2">
      <c r="A1067" s="1" t="s">
        <v>1036</v>
      </c>
      <c r="B1067" s="1" t="str">
        <f t="shared" si="491"/>
        <v>NADH-cytochrome b5 reductase 3;NADH-cytochrome b5 reductase 3 membrane-bound form;NADH-cytochrome b5 reductase 3 soluble form</v>
      </c>
      <c r="C1067" s="13" t="str">
        <f t="shared" si="466"/>
        <v>yes</v>
      </c>
      <c r="D1067" s="14" t="str">
        <f t="shared" si="492"/>
        <v/>
      </c>
      <c r="E1067" s="14">
        <f t="shared" si="493"/>
        <v>0.50633544331409008</v>
      </c>
      <c r="F1067" s="14">
        <f t="shared" si="494"/>
        <v>1.4780877580599001</v>
      </c>
      <c r="G1067" s="14">
        <f t="shared" si="495"/>
        <v>1.0029778682625987</v>
      </c>
      <c r="H1067" s="14" t="str">
        <f t="shared" si="496"/>
        <v/>
      </c>
      <c r="I1067" s="14">
        <f t="shared" si="497"/>
        <v>0.75780907928483376</v>
      </c>
      <c r="J1067" s="14">
        <f t="shared" si="498"/>
        <v>5.396195004726359E-2</v>
      </c>
      <c r="K1067" s="14">
        <f t="shared" si="499"/>
        <v>0.93248778725688974</v>
      </c>
      <c r="L1067" s="14" t="str">
        <f t="shared" si="500"/>
        <v/>
      </c>
      <c r="M1067" s="14">
        <f t="shared" si="501"/>
        <v>9.9800969788454014E-2</v>
      </c>
      <c r="N1067" s="14">
        <f t="shared" si="502"/>
        <v>-1.5748280816796016</v>
      </c>
      <c r="O1067" s="14">
        <f t="shared" si="503"/>
        <v>-1.6035171500492107E-2</v>
      </c>
      <c r="P1067" s="3">
        <f t="shared" si="504"/>
        <v>1</v>
      </c>
      <c r="Q1067" s="3" t="str">
        <f t="shared" si="505"/>
        <v>NADH-cytochrome b5 reductase 3;NADH-cytochrome b5 reductase 3 membrane-bound form;NADH-cytochrome b5 reductase 3 soluble form</v>
      </c>
      <c r="R1067" s="2">
        <f t="shared" si="506"/>
        <v>0.99580035654552967</v>
      </c>
      <c r="S1067" s="2">
        <f t="shared" si="507"/>
        <v>0.58141960552966232</v>
      </c>
      <c r="T1067" s="2">
        <f t="shared" si="508"/>
        <v>0.28054368513613953</v>
      </c>
      <c r="U1067" s="2">
        <f t="shared" si="509"/>
        <v>0.26850626715214582</v>
      </c>
      <c r="V1067" s="2">
        <f t="shared" si="510"/>
        <v>0.34616434777031746</v>
      </c>
      <c r="W1067" s="3">
        <f t="shared" si="511"/>
        <v>0</v>
      </c>
      <c r="X1067" s="3">
        <f t="shared" si="467"/>
        <v>1</v>
      </c>
      <c r="Y1067" s="2">
        <f t="shared" si="512"/>
        <v>0.41438075101586735</v>
      </c>
      <c r="Z1067" s="3">
        <f t="shared" si="513"/>
        <v>1</v>
      </c>
      <c r="AA1067" s="3">
        <f t="shared" si="514"/>
        <v>0</v>
      </c>
      <c r="AC1067" s="1" t="s">
        <v>862</v>
      </c>
      <c r="AD1067" s="1" t="s">
        <v>1329</v>
      </c>
      <c r="AE1067" s="1" t="s">
        <v>1082</v>
      </c>
      <c r="AF1067" s="1">
        <v>0.67848750000000002</v>
      </c>
      <c r="AG1067" s="1">
        <v>2.0271889999999999</v>
      </c>
      <c r="AH1067" s="1">
        <v>1.3112200000000001</v>
      </c>
      <c r="AI1067" s="1" t="s">
        <v>1082</v>
      </c>
      <c r="AJ1067" s="1">
        <v>0.89797349999999998</v>
      </c>
      <c r="AK1067" s="1">
        <v>0.21760289999999999</v>
      </c>
      <c r="AL1067" s="1">
        <v>1.3359540000000001</v>
      </c>
      <c r="AM1067" s="1" t="s">
        <v>1082</v>
      </c>
      <c r="AN1067" s="1">
        <v>0.1318529</v>
      </c>
      <c r="AO1067" s="1">
        <v>-1.8607659999999999</v>
      </c>
      <c r="AP1067" s="1">
        <v>0.1488691</v>
      </c>
    </row>
    <row r="1068" spans="1:42" x14ac:dyDescent="0.2">
      <c r="A1068" s="1" t="s">
        <v>94</v>
      </c>
      <c r="B1068" s="1" t="str">
        <f t="shared" si="491"/>
        <v>Ras-related C3 botulinum toxin substrate 1;Ras-related C3 botulinum toxin substrate 3;Ras-related C3 botulinum toxin substrate 2</v>
      </c>
      <c r="C1068" s="13" t="str">
        <f t="shared" si="466"/>
        <v>yes</v>
      </c>
      <c r="D1068" s="14">
        <f t="shared" si="492"/>
        <v>0.71785594925200391</v>
      </c>
      <c r="E1068" s="14">
        <f t="shared" si="493"/>
        <v>1.3976269433140902</v>
      </c>
      <c r="F1068" s="14">
        <f t="shared" si="494"/>
        <v>0.6990687580599001</v>
      </c>
      <c r="G1068" s="14">
        <f t="shared" si="495"/>
        <v>1.1618468682625989</v>
      </c>
      <c r="H1068" s="14">
        <f t="shared" si="496"/>
        <v>0.51178787399012715</v>
      </c>
      <c r="I1068" s="14">
        <f t="shared" si="497"/>
        <v>1.2526545792848338</v>
      </c>
      <c r="J1068" s="14">
        <f t="shared" si="498"/>
        <v>6.4469750047263602E-2</v>
      </c>
      <c r="K1068" s="14">
        <f t="shared" si="499"/>
        <v>1.2904817872568897</v>
      </c>
      <c r="L1068" s="14">
        <f t="shared" si="500"/>
        <v>-0.2403514645676442</v>
      </c>
      <c r="M1068" s="14">
        <f t="shared" si="501"/>
        <v>-0.14019733021154598</v>
      </c>
      <c r="N1068" s="14">
        <f t="shared" si="502"/>
        <v>-0.5929935816796017</v>
      </c>
      <c r="O1068" s="14">
        <f t="shared" si="503"/>
        <v>0.10938722849950791</v>
      </c>
      <c r="P1068" s="3">
        <f t="shared" si="504"/>
        <v>1</v>
      </c>
      <c r="Q1068" s="3" t="str">
        <f t="shared" si="505"/>
        <v>Ras-related C3 botulinum toxin substrate 1;Ras-related C3 botulinum toxin substrate 3;Ras-related C3 botulinum toxin substrate 2</v>
      </c>
      <c r="R1068" s="2">
        <f t="shared" si="506"/>
        <v>0.99409962972214827</v>
      </c>
      <c r="S1068" s="2">
        <f t="shared" si="507"/>
        <v>0.77984849764477859</v>
      </c>
      <c r="T1068" s="2">
        <f t="shared" si="508"/>
        <v>0.17183500203348023</v>
      </c>
      <c r="U1068" s="2">
        <f t="shared" si="509"/>
        <v>0.29831683349589611</v>
      </c>
      <c r="V1068" s="2">
        <f t="shared" si="510"/>
        <v>0.56211936100804327</v>
      </c>
      <c r="W1068" s="3">
        <f t="shared" si="511"/>
        <v>0</v>
      </c>
      <c r="X1068" s="3">
        <f t="shared" si="467"/>
        <v>1</v>
      </c>
      <c r="Y1068" s="2">
        <f t="shared" si="512"/>
        <v>0.21425113207736968</v>
      </c>
      <c r="Z1068" s="3">
        <f t="shared" si="513"/>
        <v>1</v>
      </c>
      <c r="AA1068" s="3">
        <f t="shared" si="514"/>
        <v>0</v>
      </c>
      <c r="AC1068" s="1" t="s">
        <v>421</v>
      </c>
      <c r="AD1068" s="1" t="s">
        <v>1568</v>
      </c>
      <c r="AE1068" s="1">
        <v>0.86076419999999998</v>
      </c>
      <c r="AF1068" s="1">
        <v>1.569779</v>
      </c>
      <c r="AG1068" s="1">
        <v>1.24817</v>
      </c>
      <c r="AH1068" s="1">
        <v>1.470089</v>
      </c>
      <c r="AI1068" s="1">
        <v>0.66584750000000004</v>
      </c>
      <c r="AJ1068" s="1">
        <v>1.392819</v>
      </c>
      <c r="AK1068" s="1">
        <v>0.2281107</v>
      </c>
      <c r="AL1068" s="1">
        <v>1.693948</v>
      </c>
      <c r="AM1068" s="1">
        <v>-0.19122790000000001</v>
      </c>
      <c r="AN1068" s="1">
        <v>-0.1081454</v>
      </c>
      <c r="AO1068" s="1">
        <v>-0.87893149999999998</v>
      </c>
      <c r="AP1068" s="1">
        <v>0.27429150000000002</v>
      </c>
    </row>
    <row r="1069" spans="1:42" x14ac:dyDescent="0.2">
      <c r="A1069" s="1" t="s">
        <v>913</v>
      </c>
      <c r="B1069" s="1" t="str">
        <f t="shared" si="491"/>
        <v>Protein-glutamine gamma-glutamyltransferase 2</v>
      </c>
      <c r="C1069" s="13" t="str">
        <f t="shared" si="466"/>
        <v>yes</v>
      </c>
      <c r="D1069" s="14">
        <f t="shared" si="492"/>
        <v>-0.56349635074799609</v>
      </c>
      <c r="E1069" s="14">
        <f t="shared" si="493"/>
        <v>0.10045894331409008</v>
      </c>
      <c r="F1069" s="14">
        <f t="shared" si="494"/>
        <v>-2.5166902419401</v>
      </c>
      <c r="G1069" s="14">
        <f t="shared" si="495"/>
        <v>-1.7006141317374013</v>
      </c>
      <c r="H1069" s="14">
        <f t="shared" si="496"/>
        <v>-1.9232176260098728</v>
      </c>
      <c r="I1069" s="14">
        <f t="shared" si="497"/>
        <v>-1.6555234207151661</v>
      </c>
      <c r="J1069" s="14">
        <f t="shared" si="498"/>
        <v>0.13208205004726362</v>
      </c>
      <c r="K1069" s="14">
        <f t="shared" si="499"/>
        <v>-1.5477082127431103</v>
      </c>
      <c r="L1069" s="14">
        <f t="shared" si="500"/>
        <v>-1.2406475645676442</v>
      </c>
      <c r="M1069" s="14">
        <f t="shared" si="501"/>
        <v>-1.8303679302115461</v>
      </c>
      <c r="N1069" s="14">
        <f t="shared" si="502"/>
        <v>2.8139589183203979</v>
      </c>
      <c r="O1069" s="14">
        <f t="shared" si="503"/>
        <v>6.5052628499507881E-2</v>
      </c>
      <c r="P1069" s="3">
        <f t="shared" si="504"/>
        <v>1</v>
      </c>
      <c r="Q1069" s="3" t="str">
        <f t="shared" ref="Q1069:Q1076" si="515">B1069</f>
        <v>Protein-glutamine gamma-glutamyltransferase 2</v>
      </c>
      <c r="R1069" s="2">
        <f t="shared" si="506"/>
        <v>-1.1700854452778517</v>
      </c>
      <c r="S1069" s="2">
        <f t="shared" si="507"/>
        <v>-1.2485918023552214</v>
      </c>
      <c r="T1069" s="2">
        <f t="shared" ref="T1069:T1076" si="516">STDEV(D1069:G1069)/SQRT(COUNT(D1069:G1069))</f>
        <v>0.58288353171504836</v>
      </c>
      <c r="U1069" s="2">
        <f t="shared" ref="U1069:U1076" si="517">STDEV(H1069:K1069)/SQRT(COUNT(H1069:K1069))</f>
        <v>0.46694434515207628</v>
      </c>
      <c r="V1069" s="2">
        <f t="shared" si="510"/>
        <v>0.91986777646753082</v>
      </c>
      <c r="W1069" s="3">
        <f t="shared" si="511"/>
        <v>0</v>
      </c>
      <c r="X1069" s="3">
        <f t="shared" si="467"/>
        <v>1</v>
      </c>
      <c r="Y1069" s="2">
        <f t="shared" si="512"/>
        <v>7.8506357077369637E-2</v>
      </c>
      <c r="Z1069" s="3">
        <f t="shared" ref="Z1069:Z1076" si="518">IF(Y1069&gt;0,1,0)</f>
        <v>1</v>
      </c>
      <c r="AA1069" s="3">
        <f t="shared" ref="AA1069:AA1076" si="519">IF(Y1069&lt;0,1,0)</f>
        <v>0</v>
      </c>
      <c r="AC1069" s="1" t="s">
        <v>63</v>
      </c>
      <c r="AD1069" s="1" t="s">
        <v>1366</v>
      </c>
      <c r="AE1069" s="1">
        <v>-0.42058810000000002</v>
      </c>
      <c r="AF1069" s="1">
        <v>0.27261099999999999</v>
      </c>
      <c r="AG1069" s="1">
        <v>-1.967589</v>
      </c>
      <c r="AH1069" s="1">
        <v>-1.3923719999999999</v>
      </c>
      <c r="AI1069" s="1">
        <v>-1.769158</v>
      </c>
      <c r="AJ1069" s="1">
        <v>-1.5153589999999999</v>
      </c>
      <c r="AK1069" s="1">
        <v>0.29572300000000001</v>
      </c>
      <c r="AL1069" s="1">
        <v>-1.144242</v>
      </c>
      <c r="AM1069" s="1">
        <v>-1.191524</v>
      </c>
      <c r="AN1069" s="1">
        <v>-1.798316</v>
      </c>
      <c r="AO1069" s="1">
        <v>2.5280209999999999</v>
      </c>
      <c r="AP1069" s="1">
        <v>0.22995689999999999</v>
      </c>
    </row>
    <row r="1070" spans="1:42" x14ac:dyDescent="0.2">
      <c r="A1070" s="1" t="s">
        <v>191</v>
      </c>
      <c r="B1070" s="1" t="str">
        <f t="shared" si="491"/>
        <v>Clathrin heavy chain 1</v>
      </c>
      <c r="C1070" s="13" t="str">
        <f t="shared" si="466"/>
        <v>yes</v>
      </c>
      <c r="D1070" s="14">
        <f t="shared" si="492"/>
        <v>0.4043441492520039</v>
      </c>
      <c r="E1070" s="14">
        <f t="shared" si="493"/>
        <v>1.3341599433140903</v>
      </c>
      <c r="F1070" s="14">
        <f t="shared" si="494"/>
        <v>1.2332237580598999</v>
      </c>
      <c r="G1070" s="14">
        <f t="shared" si="495"/>
        <v>0.99419786826259882</v>
      </c>
      <c r="H1070" s="14">
        <f t="shared" si="496"/>
        <v>0.83377057399012711</v>
      </c>
      <c r="I1070" s="14">
        <f t="shared" si="497"/>
        <v>1.8211745792848337</v>
      </c>
      <c r="J1070" s="14">
        <f t="shared" si="498"/>
        <v>1.3275450500472634</v>
      </c>
      <c r="K1070" s="14">
        <f t="shared" si="499"/>
        <v>1.9662777872568895</v>
      </c>
      <c r="L1070" s="14">
        <f t="shared" si="500"/>
        <v>0.36652693543235576</v>
      </c>
      <c r="M1070" s="14">
        <f t="shared" si="501"/>
        <v>0.34967436978845406</v>
      </c>
      <c r="N1070" s="14">
        <f t="shared" si="502"/>
        <v>0.13399891832039829</v>
      </c>
      <c r="O1070" s="14">
        <f t="shared" si="503"/>
        <v>0.93835872849950797</v>
      </c>
      <c r="P1070" s="3">
        <f t="shared" si="504"/>
        <v>1</v>
      </c>
      <c r="Q1070" s="3" t="str">
        <f t="shared" si="515"/>
        <v>Clathrin heavy chain 1</v>
      </c>
      <c r="R1070" s="2">
        <f t="shared" si="506"/>
        <v>0.99148142972214826</v>
      </c>
      <c r="S1070" s="2">
        <f t="shared" si="507"/>
        <v>1.4871919976447785</v>
      </c>
      <c r="T1070" s="2">
        <f t="shared" si="516"/>
        <v>0.2082877581104165</v>
      </c>
      <c r="U1070" s="2">
        <f t="shared" si="517"/>
        <v>0.25715012855905972</v>
      </c>
      <c r="V1070" s="2">
        <f t="shared" si="510"/>
        <v>0.18688202528078712</v>
      </c>
      <c r="W1070" s="3">
        <f t="shared" si="511"/>
        <v>0</v>
      </c>
      <c r="X1070" s="3">
        <f t="shared" si="467"/>
        <v>1</v>
      </c>
      <c r="Y1070" s="2">
        <f t="shared" si="512"/>
        <v>-0.49571056792263024</v>
      </c>
      <c r="Z1070" s="3">
        <f t="shared" si="518"/>
        <v>0</v>
      </c>
      <c r="AA1070" s="3">
        <f t="shared" si="519"/>
        <v>1</v>
      </c>
      <c r="AC1070" s="1" t="s">
        <v>485</v>
      </c>
      <c r="AD1070" s="1" t="s">
        <v>1713</v>
      </c>
      <c r="AE1070" s="1">
        <v>0.54725239999999997</v>
      </c>
      <c r="AF1070" s="1">
        <v>1.5063120000000001</v>
      </c>
      <c r="AG1070" s="1">
        <v>1.7823249999999999</v>
      </c>
      <c r="AH1070" s="1">
        <v>1.30244</v>
      </c>
      <c r="AI1070" s="1">
        <v>0.98783019999999999</v>
      </c>
      <c r="AJ1070" s="1">
        <v>1.9613389999999999</v>
      </c>
      <c r="AK1070" s="1">
        <v>1.4911859999999999</v>
      </c>
      <c r="AL1070" s="1">
        <v>2.3697439999999999</v>
      </c>
      <c r="AM1070" s="1">
        <v>0.41565049999999998</v>
      </c>
      <c r="AN1070" s="1">
        <v>0.38172630000000002</v>
      </c>
      <c r="AO1070" s="1">
        <v>-0.15193899999999999</v>
      </c>
      <c r="AP1070" s="1">
        <v>1.1032630000000001</v>
      </c>
    </row>
    <row r="1071" spans="1:42" x14ac:dyDescent="0.2">
      <c r="A1071" s="1" t="s">
        <v>117</v>
      </c>
      <c r="B1071" s="1" t="str">
        <f t="shared" si="491"/>
        <v>Annexin A2;Annexin</v>
      </c>
      <c r="C1071" s="13" t="str">
        <f t="shared" si="466"/>
        <v>yes</v>
      </c>
      <c r="D1071" s="14">
        <f t="shared" si="492"/>
        <v>0.6079555492520039</v>
      </c>
      <c r="E1071" s="14">
        <f t="shared" si="493"/>
        <v>0.7202404433140901</v>
      </c>
      <c r="F1071" s="14">
        <f t="shared" si="494"/>
        <v>1.4838107580599003</v>
      </c>
      <c r="G1071" s="14">
        <f t="shared" si="495"/>
        <v>1.0113438682625988</v>
      </c>
      <c r="H1071" s="14">
        <f t="shared" si="496"/>
        <v>0.26472397399012715</v>
      </c>
      <c r="I1071" s="14">
        <f t="shared" si="497"/>
        <v>0.96512257928483369</v>
      </c>
      <c r="J1071" s="14">
        <f t="shared" si="498"/>
        <v>0.81631115004726362</v>
      </c>
      <c r="K1071" s="14">
        <f t="shared" si="499"/>
        <v>1.4917677872568897</v>
      </c>
      <c r="L1071" s="14">
        <f t="shared" si="500"/>
        <v>-0.35377106456764423</v>
      </c>
      <c r="M1071" s="14">
        <f t="shared" si="501"/>
        <v>0.19445656978845402</v>
      </c>
      <c r="N1071" s="14">
        <f t="shared" si="502"/>
        <v>-0.77067308167960169</v>
      </c>
      <c r="O1071" s="14">
        <f t="shared" si="503"/>
        <v>0.37124812849950783</v>
      </c>
      <c r="P1071" s="3">
        <f t="shared" si="504"/>
        <v>1</v>
      </c>
      <c r="Q1071" s="3" t="str">
        <f t="shared" si="515"/>
        <v>Annexin A2;Annexin</v>
      </c>
      <c r="R1071" s="2">
        <f t="shared" si="506"/>
        <v>0.95583765472214832</v>
      </c>
      <c r="S1071" s="2">
        <f t="shared" si="507"/>
        <v>0.88448137264477855</v>
      </c>
      <c r="T1071" s="2">
        <f t="shared" si="516"/>
        <v>0.19544064378545734</v>
      </c>
      <c r="U1071" s="2">
        <f t="shared" si="517"/>
        <v>0.25233017490597709</v>
      </c>
      <c r="V1071" s="2">
        <f t="shared" si="510"/>
        <v>0.83095849621641904</v>
      </c>
      <c r="W1071" s="3">
        <f t="shared" si="511"/>
        <v>0</v>
      </c>
      <c r="X1071" s="3">
        <f t="shared" si="467"/>
        <v>1</v>
      </c>
      <c r="Y1071" s="2">
        <f t="shared" si="512"/>
        <v>7.135628207736977E-2</v>
      </c>
      <c r="Z1071" s="3">
        <f t="shared" si="518"/>
        <v>1</v>
      </c>
      <c r="AA1071" s="3">
        <f t="shared" si="519"/>
        <v>0</v>
      </c>
      <c r="AB1071" s="8" t="s">
        <v>13</v>
      </c>
      <c r="AC1071" s="1" t="s">
        <v>181</v>
      </c>
      <c r="AD1071" s="1" t="s">
        <v>1150</v>
      </c>
      <c r="AE1071" s="1">
        <v>0.75086379999999997</v>
      </c>
      <c r="AF1071" s="1">
        <v>0.89239250000000003</v>
      </c>
      <c r="AG1071" s="1">
        <v>2.0329120000000001</v>
      </c>
      <c r="AH1071" s="1">
        <v>1.3195859999999999</v>
      </c>
      <c r="AI1071" s="1">
        <v>0.41878359999999998</v>
      </c>
      <c r="AJ1071" s="1">
        <v>1.1052869999999999</v>
      </c>
      <c r="AK1071" s="1">
        <v>0.97995209999999999</v>
      </c>
      <c r="AL1071" s="1">
        <v>1.8952340000000001</v>
      </c>
      <c r="AM1071" s="1">
        <v>-0.30464750000000002</v>
      </c>
      <c r="AN1071" s="1">
        <v>0.2265085</v>
      </c>
      <c r="AO1071" s="1">
        <v>-1.056611</v>
      </c>
      <c r="AP1071" s="1">
        <v>0.53615239999999997</v>
      </c>
    </row>
    <row r="1072" spans="1:42" x14ac:dyDescent="0.2">
      <c r="A1072" s="1" t="s">
        <v>57</v>
      </c>
      <c r="B1072" s="1" t="str">
        <f t="shared" si="491"/>
        <v>Cathepsin Z</v>
      </c>
      <c r="C1072" s="13" t="str">
        <f t="shared" si="466"/>
        <v>yes</v>
      </c>
      <c r="D1072" s="14">
        <f t="shared" si="492"/>
        <v>0.9499757492520039</v>
      </c>
      <c r="E1072" s="14">
        <f t="shared" si="493"/>
        <v>0.78039334331409005</v>
      </c>
      <c r="F1072" s="14" t="str">
        <f t="shared" si="494"/>
        <v/>
      </c>
      <c r="G1072" s="14">
        <f t="shared" si="495"/>
        <v>0.64888946826259875</v>
      </c>
      <c r="H1072" s="14">
        <f t="shared" si="496"/>
        <v>0.45720727399012706</v>
      </c>
      <c r="I1072" s="14">
        <f t="shared" si="497"/>
        <v>0.91668657928483377</v>
      </c>
      <c r="J1072" s="14" t="str">
        <f t="shared" si="498"/>
        <v/>
      </c>
      <c r="K1072" s="14">
        <f t="shared" si="499"/>
        <v>1.0393047872568897</v>
      </c>
      <c r="L1072" s="14">
        <f t="shared" si="500"/>
        <v>-0.46897806456764424</v>
      </c>
      <c r="M1072" s="14">
        <f t="shared" si="501"/>
        <v>-8.9398550211545968E-2</v>
      </c>
      <c r="N1072" s="14" t="str">
        <f t="shared" si="502"/>
        <v/>
      </c>
      <c r="O1072" s="14">
        <f t="shared" si="503"/>
        <v>0.3086229284995079</v>
      </c>
      <c r="P1072" s="3">
        <f t="shared" si="504"/>
        <v>1</v>
      </c>
      <c r="Q1072" s="3" t="str">
        <f t="shared" si="515"/>
        <v>Cathepsin Z</v>
      </c>
      <c r="R1072" s="2">
        <f t="shared" si="506"/>
        <v>0.79308618694289768</v>
      </c>
      <c r="S1072" s="2">
        <f t="shared" si="507"/>
        <v>0.8043995468439501</v>
      </c>
      <c r="T1072" s="2">
        <f t="shared" si="516"/>
        <v>8.7147515473375181E-2</v>
      </c>
      <c r="U1072" s="2">
        <f t="shared" si="517"/>
        <v>0.17716815174538053</v>
      </c>
      <c r="V1072" s="2">
        <f t="shared" si="510"/>
        <v>0.95800768213052967</v>
      </c>
      <c r="W1072" s="3">
        <f t="shared" si="511"/>
        <v>0</v>
      </c>
      <c r="X1072" s="3">
        <f t="shared" si="467"/>
        <v>1</v>
      </c>
      <c r="Y1072" s="2">
        <f t="shared" si="512"/>
        <v>-1.1313359901052422E-2</v>
      </c>
      <c r="Z1072" s="3">
        <f t="shared" si="518"/>
        <v>0</v>
      </c>
      <c r="AA1072" s="3">
        <f t="shared" si="519"/>
        <v>1</v>
      </c>
      <c r="AC1072" s="1" t="s">
        <v>54</v>
      </c>
      <c r="AD1072" s="1" t="s">
        <v>1384</v>
      </c>
      <c r="AE1072" s="1">
        <v>1.092884</v>
      </c>
      <c r="AF1072" s="1">
        <v>0.95254539999999999</v>
      </c>
      <c r="AG1072" s="1" t="s">
        <v>1082</v>
      </c>
      <c r="AH1072" s="1">
        <v>0.95713159999999997</v>
      </c>
      <c r="AI1072" s="1">
        <v>0.61126689999999995</v>
      </c>
      <c r="AJ1072" s="1">
        <v>1.056851</v>
      </c>
      <c r="AK1072" s="1" t="s">
        <v>1082</v>
      </c>
      <c r="AL1072" s="1">
        <v>1.442771</v>
      </c>
      <c r="AM1072" s="1">
        <v>-0.41985450000000002</v>
      </c>
      <c r="AN1072" s="1">
        <v>-5.7346620000000001E-2</v>
      </c>
      <c r="AO1072" s="1" t="s">
        <v>1082</v>
      </c>
      <c r="AP1072" s="1">
        <v>0.47352719999999998</v>
      </c>
    </row>
    <row r="1073" spans="1:42" x14ac:dyDescent="0.2">
      <c r="A1073" s="1" t="s">
        <v>86</v>
      </c>
      <c r="B1073" s="1" t="str">
        <f t="shared" si="491"/>
        <v>Actin-related protein 2/3 complex subunit 3</v>
      </c>
      <c r="C1073" s="13" t="str">
        <f t="shared" si="466"/>
        <v>yes</v>
      </c>
      <c r="D1073" s="14">
        <f t="shared" si="492"/>
        <v>0.76344364925200392</v>
      </c>
      <c r="E1073" s="14">
        <f t="shared" si="493"/>
        <v>0.78862524331409001</v>
      </c>
      <c r="F1073" s="14">
        <f t="shared" si="494"/>
        <v>1.2196547580599</v>
      </c>
      <c r="G1073" s="14">
        <f t="shared" si="495"/>
        <v>1.0170798682625986</v>
      </c>
      <c r="H1073" s="14">
        <f t="shared" si="496"/>
        <v>0.58941227399012708</v>
      </c>
      <c r="I1073" s="14">
        <f t="shared" si="497"/>
        <v>1.1320285792848337</v>
      </c>
      <c r="J1073" s="14">
        <f t="shared" si="498"/>
        <v>0.58679405004726359</v>
      </c>
      <c r="K1073" s="14">
        <f t="shared" si="499"/>
        <v>1.7736977872568895</v>
      </c>
      <c r="L1073" s="14">
        <f t="shared" si="500"/>
        <v>-0.22293106456764419</v>
      </c>
      <c r="M1073" s="14">
        <f t="shared" si="501"/>
        <v>0.14656716978845402</v>
      </c>
      <c r="N1073" s="14">
        <f t="shared" si="502"/>
        <v>-0.25023038167960177</v>
      </c>
      <c r="O1073" s="14">
        <f t="shared" si="503"/>
        <v>0.34311852849950786</v>
      </c>
      <c r="P1073" s="3">
        <f t="shared" si="504"/>
        <v>1</v>
      </c>
      <c r="Q1073" s="3" t="str">
        <f t="shared" si="515"/>
        <v>Actin-related protein 2/3 complex subunit 3</v>
      </c>
      <c r="R1073" s="2">
        <f t="shared" si="506"/>
        <v>0.94720087972214806</v>
      </c>
      <c r="S1073" s="2">
        <f t="shared" si="507"/>
        <v>1.0204831726447785</v>
      </c>
      <c r="T1073" s="2">
        <f t="shared" si="516"/>
        <v>0.10724859792129292</v>
      </c>
      <c r="U1073" s="2">
        <f t="shared" si="517"/>
        <v>0.28191059577670152</v>
      </c>
      <c r="V1073" s="2">
        <f t="shared" si="510"/>
        <v>0.82042618799953471</v>
      </c>
      <c r="W1073" s="3">
        <f t="shared" si="511"/>
        <v>0</v>
      </c>
      <c r="X1073" s="3">
        <f t="shared" si="467"/>
        <v>1</v>
      </c>
      <c r="Y1073" s="2">
        <f t="shared" si="512"/>
        <v>-7.3282292922630443E-2</v>
      </c>
      <c r="Z1073" s="3">
        <f t="shared" si="518"/>
        <v>0</v>
      </c>
      <c r="AA1073" s="3">
        <f t="shared" si="519"/>
        <v>1</v>
      </c>
      <c r="AC1073" s="1" t="s">
        <v>1017</v>
      </c>
      <c r="AD1073" s="1" t="s">
        <v>1314</v>
      </c>
      <c r="AE1073" s="1">
        <v>0.90635189999999999</v>
      </c>
      <c r="AF1073" s="1">
        <v>0.96077729999999995</v>
      </c>
      <c r="AG1073" s="1">
        <v>1.768756</v>
      </c>
      <c r="AH1073" s="1">
        <v>1.3253219999999999</v>
      </c>
      <c r="AI1073" s="1">
        <v>0.74347189999999996</v>
      </c>
      <c r="AJ1073" s="1">
        <v>1.2721929999999999</v>
      </c>
      <c r="AK1073" s="1">
        <v>0.75043499999999996</v>
      </c>
      <c r="AL1073" s="1">
        <v>2.1771639999999999</v>
      </c>
      <c r="AM1073" s="1">
        <v>-0.1738075</v>
      </c>
      <c r="AN1073" s="1">
        <v>0.1786191</v>
      </c>
      <c r="AO1073" s="1">
        <v>-0.53616830000000004</v>
      </c>
      <c r="AP1073" s="1">
        <v>0.5080228</v>
      </c>
    </row>
    <row r="1074" spans="1:42" x14ac:dyDescent="0.2">
      <c r="A1074" s="1" t="s">
        <v>53</v>
      </c>
      <c r="B1074" s="1" t="str">
        <f t="shared" si="491"/>
        <v>Protein disulfide-isomerase A4</v>
      </c>
      <c r="C1074" s="13" t="str">
        <f t="shared" si="466"/>
        <v>yes</v>
      </c>
      <c r="D1074" s="14">
        <f t="shared" si="492"/>
        <v>0.96585074925200398</v>
      </c>
      <c r="E1074" s="14">
        <f t="shared" si="493"/>
        <v>0.4145571433140901</v>
      </c>
      <c r="F1074" s="14">
        <f t="shared" si="494"/>
        <v>1.4816587580599001</v>
      </c>
      <c r="G1074" s="14">
        <f t="shared" si="495"/>
        <v>0.92598586826259888</v>
      </c>
      <c r="H1074" s="14">
        <f t="shared" si="496"/>
        <v>0.92980037399012716</v>
      </c>
      <c r="I1074" s="14">
        <f t="shared" si="497"/>
        <v>0.72758787928483382</v>
      </c>
      <c r="J1074" s="14">
        <f t="shared" si="498"/>
        <v>0.72466385004726364</v>
      </c>
      <c r="K1074" s="14">
        <f t="shared" si="499"/>
        <v>1.5037847872568897</v>
      </c>
      <c r="L1074" s="14">
        <f t="shared" si="500"/>
        <v>-1.9988694567644197E-2</v>
      </c>
      <c r="M1074" s="14">
        <f t="shared" si="501"/>
        <v>0.10794136978845401</v>
      </c>
      <c r="N1074" s="14">
        <f t="shared" si="502"/>
        <v>-0.81287608167960168</v>
      </c>
      <c r="O1074" s="14">
        <f t="shared" si="503"/>
        <v>0.5081997284995079</v>
      </c>
      <c r="P1074" s="3">
        <f t="shared" si="504"/>
        <v>1</v>
      </c>
      <c r="Q1074" s="3" t="str">
        <f t="shared" si="515"/>
        <v>Protein disulfide-isomerase A4</v>
      </c>
      <c r="R1074" s="2">
        <f t="shared" si="506"/>
        <v>0.94701312972214835</v>
      </c>
      <c r="S1074" s="2">
        <f t="shared" si="507"/>
        <v>0.97145922264477869</v>
      </c>
      <c r="T1074" s="2">
        <f t="shared" si="516"/>
        <v>0.21797406707306693</v>
      </c>
      <c r="U1074" s="2">
        <f t="shared" si="517"/>
        <v>0.18382218637825062</v>
      </c>
      <c r="V1074" s="2">
        <f t="shared" si="510"/>
        <v>0.93454393063512686</v>
      </c>
      <c r="W1074" s="3">
        <f t="shared" si="511"/>
        <v>0</v>
      </c>
      <c r="X1074" s="3">
        <f t="shared" si="467"/>
        <v>1</v>
      </c>
      <c r="Y1074" s="2">
        <f t="shared" si="512"/>
        <v>-2.4446092922630336E-2</v>
      </c>
      <c r="Z1074" s="3">
        <f t="shared" si="518"/>
        <v>0</v>
      </c>
      <c r="AA1074" s="3">
        <f t="shared" si="519"/>
        <v>1</v>
      </c>
      <c r="AB1074" s="8" t="s">
        <v>8</v>
      </c>
      <c r="AC1074" s="1" t="s">
        <v>115</v>
      </c>
      <c r="AD1074" s="1" t="s">
        <v>1147</v>
      </c>
      <c r="AE1074" s="1">
        <v>1.1087590000000001</v>
      </c>
      <c r="AF1074" s="1">
        <v>0.58670920000000004</v>
      </c>
      <c r="AG1074" s="1">
        <v>2.0307599999999999</v>
      </c>
      <c r="AH1074" s="1">
        <v>1.2342280000000001</v>
      </c>
      <c r="AI1074" s="1">
        <v>1.08386</v>
      </c>
      <c r="AJ1074" s="1">
        <v>0.86775230000000003</v>
      </c>
      <c r="AK1074" s="1">
        <v>0.88830480000000001</v>
      </c>
      <c r="AL1074" s="1">
        <v>1.907251</v>
      </c>
      <c r="AM1074" s="1">
        <v>2.913487E-2</v>
      </c>
      <c r="AN1074" s="1">
        <v>0.13999329999999999</v>
      </c>
      <c r="AO1074" s="1">
        <v>-1.098814</v>
      </c>
      <c r="AP1074" s="1">
        <v>0.67310400000000004</v>
      </c>
    </row>
    <row r="1075" spans="1:42" x14ac:dyDescent="0.2">
      <c r="A1075" s="1" t="s">
        <v>81</v>
      </c>
      <c r="B1075" s="1" t="str">
        <f t="shared" si="491"/>
        <v>Annexin A3</v>
      </c>
      <c r="C1075" s="13" t="str">
        <f t="shared" si="466"/>
        <v>yes</v>
      </c>
      <c r="D1075" s="14">
        <f t="shared" si="492"/>
        <v>0.78771554925200393</v>
      </c>
      <c r="E1075" s="14">
        <f t="shared" si="493"/>
        <v>0.71249494331409002</v>
      </c>
      <c r="F1075" s="14">
        <f t="shared" si="494"/>
        <v>1.2200357580598999</v>
      </c>
      <c r="G1075" s="14">
        <f t="shared" si="495"/>
        <v>0.57883106826259878</v>
      </c>
      <c r="H1075" s="14">
        <f t="shared" si="496"/>
        <v>0.47046247399012708</v>
      </c>
      <c r="I1075" s="14">
        <f t="shared" si="497"/>
        <v>1.0241375792848337</v>
      </c>
      <c r="J1075" s="14">
        <f t="shared" si="498"/>
        <v>0.55356945004726366</v>
      </c>
      <c r="K1075" s="14">
        <f t="shared" si="499"/>
        <v>0.61004278725688965</v>
      </c>
      <c r="L1075" s="14">
        <f t="shared" si="500"/>
        <v>-0.35710706456764424</v>
      </c>
      <c r="M1075" s="14">
        <f t="shared" si="501"/>
        <v>5.6361079788454026E-2</v>
      </c>
      <c r="N1075" s="14">
        <f t="shared" si="502"/>
        <v>-0.62763158167960176</v>
      </c>
      <c r="O1075" s="14">
        <f t="shared" si="503"/>
        <v>1.3969628499507891E-2</v>
      </c>
      <c r="P1075" s="3">
        <f t="shared" si="504"/>
        <v>1</v>
      </c>
      <c r="Q1075" s="3" t="str">
        <f t="shared" si="515"/>
        <v>Annexin A3</v>
      </c>
      <c r="R1075" s="2">
        <f t="shared" si="506"/>
        <v>0.82476932972214823</v>
      </c>
      <c r="S1075" s="2">
        <f t="shared" si="507"/>
        <v>0.66455307264477859</v>
      </c>
      <c r="T1075" s="2">
        <f t="shared" si="516"/>
        <v>0.13865415557874672</v>
      </c>
      <c r="U1075" s="2">
        <f t="shared" si="517"/>
        <v>0.12324126527521445</v>
      </c>
      <c r="V1075" s="2">
        <f t="shared" si="510"/>
        <v>0.42139026305643945</v>
      </c>
      <c r="W1075" s="3">
        <f t="shared" si="511"/>
        <v>0</v>
      </c>
      <c r="X1075" s="3">
        <f t="shared" si="467"/>
        <v>1</v>
      </c>
      <c r="Y1075" s="2">
        <f t="shared" si="512"/>
        <v>0.16021625707736964</v>
      </c>
      <c r="Z1075" s="3">
        <f t="shared" si="518"/>
        <v>1</v>
      </c>
      <c r="AA1075" s="3">
        <f t="shared" si="519"/>
        <v>0</v>
      </c>
      <c r="AC1075" s="1" t="s">
        <v>40</v>
      </c>
      <c r="AD1075" s="1" t="s">
        <v>1554</v>
      </c>
      <c r="AE1075" s="1">
        <v>0.9306238</v>
      </c>
      <c r="AF1075" s="1">
        <v>0.88464699999999996</v>
      </c>
      <c r="AG1075" s="1">
        <v>1.769137</v>
      </c>
      <c r="AH1075" s="1">
        <v>0.88707320000000001</v>
      </c>
      <c r="AI1075" s="1">
        <v>0.62452209999999997</v>
      </c>
      <c r="AJ1075" s="1">
        <v>1.1643019999999999</v>
      </c>
      <c r="AK1075" s="1">
        <v>0.71721040000000003</v>
      </c>
      <c r="AL1075" s="1">
        <v>1.013509</v>
      </c>
      <c r="AM1075" s="1">
        <v>-0.30798350000000002</v>
      </c>
      <c r="AN1075" s="1">
        <v>8.841301E-2</v>
      </c>
      <c r="AO1075" s="1">
        <v>-0.91356950000000003</v>
      </c>
      <c r="AP1075" s="1">
        <v>0.1788739</v>
      </c>
    </row>
    <row r="1076" spans="1:42" x14ac:dyDescent="0.2">
      <c r="A1076" s="1" t="s">
        <v>101</v>
      </c>
      <c r="B1076" s="1" t="str">
        <f t="shared" si="491"/>
        <v>Septin-11</v>
      </c>
      <c r="C1076" s="13" t="str">
        <f t="shared" si="466"/>
        <v>yes</v>
      </c>
      <c r="D1076" s="14">
        <f t="shared" si="492"/>
        <v>0.66576514925200392</v>
      </c>
      <c r="E1076" s="14">
        <f t="shared" si="493"/>
        <v>0.40352774331409003</v>
      </c>
      <c r="F1076" s="14">
        <f t="shared" si="494"/>
        <v>1.2867017580599001</v>
      </c>
      <c r="G1076" s="14">
        <f t="shared" si="495"/>
        <v>0.61684146826259878</v>
      </c>
      <c r="H1076" s="14">
        <f t="shared" si="496"/>
        <v>0.61605047399012713</v>
      </c>
      <c r="I1076" s="14">
        <f t="shared" si="497"/>
        <v>1.1560615792848339</v>
      </c>
      <c r="J1076" s="14">
        <f t="shared" si="498"/>
        <v>0.95019305004726362</v>
      </c>
      <c r="K1076" s="14">
        <f t="shared" si="499"/>
        <v>1.1299017872568897</v>
      </c>
      <c r="L1076" s="14">
        <f t="shared" si="500"/>
        <v>-8.6063814567644198E-2</v>
      </c>
      <c r="M1076" s="14">
        <f t="shared" si="501"/>
        <v>0.75988716978845405</v>
      </c>
      <c r="N1076" s="14">
        <f t="shared" si="502"/>
        <v>-0.62980728167960176</v>
      </c>
      <c r="O1076" s="14">
        <f t="shared" si="503"/>
        <v>0.67126232849950784</v>
      </c>
      <c r="P1076" s="3">
        <f t="shared" si="504"/>
        <v>1</v>
      </c>
      <c r="Q1076" s="3" t="str">
        <f t="shared" si="515"/>
        <v>Septin-11</v>
      </c>
      <c r="R1076" s="2">
        <f t="shared" si="506"/>
        <v>0.7432090297221482</v>
      </c>
      <c r="S1076" s="2">
        <f t="shared" si="507"/>
        <v>0.96305172264477856</v>
      </c>
      <c r="T1076" s="2">
        <f t="shared" si="516"/>
        <v>0.18989778770506896</v>
      </c>
      <c r="U1076" s="2">
        <f t="shared" si="517"/>
        <v>0.12438748625770787</v>
      </c>
      <c r="V1076" s="2">
        <f t="shared" si="510"/>
        <v>0.37589037631097605</v>
      </c>
      <c r="W1076" s="3">
        <f t="shared" si="511"/>
        <v>0</v>
      </c>
      <c r="X1076" s="3">
        <f t="shared" si="467"/>
        <v>1</v>
      </c>
      <c r="Y1076" s="2">
        <f t="shared" si="512"/>
        <v>-0.21984269292263037</v>
      </c>
      <c r="Z1076" s="3">
        <f t="shared" si="518"/>
        <v>0</v>
      </c>
      <c r="AA1076" s="3">
        <f t="shared" si="519"/>
        <v>1</v>
      </c>
      <c r="AC1076" s="1" t="s">
        <v>171</v>
      </c>
      <c r="AD1076" s="1" t="s">
        <v>1861</v>
      </c>
      <c r="AE1076" s="1">
        <v>0.80867339999999999</v>
      </c>
      <c r="AF1076" s="1">
        <v>0.57567979999999996</v>
      </c>
      <c r="AG1076" s="1">
        <v>1.8358030000000001</v>
      </c>
      <c r="AH1076" s="1">
        <v>0.92508360000000001</v>
      </c>
      <c r="AI1076" s="1">
        <v>0.77011010000000002</v>
      </c>
      <c r="AJ1076" s="1">
        <v>1.2962260000000001</v>
      </c>
      <c r="AK1076" s="1">
        <v>1.113834</v>
      </c>
      <c r="AL1076" s="1">
        <v>1.5333680000000001</v>
      </c>
      <c r="AM1076" s="1">
        <v>-3.6940250000000001E-2</v>
      </c>
      <c r="AN1076" s="1">
        <v>0.79193910000000001</v>
      </c>
      <c r="AO1076" s="1">
        <v>-0.91574520000000004</v>
      </c>
      <c r="AP1076" s="1">
        <v>0.83616659999999998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076"/>
  <sheetViews>
    <sheetView tabSelected="1" zoomScale="70" zoomScaleNormal="70" zoomScalePageLayoutView="125" workbookViewId="0"/>
  </sheetViews>
  <sheetFormatPr baseColWidth="10" defaultColWidth="10.875" defaultRowHeight="12.75" x14ac:dyDescent="0.2"/>
  <cols>
    <col min="1" max="1" width="12.875" style="15" customWidth="1"/>
    <col min="2" max="2" width="28.375" style="15" customWidth="1"/>
    <col min="3" max="16384" width="10.875" style="15"/>
  </cols>
  <sheetData>
    <row r="1" spans="1:15" x14ac:dyDescent="0.2">
      <c r="A1" s="23" t="s">
        <v>2191</v>
      </c>
      <c r="B1" s="24" t="s">
        <v>2189</v>
      </c>
    </row>
    <row r="2" spans="1:15" s="16" customFormat="1" ht="105" x14ac:dyDescent="0.2">
      <c r="A2" s="17" t="s">
        <v>2149</v>
      </c>
      <c r="B2" s="17" t="s">
        <v>2190</v>
      </c>
      <c r="C2" s="18" t="s">
        <v>2163</v>
      </c>
      <c r="D2" s="18" t="s">
        <v>2151</v>
      </c>
      <c r="E2" s="18" t="s">
        <v>2152</v>
      </c>
      <c r="F2" s="18" t="s">
        <v>2153</v>
      </c>
      <c r="G2" s="18" t="s">
        <v>2154</v>
      </c>
      <c r="H2" s="18" t="s">
        <v>2192</v>
      </c>
      <c r="I2" s="18" t="s">
        <v>2193</v>
      </c>
      <c r="J2" s="18" t="s">
        <v>2194</v>
      </c>
      <c r="K2" s="18" t="s">
        <v>2195</v>
      </c>
      <c r="L2" s="18" t="s">
        <v>2196</v>
      </c>
      <c r="M2" s="18" t="s">
        <v>2197</v>
      </c>
      <c r="N2" s="18" t="s">
        <v>2198</v>
      </c>
      <c r="O2" s="18" t="s">
        <v>2199</v>
      </c>
    </row>
    <row r="3" spans="1:15" ht="38.25" x14ac:dyDescent="0.2">
      <c r="A3" s="19" t="s">
        <v>976</v>
      </c>
      <c r="B3" s="20" t="s">
        <v>1146</v>
      </c>
      <c r="C3" s="21" t="s">
        <v>2165</v>
      </c>
      <c r="D3" s="22">
        <v>-0.99935815074799605</v>
      </c>
      <c r="E3" s="22">
        <v>-1.7176760566859097</v>
      </c>
      <c r="F3" s="22">
        <v>-0.78681194194009985</v>
      </c>
      <c r="G3" s="22">
        <v>-1.8024011317374011</v>
      </c>
      <c r="H3" s="22">
        <v>0.20027957399012716</v>
      </c>
      <c r="I3" s="22">
        <v>-1.5579224207151663</v>
      </c>
      <c r="J3" s="22">
        <v>8.5865050047263608E-2</v>
      </c>
      <c r="K3" s="22">
        <v>-1.4088662127431104</v>
      </c>
      <c r="L3" s="22">
        <v>1.2576634354323557</v>
      </c>
      <c r="M3" s="22">
        <v>0.29172166978845404</v>
      </c>
      <c r="N3" s="22">
        <v>0.93826381832039829</v>
      </c>
      <c r="O3" s="22">
        <v>0.51748922849950785</v>
      </c>
    </row>
    <row r="4" spans="1:15" x14ac:dyDescent="0.2">
      <c r="A4" s="19" t="s">
        <v>93</v>
      </c>
      <c r="B4" s="20" t="s">
        <v>1178</v>
      </c>
      <c r="C4" s="21" t="s">
        <v>2165</v>
      </c>
      <c r="D4" s="22">
        <v>0.73106234925200397</v>
      </c>
      <c r="E4" s="22">
        <v>-0.10810956668590992</v>
      </c>
      <c r="F4" s="22">
        <v>0.84864675805990009</v>
      </c>
      <c r="G4" s="22">
        <v>0.67460556826259876</v>
      </c>
      <c r="H4" s="22">
        <v>0.52247857399012709</v>
      </c>
      <c r="I4" s="22">
        <v>0.72301417928483369</v>
      </c>
      <c r="J4" s="22">
        <v>0.66303975004726368</v>
      </c>
      <c r="K4" s="22">
        <v>1.1181317872568897</v>
      </c>
      <c r="L4" s="22">
        <v>-0.2217922645676442</v>
      </c>
      <c r="M4" s="22">
        <v>0.59881946978845402</v>
      </c>
      <c r="N4" s="22">
        <v>-0.22178848167960175</v>
      </c>
      <c r="O4" s="22">
        <v>0.58870022849950787</v>
      </c>
    </row>
    <row r="5" spans="1:15" x14ac:dyDescent="0.2">
      <c r="A5" s="19" t="s">
        <v>62</v>
      </c>
      <c r="B5" s="20" t="s">
        <v>1237</v>
      </c>
      <c r="C5" s="21" t="s">
        <v>2165</v>
      </c>
      <c r="D5" s="22">
        <v>0.92080174925200386</v>
      </c>
      <c r="E5" s="22">
        <v>0.73691314331409008</v>
      </c>
      <c r="F5" s="22">
        <v>1.7762277580599002</v>
      </c>
      <c r="G5" s="22">
        <v>1.0141188682625986</v>
      </c>
      <c r="H5" s="22">
        <v>1.3920073739901273</v>
      </c>
      <c r="I5" s="22">
        <v>1.4149565792848338</v>
      </c>
      <c r="J5" s="22">
        <v>1.1537790500472636</v>
      </c>
      <c r="K5" s="22">
        <v>2.0663827872568898</v>
      </c>
      <c r="L5" s="22">
        <v>0.2650508354323558</v>
      </c>
      <c r="M5" s="22">
        <v>0.54306676978845403</v>
      </c>
      <c r="N5" s="22">
        <v>-0.55958268167960168</v>
      </c>
      <c r="O5" s="22">
        <v>0.94084072849950784</v>
      </c>
    </row>
    <row r="6" spans="1:15" ht="25.5" x14ac:dyDescent="0.2">
      <c r="A6" s="19" t="s">
        <v>16</v>
      </c>
      <c r="B6" s="20" t="s">
        <v>1266</v>
      </c>
      <c r="C6" s="21" t="s">
        <v>2165</v>
      </c>
      <c r="D6" s="22">
        <v>1.6687687492520038</v>
      </c>
      <c r="E6" s="22">
        <v>0.19358924331409008</v>
      </c>
      <c r="F6" s="22" t="s">
        <v>1082</v>
      </c>
      <c r="G6" s="22">
        <v>0.66398086826259872</v>
      </c>
      <c r="H6" s="22">
        <v>1.4661983739901272</v>
      </c>
      <c r="I6" s="22">
        <v>0.86275257928483384</v>
      </c>
      <c r="J6" s="22" t="s">
        <v>1082</v>
      </c>
      <c r="K6" s="22">
        <v>1.9427587872568897</v>
      </c>
      <c r="L6" s="22">
        <v>-0.25705116456764421</v>
      </c>
      <c r="M6" s="22">
        <v>0.54296986978845407</v>
      </c>
      <c r="N6" s="22" t="s">
        <v>1082</v>
      </c>
      <c r="O6" s="22">
        <v>1.4222687284995079</v>
      </c>
    </row>
    <row r="7" spans="1:15" x14ac:dyDescent="0.2">
      <c r="A7" s="19" t="s">
        <v>57</v>
      </c>
      <c r="B7" s="20" t="s">
        <v>1269</v>
      </c>
      <c r="C7" s="21" t="s">
        <v>2165</v>
      </c>
      <c r="D7" s="22">
        <v>0.9499757492520039</v>
      </c>
      <c r="E7" s="22">
        <v>0.78039334331409005</v>
      </c>
      <c r="F7" s="22" t="s">
        <v>1082</v>
      </c>
      <c r="G7" s="22">
        <v>0.64888946826259875</v>
      </c>
      <c r="H7" s="22">
        <v>0.45720727399012706</v>
      </c>
      <c r="I7" s="22">
        <v>0.91668657928483377</v>
      </c>
      <c r="J7" s="22" t="s">
        <v>1082</v>
      </c>
      <c r="K7" s="22">
        <v>1.0393047872568897</v>
      </c>
      <c r="L7" s="22">
        <v>-0.46897806456764424</v>
      </c>
      <c r="M7" s="22">
        <v>-8.9398550211545968E-2</v>
      </c>
      <c r="N7" s="22" t="s">
        <v>1082</v>
      </c>
      <c r="O7" s="22">
        <v>0.3086229284995079</v>
      </c>
    </row>
    <row r="8" spans="1:15" ht="25.5" x14ac:dyDescent="0.2">
      <c r="A8" s="19" t="s">
        <v>979</v>
      </c>
      <c r="B8" s="20" t="s">
        <v>2145</v>
      </c>
      <c r="C8" s="21" t="s">
        <v>2165</v>
      </c>
      <c r="D8" s="22">
        <v>-1.0611322507479961</v>
      </c>
      <c r="E8" s="22">
        <v>-1.7874740566859098</v>
      </c>
      <c r="F8" s="22" t="s">
        <v>1082</v>
      </c>
      <c r="G8" s="22">
        <v>-2.5477321317374013</v>
      </c>
      <c r="H8" s="22">
        <v>-0.13101716600987284</v>
      </c>
      <c r="I8" s="22">
        <v>-1.0930943207151662</v>
      </c>
      <c r="J8" s="22" t="s">
        <v>1082</v>
      </c>
      <c r="K8" s="22">
        <v>-1.9288332127431103</v>
      </c>
      <c r="L8" s="22">
        <v>0.52541393543235582</v>
      </c>
      <c r="M8" s="22">
        <v>0.63397736978845409</v>
      </c>
      <c r="N8" s="22" t="s">
        <v>1082</v>
      </c>
      <c r="O8" s="22">
        <v>0.66729712849950784</v>
      </c>
    </row>
    <row r="9" spans="1:15" x14ac:dyDescent="0.2">
      <c r="A9" s="19" t="s">
        <v>65</v>
      </c>
      <c r="B9" s="20" t="s">
        <v>1258</v>
      </c>
      <c r="C9" s="21" t="s">
        <v>2165</v>
      </c>
      <c r="D9" s="22">
        <v>0.89517674925200386</v>
      </c>
      <c r="E9" s="22">
        <v>1.1046479433140901</v>
      </c>
      <c r="F9" s="22">
        <v>1.5633987580599</v>
      </c>
      <c r="G9" s="22">
        <v>0.81155086826259881</v>
      </c>
      <c r="H9" s="22">
        <v>0.89682537399012718</v>
      </c>
      <c r="I9" s="22">
        <v>1.6555945792848339</v>
      </c>
      <c r="J9" s="22">
        <v>1.1170180500472635</v>
      </c>
      <c r="K9" s="22">
        <v>1.7413737872568895</v>
      </c>
      <c r="L9" s="22">
        <v>0.11424633543235582</v>
      </c>
      <c r="M9" s="22">
        <v>0.48698666978845406</v>
      </c>
      <c r="N9" s="22">
        <v>-0.36132608167960167</v>
      </c>
      <c r="O9" s="22">
        <v>0.95843072849950783</v>
      </c>
    </row>
    <row r="10" spans="1:15" ht="89.25" x14ac:dyDescent="0.2">
      <c r="A10" s="19" t="s">
        <v>33</v>
      </c>
      <c r="B10" s="20" t="s">
        <v>1214</v>
      </c>
      <c r="C10" s="21" t="s">
        <v>2165</v>
      </c>
      <c r="D10" s="22">
        <v>1.2016367492520039</v>
      </c>
      <c r="E10" s="22">
        <v>2.0296229433140902</v>
      </c>
      <c r="F10" s="22">
        <v>1.5945537580599001</v>
      </c>
      <c r="G10" s="22">
        <v>2.5276408682625986</v>
      </c>
      <c r="H10" s="22">
        <v>1.0130413739901272</v>
      </c>
      <c r="I10" s="22">
        <v>2.2202145792848338</v>
      </c>
      <c r="J10" s="22">
        <v>0.54353035004726358</v>
      </c>
      <c r="K10" s="22">
        <v>2.5820637872568897</v>
      </c>
      <c r="L10" s="22">
        <v>-0.1142372845676442</v>
      </c>
      <c r="M10" s="22">
        <v>0.37208826978845405</v>
      </c>
      <c r="N10" s="22">
        <v>-1.2840980816796017</v>
      </c>
      <c r="O10" s="22">
        <v>2.5394528499507879E-2</v>
      </c>
    </row>
    <row r="11" spans="1:15" ht="25.5" x14ac:dyDescent="0.2">
      <c r="A11" s="19" t="s">
        <v>1035</v>
      </c>
      <c r="B11" s="20" t="s">
        <v>1272</v>
      </c>
      <c r="C11" s="21" t="s">
        <v>2165</v>
      </c>
      <c r="D11" s="22" t="s">
        <v>1082</v>
      </c>
      <c r="E11" s="22">
        <v>0.7515351433140901</v>
      </c>
      <c r="F11" s="22">
        <v>1.5258837580599001</v>
      </c>
      <c r="G11" s="22">
        <v>1.0021548682625987</v>
      </c>
      <c r="H11" s="22" t="s">
        <v>1082</v>
      </c>
      <c r="I11" s="22">
        <v>0.86640057928483372</v>
      </c>
      <c r="J11" s="22">
        <v>0.29945825004726356</v>
      </c>
      <c r="K11" s="22">
        <v>1.0158867872568897</v>
      </c>
      <c r="L11" s="22" t="s">
        <v>1082</v>
      </c>
      <c r="M11" s="22">
        <v>-0.11551411021154598</v>
      </c>
      <c r="N11" s="22">
        <v>-0.87413508167960163</v>
      </c>
      <c r="O11" s="22">
        <v>9.4759828499507898E-2</v>
      </c>
    </row>
    <row r="12" spans="1:15" x14ac:dyDescent="0.2">
      <c r="A12" s="19" t="s">
        <v>1009</v>
      </c>
      <c r="B12" s="20" t="s">
        <v>1282</v>
      </c>
      <c r="C12" s="21" t="s">
        <v>2165</v>
      </c>
      <c r="D12" s="22">
        <v>-1.5322842507479961</v>
      </c>
      <c r="E12" s="22">
        <v>-2.3853440566859097</v>
      </c>
      <c r="F12" s="22" t="s">
        <v>1082</v>
      </c>
      <c r="G12" s="22">
        <v>-1.8437971317374013</v>
      </c>
      <c r="H12" s="22">
        <v>-0.80643932600987289</v>
      </c>
      <c r="I12" s="22">
        <v>-1.5046244207151662</v>
      </c>
      <c r="J12" s="22" t="s">
        <v>1082</v>
      </c>
      <c r="K12" s="22">
        <v>-2.0433462127431103</v>
      </c>
      <c r="L12" s="22">
        <v>0.76874523543235573</v>
      </c>
      <c r="M12" s="22">
        <v>0.98914306978845412</v>
      </c>
      <c r="N12" s="22" t="s">
        <v>1082</v>
      </c>
      <c r="O12" s="22">
        <v>-0.12942117150049212</v>
      </c>
    </row>
    <row r="13" spans="1:15" x14ac:dyDescent="0.2">
      <c r="A13" s="19" t="s">
        <v>996</v>
      </c>
      <c r="B13" s="20" t="s">
        <v>1285</v>
      </c>
      <c r="C13" s="21" t="s">
        <v>2165</v>
      </c>
      <c r="D13" s="22">
        <v>-1.2131782507479962</v>
      </c>
      <c r="E13" s="22">
        <v>-1.9441640566859097</v>
      </c>
      <c r="F13" s="22">
        <v>-0.61128986194009993</v>
      </c>
      <c r="G13" s="22">
        <v>-1.1673370317374012</v>
      </c>
      <c r="H13" s="22">
        <v>-1.0000727260098727</v>
      </c>
      <c r="I13" s="22">
        <v>-1.2874714207151663</v>
      </c>
      <c r="J13" s="22">
        <v>1.6634250047263599E-2</v>
      </c>
      <c r="K13" s="22">
        <v>-1.5687032127431104</v>
      </c>
      <c r="L13" s="22">
        <v>4.5788025432355807E-2</v>
      </c>
      <c r="M13" s="22">
        <v>0.70329696978845402</v>
      </c>
      <c r="N13" s="22">
        <v>0.59813841832039827</v>
      </c>
      <c r="O13" s="22">
        <v>-0.2677412715004921</v>
      </c>
    </row>
    <row r="14" spans="1:15" ht="25.5" x14ac:dyDescent="0.2">
      <c r="A14" s="19" t="s">
        <v>983</v>
      </c>
      <c r="B14" s="20" t="s">
        <v>1156</v>
      </c>
      <c r="C14" s="21" t="s">
        <v>2165</v>
      </c>
      <c r="D14" s="22">
        <v>-1.0997878507479961</v>
      </c>
      <c r="E14" s="22">
        <v>-1.2107990566859099</v>
      </c>
      <c r="F14" s="22" t="s">
        <v>1082</v>
      </c>
      <c r="G14" s="22">
        <v>-1.1486046317374012</v>
      </c>
      <c r="H14" s="22">
        <v>-1.3824616260098728</v>
      </c>
      <c r="I14" s="22">
        <v>-0.8722165207151662</v>
      </c>
      <c r="J14" s="22" t="s">
        <v>1082</v>
      </c>
      <c r="K14" s="22">
        <v>-1.8536352127431104</v>
      </c>
      <c r="L14" s="22">
        <v>-0.1965972645676442</v>
      </c>
      <c r="M14" s="22">
        <v>0.68005956978845405</v>
      </c>
      <c r="N14" s="22" t="s">
        <v>1082</v>
      </c>
      <c r="O14" s="22">
        <v>-0.51546357150049216</v>
      </c>
    </row>
    <row r="15" spans="1:15" x14ac:dyDescent="0.2">
      <c r="A15" s="19" t="s">
        <v>994</v>
      </c>
      <c r="B15" s="20" t="s">
        <v>1180</v>
      </c>
      <c r="C15" s="21" t="s">
        <v>2165</v>
      </c>
      <c r="D15" s="22">
        <v>-1.2091542507479962</v>
      </c>
      <c r="E15" s="22">
        <v>-1.6203660566859097</v>
      </c>
      <c r="F15" s="22">
        <v>-1.7505112419400999</v>
      </c>
      <c r="G15" s="22">
        <v>-1.0762358317374012</v>
      </c>
      <c r="H15" s="22">
        <v>-0.14916282900987285</v>
      </c>
      <c r="I15" s="22">
        <v>-0.98326392071516633</v>
      </c>
      <c r="J15" s="22">
        <v>-0.27482174995273639</v>
      </c>
      <c r="K15" s="22">
        <v>-1.0010689127431105</v>
      </c>
      <c r="L15" s="22">
        <v>1.0000894354323557</v>
      </c>
      <c r="M15" s="22">
        <v>0.6515097697884541</v>
      </c>
      <c r="N15" s="22">
        <v>1.4392889183203983</v>
      </c>
      <c r="O15" s="22">
        <v>0.44900452849950789</v>
      </c>
    </row>
    <row r="16" spans="1:15" ht="63.75" x14ac:dyDescent="0.2">
      <c r="A16" s="19" t="s">
        <v>1036</v>
      </c>
      <c r="B16" s="20" t="s">
        <v>1273</v>
      </c>
      <c r="C16" s="21" t="s">
        <v>2165</v>
      </c>
      <c r="D16" s="22" t="s">
        <v>1082</v>
      </c>
      <c r="E16" s="22">
        <v>0.50633544331409008</v>
      </c>
      <c r="F16" s="22">
        <v>1.4780877580599001</v>
      </c>
      <c r="G16" s="22">
        <v>1.0029778682625987</v>
      </c>
      <c r="H16" s="22" t="s">
        <v>1082</v>
      </c>
      <c r="I16" s="22">
        <v>0.75780907928483376</v>
      </c>
      <c r="J16" s="22">
        <v>5.396195004726359E-2</v>
      </c>
      <c r="K16" s="22">
        <v>0.93248778725688974</v>
      </c>
      <c r="L16" s="22" t="s">
        <v>1082</v>
      </c>
      <c r="M16" s="22">
        <v>9.9800969788454014E-2</v>
      </c>
      <c r="N16" s="22">
        <v>-1.5748280816796016</v>
      </c>
      <c r="O16" s="22">
        <v>-1.6035171500492107E-2</v>
      </c>
    </row>
    <row r="17" spans="1:15" ht="25.5" x14ac:dyDescent="0.2">
      <c r="A17" s="19" t="s">
        <v>151</v>
      </c>
      <c r="B17" s="20" t="s">
        <v>1308</v>
      </c>
      <c r="C17" s="21" t="s">
        <v>2165</v>
      </c>
      <c r="D17" s="22">
        <v>0.49715734925200394</v>
      </c>
      <c r="E17" s="22">
        <v>1.5647169433140902</v>
      </c>
      <c r="F17" s="22" t="s">
        <v>1082</v>
      </c>
      <c r="G17" s="22">
        <v>1.4259848682625988</v>
      </c>
      <c r="H17" s="22">
        <v>1.3676443739901272</v>
      </c>
      <c r="I17" s="22">
        <v>1.6066935792848338</v>
      </c>
      <c r="J17" s="22" t="s">
        <v>1082</v>
      </c>
      <c r="K17" s="22">
        <v>1.5615857872568897</v>
      </c>
      <c r="L17" s="22">
        <v>0.89813113543235579</v>
      </c>
      <c r="M17" s="22">
        <v>-0.12036801021154597</v>
      </c>
      <c r="N17" s="22" t="s">
        <v>1082</v>
      </c>
      <c r="O17" s="22">
        <v>-0.11234932150049211</v>
      </c>
    </row>
    <row r="18" spans="1:15" x14ac:dyDescent="0.2">
      <c r="A18" s="19" t="s">
        <v>1017</v>
      </c>
      <c r="B18" s="20" t="s">
        <v>1314</v>
      </c>
      <c r="C18" s="21" t="s">
        <v>2165</v>
      </c>
      <c r="D18" s="22">
        <v>-1.6994292507479962</v>
      </c>
      <c r="E18" s="22">
        <v>-1.4598610566859098</v>
      </c>
      <c r="F18" s="22">
        <v>-1.2988673419400998</v>
      </c>
      <c r="G18" s="22">
        <v>-2.3220261317374011</v>
      </c>
      <c r="H18" s="22">
        <v>-0.38571012600987287</v>
      </c>
      <c r="I18" s="22">
        <v>-1.2306794207151661</v>
      </c>
      <c r="J18" s="22">
        <v>-0.60753044995273642</v>
      </c>
      <c r="K18" s="22">
        <v>-1.6325002127431103</v>
      </c>
      <c r="L18" s="22">
        <v>1.2072224354323557</v>
      </c>
      <c r="M18" s="22">
        <v>0.36914166978845403</v>
      </c>
      <c r="N18" s="22">
        <v>0.67737571832039833</v>
      </c>
      <c r="O18" s="22">
        <v>0.63410012849950781</v>
      </c>
    </row>
    <row r="19" spans="1:15" x14ac:dyDescent="0.2">
      <c r="A19" s="19" t="s">
        <v>999</v>
      </c>
      <c r="B19" s="20" t="s">
        <v>1315</v>
      </c>
      <c r="C19" s="21" t="s">
        <v>2165</v>
      </c>
      <c r="D19" s="22">
        <v>-1.2292322507479962</v>
      </c>
      <c r="E19" s="22">
        <v>-2.21027205668591</v>
      </c>
      <c r="F19" s="22">
        <v>-0.7953598419400999</v>
      </c>
      <c r="G19" s="22">
        <v>-1.1233256317374012</v>
      </c>
      <c r="H19" s="22">
        <v>-1.1595526260098727</v>
      </c>
      <c r="I19" s="22">
        <v>-1.5750464207151662</v>
      </c>
      <c r="J19" s="22">
        <v>3.3343650047263612E-2</v>
      </c>
      <c r="K19" s="22">
        <v>-1.2484945127431102</v>
      </c>
      <c r="L19" s="22">
        <v>7.8905835432355798E-2</v>
      </c>
      <c r="M19" s="22">
        <v>0.63697486978845408</v>
      </c>
      <c r="N19" s="22">
        <v>0.84508701832039823</v>
      </c>
      <c r="O19" s="22">
        <v>-8.3564691500492116E-2</v>
      </c>
    </row>
    <row r="20" spans="1:15" ht="25.5" x14ac:dyDescent="0.2">
      <c r="A20" s="19" t="s">
        <v>92</v>
      </c>
      <c r="B20" s="20" t="s">
        <v>1245</v>
      </c>
      <c r="C20" s="21" t="s">
        <v>2165</v>
      </c>
      <c r="D20" s="22">
        <v>0.73350064925200398</v>
      </c>
      <c r="E20" s="22">
        <v>1.5972509433140902</v>
      </c>
      <c r="F20" s="22" t="s">
        <v>1082</v>
      </c>
      <c r="G20" s="22">
        <v>1.0677038682625986</v>
      </c>
      <c r="H20" s="22">
        <v>0.57998877399012716</v>
      </c>
      <c r="I20" s="22">
        <v>1.7299595792848337</v>
      </c>
      <c r="J20" s="22" t="s">
        <v>1082</v>
      </c>
      <c r="K20" s="22">
        <v>1.3132997872568897</v>
      </c>
      <c r="L20" s="22">
        <v>-0.28018126456764419</v>
      </c>
      <c r="M20" s="22">
        <v>-4.0893854211545975E-2</v>
      </c>
      <c r="N20" s="22" t="s">
        <v>1082</v>
      </c>
      <c r="O20" s="22">
        <v>0.18366812849950789</v>
      </c>
    </row>
    <row r="21" spans="1:15" x14ac:dyDescent="0.2">
      <c r="A21" s="19" t="s">
        <v>989</v>
      </c>
      <c r="B21" s="20" t="s">
        <v>1843</v>
      </c>
      <c r="C21" s="21" t="s">
        <v>2165</v>
      </c>
      <c r="D21" s="22">
        <v>-1.132414750747996</v>
      </c>
      <c r="E21" s="22">
        <v>-2.46369705668591</v>
      </c>
      <c r="F21" s="22">
        <v>-1.1412590419400999</v>
      </c>
      <c r="G21" s="22">
        <v>-1.1201241317374011</v>
      </c>
      <c r="H21" s="22">
        <v>-0.88186912600987288</v>
      </c>
      <c r="I21" s="22">
        <v>-1.4765624207151662</v>
      </c>
      <c r="J21" s="22">
        <v>-0.50282184995273638</v>
      </c>
      <c r="K21" s="22">
        <v>-0.78408491274311032</v>
      </c>
      <c r="L21" s="22">
        <v>0.37019953543235579</v>
      </c>
      <c r="M21" s="22">
        <v>1.0179270697884539</v>
      </c>
      <c r="N21" s="22">
        <v>0.61488931832039828</v>
      </c>
      <c r="O21" s="22">
        <v>0.37403122849950787</v>
      </c>
    </row>
    <row r="22" spans="1:15" x14ac:dyDescent="0.2">
      <c r="A22" s="19" t="s">
        <v>41</v>
      </c>
      <c r="B22" s="20" t="s">
        <v>1331</v>
      </c>
      <c r="C22" s="21" t="s">
        <v>2165</v>
      </c>
      <c r="D22" s="22">
        <v>1.1384637492520038</v>
      </c>
      <c r="E22" s="22">
        <v>1.0147669433140902</v>
      </c>
      <c r="F22" s="22">
        <v>1.5230387580599003</v>
      </c>
      <c r="G22" s="22">
        <v>0.54364376826259875</v>
      </c>
      <c r="H22" s="22">
        <v>1.2844463739901273</v>
      </c>
      <c r="I22" s="22">
        <v>0.92620257928483385</v>
      </c>
      <c r="J22" s="22">
        <v>1.0551400500472634</v>
      </c>
      <c r="K22" s="22">
        <v>1.4088167872568897</v>
      </c>
      <c r="L22" s="22">
        <v>0.20208043543235579</v>
      </c>
      <c r="M22" s="22">
        <v>-0.18376653021154599</v>
      </c>
      <c r="N22" s="22">
        <v>-0.43722008167960169</v>
      </c>
      <c r="O22" s="22">
        <v>0.87640872849950779</v>
      </c>
    </row>
    <row r="23" spans="1:15" x14ac:dyDescent="0.2">
      <c r="A23" s="19" t="s">
        <v>81</v>
      </c>
      <c r="B23" s="20" t="s">
        <v>1347</v>
      </c>
      <c r="C23" s="21" t="s">
        <v>2165</v>
      </c>
      <c r="D23" s="22">
        <v>0.78771554925200393</v>
      </c>
      <c r="E23" s="22">
        <v>0.71249494331409002</v>
      </c>
      <c r="F23" s="22">
        <v>1.2200357580598999</v>
      </c>
      <c r="G23" s="22">
        <v>0.57883106826259878</v>
      </c>
      <c r="H23" s="22">
        <v>0.47046247399012708</v>
      </c>
      <c r="I23" s="22">
        <v>1.0241375792848337</v>
      </c>
      <c r="J23" s="22">
        <v>0.55356945004726366</v>
      </c>
      <c r="K23" s="22">
        <v>0.61004278725688965</v>
      </c>
      <c r="L23" s="22">
        <v>-0.35710706456764424</v>
      </c>
      <c r="M23" s="22">
        <v>5.6361079788454026E-2</v>
      </c>
      <c r="N23" s="22">
        <v>-0.62763158167960176</v>
      </c>
      <c r="O23" s="22">
        <v>1.3969628499507891E-2</v>
      </c>
    </row>
    <row r="24" spans="1:15" x14ac:dyDescent="0.2">
      <c r="A24" s="19" t="s">
        <v>22</v>
      </c>
      <c r="B24" s="20" t="s">
        <v>1108</v>
      </c>
      <c r="C24" s="21" t="s">
        <v>2165</v>
      </c>
      <c r="D24" s="22">
        <v>1.5169247492520037</v>
      </c>
      <c r="E24" s="22">
        <v>1.4838379433140902</v>
      </c>
      <c r="F24" s="22">
        <v>1.2074947580599003</v>
      </c>
      <c r="G24" s="22" t="s">
        <v>1082</v>
      </c>
      <c r="H24" s="22">
        <v>0.90370237399012721</v>
      </c>
      <c r="I24" s="22">
        <v>0.72401187928483379</v>
      </c>
      <c r="J24" s="22">
        <v>-0.42439774995273638</v>
      </c>
      <c r="K24" s="22" t="s">
        <v>1082</v>
      </c>
      <c r="L24" s="22">
        <v>-0.31337616456764422</v>
      </c>
      <c r="M24" s="22">
        <v>-0.65471723021154593</v>
      </c>
      <c r="N24" s="22">
        <v>-1.9791980816796018</v>
      </c>
      <c r="O24" s="22" t="s">
        <v>1082</v>
      </c>
    </row>
    <row r="25" spans="1:15" x14ac:dyDescent="0.2">
      <c r="A25" s="19" t="s">
        <v>1011</v>
      </c>
      <c r="B25" s="20" t="s">
        <v>1371</v>
      </c>
      <c r="C25" s="21" t="s">
        <v>2165</v>
      </c>
      <c r="D25" s="22">
        <v>-1.5460302507479962</v>
      </c>
      <c r="E25" s="22">
        <v>-1.5623240566859098</v>
      </c>
      <c r="F25" s="22">
        <v>-1.3381389419401</v>
      </c>
      <c r="G25" s="22">
        <v>-1.8522821317374012</v>
      </c>
      <c r="H25" s="22">
        <v>-0.38207262600987285</v>
      </c>
      <c r="I25" s="22">
        <v>-0.9626090207151663</v>
      </c>
      <c r="J25" s="22">
        <v>-1.1221455499527364</v>
      </c>
      <c r="K25" s="22">
        <v>-1.2533054127431105</v>
      </c>
      <c r="L25" s="22">
        <v>1.3222684354323557</v>
      </c>
      <c r="M25" s="22">
        <v>0.58129116978845408</v>
      </c>
      <c r="N25" s="22">
        <v>0.29255916732039827</v>
      </c>
      <c r="O25" s="22">
        <v>0.55826102849950787</v>
      </c>
    </row>
    <row r="26" spans="1:15" x14ac:dyDescent="0.2">
      <c r="A26" s="19" t="s">
        <v>11</v>
      </c>
      <c r="B26" s="20" t="s">
        <v>1377</v>
      </c>
      <c r="C26" s="21" t="s">
        <v>2165</v>
      </c>
      <c r="D26" s="22">
        <v>1.8579567492520039</v>
      </c>
      <c r="E26" s="22">
        <v>2.31231694331409</v>
      </c>
      <c r="F26" s="22" t="s">
        <v>1082</v>
      </c>
      <c r="G26" s="22">
        <v>1.7358798682625989</v>
      </c>
      <c r="H26" s="22">
        <v>1.0573263739901273</v>
      </c>
      <c r="I26" s="22">
        <v>2.3498055792848338</v>
      </c>
      <c r="J26" s="22" t="s">
        <v>1082</v>
      </c>
      <c r="K26" s="22">
        <v>2.2103187872568899</v>
      </c>
      <c r="L26" s="22">
        <v>-0.54624306456764415</v>
      </c>
      <c r="M26" s="22">
        <v>-0.12623894021154597</v>
      </c>
      <c r="N26" s="22" t="s">
        <v>1082</v>
      </c>
      <c r="O26" s="22">
        <v>0.63144432849950782</v>
      </c>
    </row>
    <row r="27" spans="1:15" x14ac:dyDescent="0.2">
      <c r="A27" s="19" t="s">
        <v>105</v>
      </c>
      <c r="B27" s="20" t="s">
        <v>1378</v>
      </c>
      <c r="C27" s="21" t="s">
        <v>2165</v>
      </c>
      <c r="D27" s="22">
        <v>0.65086284925200388</v>
      </c>
      <c r="E27" s="22">
        <v>2.1615819433140904</v>
      </c>
      <c r="F27" s="22">
        <v>1.9847607580599003</v>
      </c>
      <c r="G27" s="22">
        <v>1.686228868262599</v>
      </c>
      <c r="H27" s="22">
        <v>2.1180233739901269</v>
      </c>
      <c r="I27" s="22">
        <v>1.7149015792848339</v>
      </c>
      <c r="J27" s="22">
        <v>1.1589790500472634</v>
      </c>
      <c r="K27" s="22">
        <v>1.8611157872568895</v>
      </c>
      <c r="L27" s="22">
        <v>1.2559134354323558</v>
      </c>
      <c r="M27" s="22">
        <v>-3.9370524211545972E-2</v>
      </c>
      <c r="N27" s="22">
        <v>-0.83768508167960176</v>
      </c>
      <c r="O27" s="22">
        <v>0.23454032849950787</v>
      </c>
    </row>
    <row r="28" spans="1:15" x14ac:dyDescent="0.2">
      <c r="A28" s="19" t="s">
        <v>3</v>
      </c>
      <c r="B28" s="20" t="s">
        <v>1109</v>
      </c>
      <c r="C28" s="21" t="s">
        <v>2165</v>
      </c>
      <c r="D28" s="22">
        <v>2.5764947492520038</v>
      </c>
      <c r="E28" s="22">
        <v>3.05770394331409</v>
      </c>
      <c r="F28" s="22">
        <v>3.5804287580599001</v>
      </c>
      <c r="G28" s="22" t="s">
        <v>1082</v>
      </c>
      <c r="H28" s="22">
        <v>0.57163787399012711</v>
      </c>
      <c r="I28" s="22">
        <v>1.8329085792848339</v>
      </c>
      <c r="J28" s="22">
        <v>-0.30776284995273639</v>
      </c>
      <c r="K28" s="22" t="s">
        <v>1082</v>
      </c>
      <c r="L28" s="22">
        <v>-1.9959845645676442</v>
      </c>
      <c r="M28" s="22">
        <v>-1.4396839302115461</v>
      </c>
      <c r="N28" s="22">
        <v>-3.8349080816796022</v>
      </c>
      <c r="O28" s="22" t="s">
        <v>1082</v>
      </c>
    </row>
    <row r="29" spans="1:15" x14ac:dyDescent="0.2">
      <c r="A29" s="19" t="s">
        <v>117</v>
      </c>
      <c r="B29" s="20" t="s">
        <v>1399</v>
      </c>
      <c r="C29" s="21" t="s">
        <v>2165</v>
      </c>
      <c r="D29" s="22">
        <v>0.6079555492520039</v>
      </c>
      <c r="E29" s="22">
        <v>0.7202404433140901</v>
      </c>
      <c r="F29" s="22">
        <v>1.4838107580599003</v>
      </c>
      <c r="G29" s="22">
        <v>1.0113438682625988</v>
      </c>
      <c r="H29" s="22">
        <v>0.26472397399012715</v>
      </c>
      <c r="I29" s="22">
        <v>0.96512257928483369</v>
      </c>
      <c r="J29" s="22">
        <v>0.81631115004726362</v>
      </c>
      <c r="K29" s="22">
        <v>1.4917677872568897</v>
      </c>
      <c r="L29" s="22">
        <v>-0.35377106456764423</v>
      </c>
      <c r="M29" s="22">
        <v>0.19445656978845402</v>
      </c>
      <c r="N29" s="22">
        <v>-0.77067308167960169</v>
      </c>
      <c r="O29" s="22">
        <v>0.37124812849950783</v>
      </c>
    </row>
    <row r="30" spans="1:15" x14ac:dyDescent="0.2">
      <c r="A30" s="19" t="s">
        <v>53</v>
      </c>
      <c r="B30" s="20" t="s">
        <v>1404</v>
      </c>
      <c r="C30" s="21" t="s">
        <v>2165</v>
      </c>
      <c r="D30" s="22">
        <v>0.96585074925200398</v>
      </c>
      <c r="E30" s="22">
        <v>0.4145571433140901</v>
      </c>
      <c r="F30" s="22">
        <v>1.4816587580599001</v>
      </c>
      <c r="G30" s="22">
        <v>0.92598586826259888</v>
      </c>
      <c r="H30" s="22">
        <v>0.92980037399012716</v>
      </c>
      <c r="I30" s="22">
        <v>0.72758787928483382</v>
      </c>
      <c r="J30" s="22">
        <v>0.72466385004726364</v>
      </c>
      <c r="K30" s="22">
        <v>1.5037847872568897</v>
      </c>
      <c r="L30" s="22">
        <v>-1.9988694567644197E-2</v>
      </c>
      <c r="M30" s="22">
        <v>0.10794136978845401</v>
      </c>
      <c r="N30" s="22">
        <v>-0.81287608167960168</v>
      </c>
      <c r="O30" s="22">
        <v>0.5081997284995079</v>
      </c>
    </row>
    <row r="31" spans="1:15" ht="38.25" x14ac:dyDescent="0.2">
      <c r="A31" s="19" t="s">
        <v>17</v>
      </c>
      <c r="B31" s="20" t="s">
        <v>1413</v>
      </c>
      <c r="C31" s="21" t="s">
        <v>2165</v>
      </c>
      <c r="D31" s="22">
        <v>1.6542707492520039</v>
      </c>
      <c r="E31" s="22">
        <v>0.3950382433140901</v>
      </c>
      <c r="F31" s="22">
        <v>2.8389507580599003</v>
      </c>
      <c r="G31" s="22">
        <v>1.7171988682625985</v>
      </c>
      <c r="H31" s="22">
        <v>1.7060293739901273</v>
      </c>
      <c r="I31" s="22">
        <v>1.0557815792848337</v>
      </c>
      <c r="J31" s="22">
        <v>2.1420380500472636</v>
      </c>
      <c r="K31" s="22">
        <v>2.7333567872568896</v>
      </c>
      <c r="L31" s="22">
        <v>-3.9601645676441977E-3</v>
      </c>
      <c r="M31" s="22">
        <v>0.608198769788454</v>
      </c>
      <c r="N31" s="22">
        <v>-0.66262048167960175</v>
      </c>
      <c r="O31" s="22">
        <v>0.91418372849950791</v>
      </c>
    </row>
    <row r="32" spans="1:15" x14ac:dyDescent="0.2">
      <c r="A32" s="19" t="s">
        <v>23</v>
      </c>
      <c r="B32" s="20" t="s">
        <v>1417</v>
      </c>
      <c r="C32" s="21" t="s">
        <v>2165</v>
      </c>
      <c r="D32" s="22">
        <v>1.4640547492520037</v>
      </c>
      <c r="E32" s="22">
        <v>0.91782094331409014</v>
      </c>
      <c r="F32" s="22">
        <v>2.5689927580599003</v>
      </c>
      <c r="G32" s="22">
        <v>1.5850078682625988</v>
      </c>
      <c r="H32" s="22">
        <v>1.1401933739901273</v>
      </c>
      <c r="I32" s="22">
        <v>1.0476745792848339</v>
      </c>
      <c r="J32" s="22">
        <v>1.4961920500472634</v>
      </c>
      <c r="K32" s="22">
        <v>1.9159397872568895</v>
      </c>
      <c r="L32" s="22">
        <v>-0.2323681645676442</v>
      </c>
      <c r="M32" s="22">
        <v>0.12809386978845402</v>
      </c>
      <c r="N32" s="22">
        <v>-1.1808770816796017</v>
      </c>
      <c r="O32" s="22">
        <v>0.50657032849950789</v>
      </c>
    </row>
    <row r="33" spans="1:15" x14ac:dyDescent="0.2">
      <c r="A33" s="19" t="s">
        <v>61</v>
      </c>
      <c r="B33" s="20" t="s">
        <v>1418</v>
      </c>
      <c r="C33" s="21" t="s">
        <v>2165</v>
      </c>
      <c r="D33" s="22">
        <v>0.92369774925200387</v>
      </c>
      <c r="E33" s="22">
        <v>1.1539659433140901</v>
      </c>
      <c r="F33" s="22">
        <v>2.0001487580599</v>
      </c>
      <c r="G33" s="22">
        <v>0.67937516826259881</v>
      </c>
      <c r="H33" s="22">
        <v>0.94415737399012711</v>
      </c>
      <c r="I33" s="22">
        <v>1.2612415792848337</v>
      </c>
      <c r="J33" s="22">
        <v>1.2392990500472636</v>
      </c>
      <c r="K33" s="22">
        <v>1.3561827872568897</v>
      </c>
      <c r="L33" s="22">
        <v>-1.3499694567644195E-2</v>
      </c>
      <c r="M33" s="22">
        <v>0.23841726978845404</v>
      </c>
      <c r="N33" s="22">
        <v>-0.74553608167960173</v>
      </c>
      <c r="O33" s="22">
        <v>0.77304262849950789</v>
      </c>
    </row>
    <row r="34" spans="1:15" x14ac:dyDescent="0.2">
      <c r="A34" s="19" t="s">
        <v>18</v>
      </c>
      <c r="B34" s="20" t="s">
        <v>1112</v>
      </c>
      <c r="C34" s="21" t="s">
        <v>2165</v>
      </c>
      <c r="D34" s="22">
        <v>1.6363097492520038</v>
      </c>
      <c r="E34" s="22">
        <v>2.9842179433140901</v>
      </c>
      <c r="F34" s="22">
        <v>2.1704767580599</v>
      </c>
      <c r="G34" s="22" t="s">
        <v>1082</v>
      </c>
      <c r="H34" s="22">
        <v>0.80963647399012717</v>
      </c>
      <c r="I34" s="22">
        <v>2.4772455792848338</v>
      </c>
      <c r="J34" s="22">
        <v>0.55497275004726365</v>
      </c>
      <c r="K34" s="22" t="s">
        <v>1082</v>
      </c>
      <c r="L34" s="22">
        <v>-0.82592346456764421</v>
      </c>
      <c r="M34" s="22">
        <v>-0.26719623021154598</v>
      </c>
      <c r="N34" s="22">
        <v>-1.6407630816796017</v>
      </c>
      <c r="O34" s="22" t="s">
        <v>1082</v>
      </c>
    </row>
    <row r="35" spans="1:15" x14ac:dyDescent="0.2">
      <c r="A35" s="19" t="s">
        <v>0</v>
      </c>
      <c r="B35" s="20" t="s">
        <v>1444</v>
      </c>
      <c r="C35" s="21" t="s">
        <v>2165</v>
      </c>
      <c r="D35" s="22">
        <v>3.498059749252004</v>
      </c>
      <c r="E35" s="22">
        <v>4.9888039433140898</v>
      </c>
      <c r="F35" s="22">
        <v>5.3125317580599001</v>
      </c>
      <c r="G35" s="22">
        <v>3.5786118682625987</v>
      </c>
      <c r="H35" s="22">
        <v>2.5908553739901272</v>
      </c>
      <c r="I35" s="22">
        <v>1.0135705792848337</v>
      </c>
      <c r="J35" s="22">
        <v>4.1876650047263597E-2</v>
      </c>
      <c r="K35" s="22">
        <v>1.8490347872568897</v>
      </c>
      <c r="L35" s="22">
        <v>-1.0877225645676443</v>
      </c>
      <c r="M35" s="22">
        <v>-3.8456329302115462</v>
      </c>
      <c r="N35" s="22">
        <v>-5.9263490816796018</v>
      </c>
      <c r="O35" s="22">
        <v>-1.594286271500492</v>
      </c>
    </row>
    <row r="36" spans="1:15" x14ac:dyDescent="0.2">
      <c r="A36" s="19" t="s">
        <v>1</v>
      </c>
      <c r="B36" s="20" t="s">
        <v>1294</v>
      </c>
      <c r="C36" s="21" t="s">
        <v>2165</v>
      </c>
      <c r="D36" s="22">
        <v>3.0899057492520039</v>
      </c>
      <c r="E36" s="22">
        <v>2.2212729433140903</v>
      </c>
      <c r="F36" s="22">
        <v>4.3064397580598994</v>
      </c>
      <c r="G36" s="22">
        <v>3.3114358682625986</v>
      </c>
      <c r="H36" s="22">
        <v>3.1752073739901272</v>
      </c>
      <c r="I36" s="22">
        <v>2.7398555792848338</v>
      </c>
      <c r="J36" s="22">
        <v>3.1394240500472637</v>
      </c>
      <c r="K36" s="22">
        <v>3.8772747872568898</v>
      </c>
      <c r="L36" s="22">
        <v>0.1467280354323558</v>
      </c>
      <c r="M36" s="22">
        <v>0.74219746978845402</v>
      </c>
      <c r="N36" s="22">
        <v>-1.2409710816796018</v>
      </c>
      <c r="O36" s="22">
        <v>0.4615816284995079</v>
      </c>
    </row>
    <row r="37" spans="1:15" ht="127.5" x14ac:dyDescent="0.2">
      <c r="A37" s="19" t="s">
        <v>4</v>
      </c>
      <c r="B37" s="20" t="s">
        <v>1458</v>
      </c>
      <c r="C37" s="21" t="s">
        <v>2165</v>
      </c>
      <c r="D37" s="22">
        <v>2.5714257492520041</v>
      </c>
      <c r="E37" s="22">
        <v>2.4468529433140902</v>
      </c>
      <c r="F37" s="22">
        <v>4.0857817580599001</v>
      </c>
      <c r="G37" s="22">
        <v>2.5479728682625988</v>
      </c>
      <c r="H37" s="22">
        <v>2.521462373990127</v>
      </c>
      <c r="I37" s="22">
        <v>0.31282007928483374</v>
      </c>
      <c r="J37" s="22">
        <v>0.46499275004726359</v>
      </c>
      <c r="K37" s="22">
        <v>1.5764187872568896</v>
      </c>
      <c r="L37" s="22">
        <v>0.14660203543235581</v>
      </c>
      <c r="M37" s="22">
        <v>-2.5662969302115459</v>
      </c>
      <c r="N37" s="22">
        <v>-3.7960790816796015</v>
      </c>
      <c r="O37" s="22">
        <v>-0.9362517715004921</v>
      </c>
    </row>
    <row r="38" spans="1:15" x14ac:dyDescent="0.2">
      <c r="A38" s="19" t="s">
        <v>71</v>
      </c>
      <c r="B38" s="20" t="s">
        <v>1461</v>
      </c>
      <c r="C38" s="21" t="s">
        <v>2165</v>
      </c>
      <c r="D38" s="22">
        <v>0.85348044925200395</v>
      </c>
      <c r="E38" s="22">
        <v>1.1099359433140901</v>
      </c>
      <c r="F38" s="22">
        <v>1.7382227580599001</v>
      </c>
      <c r="G38" s="22">
        <v>1.113234868262599</v>
      </c>
      <c r="H38" s="22">
        <v>0.49320887399012714</v>
      </c>
      <c r="I38" s="22">
        <v>1.0018385792848339</v>
      </c>
      <c r="J38" s="22">
        <v>1.0904690500472636</v>
      </c>
      <c r="K38" s="22">
        <v>1.9842097872568896</v>
      </c>
      <c r="L38" s="22">
        <v>-0.45293266456764419</v>
      </c>
      <c r="M38" s="22">
        <v>1.9807359788454028E-2</v>
      </c>
      <c r="N38" s="22">
        <v>-0.88471608167960181</v>
      </c>
      <c r="O38" s="22">
        <v>0.79249032849950785</v>
      </c>
    </row>
    <row r="39" spans="1:15" ht="25.5" x14ac:dyDescent="0.2">
      <c r="A39" s="19" t="s">
        <v>913</v>
      </c>
      <c r="B39" s="20" t="s">
        <v>1468</v>
      </c>
      <c r="C39" s="21" t="s">
        <v>2165</v>
      </c>
      <c r="D39" s="22">
        <v>-0.56349635074799609</v>
      </c>
      <c r="E39" s="22">
        <v>0.10045894331409008</v>
      </c>
      <c r="F39" s="22">
        <v>-2.5166902419401</v>
      </c>
      <c r="G39" s="22">
        <v>-1.7006141317374013</v>
      </c>
      <c r="H39" s="22">
        <v>-1.9232176260098728</v>
      </c>
      <c r="I39" s="22">
        <v>-1.6555234207151661</v>
      </c>
      <c r="J39" s="22">
        <v>0.13208205004726362</v>
      </c>
      <c r="K39" s="22">
        <v>-1.5477082127431103</v>
      </c>
      <c r="L39" s="22">
        <v>-1.2406475645676442</v>
      </c>
      <c r="M39" s="22">
        <v>-1.8303679302115461</v>
      </c>
      <c r="N39" s="22">
        <v>2.8139589183203979</v>
      </c>
      <c r="O39" s="22">
        <v>6.5052628499507881E-2</v>
      </c>
    </row>
    <row r="40" spans="1:15" x14ac:dyDescent="0.2">
      <c r="A40" s="19" t="s">
        <v>32</v>
      </c>
      <c r="B40" s="20" t="s">
        <v>1478</v>
      </c>
      <c r="C40" s="21" t="s">
        <v>2165</v>
      </c>
      <c r="D40" s="22">
        <v>1.2168377492520037</v>
      </c>
      <c r="E40" s="22">
        <v>1.7699329433140902</v>
      </c>
      <c r="F40" s="22">
        <v>1.9853337580599004</v>
      </c>
      <c r="G40" s="22">
        <v>1.3658648682625989</v>
      </c>
      <c r="H40" s="22">
        <v>1.4405843739901272</v>
      </c>
      <c r="I40" s="22">
        <v>2.0742765792848337</v>
      </c>
      <c r="J40" s="22">
        <v>0.94143405004726366</v>
      </c>
      <c r="K40" s="22">
        <v>2.4766597872568896</v>
      </c>
      <c r="L40" s="22">
        <v>0.44072753543235577</v>
      </c>
      <c r="M40" s="22">
        <v>0.26273046978845405</v>
      </c>
      <c r="N40" s="22">
        <v>-0.93121708167960171</v>
      </c>
      <c r="O40" s="22">
        <v>1.0048287284995079</v>
      </c>
    </row>
    <row r="41" spans="1:15" ht="25.5" x14ac:dyDescent="0.2">
      <c r="A41" s="19" t="s">
        <v>36</v>
      </c>
      <c r="B41" s="20" t="s">
        <v>1520</v>
      </c>
      <c r="C41" s="21" t="s">
        <v>2165</v>
      </c>
      <c r="D41" s="22">
        <v>1.1836287492520039</v>
      </c>
      <c r="E41" s="22">
        <v>0.41826694331409009</v>
      </c>
      <c r="F41" s="22">
        <v>1.4222677580598999</v>
      </c>
      <c r="G41" s="22">
        <v>0.98667386826259873</v>
      </c>
      <c r="H41" s="22">
        <v>-9.9836226009872853E-2</v>
      </c>
      <c r="I41" s="22">
        <v>0.60717767928483379</v>
      </c>
      <c r="J41" s="22">
        <v>5.9410850047263597E-2</v>
      </c>
      <c r="K41" s="22">
        <v>1.4971977872568896</v>
      </c>
      <c r="L41" s="22">
        <v>-1.1267125645676441</v>
      </c>
      <c r="M41" s="22">
        <v>0.10413946978845401</v>
      </c>
      <c r="N41" s="22">
        <v>-1.5946130816796018</v>
      </c>
      <c r="O41" s="22">
        <v>0.60841702849950785</v>
      </c>
    </row>
    <row r="42" spans="1:15" x14ac:dyDescent="0.2">
      <c r="A42" s="19" t="s">
        <v>56</v>
      </c>
      <c r="B42" s="20" t="s">
        <v>1521</v>
      </c>
      <c r="C42" s="21" t="s">
        <v>2165</v>
      </c>
      <c r="D42" s="22">
        <v>0.95456774925200383</v>
      </c>
      <c r="E42" s="22">
        <v>1.7400319433140903</v>
      </c>
      <c r="F42" s="22">
        <v>1.9305437580599003</v>
      </c>
      <c r="G42" s="22">
        <v>1.2910018682625988</v>
      </c>
      <c r="H42" s="22">
        <v>0.83289737399012709</v>
      </c>
      <c r="I42" s="22">
        <v>1.3058265792848338</v>
      </c>
      <c r="J42" s="22">
        <v>0.48840955004726361</v>
      </c>
      <c r="K42" s="22">
        <v>1.1834167872568897</v>
      </c>
      <c r="L42" s="22">
        <v>-0.22353336456764419</v>
      </c>
      <c r="M42" s="22">
        <v>-0.33452723021154596</v>
      </c>
      <c r="N42" s="22">
        <v>-1.4511240816796018</v>
      </c>
      <c r="O42" s="22">
        <v>-0.13817501150049211</v>
      </c>
    </row>
    <row r="43" spans="1:15" x14ac:dyDescent="0.2">
      <c r="A43" s="19" t="s">
        <v>42</v>
      </c>
      <c r="B43" s="20" t="s">
        <v>1524</v>
      </c>
      <c r="C43" s="21" t="s">
        <v>2165</v>
      </c>
      <c r="D43" s="22">
        <v>1.1237287492520038</v>
      </c>
      <c r="E43" s="22">
        <v>1.1148209433140901</v>
      </c>
      <c r="F43" s="22">
        <v>1.3511567580599002</v>
      </c>
      <c r="G43" s="22">
        <v>0.64681816826259875</v>
      </c>
      <c r="H43" s="22">
        <v>0.96143937399012713</v>
      </c>
      <c r="I43" s="22">
        <v>1.2092545792848337</v>
      </c>
      <c r="J43" s="22">
        <v>1.1237130500472636</v>
      </c>
      <c r="K43" s="22">
        <v>1.9320147872568898</v>
      </c>
      <c r="L43" s="22">
        <v>3.9289445432355803E-2</v>
      </c>
      <c r="M43" s="22">
        <v>0.21624006978845403</v>
      </c>
      <c r="N43" s="22">
        <v>-0.12758078167960174</v>
      </c>
      <c r="O43" s="22">
        <v>1.2961007284995081</v>
      </c>
    </row>
    <row r="44" spans="1:15" x14ac:dyDescent="0.2">
      <c r="A44" s="19" t="s">
        <v>96</v>
      </c>
      <c r="B44" s="20" t="s">
        <v>1542</v>
      </c>
      <c r="C44" s="21" t="s">
        <v>2165</v>
      </c>
      <c r="D44" s="22">
        <v>0.70693094925200395</v>
      </c>
      <c r="E44" s="22">
        <v>1.8505899433140902</v>
      </c>
      <c r="F44" s="22">
        <v>1.6306007580599</v>
      </c>
      <c r="G44" s="22">
        <v>1.7222588682625988</v>
      </c>
      <c r="H44" s="22">
        <v>1.7358423739901272</v>
      </c>
      <c r="I44" s="22">
        <v>1.6523925792848337</v>
      </c>
      <c r="J44" s="22">
        <v>0.7667557500472636</v>
      </c>
      <c r="K44" s="22">
        <v>1.9281607872568898</v>
      </c>
      <c r="L44" s="22">
        <v>0.99443143543235579</v>
      </c>
      <c r="M44" s="22">
        <v>-0.20546883021154599</v>
      </c>
      <c r="N44" s="22">
        <v>-0.85044108167960175</v>
      </c>
      <c r="O44" s="22">
        <v>5.4434628499507892E-2</v>
      </c>
    </row>
    <row r="45" spans="1:15" x14ac:dyDescent="0.2">
      <c r="A45" s="19" t="s">
        <v>84</v>
      </c>
      <c r="B45" s="20" t="s">
        <v>1558</v>
      </c>
      <c r="C45" s="21" t="s">
        <v>2165</v>
      </c>
      <c r="D45" s="22">
        <v>0.77027804925200394</v>
      </c>
      <c r="E45" s="22">
        <v>1.4868409433140901</v>
      </c>
      <c r="F45" s="22">
        <v>1.8916647580599002</v>
      </c>
      <c r="G45" s="22">
        <v>1.3480658682625988</v>
      </c>
      <c r="H45" s="22">
        <v>-7.2310946009872853E-2</v>
      </c>
      <c r="I45" s="22">
        <v>0.76149687928483378</v>
      </c>
      <c r="J45" s="22">
        <v>0.15389465004726358</v>
      </c>
      <c r="K45" s="22">
        <v>1.0362497872568897</v>
      </c>
      <c r="L45" s="22">
        <v>-0.75971406456764423</v>
      </c>
      <c r="M45" s="22">
        <v>-0.64506453021154597</v>
      </c>
      <c r="N45" s="22">
        <v>-1.6193120816796018</v>
      </c>
      <c r="O45" s="22">
        <v>-0.32381677150049215</v>
      </c>
    </row>
    <row r="46" spans="1:15" x14ac:dyDescent="0.2">
      <c r="A46" s="19" t="s">
        <v>128</v>
      </c>
      <c r="B46" s="20" t="s">
        <v>1563</v>
      </c>
      <c r="C46" s="21" t="s">
        <v>2165</v>
      </c>
      <c r="D46" s="22">
        <v>0.57175494925200399</v>
      </c>
      <c r="E46" s="22">
        <v>1.5744639433140901</v>
      </c>
      <c r="F46" s="22">
        <v>2.0346107580599</v>
      </c>
      <c r="G46" s="22">
        <v>1.8879688682625986</v>
      </c>
      <c r="H46" s="22">
        <v>1.6102443739901273</v>
      </c>
      <c r="I46" s="22">
        <v>1.6645385792848337</v>
      </c>
      <c r="J46" s="22">
        <v>0.95757305004726356</v>
      </c>
      <c r="K46" s="22">
        <v>2.3044587872568894</v>
      </c>
      <c r="L46" s="22">
        <v>0.93856113543235575</v>
      </c>
      <c r="M46" s="22">
        <v>-7.861529021154598E-2</v>
      </c>
      <c r="N46" s="22">
        <v>-0.84910908167960164</v>
      </c>
      <c r="O46" s="22">
        <v>0.26816202849950788</v>
      </c>
    </row>
    <row r="47" spans="1:15" x14ac:dyDescent="0.2">
      <c r="A47" s="19" t="s">
        <v>35</v>
      </c>
      <c r="B47" s="20" t="s">
        <v>1564</v>
      </c>
      <c r="C47" s="21" t="s">
        <v>2165</v>
      </c>
      <c r="D47" s="22">
        <v>1.1878227492520039</v>
      </c>
      <c r="E47" s="22">
        <v>-0.35242725668590991</v>
      </c>
      <c r="F47" s="22">
        <v>2.3284077580599001</v>
      </c>
      <c r="G47" s="22">
        <v>1.1850948682625986</v>
      </c>
      <c r="H47" s="22">
        <v>1.3411753739901273</v>
      </c>
      <c r="I47" s="22">
        <v>0.52556477928483369</v>
      </c>
      <c r="J47" s="22">
        <v>1.2410990500472636</v>
      </c>
      <c r="K47" s="22">
        <v>0.96735878725688962</v>
      </c>
      <c r="L47" s="22">
        <v>0.1395306354323558</v>
      </c>
      <c r="M47" s="22">
        <v>0.81000176978845406</v>
      </c>
      <c r="N47" s="22">
        <v>-1.0586000816796017</v>
      </c>
      <c r="O47" s="22">
        <v>-0.2377208515004921</v>
      </c>
    </row>
    <row r="48" spans="1:15" x14ac:dyDescent="0.2">
      <c r="A48" s="19" t="s">
        <v>219</v>
      </c>
      <c r="B48" s="20" t="s">
        <v>1569</v>
      </c>
      <c r="C48" s="21" t="s">
        <v>2165</v>
      </c>
      <c r="D48" s="22">
        <v>0.3545252492520039</v>
      </c>
      <c r="E48" s="22">
        <v>1.7521369433140901</v>
      </c>
      <c r="F48" s="22">
        <v>1.8189127580599003</v>
      </c>
      <c r="G48" s="22">
        <v>1.6183488682625988</v>
      </c>
      <c r="H48" s="22">
        <v>0.63262037399012716</v>
      </c>
      <c r="I48" s="22">
        <v>1.8999175792848337</v>
      </c>
      <c r="J48" s="22">
        <v>0.84627905004726356</v>
      </c>
      <c r="K48" s="22">
        <v>1.8102387872568897</v>
      </c>
      <c r="L48" s="22">
        <v>0.37622833543235579</v>
      </c>
      <c r="M48" s="22">
        <v>0.10938096978845402</v>
      </c>
      <c r="N48" s="22">
        <v>-0.68029728167960168</v>
      </c>
      <c r="O48" s="22">
        <v>0.28906092849950793</v>
      </c>
    </row>
    <row r="49" spans="1:15" x14ac:dyDescent="0.2">
      <c r="A49" s="19" t="s">
        <v>13</v>
      </c>
      <c r="B49" s="20" t="s">
        <v>1584</v>
      </c>
      <c r="C49" s="21" t="s">
        <v>2165</v>
      </c>
      <c r="D49" s="22">
        <v>1.8488807492520039</v>
      </c>
      <c r="E49" s="22">
        <v>0.84333894331408998</v>
      </c>
      <c r="F49" s="22">
        <v>1.5854807580599002</v>
      </c>
      <c r="G49" s="22">
        <v>1.0085378682625987</v>
      </c>
      <c r="H49" s="22">
        <v>0.26526347399012717</v>
      </c>
      <c r="I49" s="22">
        <v>1.2562575792848338</v>
      </c>
      <c r="J49" s="22">
        <v>1.1423300500472635</v>
      </c>
      <c r="K49" s="22">
        <v>2.4672377872568898</v>
      </c>
      <c r="L49" s="22">
        <v>-1.6029305645676442</v>
      </c>
      <c r="M49" s="22">
        <v>0.36147406978845403</v>
      </c>
      <c r="N49" s="22">
        <v>-0.44984998167960177</v>
      </c>
      <c r="O49" s="22">
        <v>1.389193728499508</v>
      </c>
    </row>
    <row r="50" spans="1:15" ht="25.5" x14ac:dyDescent="0.2">
      <c r="A50" s="19" t="s">
        <v>8</v>
      </c>
      <c r="B50" s="20" t="s">
        <v>1635</v>
      </c>
      <c r="C50" s="21" t="s">
        <v>2165</v>
      </c>
      <c r="D50" s="22">
        <v>2.175726749252004</v>
      </c>
      <c r="E50" s="22">
        <v>1.91257994331409</v>
      </c>
      <c r="F50" s="22">
        <v>1.2873077580598999</v>
      </c>
      <c r="G50" s="22">
        <v>1.5920988682625987</v>
      </c>
      <c r="H50" s="22">
        <v>-0.16777244600987284</v>
      </c>
      <c r="I50" s="22">
        <v>1.0322765792848339</v>
      </c>
      <c r="J50" s="22">
        <v>1.5615330500472635</v>
      </c>
      <c r="K50" s="22">
        <v>1.9272887872568896</v>
      </c>
      <c r="L50" s="22">
        <v>-2.4661625645676439</v>
      </c>
      <c r="M50" s="22">
        <v>-0.90989613021154592</v>
      </c>
      <c r="N50" s="22">
        <v>0.47547791832039826</v>
      </c>
      <c r="O50" s="22">
        <v>0.24782312849950791</v>
      </c>
    </row>
    <row r="51" spans="1:15" ht="38.25" x14ac:dyDescent="0.2">
      <c r="A51" s="19" t="s">
        <v>58</v>
      </c>
      <c r="B51" s="20" t="s">
        <v>1636</v>
      </c>
      <c r="C51" s="21" t="s">
        <v>2165</v>
      </c>
      <c r="D51" s="22">
        <v>0.944554749252004</v>
      </c>
      <c r="E51" s="22">
        <v>1.1086729433140903</v>
      </c>
      <c r="F51" s="22" t="s">
        <v>1082</v>
      </c>
      <c r="G51" s="22">
        <v>1.4397778682625986</v>
      </c>
      <c r="H51" s="22">
        <v>0.85112437399012719</v>
      </c>
      <c r="I51" s="22">
        <v>0.74376357928483383</v>
      </c>
      <c r="J51" s="22" t="s">
        <v>1082</v>
      </c>
      <c r="K51" s="22">
        <v>1.9018227872568898</v>
      </c>
      <c r="L51" s="22">
        <v>-1.5753494567644195E-2</v>
      </c>
      <c r="M51" s="22">
        <v>-0.19816603021154597</v>
      </c>
      <c r="N51" s="22" t="s">
        <v>1082</v>
      </c>
      <c r="O51" s="22">
        <v>-0.1784861015004921</v>
      </c>
    </row>
    <row r="52" spans="1:15" ht="38.25" x14ac:dyDescent="0.2">
      <c r="A52" s="19" t="s">
        <v>1004</v>
      </c>
      <c r="B52" s="20" t="s">
        <v>1644</v>
      </c>
      <c r="C52" s="21" t="s">
        <v>2165</v>
      </c>
      <c r="D52" s="22">
        <v>-1.3118422507479961</v>
      </c>
      <c r="E52" s="22">
        <v>-2.2941620566859098</v>
      </c>
      <c r="F52" s="22">
        <v>-1.2523912419400998</v>
      </c>
      <c r="G52" s="22">
        <v>-2.0653931317374012</v>
      </c>
      <c r="H52" s="22">
        <v>-0.26970392600987286</v>
      </c>
      <c r="I52" s="22">
        <v>-1.2867544207151662</v>
      </c>
      <c r="J52" s="22">
        <v>-0.66259414995273636</v>
      </c>
      <c r="K52" s="22">
        <v>-1.6323162127431103</v>
      </c>
      <c r="L52" s="22">
        <v>1.0147244354323557</v>
      </c>
      <c r="M52" s="22">
        <v>0.93592816978845406</v>
      </c>
      <c r="N52" s="22">
        <v>0.7026696183203982</v>
      </c>
      <c r="O52" s="22">
        <v>0.48107402849950787</v>
      </c>
    </row>
    <row r="53" spans="1:15" ht="25.5" x14ac:dyDescent="0.2">
      <c r="A53" s="19" t="s">
        <v>50</v>
      </c>
      <c r="B53" s="20" t="s">
        <v>1657</v>
      </c>
      <c r="C53" s="21" t="s">
        <v>2165</v>
      </c>
      <c r="D53" s="22">
        <v>0.98082374925200388</v>
      </c>
      <c r="E53" s="22">
        <v>1.9552479433140904</v>
      </c>
      <c r="F53" s="22">
        <v>0.98978475805990007</v>
      </c>
      <c r="G53" s="22">
        <v>0.8960578682625987</v>
      </c>
      <c r="H53" s="22">
        <v>0.68218777399012709</v>
      </c>
      <c r="I53" s="22">
        <v>1.0387945792848339</v>
      </c>
      <c r="J53" s="22">
        <v>1.2483270500472634</v>
      </c>
      <c r="K53" s="22">
        <v>1.0777767872568897</v>
      </c>
      <c r="L53" s="22">
        <v>-0.36174026456764424</v>
      </c>
      <c r="M53" s="22">
        <v>-0.93708623021154591</v>
      </c>
      <c r="N53" s="22">
        <v>0.14274041832039827</v>
      </c>
      <c r="O53" s="22">
        <v>0.1211489284995079</v>
      </c>
    </row>
    <row r="54" spans="1:15" x14ac:dyDescent="0.2">
      <c r="A54" s="19" t="s">
        <v>14</v>
      </c>
      <c r="B54" s="20" t="s">
        <v>1120</v>
      </c>
      <c r="C54" s="21" t="s">
        <v>2165</v>
      </c>
      <c r="D54" s="22">
        <v>1.7271997492520039</v>
      </c>
      <c r="E54" s="22">
        <v>0.83258794331409003</v>
      </c>
      <c r="F54" s="22">
        <v>2.5022017580599001</v>
      </c>
      <c r="G54" s="22" t="s">
        <v>1082</v>
      </c>
      <c r="H54" s="22">
        <v>1.2089993739901272</v>
      </c>
      <c r="I54" s="22">
        <v>0.89092657928483376</v>
      </c>
      <c r="J54" s="22">
        <v>0.79568405004726361</v>
      </c>
      <c r="K54" s="22" t="s">
        <v>1082</v>
      </c>
      <c r="L54" s="22">
        <v>-0.51136036456764422</v>
      </c>
      <c r="M54" s="22">
        <v>0.20073156978845402</v>
      </c>
      <c r="N54" s="22">
        <v>-1.5417790816796018</v>
      </c>
      <c r="O54" s="22" t="s">
        <v>1082</v>
      </c>
    </row>
    <row r="55" spans="1:15" x14ac:dyDescent="0.2">
      <c r="A55" s="19" t="s">
        <v>5</v>
      </c>
      <c r="B55" s="20" t="s">
        <v>1670</v>
      </c>
      <c r="C55" s="21" t="s">
        <v>2165</v>
      </c>
      <c r="D55" s="22">
        <v>2.302924749252004</v>
      </c>
      <c r="E55" s="22">
        <v>1.3356769433140903</v>
      </c>
      <c r="F55" s="22">
        <v>3.1979637580599003</v>
      </c>
      <c r="G55" s="22">
        <v>1.7903868682625985</v>
      </c>
      <c r="H55" s="22">
        <v>1.9016223739901272</v>
      </c>
      <c r="I55" s="22">
        <v>1.6477515792848338</v>
      </c>
      <c r="J55" s="22">
        <v>1.7021190500472636</v>
      </c>
      <c r="K55" s="22">
        <v>2.5824067872568897</v>
      </c>
      <c r="L55" s="22">
        <v>-0.41308136456764422</v>
      </c>
      <c r="M55" s="22">
        <v>0.36246216978845403</v>
      </c>
      <c r="N55" s="22">
        <v>-1.6276590816796017</v>
      </c>
      <c r="O55" s="22">
        <v>0.69212132849950792</v>
      </c>
    </row>
    <row r="56" spans="1:15" x14ac:dyDescent="0.2">
      <c r="A56" s="19" t="s">
        <v>19</v>
      </c>
      <c r="B56" s="20" t="s">
        <v>1687</v>
      </c>
      <c r="C56" s="21" t="s">
        <v>2165</v>
      </c>
      <c r="D56" s="22">
        <v>1.5744337492520037</v>
      </c>
      <c r="E56" s="22">
        <v>0.13577794331409007</v>
      </c>
      <c r="F56" s="22">
        <v>3.0305617580599002</v>
      </c>
      <c r="G56" s="22">
        <v>1.7584268682625988</v>
      </c>
      <c r="H56" s="22">
        <v>1.6954993739901272</v>
      </c>
      <c r="I56" s="22">
        <v>1.5999305792848337</v>
      </c>
      <c r="J56" s="22">
        <v>1.8223330500472634</v>
      </c>
      <c r="K56" s="22">
        <v>2.69084378725689</v>
      </c>
      <c r="L56" s="22">
        <v>-8.3269104567644192E-2</v>
      </c>
      <c r="M56" s="22">
        <v>1.154195069788454</v>
      </c>
      <c r="N56" s="22">
        <v>-1.2833270816796016</v>
      </c>
      <c r="O56" s="22">
        <v>0.97803172849950781</v>
      </c>
    </row>
    <row r="57" spans="1:15" ht="25.5" x14ac:dyDescent="0.2">
      <c r="A57" s="19" t="s">
        <v>995</v>
      </c>
      <c r="B57" s="20" t="s">
        <v>1286</v>
      </c>
      <c r="C57" s="21" t="s">
        <v>2165</v>
      </c>
      <c r="D57" s="22">
        <v>-1.2091842507479962</v>
      </c>
      <c r="E57" s="22">
        <v>-2.3541770566859097</v>
      </c>
      <c r="F57" s="22">
        <v>-1.3834400419401001</v>
      </c>
      <c r="G57" s="22">
        <v>-2.1819371317374014</v>
      </c>
      <c r="H57" s="22">
        <v>-0.43059722600987282</v>
      </c>
      <c r="I57" s="22">
        <v>-1.4837424207151662</v>
      </c>
      <c r="J57" s="22">
        <v>-1.3518079499527365</v>
      </c>
      <c r="K57" s="22">
        <v>-2.1029732127431107</v>
      </c>
      <c r="L57" s="22">
        <v>0.79791123543235576</v>
      </c>
      <c r="M57" s="22">
        <v>0.75186556978845409</v>
      </c>
      <c r="N57" s="22">
        <v>8.1389018320398271E-2</v>
      </c>
      <c r="O57" s="22">
        <v>0.15737012849950791</v>
      </c>
    </row>
    <row r="58" spans="1:15" ht="51" x14ac:dyDescent="0.2">
      <c r="A58" s="19" t="s">
        <v>94</v>
      </c>
      <c r="B58" s="20" t="s">
        <v>1620</v>
      </c>
      <c r="C58" s="21" t="s">
        <v>2165</v>
      </c>
      <c r="D58" s="22">
        <v>0.71785594925200391</v>
      </c>
      <c r="E58" s="22">
        <v>1.3976269433140902</v>
      </c>
      <c r="F58" s="22">
        <v>0.6990687580599001</v>
      </c>
      <c r="G58" s="22">
        <v>1.1618468682625989</v>
      </c>
      <c r="H58" s="22">
        <v>0.51178787399012715</v>
      </c>
      <c r="I58" s="22">
        <v>1.2526545792848338</v>
      </c>
      <c r="J58" s="22">
        <v>6.4469750047263602E-2</v>
      </c>
      <c r="K58" s="22">
        <v>1.2904817872568897</v>
      </c>
      <c r="L58" s="22">
        <v>-0.2403514645676442</v>
      </c>
      <c r="M58" s="22">
        <v>-0.14019733021154598</v>
      </c>
      <c r="N58" s="22">
        <v>-0.5929935816796017</v>
      </c>
      <c r="O58" s="22">
        <v>0.10938722849950791</v>
      </c>
    </row>
    <row r="59" spans="1:15" x14ac:dyDescent="0.2">
      <c r="A59" s="19" t="s">
        <v>191</v>
      </c>
      <c r="B59" s="20" t="s">
        <v>1723</v>
      </c>
      <c r="C59" s="21" t="s">
        <v>2165</v>
      </c>
      <c r="D59" s="22">
        <v>0.4043441492520039</v>
      </c>
      <c r="E59" s="22">
        <v>1.3341599433140903</v>
      </c>
      <c r="F59" s="22">
        <v>1.2332237580598999</v>
      </c>
      <c r="G59" s="22">
        <v>0.99419786826259882</v>
      </c>
      <c r="H59" s="22">
        <v>0.83377057399012711</v>
      </c>
      <c r="I59" s="22">
        <v>1.8211745792848337</v>
      </c>
      <c r="J59" s="22">
        <v>1.3275450500472634</v>
      </c>
      <c r="K59" s="22">
        <v>1.9662777872568895</v>
      </c>
      <c r="L59" s="22">
        <v>0.36652693543235576</v>
      </c>
      <c r="M59" s="22">
        <v>0.34967436978845406</v>
      </c>
      <c r="N59" s="22">
        <v>0.13399891832039829</v>
      </c>
      <c r="O59" s="22">
        <v>0.93835872849950797</v>
      </c>
    </row>
    <row r="60" spans="1:15" ht="25.5" x14ac:dyDescent="0.2">
      <c r="A60" s="19" t="s">
        <v>289</v>
      </c>
      <c r="B60" s="20" t="s">
        <v>1730</v>
      </c>
      <c r="C60" s="21" t="s">
        <v>2165</v>
      </c>
      <c r="D60" s="22">
        <v>0.21852324925200392</v>
      </c>
      <c r="E60" s="22">
        <v>1.3503569433140901</v>
      </c>
      <c r="F60" s="22">
        <v>2.4349597580599003</v>
      </c>
      <c r="G60" s="22">
        <v>1.2590548682625986</v>
      </c>
      <c r="H60" s="22">
        <v>1.4287853739901273</v>
      </c>
      <c r="I60" s="22">
        <v>1.6843305792848338</v>
      </c>
      <c r="J60" s="22">
        <v>1.0340990500472635</v>
      </c>
      <c r="K60" s="22">
        <v>2.22978878725689</v>
      </c>
      <c r="L60" s="22">
        <v>1.5569394354323558</v>
      </c>
      <c r="M60" s="22">
        <v>0.31708686978845407</v>
      </c>
      <c r="N60" s="22">
        <v>-1.2715170816796018</v>
      </c>
      <c r="O60" s="22">
        <v>0.79686722849950786</v>
      </c>
    </row>
    <row r="61" spans="1:15" ht="25.5" x14ac:dyDescent="0.2">
      <c r="A61" s="19" t="s">
        <v>145</v>
      </c>
      <c r="B61" s="20" t="s">
        <v>1731</v>
      </c>
      <c r="C61" s="21" t="s">
        <v>2165</v>
      </c>
      <c r="D61" s="22">
        <v>0.51390844925200396</v>
      </c>
      <c r="E61" s="22">
        <v>1.5547499433140901</v>
      </c>
      <c r="F61" s="22">
        <v>1.8853537580599</v>
      </c>
      <c r="G61" s="22">
        <v>1.3135128682625989</v>
      </c>
      <c r="H61" s="22">
        <v>2.104067373990127</v>
      </c>
      <c r="I61" s="22">
        <v>1.5410965792848337</v>
      </c>
      <c r="J61" s="22">
        <v>0.90949405004726358</v>
      </c>
      <c r="K61" s="22">
        <v>1.9685157872568897</v>
      </c>
      <c r="L61" s="22">
        <v>1.6044414354323557</v>
      </c>
      <c r="M61" s="22">
        <v>0.12770636978845401</v>
      </c>
      <c r="N61" s="22">
        <v>-1.0570260816796018</v>
      </c>
      <c r="O61" s="22">
        <v>0.69585992849950784</v>
      </c>
    </row>
    <row r="62" spans="1:15" ht="25.5" x14ac:dyDescent="0.2">
      <c r="A62" s="19" t="s">
        <v>141</v>
      </c>
      <c r="B62" s="20" t="s">
        <v>1732</v>
      </c>
      <c r="C62" s="21" t="s">
        <v>2165</v>
      </c>
      <c r="D62" s="22">
        <v>0.52221164925200392</v>
      </c>
      <c r="E62" s="22">
        <v>1.1747699433140901</v>
      </c>
      <c r="F62" s="22">
        <v>1.5463167580599002</v>
      </c>
      <c r="G62" s="22">
        <v>1.1227338682625989</v>
      </c>
      <c r="H62" s="22">
        <v>1.9993893739901274</v>
      </c>
      <c r="I62" s="22">
        <v>1.2697265792848338</v>
      </c>
      <c r="J62" s="22">
        <v>0.62136545004726362</v>
      </c>
      <c r="K62" s="22">
        <v>1.6881357872568896</v>
      </c>
      <c r="L62" s="22">
        <v>1.4324854354323557</v>
      </c>
      <c r="M62" s="22">
        <v>0.16039466978845401</v>
      </c>
      <c r="N62" s="22">
        <v>-1.0436570816796018</v>
      </c>
      <c r="O62" s="22">
        <v>0.78832372849950783</v>
      </c>
    </row>
    <row r="63" spans="1:15" x14ac:dyDescent="0.2">
      <c r="A63" s="19" t="s">
        <v>10</v>
      </c>
      <c r="B63" s="20" t="s">
        <v>1739</v>
      </c>
      <c r="C63" s="21" t="s">
        <v>2165</v>
      </c>
      <c r="D63" s="22">
        <v>1.9368967492520037</v>
      </c>
      <c r="E63" s="22">
        <v>0.99056694331409012</v>
      </c>
      <c r="F63" s="22">
        <v>2.3342257580599002</v>
      </c>
      <c r="G63" s="22">
        <v>0.89708786826259879</v>
      </c>
      <c r="H63" s="22">
        <v>1.1502173739901271</v>
      </c>
      <c r="I63" s="22">
        <v>1.1483585792848339</v>
      </c>
      <c r="J63" s="22">
        <v>1.5283840500472634</v>
      </c>
      <c r="K63" s="22">
        <v>1.0630697872568897</v>
      </c>
      <c r="L63" s="22">
        <v>-0.6884334645676442</v>
      </c>
      <c r="M63" s="22">
        <v>-1.1140810211545976E-2</v>
      </c>
      <c r="N63" s="22">
        <v>-0.77208408167960174</v>
      </c>
      <c r="O63" s="22">
        <v>0.2035847284995079</v>
      </c>
    </row>
    <row r="64" spans="1:15" ht="25.5" x14ac:dyDescent="0.2">
      <c r="A64" s="19" t="s">
        <v>112</v>
      </c>
      <c r="B64" s="20" t="s">
        <v>1748</v>
      </c>
      <c r="C64" s="21" t="s">
        <v>2165</v>
      </c>
      <c r="D64" s="22">
        <v>0.62118304925200396</v>
      </c>
      <c r="E64" s="22">
        <v>3.7814879433140902</v>
      </c>
      <c r="F64" s="22">
        <v>1.8673867580599004</v>
      </c>
      <c r="G64" s="22">
        <v>0.70660686826259866</v>
      </c>
      <c r="H64" s="22">
        <v>0.95242237399012708</v>
      </c>
      <c r="I64" s="22">
        <v>2.5413275792848338</v>
      </c>
      <c r="J64" s="22">
        <v>0.22272865004726358</v>
      </c>
      <c r="K64" s="22">
        <v>-2.5390992127431105</v>
      </c>
      <c r="L64" s="22">
        <v>0.47584273543235578</v>
      </c>
      <c r="M64" s="22">
        <v>-1.0128765302115461</v>
      </c>
      <c r="N64" s="22">
        <v>-1.7657600816796017</v>
      </c>
      <c r="O64" s="22">
        <v>-3.1358822715004924</v>
      </c>
    </row>
    <row r="65" spans="1:15" x14ac:dyDescent="0.2">
      <c r="A65" s="19" t="s">
        <v>97</v>
      </c>
      <c r="B65" s="20" t="s">
        <v>1749</v>
      </c>
      <c r="C65" s="21" t="s">
        <v>2165</v>
      </c>
      <c r="D65" s="22">
        <v>0.69535774925200389</v>
      </c>
      <c r="E65" s="22">
        <v>0.30627444331409004</v>
      </c>
      <c r="F65" s="22">
        <v>2.3581357580599001</v>
      </c>
      <c r="G65" s="22">
        <v>1.4382288682625988</v>
      </c>
      <c r="H65" s="22">
        <v>0.50220787399012712</v>
      </c>
      <c r="I65" s="22">
        <v>0.74110367928483378</v>
      </c>
      <c r="J65" s="22">
        <v>1.1805060500472635</v>
      </c>
      <c r="K65" s="22">
        <v>1.3562317872568896</v>
      </c>
      <c r="L65" s="22">
        <v>9.1785935432355803E-2</v>
      </c>
      <c r="M65" s="22">
        <v>0.58204526978845406</v>
      </c>
      <c r="N65" s="22">
        <v>-1.2762380816796017</v>
      </c>
      <c r="O65" s="22">
        <v>-0.1270301015004921</v>
      </c>
    </row>
    <row r="66" spans="1:15" x14ac:dyDescent="0.2">
      <c r="A66" s="19" t="s">
        <v>2</v>
      </c>
      <c r="B66" s="20" t="s">
        <v>1750</v>
      </c>
      <c r="C66" s="21" t="s">
        <v>2165</v>
      </c>
      <c r="D66" s="22">
        <v>2.8719467492520039</v>
      </c>
      <c r="E66" s="22">
        <v>3.0300879433140904</v>
      </c>
      <c r="F66" s="22">
        <v>4.7814927580598994</v>
      </c>
      <c r="G66" s="22">
        <v>3.2243318682625985</v>
      </c>
      <c r="H66" s="22">
        <v>2.1352143739901268</v>
      </c>
      <c r="I66" s="22">
        <v>3.2478735792848337</v>
      </c>
      <c r="J66" s="22">
        <v>2.1803350500472636</v>
      </c>
      <c r="K66" s="22">
        <v>3.4025677872568894</v>
      </c>
      <c r="L66" s="22">
        <v>-0.54367976456764422</v>
      </c>
      <c r="M66" s="22">
        <v>6.367006978845402E-2</v>
      </c>
      <c r="N66" s="22">
        <v>-2.5428550816796021</v>
      </c>
      <c r="O66" s="22">
        <v>0.11189022849950789</v>
      </c>
    </row>
    <row r="67" spans="1:15" x14ac:dyDescent="0.2">
      <c r="A67" s="19" t="s">
        <v>26</v>
      </c>
      <c r="B67" s="20" t="s">
        <v>1246</v>
      </c>
      <c r="C67" s="21" t="s">
        <v>2165</v>
      </c>
      <c r="D67" s="22">
        <v>1.3484827492520037</v>
      </c>
      <c r="E67" s="22" t="s">
        <v>1082</v>
      </c>
      <c r="F67" s="22">
        <v>2.4389837580599001</v>
      </c>
      <c r="G67" s="22">
        <v>1.6054088682625989</v>
      </c>
      <c r="H67" s="22">
        <v>1.6372543739901273</v>
      </c>
      <c r="I67" s="22" t="s">
        <v>1082</v>
      </c>
      <c r="J67" s="22">
        <v>2.0035880500472634</v>
      </c>
      <c r="K67" s="22">
        <v>2.5061677872568895</v>
      </c>
      <c r="L67" s="22">
        <v>7.02990354323558E-2</v>
      </c>
      <c r="M67" s="22" t="s">
        <v>1082</v>
      </c>
      <c r="N67" s="22">
        <v>-0.39979488167960175</v>
      </c>
      <c r="O67" s="22">
        <v>1.055920728499508</v>
      </c>
    </row>
    <row r="68" spans="1:15" ht="25.5" x14ac:dyDescent="0.2">
      <c r="A68" s="19" t="s">
        <v>24</v>
      </c>
      <c r="B68" s="20" t="s">
        <v>1759</v>
      </c>
      <c r="C68" s="21" t="s">
        <v>2165</v>
      </c>
      <c r="D68" s="22">
        <v>1.4031097492520037</v>
      </c>
      <c r="E68" s="22">
        <v>1.3769609433140901</v>
      </c>
      <c r="F68" s="22">
        <v>2.6913197580599002</v>
      </c>
      <c r="G68" s="22">
        <v>2.0762658682625985</v>
      </c>
      <c r="H68" s="22">
        <v>0.79842297399012707</v>
      </c>
      <c r="I68" s="22">
        <v>1.9154865792848339</v>
      </c>
      <c r="J68" s="22">
        <v>1.0704920500472634</v>
      </c>
      <c r="K68" s="22">
        <v>2.5994217872568894</v>
      </c>
      <c r="L68" s="22">
        <v>-0.65000726456764424</v>
      </c>
      <c r="M68" s="22">
        <v>0.55886136978845402</v>
      </c>
      <c r="N68" s="22">
        <v>-1.7975090816796018</v>
      </c>
      <c r="O68" s="22">
        <v>0.44191692849950781</v>
      </c>
    </row>
    <row r="69" spans="1:15" x14ac:dyDescent="0.2">
      <c r="A69" s="19" t="s">
        <v>977</v>
      </c>
      <c r="B69" s="20" t="s">
        <v>1115</v>
      </c>
      <c r="C69" s="21" t="s">
        <v>2165</v>
      </c>
      <c r="D69" s="22">
        <v>-1.0072946507479961</v>
      </c>
      <c r="E69" s="22">
        <v>-1.6772810566859098</v>
      </c>
      <c r="F69" s="22">
        <v>-1.6253512419400997</v>
      </c>
      <c r="G69" s="22" t="s">
        <v>1082</v>
      </c>
      <c r="H69" s="22">
        <v>-1.6399426260098728</v>
      </c>
      <c r="I69" s="22">
        <v>-0.83428682071516636</v>
      </c>
      <c r="J69" s="22">
        <v>-0.56659134995273641</v>
      </c>
      <c r="K69" s="22" t="s">
        <v>1082</v>
      </c>
      <c r="L69" s="22">
        <v>-0.75780286456764423</v>
      </c>
      <c r="M69" s="22">
        <v>1.094723069788454</v>
      </c>
      <c r="N69" s="22">
        <v>0.81850411832039827</v>
      </c>
      <c r="O69" s="22" t="s">
        <v>1082</v>
      </c>
    </row>
    <row r="70" spans="1:15" ht="25.5" x14ac:dyDescent="0.2">
      <c r="A70" s="19" t="s">
        <v>873</v>
      </c>
      <c r="B70" s="20" t="s">
        <v>1785</v>
      </c>
      <c r="C70" s="21" t="s">
        <v>2165</v>
      </c>
      <c r="D70" s="22">
        <v>-0.46552185074799612</v>
      </c>
      <c r="E70" s="22">
        <v>-2.2588000566859097</v>
      </c>
      <c r="F70" s="22">
        <v>-1.5542172419400999</v>
      </c>
      <c r="G70" s="22">
        <v>-1.6290731317374014</v>
      </c>
      <c r="H70" s="22">
        <v>-0.13699297600987287</v>
      </c>
      <c r="I70" s="22">
        <v>-2.0591234207151663</v>
      </c>
      <c r="J70" s="22">
        <v>-0.31662224995273636</v>
      </c>
      <c r="K70" s="22">
        <v>-1.9268772127431104</v>
      </c>
      <c r="L70" s="22">
        <v>0.43465343543235579</v>
      </c>
      <c r="M70" s="22">
        <v>-6.3143602115459732E-3</v>
      </c>
      <c r="N70" s="22">
        <v>1.1476551183203982</v>
      </c>
      <c r="O70" s="22">
        <v>-0.43723647150049216</v>
      </c>
    </row>
    <row r="71" spans="1:15" ht="25.5" x14ac:dyDescent="0.2">
      <c r="A71" s="19" t="s">
        <v>134</v>
      </c>
      <c r="B71" s="20" t="s">
        <v>1219</v>
      </c>
      <c r="C71" s="21" t="s">
        <v>2165</v>
      </c>
      <c r="D71" s="22">
        <v>0.54710644925200391</v>
      </c>
      <c r="E71" s="22">
        <v>2.07993694331409</v>
      </c>
      <c r="F71" s="22">
        <v>2.1155407580599004</v>
      </c>
      <c r="G71" s="22">
        <v>2.0644868682625988</v>
      </c>
      <c r="H71" s="22">
        <v>1.3169713739901272</v>
      </c>
      <c r="I71" s="22">
        <v>2.7244315792848339</v>
      </c>
      <c r="J71" s="22">
        <v>0.93295805004726373</v>
      </c>
      <c r="K71" s="22">
        <v>2.2361587872568895</v>
      </c>
      <c r="L71" s="22">
        <v>0.47604333543235577</v>
      </c>
      <c r="M71" s="22">
        <v>0.59844666978845407</v>
      </c>
      <c r="N71" s="22">
        <v>-1.1342250816796018</v>
      </c>
      <c r="O71" s="22">
        <v>0.14135802849950788</v>
      </c>
    </row>
    <row r="72" spans="1:15" ht="25.5" x14ac:dyDescent="0.2">
      <c r="A72" s="19" t="s">
        <v>980</v>
      </c>
      <c r="B72" s="20" t="s">
        <v>1799</v>
      </c>
      <c r="C72" s="21" t="s">
        <v>2165</v>
      </c>
      <c r="D72" s="22">
        <v>-1.064079850747996</v>
      </c>
      <c r="E72" s="22">
        <v>-1.3461750566859099</v>
      </c>
      <c r="F72" s="22">
        <v>-0.6218267419400999</v>
      </c>
      <c r="G72" s="22">
        <v>-1.3802791317374012</v>
      </c>
      <c r="H72" s="22">
        <v>-1.2265426260098728</v>
      </c>
      <c r="I72" s="22">
        <v>-1.6393854207151661</v>
      </c>
      <c r="J72" s="22">
        <v>-0.62591754995273641</v>
      </c>
      <c r="K72" s="22">
        <v>-2.1753522127431104</v>
      </c>
      <c r="L72" s="22">
        <v>-8.9946894567644195E-2</v>
      </c>
      <c r="M72" s="22">
        <v>-0.23578643021154599</v>
      </c>
      <c r="N72" s="22">
        <v>0.16887051832039829</v>
      </c>
      <c r="O72" s="22">
        <v>-0.80311347150049217</v>
      </c>
    </row>
    <row r="73" spans="1:15" ht="25.5" x14ac:dyDescent="0.2">
      <c r="A73" s="19" t="s">
        <v>1060</v>
      </c>
      <c r="B73" s="20" t="s">
        <v>1804</v>
      </c>
      <c r="C73" s="21" t="s">
        <v>2165</v>
      </c>
      <c r="D73" s="22" t="s">
        <v>1082</v>
      </c>
      <c r="E73" s="22">
        <v>1.7969609433140901</v>
      </c>
      <c r="F73" s="22">
        <v>1.4837047580599001</v>
      </c>
      <c r="G73" s="22">
        <v>1.5415618682625989</v>
      </c>
      <c r="H73" s="22" t="s">
        <v>1082</v>
      </c>
      <c r="I73" s="22">
        <v>1.2058395792848338</v>
      </c>
      <c r="J73" s="22">
        <v>0.56013595004726358</v>
      </c>
      <c r="K73" s="22">
        <v>1.6881357872568896</v>
      </c>
      <c r="L73" s="22" t="s">
        <v>1082</v>
      </c>
      <c r="M73" s="22">
        <v>-0.32184393021154595</v>
      </c>
      <c r="N73" s="22">
        <v>-0.99664108167960164</v>
      </c>
      <c r="O73" s="22">
        <v>0.16634232849950789</v>
      </c>
    </row>
    <row r="74" spans="1:15" x14ac:dyDescent="0.2">
      <c r="A74" s="19" t="s">
        <v>21</v>
      </c>
      <c r="B74" s="20" t="s">
        <v>1807</v>
      </c>
      <c r="C74" s="21" t="s">
        <v>2165</v>
      </c>
      <c r="D74" s="22">
        <v>1.5407437492520037</v>
      </c>
      <c r="E74" s="22">
        <v>1.1027609433140901</v>
      </c>
      <c r="F74" s="22">
        <v>2.5088337580599003</v>
      </c>
      <c r="G74" s="22">
        <v>2.1676938682625986</v>
      </c>
      <c r="H74" s="22">
        <v>1.1620283739901272</v>
      </c>
      <c r="I74" s="22">
        <v>1.0245905792848338</v>
      </c>
      <c r="J74" s="22">
        <v>1.3571080500472634</v>
      </c>
      <c r="K74" s="22">
        <v>2.6746707872568898</v>
      </c>
      <c r="L74" s="22">
        <v>-0.10020876456764419</v>
      </c>
      <c r="M74" s="22">
        <v>-0.13633053021154598</v>
      </c>
      <c r="N74" s="22">
        <v>-0.86471908167960176</v>
      </c>
      <c r="O74" s="22">
        <v>0.39971772849950782</v>
      </c>
    </row>
    <row r="75" spans="1:15" x14ac:dyDescent="0.2">
      <c r="A75" s="19" t="s">
        <v>101</v>
      </c>
      <c r="B75" s="20" t="s">
        <v>1291</v>
      </c>
      <c r="C75" s="21" t="s">
        <v>2165</v>
      </c>
      <c r="D75" s="22">
        <v>0.66576514925200392</v>
      </c>
      <c r="E75" s="22">
        <v>0.40352774331409003</v>
      </c>
      <c r="F75" s="22">
        <v>1.2867017580599001</v>
      </c>
      <c r="G75" s="22">
        <v>0.61684146826259878</v>
      </c>
      <c r="H75" s="22">
        <v>0.61605047399012713</v>
      </c>
      <c r="I75" s="22">
        <v>1.1560615792848339</v>
      </c>
      <c r="J75" s="22">
        <v>0.95019305004726362</v>
      </c>
      <c r="K75" s="22">
        <v>1.1299017872568897</v>
      </c>
      <c r="L75" s="22">
        <v>-8.6063814567644198E-2</v>
      </c>
      <c r="M75" s="22">
        <v>0.75988716978845405</v>
      </c>
      <c r="N75" s="22">
        <v>-0.62980728167960176</v>
      </c>
      <c r="O75" s="22">
        <v>0.67126232849950784</v>
      </c>
    </row>
    <row r="76" spans="1:15" x14ac:dyDescent="0.2">
      <c r="A76" s="19" t="s">
        <v>70</v>
      </c>
      <c r="B76" s="20" t="s">
        <v>1844</v>
      </c>
      <c r="C76" s="21" t="s">
        <v>2165</v>
      </c>
      <c r="D76" s="22">
        <v>0.85478154925200389</v>
      </c>
      <c r="E76" s="22">
        <v>2.2859959433140902</v>
      </c>
      <c r="F76" s="22">
        <v>0.65779175805990009</v>
      </c>
      <c r="G76" s="22">
        <v>2.4225808682625987</v>
      </c>
      <c r="H76" s="22">
        <v>2.0257703739901269</v>
      </c>
      <c r="I76" s="22">
        <v>1.8678795792848337</v>
      </c>
      <c r="J76" s="22">
        <v>1.2627850500472635</v>
      </c>
      <c r="K76" s="22">
        <v>2.9641757872568899</v>
      </c>
      <c r="L76" s="22">
        <v>1.1892964354323559</v>
      </c>
      <c r="M76" s="22">
        <v>-0.40758603021154594</v>
      </c>
      <c r="N76" s="22">
        <v>0.63133421832039827</v>
      </c>
      <c r="O76" s="22">
        <v>0.56714782849950784</v>
      </c>
    </row>
    <row r="77" spans="1:15" ht="25.5" x14ac:dyDescent="0.2">
      <c r="A77" s="19" t="s">
        <v>972</v>
      </c>
      <c r="B77" s="20" t="s">
        <v>1865</v>
      </c>
      <c r="C77" s="21" t="s">
        <v>2165</v>
      </c>
      <c r="D77" s="22">
        <v>-0.94494235074799604</v>
      </c>
      <c r="E77" s="22">
        <v>-1.2212950566859098</v>
      </c>
      <c r="F77" s="22">
        <v>-1.4850738419400999</v>
      </c>
      <c r="G77" s="22">
        <v>-1.4061221317374013</v>
      </c>
      <c r="H77" s="22">
        <v>-0.9683961260098729</v>
      </c>
      <c r="I77" s="22">
        <v>-1.1574454207151663</v>
      </c>
      <c r="J77" s="22">
        <v>-0.50353384995273642</v>
      </c>
      <c r="K77" s="22">
        <v>-1.6882762127431103</v>
      </c>
      <c r="L77" s="22">
        <v>-2.3102534567644196E-2</v>
      </c>
      <c r="M77" s="22">
        <v>6.8791169788454037E-2</v>
      </c>
      <c r="N77" s="22">
        <v>1.0188582183203982</v>
      </c>
      <c r="O77" s="22">
        <v>-0.29476447150049212</v>
      </c>
    </row>
    <row r="78" spans="1:15" x14ac:dyDescent="0.2">
      <c r="A78" s="19" t="s">
        <v>961</v>
      </c>
      <c r="B78" s="20" t="s">
        <v>1882</v>
      </c>
      <c r="C78" s="21" t="s">
        <v>2165</v>
      </c>
      <c r="D78" s="22">
        <v>-0.78924625074799604</v>
      </c>
      <c r="E78" s="22">
        <v>-1.7108390566859097</v>
      </c>
      <c r="F78" s="22">
        <v>-1.4463491419400998</v>
      </c>
      <c r="G78" s="22">
        <v>-1.8644511317374013</v>
      </c>
      <c r="H78" s="22">
        <v>-0.30460472600987287</v>
      </c>
      <c r="I78" s="22">
        <v>-1.2337924207151663</v>
      </c>
      <c r="J78" s="22">
        <v>-8.7902959952736393E-2</v>
      </c>
      <c r="K78" s="22">
        <v>-1.3770408127431102</v>
      </c>
      <c r="L78" s="22">
        <v>0.36750003543235576</v>
      </c>
      <c r="M78" s="22">
        <v>0.50549266978845409</v>
      </c>
      <c r="N78" s="22">
        <v>1.5850649183203982</v>
      </c>
      <c r="O78" s="22">
        <v>0.59876232849950783</v>
      </c>
    </row>
    <row r="79" spans="1:15" ht="25.5" x14ac:dyDescent="0.2">
      <c r="A79" s="19" t="s">
        <v>120</v>
      </c>
      <c r="B79" s="20" t="s">
        <v>1894</v>
      </c>
      <c r="C79" s="21" t="s">
        <v>2165</v>
      </c>
      <c r="D79" s="22">
        <v>0.59771714925200392</v>
      </c>
      <c r="E79" s="22">
        <v>1.3116309433140902</v>
      </c>
      <c r="F79" s="22">
        <v>1.6064537580599003</v>
      </c>
      <c r="G79" s="22">
        <v>1.7291718682625987</v>
      </c>
      <c r="H79" s="22">
        <v>1.4351283739901273</v>
      </c>
      <c r="I79" s="22">
        <v>1.3488735792848339</v>
      </c>
      <c r="J79" s="22">
        <v>0.74655445004726362</v>
      </c>
      <c r="K79" s="22">
        <v>2.0500117872568895</v>
      </c>
      <c r="L79" s="22">
        <v>0.93375143543235584</v>
      </c>
      <c r="M79" s="22">
        <v>-0.16494623021154597</v>
      </c>
      <c r="N79" s="22">
        <v>-0.81343308167960182</v>
      </c>
      <c r="O79" s="22">
        <v>0.23890872849950787</v>
      </c>
    </row>
    <row r="80" spans="1:15" ht="25.5" x14ac:dyDescent="0.2">
      <c r="A80" s="19" t="s">
        <v>104</v>
      </c>
      <c r="B80" s="20" t="s">
        <v>1208</v>
      </c>
      <c r="C80" s="21" t="s">
        <v>2165</v>
      </c>
      <c r="D80" s="22">
        <v>0.65767074925200397</v>
      </c>
      <c r="E80" s="22" t="s">
        <v>1082</v>
      </c>
      <c r="F80" s="22">
        <v>1.1362107580598999</v>
      </c>
      <c r="G80" s="22">
        <v>1.498477868262599</v>
      </c>
      <c r="H80" s="22">
        <v>2.116439373990127</v>
      </c>
      <c r="I80" s="22" t="s">
        <v>1082</v>
      </c>
      <c r="J80" s="22">
        <v>1.0579890500472635</v>
      </c>
      <c r="K80" s="22">
        <v>1.7112557872568896</v>
      </c>
      <c r="L80" s="22">
        <v>1.4972894354323558</v>
      </c>
      <c r="M80" s="22" t="s">
        <v>1082</v>
      </c>
      <c r="N80" s="22">
        <v>-4.3303816796017025E-3</v>
      </c>
      <c r="O80" s="22">
        <v>0.22002962849950788</v>
      </c>
    </row>
    <row r="81" spans="1:15" x14ac:dyDescent="0.2">
      <c r="A81" s="19" t="s">
        <v>12</v>
      </c>
      <c r="B81" s="20" t="s">
        <v>1912</v>
      </c>
      <c r="C81" s="21" t="s">
        <v>2165</v>
      </c>
      <c r="D81" s="22">
        <v>1.8512007492520037</v>
      </c>
      <c r="E81" s="22">
        <v>0.97645694331409005</v>
      </c>
      <c r="F81" s="22">
        <v>2.0786217580599002</v>
      </c>
      <c r="G81" s="22">
        <v>0.98490486826259882</v>
      </c>
      <c r="H81" s="22">
        <v>1.5011543739901272</v>
      </c>
      <c r="I81" s="22">
        <v>1.3928275792848337</v>
      </c>
      <c r="J81" s="22">
        <v>0.76258625004726366</v>
      </c>
      <c r="K81" s="22">
        <v>1.2251417872568897</v>
      </c>
      <c r="L81" s="22">
        <v>-0.24447526456764418</v>
      </c>
      <c r="M81" s="22">
        <v>0.88495966978845408</v>
      </c>
      <c r="N81" s="22">
        <v>-1.2518210816796018</v>
      </c>
      <c r="O81" s="22">
        <v>0.2518274284995079</v>
      </c>
    </row>
    <row r="82" spans="1:15" ht="102" x14ac:dyDescent="0.2">
      <c r="A82" s="19" t="s">
        <v>31</v>
      </c>
      <c r="B82" s="20" t="s">
        <v>1918</v>
      </c>
      <c r="C82" s="21" t="s">
        <v>2165</v>
      </c>
      <c r="D82" s="22">
        <v>1.2188037492520039</v>
      </c>
      <c r="E82" s="22">
        <v>0.65356934331409011</v>
      </c>
      <c r="F82" s="22" t="s">
        <v>1082</v>
      </c>
      <c r="G82" s="22">
        <v>0.40232476826259878</v>
      </c>
      <c r="H82" s="22">
        <v>0.70280657399012714</v>
      </c>
      <c r="I82" s="22">
        <v>1.4583355792848338</v>
      </c>
      <c r="J82" s="22" t="s">
        <v>1082</v>
      </c>
      <c r="K82" s="22">
        <v>1.7187737872568898</v>
      </c>
      <c r="L82" s="22">
        <v>-0.17634996456764418</v>
      </c>
      <c r="M82" s="22">
        <v>0.45038336978845406</v>
      </c>
      <c r="N82" s="22" t="s">
        <v>1082</v>
      </c>
      <c r="O82" s="22">
        <v>0.1587540284995079</v>
      </c>
    </row>
    <row r="83" spans="1:15" x14ac:dyDescent="0.2">
      <c r="A83" s="19" t="s">
        <v>1029</v>
      </c>
      <c r="B83" s="20" t="s">
        <v>1943</v>
      </c>
      <c r="C83" s="21" t="s">
        <v>2165</v>
      </c>
      <c r="D83" s="22" t="s">
        <v>1082</v>
      </c>
      <c r="E83" s="22">
        <v>1.2996969433140901</v>
      </c>
      <c r="F83" s="22">
        <v>2.2248947580599001</v>
      </c>
      <c r="G83" s="22">
        <v>1.6298018682625988</v>
      </c>
      <c r="H83" s="22" t="s">
        <v>1082</v>
      </c>
      <c r="I83" s="22">
        <v>1.6506445792848339</v>
      </c>
      <c r="J83" s="22">
        <v>1.4086670500472636</v>
      </c>
      <c r="K83" s="22">
        <v>1.7238077872568895</v>
      </c>
      <c r="L83" s="22" t="s">
        <v>1082</v>
      </c>
      <c r="M83" s="22">
        <v>0.16518436978845402</v>
      </c>
      <c r="N83" s="22">
        <v>-0.97556208167960179</v>
      </c>
      <c r="O83" s="22">
        <v>0.24282912849950791</v>
      </c>
    </row>
    <row r="84" spans="1:15" x14ac:dyDescent="0.2">
      <c r="A84" s="19" t="s">
        <v>1067</v>
      </c>
      <c r="B84" s="20" t="s">
        <v>1953</v>
      </c>
      <c r="C84" s="21" t="s">
        <v>2165</v>
      </c>
      <c r="D84" s="22" t="s">
        <v>1082</v>
      </c>
      <c r="E84" s="22">
        <v>0.86354494331409015</v>
      </c>
      <c r="F84" s="22">
        <v>1.6322557580599004</v>
      </c>
      <c r="G84" s="22">
        <v>1.1808368682625989</v>
      </c>
      <c r="H84" s="22" t="s">
        <v>1082</v>
      </c>
      <c r="I84" s="22">
        <v>1.2008975792848338</v>
      </c>
      <c r="J84" s="22">
        <v>0.84584905004726363</v>
      </c>
      <c r="K84" s="22">
        <v>1.5164487872568897</v>
      </c>
      <c r="L84" s="22" t="s">
        <v>1082</v>
      </c>
      <c r="M84" s="22">
        <v>-3.7385327211545971E-2</v>
      </c>
      <c r="N84" s="22">
        <v>-0.81235108167960179</v>
      </c>
      <c r="O84" s="22">
        <v>0.24912292849950787</v>
      </c>
    </row>
    <row r="85" spans="1:15" ht="25.5" x14ac:dyDescent="0.2">
      <c r="A85" s="19" t="s">
        <v>127</v>
      </c>
      <c r="B85" s="20" t="s">
        <v>1954</v>
      </c>
      <c r="C85" s="21" t="s">
        <v>2165</v>
      </c>
      <c r="D85" s="22">
        <v>0.57824564925200395</v>
      </c>
      <c r="E85" s="22">
        <v>2.0518279433140902</v>
      </c>
      <c r="F85" s="22">
        <v>0.91901275805990001</v>
      </c>
      <c r="G85" s="22">
        <v>1.5043958682625989</v>
      </c>
      <c r="H85" s="22">
        <v>2.2511153739901268</v>
      </c>
      <c r="I85" s="22">
        <v>2.088000579284834</v>
      </c>
      <c r="J85" s="22">
        <v>0.44128435004726363</v>
      </c>
      <c r="K85" s="22">
        <v>1.6823677872568898</v>
      </c>
      <c r="L85" s="22">
        <v>1.9449494354323558</v>
      </c>
      <c r="M85" s="22">
        <v>-6.0594850211545974E-2</v>
      </c>
      <c r="N85" s="22">
        <v>-0.18215418167960173</v>
      </c>
      <c r="O85" s="22">
        <v>0.17867412849950789</v>
      </c>
    </row>
    <row r="86" spans="1:15" ht="25.5" x14ac:dyDescent="0.2">
      <c r="A86" s="19" t="s">
        <v>975</v>
      </c>
      <c r="B86" s="20" t="s">
        <v>1265</v>
      </c>
      <c r="C86" s="21" t="s">
        <v>2165</v>
      </c>
      <c r="D86" s="22">
        <v>-0.96648335074799607</v>
      </c>
      <c r="E86" s="22">
        <v>-1.5626550566859099</v>
      </c>
      <c r="F86" s="22" t="s">
        <v>1082</v>
      </c>
      <c r="G86" s="22">
        <v>-1.0146179317374013</v>
      </c>
      <c r="H86" s="22">
        <v>-0.41611342600987289</v>
      </c>
      <c r="I86" s="22">
        <v>-1.5257054207151661</v>
      </c>
      <c r="J86" s="22" t="s">
        <v>1082</v>
      </c>
      <c r="K86" s="22">
        <v>-1.0965183127431102</v>
      </c>
      <c r="L86" s="22">
        <v>0.72613773543235582</v>
      </c>
      <c r="M86" s="22">
        <v>9.3334769788454008E-2</v>
      </c>
      <c r="N86" s="22" t="s">
        <v>1082</v>
      </c>
      <c r="O86" s="22">
        <v>-2.80567715004921E-2</v>
      </c>
    </row>
    <row r="87" spans="1:15" ht="25.5" x14ac:dyDescent="0.2">
      <c r="A87" s="19" t="s">
        <v>79</v>
      </c>
      <c r="B87" s="20" t="s">
        <v>1968</v>
      </c>
      <c r="C87" s="21" t="s">
        <v>2165</v>
      </c>
      <c r="D87" s="22">
        <v>0.79285324925200396</v>
      </c>
      <c r="E87" s="22" t="s">
        <v>1082</v>
      </c>
      <c r="F87" s="22">
        <v>1.6629697580599001</v>
      </c>
      <c r="G87" s="22">
        <v>1.5405228682625989</v>
      </c>
      <c r="H87" s="22">
        <v>2.0508013739901272</v>
      </c>
      <c r="I87" s="22" t="s">
        <v>1082</v>
      </c>
      <c r="J87" s="22">
        <v>1.1761230500472635</v>
      </c>
      <c r="K87" s="22">
        <v>1.7090087872568895</v>
      </c>
      <c r="L87" s="22">
        <v>1.1230434354323557</v>
      </c>
      <c r="M87" s="22" t="s">
        <v>1082</v>
      </c>
      <c r="N87" s="22">
        <v>-0.4839081816796017</v>
      </c>
      <c r="O87" s="22">
        <v>0.35976122849950787</v>
      </c>
    </row>
    <row r="88" spans="1:15" ht="25.5" x14ac:dyDescent="0.2">
      <c r="A88" s="19" t="s">
        <v>307</v>
      </c>
      <c r="B88" s="20" t="s">
        <v>1974</v>
      </c>
      <c r="C88" s="21" t="s">
        <v>2165</v>
      </c>
      <c r="D88" s="22">
        <v>0.19600094925200393</v>
      </c>
      <c r="E88" s="22">
        <v>2.7209899433140903</v>
      </c>
      <c r="F88" s="22">
        <v>1.5534557580599002</v>
      </c>
      <c r="G88" s="22">
        <v>1.7918088682625988</v>
      </c>
      <c r="H88" s="22">
        <v>2.1089143739901268</v>
      </c>
      <c r="I88" s="22">
        <v>2.1969925792848337</v>
      </c>
      <c r="J88" s="22">
        <v>0.65463695004726363</v>
      </c>
      <c r="K88" s="22">
        <v>1.9065367872568897</v>
      </c>
      <c r="L88" s="22">
        <v>1.9968784354323559</v>
      </c>
      <c r="M88" s="22">
        <v>-0.30783833021154594</v>
      </c>
      <c r="N88" s="22">
        <v>-1.0103590816796018</v>
      </c>
      <c r="O88" s="22">
        <v>0.15077792849950791</v>
      </c>
    </row>
    <row r="89" spans="1:15" ht="25.5" x14ac:dyDescent="0.2">
      <c r="A89" s="19" t="s">
        <v>1007</v>
      </c>
      <c r="B89" s="20" t="s">
        <v>1978</v>
      </c>
      <c r="C89" s="21" t="s">
        <v>2165</v>
      </c>
      <c r="D89" s="22">
        <v>-1.3885512507479962</v>
      </c>
      <c r="E89" s="22">
        <v>-2.0424580566859101</v>
      </c>
      <c r="F89" s="22">
        <v>-1.6321812419401001</v>
      </c>
      <c r="G89" s="22">
        <v>-1.3947541317374013</v>
      </c>
      <c r="H89" s="22">
        <v>0.20388637399012713</v>
      </c>
      <c r="I89" s="22">
        <v>-1.7445674207151662</v>
      </c>
      <c r="J89" s="22">
        <v>-0.19211028995273641</v>
      </c>
      <c r="K89" s="22">
        <v>-1.5272652127431103</v>
      </c>
      <c r="L89" s="22">
        <v>1.5154494354323558</v>
      </c>
      <c r="M89" s="22">
        <v>0.53539616978845406</v>
      </c>
      <c r="N89" s="22">
        <v>1.8002369183203983</v>
      </c>
      <c r="O89" s="22">
        <v>0.13715152849950787</v>
      </c>
    </row>
    <row r="90" spans="1:15" ht="25.5" x14ac:dyDescent="0.2">
      <c r="A90" s="19" t="s">
        <v>123</v>
      </c>
      <c r="B90" s="20" t="s">
        <v>1982</v>
      </c>
      <c r="C90" s="21" t="s">
        <v>2165</v>
      </c>
      <c r="D90" s="22">
        <v>0.58749264925200395</v>
      </c>
      <c r="E90" s="22">
        <v>1.7351529433140902</v>
      </c>
      <c r="F90" s="22">
        <v>1.7062187580599004</v>
      </c>
      <c r="G90" s="22">
        <v>2.1987668682625987</v>
      </c>
      <c r="H90" s="22">
        <v>1.4842923739901273</v>
      </c>
      <c r="I90" s="22">
        <v>1.6466065792848339</v>
      </c>
      <c r="J90" s="22">
        <v>0.70575675004726368</v>
      </c>
      <c r="K90" s="22">
        <v>2.1284407872568893</v>
      </c>
      <c r="L90" s="22">
        <v>0.77421823543235579</v>
      </c>
      <c r="M90" s="22">
        <v>-2.6436289211545973E-2</v>
      </c>
      <c r="N90" s="22">
        <v>-0.64435998167960173</v>
      </c>
      <c r="O90" s="22">
        <v>-4.4817871500492115E-2</v>
      </c>
    </row>
    <row r="91" spans="1:15" x14ac:dyDescent="0.2">
      <c r="A91" s="19" t="s">
        <v>28</v>
      </c>
      <c r="B91" s="20" t="s">
        <v>1993</v>
      </c>
      <c r="C91" s="21" t="s">
        <v>2165</v>
      </c>
      <c r="D91" s="22">
        <v>1.2895167492520039</v>
      </c>
      <c r="E91" s="22">
        <v>0.37835514331409004</v>
      </c>
      <c r="F91" s="22">
        <v>2.1327527580599002</v>
      </c>
      <c r="G91" s="22">
        <v>1.0888258682625986</v>
      </c>
      <c r="H91" s="22">
        <v>0.56323837399012711</v>
      </c>
      <c r="I91" s="22">
        <v>0.50387207928483368</v>
      </c>
      <c r="J91" s="22">
        <v>0.14133725004726358</v>
      </c>
      <c r="K91" s="22">
        <v>1.0550387872568896</v>
      </c>
      <c r="L91" s="22">
        <v>-0.75401186456764424</v>
      </c>
      <c r="M91" s="22">
        <v>-0.26775673021154595</v>
      </c>
      <c r="N91" s="22">
        <v>-2.0229210816796019</v>
      </c>
      <c r="O91" s="22">
        <v>4.7642284995078887E-3</v>
      </c>
    </row>
    <row r="92" spans="1:15" ht="25.5" x14ac:dyDescent="0.2">
      <c r="A92" s="19" t="s">
        <v>973</v>
      </c>
      <c r="B92" s="20" t="s">
        <v>1996</v>
      </c>
      <c r="C92" s="21" t="s">
        <v>2165</v>
      </c>
      <c r="D92" s="22">
        <v>-0.96024145074799605</v>
      </c>
      <c r="E92" s="22">
        <v>-2.0699730566859098</v>
      </c>
      <c r="F92" s="22">
        <v>-2.3368182419401</v>
      </c>
      <c r="G92" s="22">
        <v>-1.0475717317374014</v>
      </c>
      <c r="H92" s="22">
        <v>-1.4431466260098729</v>
      </c>
      <c r="I92" s="22">
        <v>-1.1535904207151662</v>
      </c>
      <c r="J92" s="22">
        <v>-0.29776964995273636</v>
      </c>
      <c r="K92" s="22">
        <v>-0.44765051274311035</v>
      </c>
      <c r="L92" s="22">
        <v>-0.43740346456764423</v>
      </c>
      <c r="M92" s="22">
        <v>1.0821820697884539</v>
      </c>
      <c r="N92" s="22">
        <v>1.6023159183203983</v>
      </c>
      <c r="O92" s="22">
        <v>0.59935692849950784</v>
      </c>
    </row>
    <row r="93" spans="1:15" ht="25.5" x14ac:dyDescent="0.2">
      <c r="A93" s="19" t="s">
        <v>159</v>
      </c>
      <c r="B93" s="20" t="s">
        <v>2014</v>
      </c>
      <c r="C93" s="21" t="s">
        <v>2165</v>
      </c>
      <c r="D93" s="22">
        <v>0.48011574925200395</v>
      </c>
      <c r="E93" s="22">
        <v>1.5766919433140902</v>
      </c>
      <c r="F93" s="22">
        <v>1.3385797580598999</v>
      </c>
      <c r="G93" s="22">
        <v>1.2132728682625986</v>
      </c>
      <c r="H93" s="22">
        <v>1.6686293739901272</v>
      </c>
      <c r="I93" s="22">
        <v>1.7295375792848338</v>
      </c>
      <c r="J93" s="22">
        <v>1.1882130500472634</v>
      </c>
      <c r="K93" s="22">
        <v>1.4894087872568897</v>
      </c>
      <c r="L93" s="22">
        <v>1.3408284354323559</v>
      </c>
      <c r="M93" s="22">
        <v>-0.13109818021154598</v>
      </c>
      <c r="N93" s="22">
        <v>-0.43795848167960172</v>
      </c>
      <c r="O93" s="22">
        <v>0.47293782849950783</v>
      </c>
    </row>
    <row r="94" spans="1:15" x14ac:dyDescent="0.2">
      <c r="A94" s="19" t="s">
        <v>25</v>
      </c>
      <c r="B94" s="20" t="s">
        <v>2018</v>
      </c>
      <c r="C94" s="21" t="s">
        <v>2165</v>
      </c>
      <c r="D94" s="22">
        <v>1.3632367492520039</v>
      </c>
      <c r="E94" s="22">
        <v>1.1444119433140902</v>
      </c>
      <c r="F94" s="22">
        <v>1.4998327580599002</v>
      </c>
      <c r="G94" s="22">
        <v>2.2479818682625985</v>
      </c>
      <c r="H94" s="22">
        <v>1.3687993739901272</v>
      </c>
      <c r="I94" s="22">
        <v>2.2750265792848339</v>
      </c>
      <c r="J94" s="22">
        <v>0.88306005004726373</v>
      </c>
      <c r="K94" s="22">
        <v>2.1477597872568897</v>
      </c>
      <c r="L94" s="22">
        <v>0.13902413543235581</v>
      </c>
      <c r="M94" s="22">
        <v>0.54558236978845409</v>
      </c>
      <c r="N94" s="22">
        <v>-0.97310908167960175</v>
      </c>
      <c r="O94" s="22">
        <v>-6.5407001500492112E-2</v>
      </c>
    </row>
    <row r="95" spans="1:15" x14ac:dyDescent="0.2">
      <c r="A95" s="19" t="s">
        <v>7</v>
      </c>
      <c r="B95" s="20" t="s">
        <v>2022</v>
      </c>
      <c r="C95" s="21" t="s">
        <v>2165</v>
      </c>
      <c r="D95" s="22">
        <v>2.1764787492520039</v>
      </c>
      <c r="E95" s="22">
        <v>2.0048809433140904</v>
      </c>
      <c r="F95" s="22">
        <v>3.3973487580599002</v>
      </c>
      <c r="G95" s="22">
        <v>3.0403318682625988</v>
      </c>
      <c r="H95" s="22">
        <v>2.363417373990127</v>
      </c>
      <c r="I95" s="22">
        <v>2.6674645792848337</v>
      </c>
      <c r="J95" s="22">
        <v>2.1300240500472634</v>
      </c>
      <c r="K95" s="22">
        <v>3.50004578725689</v>
      </c>
      <c r="L95" s="22">
        <v>6.883733543235579E-2</v>
      </c>
      <c r="M95" s="22">
        <v>0.9216230697884541</v>
      </c>
      <c r="N95" s="22">
        <v>-1.3322250816796017</v>
      </c>
      <c r="O95" s="22">
        <v>0.65500912849950788</v>
      </c>
    </row>
    <row r="96" spans="1:15" ht="25.5" x14ac:dyDescent="0.2">
      <c r="A96" s="19" t="s">
        <v>936</v>
      </c>
      <c r="B96" s="20" t="s">
        <v>2033</v>
      </c>
      <c r="C96" s="21" t="s">
        <v>2165</v>
      </c>
      <c r="D96" s="22">
        <v>-0.64862575074799611</v>
      </c>
      <c r="E96" s="22">
        <v>-2.2401010566859099</v>
      </c>
      <c r="F96" s="22">
        <v>-1.4907708419400998</v>
      </c>
      <c r="G96" s="22">
        <v>-1.0701231317374011</v>
      </c>
      <c r="H96" s="22">
        <v>-0.8969041260098729</v>
      </c>
      <c r="I96" s="22">
        <v>-1.8618874207151661</v>
      </c>
      <c r="J96" s="22">
        <v>-0.18038644995273639</v>
      </c>
      <c r="K96" s="22">
        <v>-1.1770406127431103</v>
      </c>
      <c r="L96" s="22">
        <v>-0.49087546456764419</v>
      </c>
      <c r="M96" s="22">
        <v>0.32611926978845407</v>
      </c>
      <c r="N96" s="22">
        <v>1.1011034183203983</v>
      </c>
      <c r="O96" s="22">
        <v>-2.5565771500492107E-2</v>
      </c>
    </row>
    <row r="97" spans="1:15" ht="38.25" x14ac:dyDescent="0.2">
      <c r="A97" s="19" t="s">
        <v>143</v>
      </c>
      <c r="B97" s="20" t="s">
        <v>2056</v>
      </c>
      <c r="C97" s="21" t="s">
        <v>2165</v>
      </c>
      <c r="D97" s="22">
        <v>0.51765534925200396</v>
      </c>
      <c r="E97" s="22">
        <v>2.4190269433140901</v>
      </c>
      <c r="F97" s="22">
        <v>1.6967287580599004</v>
      </c>
      <c r="G97" s="22">
        <v>1.7234388682625985</v>
      </c>
      <c r="H97" s="22">
        <v>2.1446573739901269</v>
      </c>
      <c r="I97" s="22">
        <v>2.2613175792848339</v>
      </c>
      <c r="J97" s="22">
        <v>0.97314105004726359</v>
      </c>
      <c r="K97" s="22">
        <v>1.8782007872568898</v>
      </c>
      <c r="L97" s="22">
        <v>1.5340584354323559</v>
      </c>
      <c r="M97" s="22">
        <v>-0.10353383021154597</v>
      </c>
      <c r="N97" s="22">
        <v>-0.8920090816796018</v>
      </c>
      <c r="O97" s="22">
        <v>0.1611728284995079</v>
      </c>
    </row>
    <row r="98" spans="1:15" ht="25.5" x14ac:dyDescent="0.2">
      <c r="A98" s="19" t="s">
        <v>106</v>
      </c>
      <c r="B98" s="20" t="s">
        <v>2057</v>
      </c>
      <c r="C98" s="21" t="s">
        <v>2165</v>
      </c>
      <c r="D98" s="22">
        <v>0.64452414925200396</v>
      </c>
      <c r="E98" s="22">
        <v>1.4249949433140903</v>
      </c>
      <c r="F98" s="22">
        <v>0.88503275805990012</v>
      </c>
      <c r="G98" s="22">
        <v>1.1867608682625987</v>
      </c>
      <c r="H98" s="22">
        <v>1.7682523739901272</v>
      </c>
      <c r="I98" s="22">
        <v>1.6460595792848338</v>
      </c>
      <c r="J98" s="22">
        <v>0.80787505004726368</v>
      </c>
      <c r="K98" s="22">
        <v>1.4031027872568897</v>
      </c>
      <c r="L98" s="22">
        <v>1.0878554354323557</v>
      </c>
      <c r="M98" s="22">
        <v>6.384179788454028E-3</v>
      </c>
      <c r="N98" s="22">
        <v>5.2321018320398288E-2</v>
      </c>
      <c r="O98" s="22">
        <v>0.13387132849950786</v>
      </c>
    </row>
    <row r="99" spans="1:15" x14ac:dyDescent="0.2">
      <c r="A99" s="19" t="s">
        <v>967</v>
      </c>
      <c r="B99" s="20" t="s">
        <v>2058</v>
      </c>
      <c r="C99" s="21" t="s">
        <v>2165</v>
      </c>
      <c r="D99" s="22">
        <v>-0.8749290507479961</v>
      </c>
      <c r="E99" s="22">
        <v>-1.9136410566859099</v>
      </c>
      <c r="F99" s="22">
        <v>-1.4659900419401</v>
      </c>
      <c r="G99" s="22">
        <v>-0.91487383173740122</v>
      </c>
      <c r="H99" s="22">
        <v>-1.1598126260098727</v>
      </c>
      <c r="I99" s="22">
        <v>-1.6860344207151663</v>
      </c>
      <c r="J99" s="22">
        <v>-0.70399944995273633</v>
      </c>
      <c r="K99" s="22">
        <v>-1.3647191127431104</v>
      </c>
      <c r="L99" s="22">
        <v>-0.31399996456764423</v>
      </c>
      <c r="M99" s="22">
        <v>0.25317276978845404</v>
      </c>
      <c r="N99" s="22">
        <v>0.7583217183203983</v>
      </c>
      <c r="O99" s="22">
        <v>-0.47085317150049211</v>
      </c>
    </row>
    <row r="100" spans="1:15" ht="25.5" x14ac:dyDescent="0.2">
      <c r="A100" s="19" t="s">
        <v>74</v>
      </c>
      <c r="B100" s="20" t="s">
        <v>2076</v>
      </c>
      <c r="C100" s="21" t="s">
        <v>2165</v>
      </c>
      <c r="D100" s="22">
        <v>0.83323544925200388</v>
      </c>
      <c r="E100" s="22">
        <v>1.6970219433140901</v>
      </c>
      <c r="F100" s="22" t="s">
        <v>1082</v>
      </c>
      <c r="G100" s="22">
        <v>1.4069598682625988</v>
      </c>
      <c r="H100" s="22">
        <v>2.3309293739901271</v>
      </c>
      <c r="I100" s="22">
        <v>1.920052579284834</v>
      </c>
      <c r="J100" s="22" t="s">
        <v>1082</v>
      </c>
      <c r="K100" s="22">
        <v>1.7608357872568898</v>
      </c>
      <c r="L100" s="22">
        <v>1.3729474354323559</v>
      </c>
      <c r="M100" s="22">
        <v>-4.1271304211545977E-2</v>
      </c>
      <c r="N100" s="22" t="s">
        <v>1082</v>
      </c>
      <c r="O100" s="22">
        <v>3.8660284995079008E-3</v>
      </c>
    </row>
    <row r="101" spans="1:15" x14ac:dyDescent="0.2">
      <c r="A101" s="19" t="s">
        <v>1019</v>
      </c>
      <c r="B101" s="20" t="s">
        <v>2082</v>
      </c>
      <c r="C101" s="21" t="s">
        <v>2165</v>
      </c>
      <c r="D101" s="22">
        <v>-2.2214112507479959</v>
      </c>
      <c r="E101" s="22">
        <v>-2.0975820566859098</v>
      </c>
      <c r="F101" s="22">
        <v>-2.5187222419400999</v>
      </c>
      <c r="G101" s="22">
        <v>-0.85993043173740125</v>
      </c>
      <c r="H101" s="22">
        <v>-0.3798271260098729</v>
      </c>
      <c r="I101" s="22">
        <v>-1.3400404207151662</v>
      </c>
      <c r="J101" s="22">
        <v>-1.1671079499527366</v>
      </c>
      <c r="K101" s="22">
        <v>-1.0091502127431102</v>
      </c>
      <c r="L101" s="22">
        <v>1.7847384354323559</v>
      </c>
      <c r="M101" s="22">
        <v>0.62513076978845405</v>
      </c>
      <c r="N101" s="22">
        <v>1.2925589183203983</v>
      </c>
      <c r="O101" s="22">
        <v>-1.3954771500492125E-2</v>
      </c>
    </row>
    <row r="102" spans="1:15" ht="25.5" x14ac:dyDescent="0.2">
      <c r="A102" s="19" t="s">
        <v>77</v>
      </c>
      <c r="B102" s="20" t="s">
        <v>1141</v>
      </c>
      <c r="C102" s="21" t="s">
        <v>2165</v>
      </c>
      <c r="D102" s="22">
        <v>0.7957915492520039</v>
      </c>
      <c r="E102" s="22">
        <v>1.4078129433140902</v>
      </c>
      <c r="F102" s="22">
        <v>0.9784197580599</v>
      </c>
      <c r="G102" s="22" t="s">
        <v>1082</v>
      </c>
      <c r="H102" s="22">
        <v>0.40518747399012711</v>
      </c>
      <c r="I102" s="22">
        <v>1.4762275792848338</v>
      </c>
      <c r="J102" s="22">
        <v>0.48602045004726369</v>
      </c>
      <c r="K102" s="22" t="s">
        <v>1082</v>
      </c>
      <c r="L102" s="22">
        <v>-0.3523819645676442</v>
      </c>
      <c r="M102" s="22">
        <v>8.0047769788454015E-2</v>
      </c>
      <c r="N102" s="22">
        <v>-0.71380238167960175</v>
      </c>
      <c r="O102" s="22" t="s">
        <v>1082</v>
      </c>
    </row>
    <row r="103" spans="1:15" ht="25.5" x14ac:dyDescent="0.2">
      <c r="A103" s="19" t="s">
        <v>86</v>
      </c>
      <c r="B103" s="20" t="s">
        <v>2089</v>
      </c>
      <c r="C103" s="21" t="s">
        <v>2165</v>
      </c>
      <c r="D103" s="22">
        <v>0.76344364925200392</v>
      </c>
      <c r="E103" s="22">
        <v>0.78862524331409001</v>
      </c>
      <c r="F103" s="22">
        <v>1.2196547580599</v>
      </c>
      <c r="G103" s="22">
        <v>1.0170798682625986</v>
      </c>
      <c r="H103" s="22">
        <v>0.58941227399012708</v>
      </c>
      <c r="I103" s="22">
        <v>1.1320285792848337</v>
      </c>
      <c r="J103" s="22">
        <v>0.58679405004726359</v>
      </c>
      <c r="K103" s="22">
        <v>1.7736977872568895</v>
      </c>
      <c r="L103" s="22">
        <v>-0.22293106456764419</v>
      </c>
      <c r="M103" s="22">
        <v>0.14656716978845402</v>
      </c>
      <c r="N103" s="22">
        <v>-0.25023038167960177</v>
      </c>
      <c r="O103" s="22">
        <v>0.34311852849950786</v>
      </c>
    </row>
    <row r="104" spans="1:15" x14ac:dyDescent="0.2">
      <c r="A104" s="19" t="s">
        <v>163</v>
      </c>
      <c r="B104" s="20" t="s">
        <v>2092</v>
      </c>
      <c r="C104" s="21" t="s">
        <v>2165</v>
      </c>
      <c r="D104" s="22">
        <v>0.47673944925200396</v>
      </c>
      <c r="E104" s="22" t="s">
        <v>1082</v>
      </c>
      <c r="F104" s="22">
        <v>0.99548275805990005</v>
      </c>
      <c r="G104" s="22">
        <v>0.92778586826259868</v>
      </c>
      <c r="H104" s="22">
        <v>9.9566573990127166E-2</v>
      </c>
      <c r="I104" s="22" t="s">
        <v>1082</v>
      </c>
      <c r="J104" s="22">
        <v>-3.2446649952736384E-2</v>
      </c>
      <c r="K104" s="22">
        <v>1.0918217872568896</v>
      </c>
      <c r="L104" s="22">
        <v>-0.20964766456764419</v>
      </c>
      <c r="M104" s="22" t="s">
        <v>1082</v>
      </c>
      <c r="N104" s="22">
        <v>-0.81913208167960172</v>
      </c>
      <c r="O104" s="22">
        <v>6.8983828499507877E-2</v>
      </c>
    </row>
    <row r="105" spans="1:15" x14ac:dyDescent="0.2">
      <c r="A105" s="19" t="s">
        <v>974</v>
      </c>
      <c r="B105" s="20" t="s">
        <v>2104</v>
      </c>
      <c r="C105" s="21" t="s">
        <v>2165</v>
      </c>
      <c r="D105" s="22">
        <v>-0.9664322507479961</v>
      </c>
      <c r="E105" s="22">
        <v>-1.1508602566859099</v>
      </c>
      <c r="F105" s="22">
        <v>-0.7222578419400999</v>
      </c>
      <c r="G105" s="22">
        <v>-0.96405193173740122</v>
      </c>
      <c r="H105" s="22">
        <v>-0.37687762600987285</v>
      </c>
      <c r="I105" s="22">
        <v>-1.2857764207151663</v>
      </c>
      <c r="J105" s="22">
        <v>0.13372655004726361</v>
      </c>
      <c r="K105" s="22">
        <v>-1.3262729127431103</v>
      </c>
      <c r="L105" s="22">
        <v>0.60915643543235576</v>
      </c>
      <c r="M105" s="22">
        <v>-5.6465790211545977E-2</v>
      </c>
      <c r="N105" s="22">
        <v>0.68560131832039828</v>
      </c>
      <c r="O105" s="22">
        <v>-0.31292137150049215</v>
      </c>
    </row>
    <row r="106" spans="1:15" ht="25.5" x14ac:dyDescent="0.2">
      <c r="A106" s="19" t="s">
        <v>44</v>
      </c>
      <c r="B106" s="20" t="s">
        <v>2116</v>
      </c>
      <c r="C106" s="21" t="s">
        <v>2165</v>
      </c>
      <c r="D106" s="22">
        <v>1.0594777492520038</v>
      </c>
      <c r="E106" s="22">
        <v>1.3678709433140901</v>
      </c>
      <c r="F106" s="22">
        <v>1.0245157580599003</v>
      </c>
      <c r="G106" s="22">
        <v>1.9285328682625988</v>
      </c>
      <c r="H106" s="22">
        <v>1.0597543739901272</v>
      </c>
      <c r="I106" s="22">
        <v>1.6855055792848337</v>
      </c>
      <c r="J106" s="22">
        <v>1.0548300500472636</v>
      </c>
      <c r="K106" s="22">
        <v>2.7017277872568899</v>
      </c>
      <c r="L106" s="22">
        <v>6.1239635432355798E-2</v>
      </c>
      <c r="M106" s="22">
        <v>0.20232666978845401</v>
      </c>
      <c r="N106" s="22">
        <v>-0.27636558167960168</v>
      </c>
      <c r="O106" s="22">
        <v>0.72760332849950782</v>
      </c>
    </row>
    <row r="107" spans="1:15" ht="25.5" x14ac:dyDescent="0.2">
      <c r="A107" s="19" t="s">
        <v>181</v>
      </c>
      <c r="B107" s="20" t="s">
        <v>1150</v>
      </c>
      <c r="C107" s="21" t="s">
        <v>2164</v>
      </c>
      <c r="D107" s="22">
        <v>0.4224939492520039</v>
      </c>
      <c r="E107" s="22">
        <v>0.48370124331409003</v>
      </c>
      <c r="F107" s="22">
        <v>-1.5293851419400999</v>
      </c>
      <c r="G107" s="22">
        <v>0.49570486826259874</v>
      </c>
      <c r="H107" s="22">
        <v>4.0279573990127132E-2</v>
      </c>
      <c r="I107" s="22">
        <v>0.54181377928483365</v>
      </c>
      <c r="J107" s="22">
        <v>-0.1668617359527364</v>
      </c>
      <c r="K107" s="22">
        <v>0.98126778725688957</v>
      </c>
      <c r="L107" s="22">
        <v>-0.35955606456764422</v>
      </c>
      <c r="M107" s="22">
        <v>7.3894269788454037E-2</v>
      </c>
      <c r="N107" s="22">
        <v>1.4124479183203982</v>
      </c>
      <c r="O107" s="22">
        <v>0.45624502849950788</v>
      </c>
    </row>
    <row r="108" spans="1:15" ht="25.5" x14ac:dyDescent="0.2">
      <c r="A108" s="19" t="s">
        <v>984</v>
      </c>
      <c r="B108" s="20" t="s">
        <v>1152</v>
      </c>
      <c r="C108" s="21" t="s">
        <v>2164</v>
      </c>
      <c r="D108" s="22">
        <v>-1.1052870507479962</v>
      </c>
      <c r="E108" s="22">
        <v>-0.71574685668590998</v>
      </c>
      <c r="F108" s="22">
        <v>-0.58138667194009985</v>
      </c>
      <c r="G108" s="22">
        <v>7.0965068262598796E-2</v>
      </c>
      <c r="H108" s="22">
        <v>-1.0011882260098728</v>
      </c>
      <c r="I108" s="22">
        <v>-6.2574207151662731E-3</v>
      </c>
      <c r="J108" s="22">
        <v>0.13935075004726358</v>
      </c>
      <c r="K108" s="22">
        <v>0.6537457872568897</v>
      </c>
      <c r="L108" s="22">
        <v>0.11347323543235582</v>
      </c>
      <c r="M108" s="22">
        <v>0.755547669788454</v>
      </c>
      <c r="N108" s="22">
        <v>0.66655661832039825</v>
      </c>
      <c r="O108" s="22">
        <v>0.47275232849950788</v>
      </c>
    </row>
    <row r="109" spans="1:15" x14ac:dyDescent="0.2">
      <c r="A109" s="19" t="s">
        <v>1024</v>
      </c>
      <c r="B109" s="20" t="s">
        <v>1157</v>
      </c>
      <c r="C109" s="21" t="s">
        <v>2164</v>
      </c>
      <c r="D109" s="22" t="s">
        <v>1082</v>
      </c>
      <c r="E109" s="22">
        <v>-0.49707775668590992</v>
      </c>
      <c r="F109" s="22">
        <v>-1.5696172419401</v>
      </c>
      <c r="G109" s="22">
        <v>-1.0472261317374012</v>
      </c>
      <c r="H109" s="22" t="s">
        <v>1082</v>
      </c>
      <c r="I109" s="22">
        <v>-5.1372790715166275E-2</v>
      </c>
      <c r="J109" s="22">
        <v>-0.91343114995273633</v>
      </c>
      <c r="K109" s="22">
        <v>-1.0805459127431103</v>
      </c>
      <c r="L109" s="22" t="s">
        <v>1082</v>
      </c>
      <c r="M109" s="22">
        <v>0.26273046978845405</v>
      </c>
      <c r="N109" s="22">
        <v>0.74725681832039825</v>
      </c>
      <c r="O109" s="22">
        <v>-0.16763355050049211</v>
      </c>
    </row>
    <row r="110" spans="1:15" x14ac:dyDescent="0.2">
      <c r="A110" s="19" t="s">
        <v>985</v>
      </c>
      <c r="B110" s="20" t="s">
        <v>1159</v>
      </c>
      <c r="C110" s="21" t="s">
        <v>2164</v>
      </c>
      <c r="D110" s="22">
        <v>-1.1100175507479961</v>
      </c>
      <c r="E110" s="22" t="s">
        <v>1082</v>
      </c>
      <c r="F110" s="22">
        <v>1.0294027580598999</v>
      </c>
      <c r="G110" s="22">
        <v>-0.7181490317374013</v>
      </c>
      <c r="H110" s="22">
        <v>-1.5147716260098727</v>
      </c>
      <c r="I110" s="22" t="s">
        <v>1082</v>
      </c>
      <c r="J110" s="22">
        <v>0.10347535004726358</v>
      </c>
      <c r="K110" s="22">
        <v>0.45617388725688968</v>
      </c>
      <c r="L110" s="22">
        <v>-0.47354006456764419</v>
      </c>
      <c r="M110" s="22" t="s">
        <v>1082</v>
      </c>
      <c r="N110" s="22">
        <v>-0.79888508167960182</v>
      </c>
      <c r="O110" s="22">
        <v>0.58758742849950785</v>
      </c>
    </row>
    <row r="111" spans="1:15" x14ac:dyDescent="0.2">
      <c r="A111" s="19" t="s">
        <v>997</v>
      </c>
      <c r="B111" s="20" t="s">
        <v>1161</v>
      </c>
      <c r="C111" s="21" t="s">
        <v>2164</v>
      </c>
      <c r="D111" s="22">
        <v>-1.2254382507479962</v>
      </c>
      <c r="E111" s="22">
        <v>-0.91545155668590994</v>
      </c>
      <c r="F111" s="22">
        <v>-0.71908944194009994</v>
      </c>
      <c r="G111" s="22">
        <v>-1.1942069317374013</v>
      </c>
      <c r="H111" s="22">
        <v>-1.2838256260098728</v>
      </c>
      <c r="I111" s="22">
        <v>-0.53862422071516625</v>
      </c>
      <c r="J111" s="22">
        <v>-0.97099214995273642</v>
      </c>
      <c r="K111" s="22">
        <v>-1.3886751127431105</v>
      </c>
      <c r="L111" s="22">
        <v>-0.32742726456764421</v>
      </c>
      <c r="M111" s="22">
        <v>0.22435486978845401</v>
      </c>
      <c r="N111" s="22">
        <v>-0.22429308167960171</v>
      </c>
      <c r="O111" s="22">
        <v>-0.45580767150049206</v>
      </c>
    </row>
    <row r="112" spans="1:15" x14ac:dyDescent="0.2">
      <c r="A112" s="19" t="s">
        <v>451</v>
      </c>
      <c r="B112" s="20" t="s">
        <v>2174</v>
      </c>
      <c r="C112" s="21" t="s">
        <v>2164</v>
      </c>
      <c r="D112" s="22">
        <v>1.7753849252003906E-2</v>
      </c>
      <c r="E112" s="22" t="s">
        <v>1082</v>
      </c>
      <c r="F112" s="22">
        <v>-0.89094914194009989</v>
      </c>
      <c r="G112" s="22">
        <v>-0.84945953173740119</v>
      </c>
      <c r="H112" s="22">
        <v>-0.75005032600987287</v>
      </c>
      <c r="I112" s="22" t="s">
        <v>1082</v>
      </c>
      <c r="J112" s="22">
        <v>-7.7264799952736399E-2</v>
      </c>
      <c r="K112" s="22">
        <v>-0.48398743274311035</v>
      </c>
      <c r="L112" s="22">
        <v>-0.91203986456764419</v>
      </c>
      <c r="M112" s="22" t="s">
        <v>1082</v>
      </c>
      <c r="N112" s="22">
        <v>1.0733703183203982</v>
      </c>
      <c r="O112" s="22">
        <v>0.33120012849950786</v>
      </c>
    </row>
    <row r="113" spans="1:15" ht="25.5" x14ac:dyDescent="0.2">
      <c r="A113" s="19" t="s">
        <v>879</v>
      </c>
      <c r="B113" s="20" t="s">
        <v>1165</v>
      </c>
      <c r="C113" s="21" t="s">
        <v>2164</v>
      </c>
      <c r="D113" s="22">
        <v>-0.4711076507479961</v>
      </c>
      <c r="E113" s="22">
        <v>-0.12022951668590991</v>
      </c>
      <c r="F113" s="22">
        <v>-0.31447734194009991</v>
      </c>
      <c r="G113" s="22">
        <v>-0.15412153173740123</v>
      </c>
      <c r="H113" s="22">
        <v>7.059807399012713E-2</v>
      </c>
      <c r="I113" s="22">
        <v>0.32099937928483374</v>
      </c>
      <c r="J113" s="22">
        <v>-0.15802530895273639</v>
      </c>
      <c r="K113" s="22">
        <v>-0.15118871274311035</v>
      </c>
      <c r="L113" s="22">
        <v>0.45157653543235576</v>
      </c>
      <c r="M113" s="22">
        <v>0.50678416978845409</v>
      </c>
      <c r="N113" s="22">
        <v>-0.54139528167960171</v>
      </c>
      <c r="O113" s="22">
        <v>7.5837428499507892E-2</v>
      </c>
    </row>
    <row r="114" spans="1:15" ht="38.25" x14ac:dyDescent="0.2">
      <c r="A114" s="19" t="s">
        <v>1021</v>
      </c>
      <c r="B114" s="20" t="s">
        <v>1166</v>
      </c>
      <c r="C114" s="21" t="s">
        <v>2164</v>
      </c>
      <c r="D114" s="22">
        <v>-2.4675082507479962</v>
      </c>
      <c r="E114" s="22">
        <v>-2.9444180566859099</v>
      </c>
      <c r="F114" s="22">
        <v>-2.3859632419400998</v>
      </c>
      <c r="G114" s="22">
        <v>1.5075918682625988</v>
      </c>
      <c r="H114" s="22">
        <v>-1.1701636260098727</v>
      </c>
      <c r="I114" s="22">
        <v>-0.52620282071516633</v>
      </c>
      <c r="J114" s="22">
        <v>-0.20846207995273641</v>
      </c>
      <c r="K114" s="22">
        <v>1.8395107872568899</v>
      </c>
      <c r="L114" s="22">
        <v>1.2749384354323559</v>
      </c>
      <c r="M114" s="22">
        <v>2.580183069788454</v>
      </c>
      <c r="N114" s="22">
        <v>2.1741259183203985</v>
      </c>
      <c r="O114" s="22">
        <v>0.1901120284995079</v>
      </c>
    </row>
    <row r="115" spans="1:15" ht="25.5" x14ac:dyDescent="0.2">
      <c r="A115" s="19" t="s">
        <v>855</v>
      </c>
      <c r="B115" s="20" t="s">
        <v>1167</v>
      </c>
      <c r="C115" s="21" t="s">
        <v>2164</v>
      </c>
      <c r="D115" s="22">
        <v>-0.44364095074799614</v>
      </c>
      <c r="E115" s="22">
        <v>-0.10059443668590991</v>
      </c>
      <c r="F115" s="22">
        <v>-0.69695854194009987</v>
      </c>
      <c r="G115" s="22">
        <v>-0.42434063173740122</v>
      </c>
      <c r="H115" s="22">
        <v>-0.22332986600987287</v>
      </c>
      <c r="I115" s="22">
        <v>-0.18728400071516627</v>
      </c>
      <c r="J115" s="22">
        <v>-0.26702024995273638</v>
      </c>
      <c r="K115" s="22">
        <v>-0.95780951274311033</v>
      </c>
      <c r="L115" s="22">
        <v>0.17738493543235581</v>
      </c>
      <c r="M115" s="22">
        <v>7.2418869788454021E-2</v>
      </c>
      <c r="N115" s="22">
        <v>0.40907431832039826</v>
      </c>
      <c r="O115" s="22">
        <v>-0.3327028715004921</v>
      </c>
    </row>
    <row r="116" spans="1:15" ht="38.25" x14ac:dyDescent="0.2">
      <c r="A116" s="19" t="s">
        <v>940</v>
      </c>
      <c r="B116" s="20" t="s">
        <v>1168</v>
      </c>
      <c r="C116" s="21" t="s">
        <v>2164</v>
      </c>
      <c r="D116" s="22">
        <v>-0.65807915074799606</v>
      </c>
      <c r="E116" s="22">
        <v>-0.77859435668590993</v>
      </c>
      <c r="F116" s="22" t="s">
        <v>1082</v>
      </c>
      <c r="G116" s="22">
        <v>-0.33879006173740123</v>
      </c>
      <c r="H116" s="22">
        <v>-0.24806187600987284</v>
      </c>
      <c r="I116" s="22">
        <v>-0.58927682071516629</v>
      </c>
      <c r="J116" s="22" t="s">
        <v>1082</v>
      </c>
      <c r="K116" s="22">
        <v>-0.10291121274311033</v>
      </c>
      <c r="L116" s="22">
        <v>0.45442873543235573</v>
      </c>
      <c r="M116" s="22">
        <v>0.36815806978845406</v>
      </c>
      <c r="N116" s="22" t="s">
        <v>1082</v>
      </c>
      <c r="O116" s="22">
        <v>0.27923262849950792</v>
      </c>
    </row>
    <row r="117" spans="1:15" x14ac:dyDescent="0.2">
      <c r="A117" s="19" t="s">
        <v>488</v>
      </c>
      <c r="B117" s="20" t="s">
        <v>1170</v>
      </c>
      <c r="C117" s="21" t="s">
        <v>2164</v>
      </c>
      <c r="D117" s="22">
        <v>-2.29545507479961E-2</v>
      </c>
      <c r="E117" s="22">
        <v>0.96533694331409003</v>
      </c>
      <c r="F117" s="22">
        <v>-0.84715294194009982</v>
      </c>
      <c r="G117" s="22">
        <v>0.2628222682625988</v>
      </c>
      <c r="H117" s="22">
        <v>-0.27854682600987285</v>
      </c>
      <c r="I117" s="22">
        <v>0.17976327928483371</v>
      </c>
      <c r="J117" s="22">
        <v>-0.57888994995273635</v>
      </c>
      <c r="K117" s="22">
        <v>-0.44176198274311035</v>
      </c>
      <c r="L117" s="22">
        <v>-0.25450396456764418</v>
      </c>
      <c r="M117" s="22">
        <v>-0.41094013021154596</v>
      </c>
      <c r="N117" s="22">
        <v>0.30499919832039829</v>
      </c>
      <c r="O117" s="22">
        <v>-0.64520137150049206</v>
      </c>
    </row>
    <row r="118" spans="1:15" ht="25.5" x14ac:dyDescent="0.2">
      <c r="A118" s="19" t="s">
        <v>73</v>
      </c>
      <c r="B118" s="20" t="s">
        <v>1092</v>
      </c>
      <c r="C118" s="21" t="s">
        <v>2164</v>
      </c>
      <c r="D118" s="22">
        <v>0.84025864925200389</v>
      </c>
      <c r="E118" s="22">
        <v>-0.68655215668590996</v>
      </c>
      <c r="F118" s="22">
        <v>3.1262627580599003</v>
      </c>
      <c r="G118" s="22" t="s">
        <v>1082</v>
      </c>
      <c r="H118" s="22">
        <v>-8.5320046009872863E-2</v>
      </c>
      <c r="I118" s="22">
        <v>-1.1285036207151662</v>
      </c>
      <c r="J118" s="22">
        <v>-0.43172784995273639</v>
      </c>
      <c r="K118" s="22" t="s">
        <v>1082</v>
      </c>
      <c r="L118" s="22">
        <v>-0.77052026456764422</v>
      </c>
      <c r="M118" s="22">
        <v>-0.52500333021154599</v>
      </c>
      <c r="N118" s="22">
        <v>-3.3304990816796014</v>
      </c>
      <c r="O118" s="22" t="s">
        <v>1082</v>
      </c>
    </row>
    <row r="119" spans="1:15" ht="38.25" x14ac:dyDescent="0.2">
      <c r="A119" s="19" t="s">
        <v>865</v>
      </c>
      <c r="B119" s="20" t="s">
        <v>1171</v>
      </c>
      <c r="C119" s="21" t="s">
        <v>2164</v>
      </c>
      <c r="D119" s="22">
        <v>-0.45439665074799607</v>
      </c>
      <c r="E119" s="22">
        <v>1.9207543314090081E-2</v>
      </c>
      <c r="F119" s="22">
        <v>-0.59310412194009987</v>
      </c>
      <c r="G119" s="22">
        <v>-0.25067028173740125</v>
      </c>
      <c r="H119" s="22">
        <v>-0.30511722600987284</v>
      </c>
      <c r="I119" s="22">
        <v>-1.9744720715166267E-2</v>
      </c>
      <c r="J119" s="22">
        <v>-1.3991349952736404E-2</v>
      </c>
      <c r="K119" s="22">
        <v>-0.33738626274311034</v>
      </c>
      <c r="L119" s="22">
        <v>0.12003183543235582</v>
      </c>
      <c r="M119" s="22">
        <v>0.10859576978845401</v>
      </c>
      <c r="N119" s="22">
        <v>0.59091611832039825</v>
      </c>
      <c r="O119" s="22">
        <v>-8.3701081500492117E-2</v>
      </c>
    </row>
    <row r="120" spans="1:15" x14ac:dyDescent="0.2">
      <c r="A120" s="19" t="s">
        <v>132</v>
      </c>
      <c r="B120" s="20" t="s">
        <v>2176</v>
      </c>
      <c r="C120" s="21" t="s">
        <v>2164</v>
      </c>
      <c r="D120" s="22">
        <v>0.55673224925200393</v>
      </c>
      <c r="E120" s="22">
        <v>-0.66682365668590993</v>
      </c>
      <c r="F120" s="22">
        <v>0.20945775805990008</v>
      </c>
      <c r="G120" s="22">
        <v>0.42150406826259879</v>
      </c>
      <c r="H120" s="22">
        <v>0.15231937399012715</v>
      </c>
      <c r="I120" s="22">
        <v>7.277928483373497E-5</v>
      </c>
      <c r="J120" s="22">
        <v>-0.23949544995273642</v>
      </c>
      <c r="K120" s="22">
        <v>0.32334018725688962</v>
      </c>
      <c r="L120" s="22">
        <v>-0.38854176456764422</v>
      </c>
      <c r="M120" s="22">
        <v>0.85242876978845405</v>
      </c>
      <c r="N120" s="22">
        <v>-0.45490408167960172</v>
      </c>
      <c r="O120" s="22">
        <v>-8.1248351500492116E-2</v>
      </c>
    </row>
    <row r="121" spans="1:15" ht="25.5" x14ac:dyDescent="0.2">
      <c r="A121" s="19" t="s">
        <v>292</v>
      </c>
      <c r="B121" s="20" t="s">
        <v>1173</v>
      </c>
      <c r="C121" s="21" t="s">
        <v>2164</v>
      </c>
      <c r="D121" s="22">
        <v>0.21571304925200388</v>
      </c>
      <c r="E121" s="22">
        <v>0.47163644331409005</v>
      </c>
      <c r="F121" s="22">
        <v>0.29327425805990015</v>
      </c>
      <c r="G121" s="22">
        <v>9.5738668262598747E-2</v>
      </c>
      <c r="H121" s="22">
        <v>0.11041677399012714</v>
      </c>
      <c r="I121" s="22">
        <v>0.47999277928483369</v>
      </c>
      <c r="J121" s="22">
        <v>-6.9134569952736397E-2</v>
      </c>
      <c r="K121" s="22">
        <v>0.14841518725688962</v>
      </c>
      <c r="L121" s="22">
        <v>-7.2554634567644188E-2</v>
      </c>
      <c r="M121" s="22">
        <v>-2.5430681211545975E-2</v>
      </c>
      <c r="N121" s="22">
        <v>-0.38844538167960174</v>
      </c>
      <c r="O121" s="22">
        <v>5.9383028499507884E-2</v>
      </c>
    </row>
    <row r="122" spans="1:15" x14ac:dyDescent="0.2">
      <c r="A122" s="19" t="s">
        <v>1026</v>
      </c>
      <c r="B122" s="20" t="s">
        <v>1174</v>
      </c>
      <c r="C122" s="21" t="s">
        <v>2164</v>
      </c>
      <c r="D122" s="22" t="s">
        <v>1082</v>
      </c>
      <c r="E122" s="22">
        <v>0.41230564331409003</v>
      </c>
      <c r="F122" s="22">
        <v>1.4362167580599001</v>
      </c>
      <c r="G122" s="22">
        <v>0.16921996826259877</v>
      </c>
      <c r="H122" s="22" t="s">
        <v>1082</v>
      </c>
      <c r="I122" s="22">
        <v>0.8370204792848337</v>
      </c>
      <c r="J122" s="22">
        <v>0.68907705004726361</v>
      </c>
      <c r="K122" s="22">
        <v>1.0460267872568896</v>
      </c>
      <c r="L122" s="22" t="s">
        <v>1082</v>
      </c>
      <c r="M122" s="22">
        <v>0.55502496978845406</v>
      </c>
      <c r="N122" s="22">
        <v>-0.5721061816796017</v>
      </c>
      <c r="O122" s="22">
        <v>1.010268728499508</v>
      </c>
    </row>
    <row r="123" spans="1:15" ht="38.25" x14ac:dyDescent="0.2">
      <c r="A123" s="19" t="s">
        <v>369</v>
      </c>
      <c r="B123" s="20" t="s">
        <v>1183</v>
      </c>
      <c r="C123" s="21" t="s">
        <v>2164</v>
      </c>
      <c r="D123" s="22">
        <v>0.12384824925200391</v>
      </c>
      <c r="E123" s="22">
        <v>0.52023284331409003</v>
      </c>
      <c r="F123" s="22">
        <v>-2.5940741940099876E-2</v>
      </c>
      <c r="G123" s="22">
        <v>-0.8669016317374012</v>
      </c>
      <c r="H123" s="22">
        <v>1.9067873990127132E-2</v>
      </c>
      <c r="I123" s="22">
        <v>0.6748824792848338</v>
      </c>
      <c r="J123" s="22">
        <v>-0.64653664995273641</v>
      </c>
      <c r="K123" s="22">
        <v>-0.53742431274311031</v>
      </c>
      <c r="L123" s="22">
        <v>-9.9640924567644201E-2</v>
      </c>
      <c r="M123" s="22">
        <v>-0.29996513021154597</v>
      </c>
      <c r="N123" s="22">
        <v>-0.7923210816796018</v>
      </c>
      <c r="O123" s="22">
        <v>0.26098462849950788</v>
      </c>
    </row>
    <row r="124" spans="1:15" ht="38.25" x14ac:dyDescent="0.2">
      <c r="A124" s="19" t="s">
        <v>688</v>
      </c>
      <c r="B124" s="20" t="s">
        <v>1184</v>
      </c>
      <c r="C124" s="21" t="s">
        <v>2164</v>
      </c>
      <c r="D124" s="22">
        <v>-0.2300438507479961</v>
      </c>
      <c r="E124" s="22">
        <v>-0.7895446566859099</v>
      </c>
      <c r="F124" s="22">
        <v>-0.28871414194009992</v>
      </c>
      <c r="G124" s="22">
        <v>-0.77979383173740124</v>
      </c>
      <c r="H124" s="22">
        <v>0.36648827399012707</v>
      </c>
      <c r="I124" s="22">
        <v>-1.0054498207151663</v>
      </c>
      <c r="J124" s="22">
        <v>-8.2802499527364071E-3</v>
      </c>
      <c r="K124" s="22">
        <v>-0.12654411274311034</v>
      </c>
      <c r="L124" s="22">
        <v>0.77804503543235581</v>
      </c>
      <c r="M124" s="22">
        <v>-0.23173803021154599</v>
      </c>
      <c r="N124" s="22">
        <v>0.30997391832039828</v>
      </c>
      <c r="O124" s="22">
        <v>0.49921442849950781</v>
      </c>
    </row>
    <row r="125" spans="1:15" x14ac:dyDescent="0.2">
      <c r="A125" s="19" t="s">
        <v>948</v>
      </c>
      <c r="B125" s="20" t="s">
        <v>1151</v>
      </c>
      <c r="C125" s="21" t="s">
        <v>2164</v>
      </c>
      <c r="D125" s="22">
        <v>-0.70809055074799609</v>
      </c>
      <c r="E125" s="22">
        <v>-6.4457556685909911E-2</v>
      </c>
      <c r="F125" s="22">
        <v>0.78139975805990003</v>
      </c>
      <c r="G125" s="22">
        <v>0.54421676826259879</v>
      </c>
      <c r="H125" s="22">
        <v>0.22999007399012714</v>
      </c>
      <c r="I125" s="22">
        <v>0.10876607928483373</v>
      </c>
      <c r="J125" s="22">
        <v>1.0545820500472636</v>
      </c>
      <c r="K125" s="22">
        <v>0.27241448725688966</v>
      </c>
      <c r="L125" s="22">
        <v>0.92128843543235583</v>
      </c>
      <c r="M125" s="22">
        <v>0.17171306978845402</v>
      </c>
      <c r="N125" s="22">
        <v>0.31705081832039828</v>
      </c>
      <c r="O125" s="22">
        <v>-0.5687514715004921</v>
      </c>
    </row>
    <row r="126" spans="1:15" x14ac:dyDescent="0.2">
      <c r="A126" s="19" t="s">
        <v>1015</v>
      </c>
      <c r="B126" s="20" t="s">
        <v>1186</v>
      </c>
      <c r="C126" s="21" t="s">
        <v>2164</v>
      </c>
      <c r="D126" s="22">
        <v>-1.6186842507479962</v>
      </c>
      <c r="E126" s="22">
        <v>-0.99655335668590994</v>
      </c>
      <c r="F126" s="22">
        <v>-0.10740534194009993</v>
      </c>
      <c r="G126" s="22">
        <v>-1.0898956317374013</v>
      </c>
      <c r="H126" s="22">
        <v>-3.3176926009872862E-2</v>
      </c>
      <c r="I126" s="22">
        <v>-0.6634252207151663</v>
      </c>
      <c r="J126" s="22">
        <v>-0.94385604995273642</v>
      </c>
      <c r="K126" s="22">
        <v>-0.80465981274311038</v>
      </c>
      <c r="L126" s="22">
        <v>1.5525254354323559</v>
      </c>
      <c r="M126" s="22">
        <v>0.39491056978845407</v>
      </c>
      <c r="N126" s="22">
        <v>-0.92786708167960175</v>
      </c>
      <c r="O126" s="22">
        <v>0.39316742849950781</v>
      </c>
    </row>
    <row r="127" spans="1:15" x14ac:dyDescent="0.2">
      <c r="A127" s="19" t="s">
        <v>1013</v>
      </c>
      <c r="B127" s="20" t="s">
        <v>1188</v>
      </c>
      <c r="C127" s="21" t="s">
        <v>2164</v>
      </c>
      <c r="D127" s="22">
        <v>-1.5908652507479961</v>
      </c>
      <c r="E127" s="22">
        <v>-0.3586526566859099</v>
      </c>
      <c r="F127" s="22" t="s">
        <v>1082</v>
      </c>
      <c r="G127" s="22">
        <v>1.4450218682625988</v>
      </c>
      <c r="H127" s="22">
        <v>-1.1061304260098728</v>
      </c>
      <c r="I127" s="22">
        <v>-1.4789024207151662</v>
      </c>
      <c r="J127" s="22" t="s">
        <v>1082</v>
      </c>
      <c r="K127" s="22">
        <v>-1.0228323127431103</v>
      </c>
      <c r="L127" s="22">
        <v>0.58546963543235575</v>
      </c>
      <c r="M127" s="22">
        <v>-0.95604013021154599</v>
      </c>
      <c r="N127" s="22" t="s">
        <v>1082</v>
      </c>
      <c r="O127" s="22">
        <v>-2.4091112715004921</v>
      </c>
    </row>
    <row r="128" spans="1:15" ht="25.5" x14ac:dyDescent="0.2">
      <c r="A128" s="19" t="s">
        <v>624</v>
      </c>
      <c r="B128" s="20" t="s">
        <v>1189</v>
      </c>
      <c r="C128" s="21" t="s">
        <v>2164</v>
      </c>
      <c r="D128" s="22">
        <v>-0.16412684074799611</v>
      </c>
      <c r="E128" s="22">
        <v>-1.0705539566859099</v>
      </c>
      <c r="F128" s="22">
        <v>0.45010515805990015</v>
      </c>
      <c r="G128" s="22">
        <v>-0.33539626173740122</v>
      </c>
      <c r="H128" s="22">
        <v>2.2263173990127144E-2</v>
      </c>
      <c r="I128" s="22">
        <v>-0.24664672071516627</v>
      </c>
      <c r="J128" s="22">
        <v>-0.44864384995273643</v>
      </c>
      <c r="K128" s="22">
        <v>-0.45309693274311036</v>
      </c>
      <c r="L128" s="22">
        <v>-9.0614924567644195E-2</v>
      </c>
      <c r="M128" s="22">
        <v>0.32949196978845402</v>
      </c>
      <c r="N128" s="22">
        <v>-1.1156590816796017</v>
      </c>
      <c r="O128" s="22">
        <v>-6.9857581500492108E-2</v>
      </c>
    </row>
    <row r="129" spans="1:15" ht="38.25" x14ac:dyDescent="0.2">
      <c r="A129" s="19" t="s">
        <v>838</v>
      </c>
      <c r="B129" s="20" t="s">
        <v>1190</v>
      </c>
      <c r="C129" s="21" t="s">
        <v>2164</v>
      </c>
      <c r="D129" s="22">
        <v>-0.41496165074799607</v>
      </c>
      <c r="E129" s="22">
        <v>0.13883514331409011</v>
      </c>
      <c r="F129" s="22">
        <v>3.6342058059900095E-2</v>
      </c>
      <c r="G129" s="22">
        <v>0.67369356826259874</v>
      </c>
      <c r="H129" s="22">
        <v>-0.14528583500987285</v>
      </c>
      <c r="I129" s="22">
        <v>0.15755047928483373</v>
      </c>
      <c r="J129" s="22">
        <v>-0.1983479199527364</v>
      </c>
      <c r="K129" s="22">
        <v>0.52468878725688961</v>
      </c>
      <c r="L129" s="22">
        <v>0.48563523543235576</v>
      </c>
      <c r="M129" s="22">
        <v>6.6502439788454021E-2</v>
      </c>
      <c r="N129" s="22">
        <v>-0.20382928167960174</v>
      </c>
      <c r="O129" s="22">
        <v>-0.28956457150049209</v>
      </c>
    </row>
    <row r="130" spans="1:15" x14ac:dyDescent="0.2">
      <c r="A130" s="19" t="s">
        <v>320</v>
      </c>
      <c r="B130" s="20" t="s">
        <v>1191</v>
      </c>
      <c r="C130" s="21" t="s">
        <v>2164</v>
      </c>
      <c r="D130" s="22">
        <v>0.17474314925200388</v>
      </c>
      <c r="E130" s="22">
        <v>1.2677199433140902</v>
      </c>
      <c r="F130" s="22">
        <v>-1.3243446419400999</v>
      </c>
      <c r="G130" s="22">
        <v>1.3008698682625988</v>
      </c>
      <c r="H130" s="22">
        <v>1.3925503739901273</v>
      </c>
      <c r="I130" s="22">
        <v>1.2843685792848338</v>
      </c>
      <c r="J130" s="22">
        <v>5.8050550047263616E-2</v>
      </c>
      <c r="K130" s="22">
        <v>2.1010837872568899</v>
      </c>
      <c r="L130" s="22">
        <v>1.2129484354323559</v>
      </c>
      <c r="M130" s="22">
        <v>-7.3662060211545977E-2</v>
      </c>
      <c r="N130" s="22">
        <v>1.3847619183203983</v>
      </c>
      <c r="O130" s="22">
        <v>0.69442922849950783</v>
      </c>
    </row>
    <row r="131" spans="1:15" x14ac:dyDescent="0.2">
      <c r="A131" s="19" t="s">
        <v>893</v>
      </c>
      <c r="B131" s="20" t="s">
        <v>1192</v>
      </c>
      <c r="C131" s="21" t="s">
        <v>2164</v>
      </c>
      <c r="D131" s="22">
        <v>-0.50525165074799605</v>
      </c>
      <c r="E131" s="22">
        <v>-1.2698980566859099</v>
      </c>
      <c r="F131" s="22" t="s">
        <v>1082</v>
      </c>
      <c r="G131" s="22">
        <v>-1.3263061317374012</v>
      </c>
      <c r="H131" s="22">
        <v>-0.56090662600987284</v>
      </c>
      <c r="I131" s="22">
        <v>-1.8029624207151662</v>
      </c>
      <c r="J131" s="22" t="s">
        <v>1082</v>
      </c>
      <c r="K131" s="22">
        <v>-1.4948612127431102</v>
      </c>
      <c r="L131" s="22">
        <v>-0.1586224645676442</v>
      </c>
      <c r="M131" s="22">
        <v>-0.60934523021154596</v>
      </c>
      <c r="N131" s="22" t="s">
        <v>1082</v>
      </c>
      <c r="O131" s="22">
        <v>-0.24362027150049209</v>
      </c>
    </row>
    <row r="132" spans="1:15" x14ac:dyDescent="0.2">
      <c r="A132" s="19" t="s">
        <v>730</v>
      </c>
      <c r="B132" s="20" t="s">
        <v>1193</v>
      </c>
      <c r="C132" s="21" t="s">
        <v>2164</v>
      </c>
      <c r="D132" s="22">
        <v>-0.27013465074799609</v>
      </c>
      <c r="E132" s="22">
        <v>0.12290514331409011</v>
      </c>
      <c r="F132" s="22">
        <v>0.94904775805990005</v>
      </c>
      <c r="G132" s="22">
        <v>0.39253666826259881</v>
      </c>
      <c r="H132" s="22">
        <v>0.24078377399012715</v>
      </c>
      <c r="I132" s="22">
        <v>-6.5936060715166278E-2</v>
      </c>
      <c r="J132" s="22">
        <v>-0.61834474995273636</v>
      </c>
      <c r="K132" s="22">
        <v>8.6098487256889678E-2</v>
      </c>
      <c r="L132" s="22">
        <v>0.4446262354323558</v>
      </c>
      <c r="M132" s="22">
        <v>-0.21631253021154598</v>
      </c>
      <c r="N132" s="22">
        <v>-1.3691880816796018</v>
      </c>
      <c r="O132" s="22">
        <v>2.9674284995079014E-3</v>
      </c>
    </row>
    <row r="133" spans="1:15" x14ac:dyDescent="0.2">
      <c r="A133" s="19" t="s">
        <v>400</v>
      </c>
      <c r="B133" s="20" t="s">
        <v>1194</v>
      </c>
      <c r="C133" s="21" t="s">
        <v>2164</v>
      </c>
      <c r="D133" s="22">
        <v>8.5448649252003905E-2</v>
      </c>
      <c r="E133" s="22">
        <v>0.25048434331409009</v>
      </c>
      <c r="F133" s="22">
        <v>0.14109235805990006</v>
      </c>
      <c r="G133" s="22">
        <v>0.29465596826259877</v>
      </c>
      <c r="H133" s="22">
        <v>-1.0624478260098729</v>
      </c>
      <c r="I133" s="22">
        <v>0.3603595792848337</v>
      </c>
      <c r="J133" s="22">
        <v>0.2296654500472636</v>
      </c>
      <c r="K133" s="22">
        <v>0.4897566872568897</v>
      </c>
      <c r="L133" s="22">
        <v>-1.3542695645676441</v>
      </c>
      <c r="M133" s="22">
        <v>-3.0609889211545973E-2</v>
      </c>
      <c r="N133" s="22">
        <v>0.15065291832039829</v>
      </c>
      <c r="O133" s="22">
        <v>0.22653352849950789</v>
      </c>
    </row>
    <row r="134" spans="1:15" ht="25.5" x14ac:dyDescent="0.2">
      <c r="A134" s="19" t="s">
        <v>882</v>
      </c>
      <c r="B134" s="20" t="s">
        <v>1196</v>
      </c>
      <c r="C134" s="21" t="s">
        <v>2164</v>
      </c>
      <c r="D134" s="22">
        <v>-0.48187015074799611</v>
      </c>
      <c r="E134" s="22">
        <v>-1.2192720566859099</v>
      </c>
      <c r="F134" s="22" t="s">
        <v>1082</v>
      </c>
      <c r="G134" s="22">
        <v>-1.2935239317374012</v>
      </c>
      <c r="H134" s="22">
        <v>-0.21778545600987287</v>
      </c>
      <c r="I134" s="22">
        <v>-0.74062442071516621</v>
      </c>
      <c r="J134" s="22" t="s">
        <v>1082</v>
      </c>
      <c r="K134" s="22">
        <v>-1.0127485127431104</v>
      </c>
      <c r="L134" s="22">
        <v>0.50492493543235584</v>
      </c>
      <c r="M134" s="22">
        <v>0.43700046978845403</v>
      </c>
      <c r="N134" s="22" t="s">
        <v>1082</v>
      </c>
      <c r="O134" s="22">
        <v>0.42265272849950786</v>
      </c>
    </row>
    <row r="135" spans="1:15" ht="25.5" x14ac:dyDescent="0.2">
      <c r="A135" s="19" t="s">
        <v>372</v>
      </c>
      <c r="B135" s="20" t="s">
        <v>1200</v>
      </c>
      <c r="C135" s="21" t="s">
        <v>2164</v>
      </c>
      <c r="D135" s="22">
        <v>0.1215681492520039</v>
      </c>
      <c r="E135" s="22">
        <v>0.15322464331409011</v>
      </c>
      <c r="F135" s="22">
        <v>-0.76285614194009987</v>
      </c>
      <c r="G135" s="22">
        <v>0.14830156826259877</v>
      </c>
      <c r="H135" s="22">
        <v>9.9541739901271298E-3</v>
      </c>
      <c r="I135" s="22">
        <v>0.14968047928483375</v>
      </c>
      <c r="J135" s="22">
        <v>0.50084195004726362</v>
      </c>
      <c r="K135" s="22">
        <v>0.27997088725688968</v>
      </c>
      <c r="L135" s="22">
        <v>-7.5548984567644195E-2</v>
      </c>
      <c r="M135" s="22">
        <v>-0.19679073021154597</v>
      </c>
      <c r="N135" s="22">
        <v>1.3051419183203983</v>
      </c>
      <c r="O135" s="22">
        <v>6.1727528499507883E-2</v>
      </c>
    </row>
    <row r="136" spans="1:15" ht="38.25" x14ac:dyDescent="0.2">
      <c r="A136" s="19" t="s">
        <v>412</v>
      </c>
      <c r="B136" s="20" t="s">
        <v>1202</v>
      </c>
      <c r="C136" s="21" t="s">
        <v>2164</v>
      </c>
      <c r="D136" s="22">
        <v>6.2484249252003909E-2</v>
      </c>
      <c r="E136" s="22">
        <v>-2.0989566859098974E-3</v>
      </c>
      <c r="F136" s="22">
        <v>0.6746917580599</v>
      </c>
      <c r="G136" s="22">
        <v>0.27939906826259875</v>
      </c>
      <c r="H136" s="22">
        <v>0.20118217399012714</v>
      </c>
      <c r="I136" s="22">
        <v>-0.11092974071516627</v>
      </c>
      <c r="J136" s="22">
        <v>0.30686985004726364</v>
      </c>
      <c r="K136" s="22">
        <v>-0.32275292274311035</v>
      </c>
      <c r="L136" s="22">
        <v>7.1626435432355806E-2</v>
      </c>
      <c r="M136" s="22">
        <v>-0.14921333021154598</v>
      </c>
      <c r="N136" s="22">
        <v>-0.29413498167960173</v>
      </c>
      <c r="O136" s="22">
        <v>-0.60151177150049207</v>
      </c>
    </row>
    <row r="137" spans="1:15" ht="38.25" x14ac:dyDescent="0.2">
      <c r="A137" s="19" t="s">
        <v>804</v>
      </c>
      <c r="B137" s="20" t="s">
        <v>1207</v>
      </c>
      <c r="C137" s="21" t="s">
        <v>2164</v>
      </c>
      <c r="D137" s="22">
        <v>-0.3676301507479961</v>
      </c>
      <c r="E137" s="22">
        <v>-1.0314060566859098</v>
      </c>
      <c r="F137" s="22" t="s">
        <v>1082</v>
      </c>
      <c r="G137" s="22">
        <v>-0.4284613317374012</v>
      </c>
      <c r="H137" s="22">
        <v>-0.50386482600987281</v>
      </c>
      <c r="I137" s="22">
        <v>-0.81218232071516616</v>
      </c>
      <c r="J137" s="22" t="s">
        <v>1082</v>
      </c>
      <c r="K137" s="22">
        <v>-0.41281339374311032</v>
      </c>
      <c r="L137" s="22">
        <v>-9.0080474567644203E-2</v>
      </c>
      <c r="M137" s="22">
        <v>0.30959226978845406</v>
      </c>
      <c r="N137" s="22" t="s">
        <v>1082</v>
      </c>
      <c r="O137" s="22">
        <v>0.25625172849950784</v>
      </c>
    </row>
    <row r="138" spans="1:15" x14ac:dyDescent="0.2">
      <c r="A138" s="19" t="s">
        <v>892</v>
      </c>
      <c r="B138" s="20" t="s">
        <v>1213</v>
      </c>
      <c r="C138" s="21" t="s">
        <v>2164</v>
      </c>
      <c r="D138" s="22">
        <v>-0.50213925074799615</v>
      </c>
      <c r="E138" s="22">
        <v>-1.2568970566859099</v>
      </c>
      <c r="F138" s="22">
        <v>-0.68065144194009997</v>
      </c>
      <c r="G138" s="22">
        <v>-0.87821933173740119</v>
      </c>
      <c r="H138" s="22">
        <v>-0.20551860600987287</v>
      </c>
      <c r="I138" s="22">
        <v>-1.4327694207151662</v>
      </c>
      <c r="J138" s="22">
        <v>-0.1590316189527364</v>
      </c>
      <c r="K138" s="22">
        <v>-1.4954702127431103</v>
      </c>
      <c r="L138" s="22">
        <v>0.29308973543235578</v>
      </c>
      <c r="M138" s="22">
        <v>-0.28444963021154596</v>
      </c>
      <c r="N138" s="22">
        <v>0.48254501832039831</v>
      </c>
      <c r="O138" s="22">
        <v>-0.34130167150049212</v>
      </c>
    </row>
    <row r="139" spans="1:15" x14ac:dyDescent="0.2">
      <c r="A139" s="19" t="s">
        <v>479</v>
      </c>
      <c r="B139" s="20" t="s">
        <v>1215</v>
      </c>
      <c r="C139" s="21" t="s">
        <v>2164</v>
      </c>
      <c r="D139" s="22">
        <v>-1.0002350747996103E-2</v>
      </c>
      <c r="E139" s="22">
        <v>1.3189929433140901</v>
      </c>
      <c r="F139" s="22">
        <v>0.94756575805990007</v>
      </c>
      <c r="G139" s="22">
        <v>1.3060288682625987</v>
      </c>
      <c r="H139" s="22">
        <v>1.1703473739901271</v>
      </c>
      <c r="I139" s="22">
        <v>1.3720615792848339</v>
      </c>
      <c r="J139" s="22">
        <v>-1.3731249952736391E-2</v>
      </c>
      <c r="K139" s="22">
        <v>1.7604477872568898</v>
      </c>
      <c r="L139" s="22">
        <v>1.0861484354323558</v>
      </c>
      <c r="M139" s="22">
        <v>0.21076396978845402</v>
      </c>
      <c r="N139" s="22">
        <v>-0.87072108167960183</v>
      </c>
      <c r="O139" s="22">
        <v>0.26184352849950787</v>
      </c>
    </row>
    <row r="140" spans="1:15" x14ac:dyDescent="0.2">
      <c r="A140" s="19" t="s">
        <v>495</v>
      </c>
      <c r="B140" s="20" t="s">
        <v>2179</v>
      </c>
      <c r="C140" s="21" t="s">
        <v>2164</v>
      </c>
      <c r="D140" s="22">
        <v>-3.1609850747996091E-2</v>
      </c>
      <c r="E140" s="22">
        <v>0.40092844331409005</v>
      </c>
      <c r="F140" s="22">
        <v>-1.0474022419400999</v>
      </c>
      <c r="G140" s="22">
        <v>0.18128196826259879</v>
      </c>
      <c r="H140" s="22">
        <v>-9.6644096009872865E-2</v>
      </c>
      <c r="I140" s="22">
        <v>0.35559147928483376</v>
      </c>
      <c r="J140" s="22">
        <v>-0.46410704995273644</v>
      </c>
      <c r="K140" s="22">
        <v>-0.13109921274311032</v>
      </c>
      <c r="L140" s="22">
        <v>-4.2933278567644201E-2</v>
      </c>
      <c r="M140" s="22">
        <v>4.669452978845403E-2</v>
      </c>
      <c r="N140" s="22">
        <v>0.53556531832039833</v>
      </c>
      <c r="O140" s="22">
        <v>-0.14627008150049212</v>
      </c>
    </row>
    <row r="141" spans="1:15" x14ac:dyDescent="0.2">
      <c r="A141" s="19" t="s">
        <v>351</v>
      </c>
      <c r="B141" s="20" t="s">
        <v>1203</v>
      </c>
      <c r="C141" s="21" t="s">
        <v>2164</v>
      </c>
      <c r="D141" s="22">
        <v>0.14125044925200389</v>
      </c>
      <c r="E141" s="22">
        <v>-0.69792025668590996</v>
      </c>
      <c r="F141" s="22">
        <v>0.68754475805990001</v>
      </c>
      <c r="G141" s="22">
        <v>-0.48762583173740126</v>
      </c>
      <c r="H141" s="22">
        <v>-1.6814260098728662E-3</v>
      </c>
      <c r="I141" s="22">
        <v>-0.12549000071516628</v>
      </c>
      <c r="J141" s="22">
        <v>0.53963695004726364</v>
      </c>
      <c r="K141" s="22">
        <v>-2.6115512743110358E-2</v>
      </c>
      <c r="L141" s="22">
        <v>3.2625115432355807E-2</v>
      </c>
      <c r="M141" s="22">
        <v>0.59919206978845407</v>
      </c>
      <c r="N141" s="22">
        <v>-2.7073081679601707E-2</v>
      </c>
      <c r="O141" s="22">
        <v>0.38382832849950788</v>
      </c>
    </row>
    <row r="142" spans="1:15" x14ac:dyDescent="0.2">
      <c r="A142" s="19" t="s">
        <v>876</v>
      </c>
      <c r="B142" s="20" t="s">
        <v>1225</v>
      </c>
      <c r="C142" s="21" t="s">
        <v>2164</v>
      </c>
      <c r="D142" s="22">
        <v>-0.47029275074799615</v>
      </c>
      <c r="E142" s="22">
        <v>-0.49511855668590987</v>
      </c>
      <c r="F142" s="22">
        <v>-0.62290443194009992</v>
      </c>
      <c r="G142" s="22">
        <v>-0.59795853173740121</v>
      </c>
      <c r="H142" s="22">
        <v>-0.36182062600987286</v>
      </c>
      <c r="I142" s="22">
        <v>-0.33589002071516627</v>
      </c>
      <c r="J142" s="22">
        <v>0.1800511500472636</v>
      </c>
      <c r="K142" s="22">
        <v>-0.32017212274311035</v>
      </c>
      <c r="L142" s="22">
        <v>9.7140535432355818E-2</v>
      </c>
      <c r="M142" s="22">
        <v>0.20612346978845403</v>
      </c>
      <c r="N142" s="22">
        <v>0.9299788183203983</v>
      </c>
      <c r="O142" s="22">
        <v>0.3489906284995079</v>
      </c>
    </row>
    <row r="143" spans="1:15" x14ac:dyDescent="0.2">
      <c r="A143" s="19" t="s">
        <v>915</v>
      </c>
      <c r="B143" s="20" t="s">
        <v>1095</v>
      </c>
      <c r="C143" s="21" t="s">
        <v>2164</v>
      </c>
      <c r="D143" s="22">
        <v>-0.56649255074799609</v>
      </c>
      <c r="E143" s="22">
        <v>-1.4666990566859097</v>
      </c>
      <c r="F143" s="22">
        <v>-0.23353494194009988</v>
      </c>
      <c r="G143" s="22" t="s">
        <v>1082</v>
      </c>
      <c r="H143" s="22">
        <v>-0.78030562600987285</v>
      </c>
      <c r="I143" s="22">
        <v>-1.4635344207151662</v>
      </c>
      <c r="J143" s="22">
        <v>-0.24191520995273641</v>
      </c>
      <c r="K143" s="22" t="s">
        <v>1082</v>
      </c>
      <c r="L143" s="22">
        <v>-2.7786024567644198E-2</v>
      </c>
      <c r="M143" s="22">
        <v>-0.19917003021154597</v>
      </c>
      <c r="N143" s="22">
        <v>0.11552771832039826</v>
      </c>
      <c r="O143" s="22" t="s">
        <v>1082</v>
      </c>
    </row>
    <row r="144" spans="1:15" x14ac:dyDescent="0.2">
      <c r="A144" s="19" t="s">
        <v>648</v>
      </c>
      <c r="B144" s="20" t="s">
        <v>2186</v>
      </c>
      <c r="C144" s="21" t="s">
        <v>2164</v>
      </c>
      <c r="D144" s="22">
        <v>-0.18798239074799611</v>
      </c>
      <c r="E144" s="22">
        <v>0.13497444331409011</v>
      </c>
      <c r="F144" s="22">
        <v>-1.2527672419400999</v>
      </c>
      <c r="G144" s="22">
        <v>-6.920393173740122E-2</v>
      </c>
      <c r="H144" s="22">
        <v>-0.47800892600987288</v>
      </c>
      <c r="I144" s="22">
        <v>7.6655579284833741E-2</v>
      </c>
      <c r="J144" s="22">
        <v>-1.0572925499527364</v>
      </c>
      <c r="K144" s="22">
        <v>-0.42409287274311036</v>
      </c>
      <c r="L144" s="22">
        <v>-0.32485746456764419</v>
      </c>
      <c r="M144" s="22">
        <v>-0.16885883021154599</v>
      </c>
      <c r="N144" s="22">
        <v>0.37340075832039826</v>
      </c>
      <c r="O144" s="22">
        <v>-0.40602117150049211</v>
      </c>
    </row>
    <row r="145" spans="1:15" ht="51" x14ac:dyDescent="0.2">
      <c r="A145" s="19" t="s">
        <v>868</v>
      </c>
      <c r="B145" s="20" t="s">
        <v>1230</v>
      </c>
      <c r="C145" s="21" t="s">
        <v>2164</v>
      </c>
      <c r="D145" s="22">
        <v>-0.45721025074799615</v>
      </c>
      <c r="E145" s="22">
        <v>0.4099279433140901</v>
      </c>
      <c r="F145" s="22">
        <v>-0.21396104194009991</v>
      </c>
      <c r="G145" s="22">
        <v>-2.7819931737401216E-2</v>
      </c>
      <c r="H145" s="22">
        <v>-0.40504892600987286</v>
      </c>
      <c r="I145" s="22">
        <v>6.8713379284833731E-2</v>
      </c>
      <c r="J145" s="22">
        <v>-0.1858994199527364</v>
      </c>
      <c r="K145" s="22">
        <v>-0.5256751127431103</v>
      </c>
      <c r="L145" s="22">
        <v>-6.2676224567644198E-2</v>
      </c>
      <c r="M145" s="22">
        <v>-0.27562643021154598</v>
      </c>
      <c r="N145" s="22">
        <v>-9.1192816796017429E-3</v>
      </c>
      <c r="O145" s="22">
        <v>-0.41733647150049213</v>
      </c>
    </row>
    <row r="146" spans="1:15" x14ac:dyDescent="0.2">
      <c r="A146" s="19" t="s">
        <v>993</v>
      </c>
      <c r="B146" s="20" t="s">
        <v>2184</v>
      </c>
      <c r="C146" s="21" t="s">
        <v>2164</v>
      </c>
      <c r="D146" s="22">
        <v>-1.1896202507479963</v>
      </c>
      <c r="E146" s="22">
        <v>1.2564529433140901</v>
      </c>
      <c r="F146" s="22">
        <v>0.55227975805990004</v>
      </c>
      <c r="G146" s="22">
        <v>0.99958086826259873</v>
      </c>
      <c r="H146" s="22">
        <v>-0.54262272600987282</v>
      </c>
      <c r="I146" s="22">
        <v>9.2028279284833731E-2</v>
      </c>
      <c r="J146" s="22">
        <v>0.32322785004726362</v>
      </c>
      <c r="K146" s="22">
        <v>0.29440778725688965</v>
      </c>
      <c r="L146" s="22">
        <v>0.6305704354323558</v>
      </c>
      <c r="M146" s="22">
        <v>-1.326967930211546</v>
      </c>
      <c r="N146" s="22">
        <v>-0.46278528167960176</v>
      </c>
      <c r="O146" s="22">
        <v>-0.71968607150049213</v>
      </c>
    </row>
    <row r="147" spans="1:15" ht="25.5" x14ac:dyDescent="0.2">
      <c r="A147" s="19" t="s">
        <v>1030</v>
      </c>
      <c r="B147" s="20" t="s">
        <v>1239</v>
      </c>
      <c r="C147" s="21" t="s">
        <v>2164</v>
      </c>
      <c r="D147" s="22" t="s">
        <v>1082</v>
      </c>
      <c r="E147" s="22">
        <v>0.61158544331409004</v>
      </c>
      <c r="F147" s="22">
        <v>0.30832245805990011</v>
      </c>
      <c r="G147" s="22">
        <v>-0.67270253173740124</v>
      </c>
      <c r="H147" s="22" t="s">
        <v>1082</v>
      </c>
      <c r="I147" s="22">
        <v>0.28912007928483374</v>
      </c>
      <c r="J147" s="22">
        <v>2.1983240500472636</v>
      </c>
      <c r="K147" s="22">
        <v>0.34955418725688969</v>
      </c>
      <c r="L147" s="22" t="s">
        <v>1082</v>
      </c>
      <c r="M147" s="22">
        <v>-0.25621753021154597</v>
      </c>
      <c r="N147" s="22">
        <v>1.6867489183203983</v>
      </c>
      <c r="O147" s="22">
        <v>1.179071728499508</v>
      </c>
    </row>
    <row r="148" spans="1:15" ht="25.5" x14ac:dyDescent="0.2">
      <c r="A148" s="19" t="s">
        <v>164</v>
      </c>
      <c r="B148" s="20" t="s">
        <v>1240</v>
      </c>
      <c r="C148" s="21" t="s">
        <v>2164</v>
      </c>
      <c r="D148" s="22">
        <v>0.47382584925200388</v>
      </c>
      <c r="E148" s="22" t="s">
        <v>1082</v>
      </c>
      <c r="F148" s="22">
        <v>-0.68782864194009985</v>
      </c>
      <c r="G148" s="22">
        <v>0.69233486826259882</v>
      </c>
      <c r="H148" s="22">
        <v>-0.5847629260098729</v>
      </c>
      <c r="I148" s="22" t="s">
        <v>1082</v>
      </c>
      <c r="J148" s="22">
        <v>0.12324025004726361</v>
      </c>
      <c r="K148" s="22">
        <v>2.2790447872568897</v>
      </c>
      <c r="L148" s="22">
        <v>-1.0876635645676442</v>
      </c>
      <c r="M148" s="22" t="s">
        <v>1082</v>
      </c>
      <c r="N148" s="22">
        <v>0.66345041832039819</v>
      </c>
      <c r="O148" s="22">
        <v>1.2661837284995079</v>
      </c>
    </row>
    <row r="149" spans="1:15" x14ac:dyDescent="0.2">
      <c r="A149" s="19" t="s">
        <v>921</v>
      </c>
      <c r="B149" s="20" t="s">
        <v>1241</v>
      </c>
      <c r="C149" s="21" t="s">
        <v>2164</v>
      </c>
      <c r="D149" s="22">
        <v>-0.58925285074799605</v>
      </c>
      <c r="E149" s="22">
        <v>-1.7665090566859099</v>
      </c>
      <c r="F149" s="22">
        <v>-0.63270101194009987</v>
      </c>
      <c r="G149" s="22">
        <v>-1.5211231317374012</v>
      </c>
      <c r="H149" s="22">
        <v>-0.27950662600987286</v>
      </c>
      <c r="I149" s="22">
        <v>-1.8393604207151661</v>
      </c>
      <c r="J149" s="22">
        <v>2.442500472636111E-4</v>
      </c>
      <c r="K149" s="22">
        <v>-1.7994612127431104</v>
      </c>
      <c r="L149" s="22">
        <v>0.12860303543235582</v>
      </c>
      <c r="M149" s="22">
        <v>0.12718976978845403</v>
      </c>
      <c r="N149" s="22">
        <v>0.79720351832039826</v>
      </c>
      <c r="O149" s="22">
        <v>-0.23743254150049212</v>
      </c>
    </row>
    <row r="150" spans="1:15" x14ac:dyDescent="0.2">
      <c r="A150" s="19" t="s">
        <v>925</v>
      </c>
      <c r="B150" s="20" t="s">
        <v>1242</v>
      </c>
      <c r="C150" s="21" t="s">
        <v>2164</v>
      </c>
      <c r="D150" s="22">
        <v>-0.59313065074799609</v>
      </c>
      <c r="E150" s="22">
        <v>0.31437744331409012</v>
      </c>
      <c r="F150" s="22">
        <v>-1.0566430419401001</v>
      </c>
      <c r="G150" s="22">
        <v>0.24032246826259873</v>
      </c>
      <c r="H150" s="22">
        <v>-1.4348146260098729</v>
      </c>
      <c r="I150" s="22">
        <v>0.29217327928483372</v>
      </c>
      <c r="J150" s="22">
        <v>-0.31076314995273641</v>
      </c>
      <c r="K150" s="22">
        <v>-7.4560312743110368E-2</v>
      </c>
      <c r="L150" s="22">
        <v>-0.81472036456764418</v>
      </c>
      <c r="M150" s="22">
        <v>0.17496626978845403</v>
      </c>
      <c r="N150" s="22">
        <v>-0.10160578167960171</v>
      </c>
      <c r="O150" s="22">
        <v>0.12032042849950789</v>
      </c>
    </row>
    <row r="151" spans="1:15" ht="38.25" x14ac:dyDescent="0.2">
      <c r="A151" s="19" t="s">
        <v>1028</v>
      </c>
      <c r="B151" s="20" t="s">
        <v>1182</v>
      </c>
      <c r="C151" s="21" t="s">
        <v>2164</v>
      </c>
      <c r="D151" s="22" t="s">
        <v>1082</v>
      </c>
      <c r="E151" s="22">
        <v>5.2013543314090083E-2</v>
      </c>
      <c r="F151" s="22">
        <v>-9.3241441940099923E-2</v>
      </c>
      <c r="G151" s="22">
        <v>0.33401446826259873</v>
      </c>
      <c r="H151" s="22" t="s">
        <v>1082</v>
      </c>
      <c r="I151" s="22">
        <v>0.53735357928483363</v>
      </c>
      <c r="J151" s="22">
        <v>0.33000635004726364</v>
      </c>
      <c r="K151" s="22">
        <v>1.4673427872568896</v>
      </c>
      <c r="L151" s="22" t="s">
        <v>1082</v>
      </c>
      <c r="M151" s="22">
        <v>0.794872769788454</v>
      </c>
      <c r="N151" s="22">
        <v>0.58881261832039833</v>
      </c>
      <c r="O151" s="22">
        <v>0.96220072849950788</v>
      </c>
    </row>
    <row r="152" spans="1:15" x14ac:dyDescent="0.2">
      <c r="A152" s="19" t="s">
        <v>415</v>
      </c>
      <c r="B152" s="20" t="s">
        <v>1250</v>
      </c>
      <c r="C152" s="21" t="s">
        <v>2164</v>
      </c>
      <c r="D152" s="22">
        <v>6.1107249252003892E-2</v>
      </c>
      <c r="E152" s="22">
        <v>0.35490264331409005</v>
      </c>
      <c r="F152" s="22">
        <v>0.41370685805990004</v>
      </c>
      <c r="G152" s="22">
        <v>0.48756706826259877</v>
      </c>
      <c r="H152" s="22">
        <v>0.13459427399012716</v>
      </c>
      <c r="I152" s="22">
        <v>0.30968357928483375</v>
      </c>
      <c r="J152" s="22">
        <v>0.2204087500472636</v>
      </c>
      <c r="K152" s="22">
        <v>0.3004112872568897</v>
      </c>
      <c r="L152" s="22">
        <v>-7.3273324567644196E-2</v>
      </c>
      <c r="M152" s="22">
        <v>-8.583680211545975E-3</v>
      </c>
      <c r="N152" s="22">
        <v>-0.30025138167960175</v>
      </c>
      <c r="O152" s="22">
        <v>-0.2834745715004921</v>
      </c>
    </row>
    <row r="153" spans="1:15" ht="38.25" x14ac:dyDescent="0.2">
      <c r="A153" s="19" t="s">
        <v>909</v>
      </c>
      <c r="B153" s="20" t="s">
        <v>1251</v>
      </c>
      <c r="C153" s="21" t="s">
        <v>2164</v>
      </c>
      <c r="D153" s="22">
        <v>-0.54965965074799605</v>
      </c>
      <c r="E153" s="22">
        <v>-1.2522640566859098</v>
      </c>
      <c r="F153" s="22">
        <v>-0.53918089994009988</v>
      </c>
      <c r="G153" s="22">
        <v>-0.91515813173740124</v>
      </c>
      <c r="H153" s="22">
        <v>-0.3758678260098729</v>
      </c>
      <c r="I153" s="22">
        <v>-1.2259974207151663</v>
      </c>
      <c r="J153" s="22">
        <v>-0.11889715995273639</v>
      </c>
      <c r="K153" s="22">
        <v>-1.0278947127431104</v>
      </c>
      <c r="L153" s="22">
        <v>0.14597193543235581</v>
      </c>
      <c r="M153" s="22">
        <v>0.12680206978845401</v>
      </c>
      <c r="N153" s="22">
        <v>0.39710291832039829</v>
      </c>
      <c r="O153" s="22">
        <v>-7.6626991500492111E-2</v>
      </c>
    </row>
    <row r="154" spans="1:15" x14ac:dyDescent="0.2">
      <c r="A154" s="19" t="s">
        <v>409</v>
      </c>
      <c r="B154" s="20" t="s">
        <v>1254</v>
      </c>
      <c r="C154" s="21" t="s">
        <v>2164</v>
      </c>
      <c r="D154" s="22">
        <v>7.0096849252003907E-2</v>
      </c>
      <c r="E154" s="22">
        <v>1.0825499433140902</v>
      </c>
      <c r="F154" s="22">
        <v>0.10101995805990005</v>
      </c>
      <c r="G154" s="22">
        <v>0.33956436826259873</v>
      </c>
      <c r="H154" s="22">
        <v>0.14295567399012712</v>
      </c>
      <c r="I154" s="22">
        <v>0.99339457928483377</v>
      </c>
      <c r="J154" s="22">
        <v>9.4865500472635922E-3</v>
      </c>
      <c r="K154" s="22">
        <v>0.45536258725688961</v>
      </c>
      <c r="L154" s="22">
        <v>-5.5673838567644199E-2</v>
      </c>
      <c r="M154" s="22">
        <v>-0.28103393021154599</v>
      </c>
      <c r="N154" s="22">
        <v>-0.13414818167960174</v>
      </c>
      <c r="O154" s="22">
        <v>-0.10057315150049211</v>
      </c>
    </row>
    <row r="155" spans="1:15" x14ac:dyDescent="0.2">
      <c r="A155" s="19" t="s">
        <v>910</v>
      </c>
      <c r="B155" s="20" t="s">
        <v>2181</v>
      </c>
      <c r="C155" s="21" t="s">
        <v>2164</v>
      </c>
      <c r="D155" s="22">
        <v>-0.55444895074799605</v>
      </c>
      <c r="E155" s="22">
        <v>0.55424854331409001</v>
      </c>
      <c r="F155" s="22">
        <v>0.59376975805990007</v>
      </c>
      <c r="G155" s="22">
        <v>-0.23791194173740121</v>
      </c>
      <c r="H155" s="22">
        <v>-0.6657913260098729</v>
      </c>
      <c r="I155" s="22">
        <v>0.30190107928483373</v>
      </c>
      <c r="J155" s="22">
        <v>-1.1116146499527364</v>
      </c>
      <c r="K155" s="22">
        <v>-0.12876231274311034</v>
      </c>
      <c r="L155" s="22">
        <v>7.4277835432355804E-2</v>
      </c>
      <c r="M155" s="22">
        <v>-1.0714390211545976E-2</v>
      </c>
      <c r="N155" s="22">
        <v>-1.6657140816796017</v>
      </c>
      <c r="O155" s="22">
        <v>-7.893574150049211E-2</v>
      </c>
    </row>
    <row r="156" spans="1:15" ht="25.5" x14ac:dyDescent="0.2">
      <c r="A156" s="19" t="s">
        <v>699</v>
      </c>
      <c r="B156" s="20" t="s">
        <v>1257</v>
      </c>
      <c r="C156" s="21" t="s">
        <v>2164</v>
      </c>
      <c r="D156" s="22">
        <v>-0.23778847074799608</v>
      </c>
      <c r="E156" s="22">
        <v>0.11355414331409011</v>
      </c>
      <c r="F156" s="22">
        <v>0.14635815805990005</v>
      </c>
      <c r="G156" s="22">
        <v>0.48786756826259881</v>
      </c>
      <c r="H156" s="22">
        <v>-0.13002362600987286</v>
      </c>
      <c r="I156" s="22">
        <v>-8.7074890715166275E-2</v>
      </c>
      <c r="J156" s="22">
        <v>0.69457885004726361</v>
      </c>
      <c r="K156" s="22">
        <v>-7.571951274311034E-2</v>
      </c>
      <c r="L156" s="22">
        <v>0.11514783543235582</v>
      </c>
      <c r="M156" s="22">
        <v>-0.13558633021154598</v>
      </c>
      <c r="N156" s="22">
        <v>0.54174071832039827</v>
      </c>
      <c r="O156" s="22">
        <v>-0.59519927150049212</v>
      </c>
    </row>
    <row r="157" spans="1:15" ht="38.25" x14ac:dyDescent="0.2">
      <c r="A157" s="19" t="s">
        <v>173</v>
      </c>
      <c r="B157" s="20" t="s">
        <v>1262</v>
      </c>
      <c r="C157" s="21" t="s">
        <v>2164</v>
      </c>
      <c r="D157" s="22">
        <v>0.4436884492520039</v>
      </c>
      <c r="E157" s="22">
        <v>0.90215194331408999</v>
      </c>
      <c r="F157" s="22">
        <v>0.11000135805990008</v>
      </c>
      <c r="G157" s="22">
        <v>0.66661556826259882</v>
      </c>
      <c r="H157" s="22">
        <v>0.26731187399012712</v>
      </c>
      <c r="I157" s="22">
        <v>0.58158907928483372</v>
      </c>
      <c r="J157" s="22">
        <v>0.1190954500472636</v>
      </c>
      <c r="K157" s="22">
        <v>0.64888978725688973</v>
      </c>
      <c r="L157" s="22">
        <v>-6.9478664567644205E-2</v>
      </c>
      <c r="M157" s="22">
        <v>1.5067649788454027E-2</v>
      </c>
      <c r="N157" s="22">
        <v>-0.11308828167960172</v>
      </c>
      <c r="O157" s="22">
        <v>0.12292262849950789</v>
      </c>
    </row>
    <row r="158" spans="1:15" x14ac:dyDescent="0.2">
      <c r="A158" s="19" t="s">
        <v>261</v>
      </c>
      <c r="B158" s="20" t="s">
        <v>2175</v>
      </c>
      <c r="C158" s="21" t="s">
        <v>2164</v>
      </c>
      <c r="D158" s="22">
        <v>0.27555164925200393</v>
      </c>
      <c r="E158" s="22">
        <v>0.76724714331409005</v>
      </c>
      <c r="F158" s="22">
        <v>-1.2734742419400999</v>
      </c>
      <c r="G158" s="22">
        <v>0.78237686826259878</v>
      </c>
      <c r="H158" s="22">
        <v>-7.9257260098728466E-3</v>
      </c>
      <c r="I158" s="22">
        <v>0.7234079792848338</v>
      </c>
      <c r="J158" s="22">
        <v>-0.50949874995273636</v>
      </c>
      <c r="K158" s="22">
        <v>1.0777767872568897</v>
      </c>
      <c r="L158" s="22">
        <v>-0.44004946456764421</v>
      </c>
      <c r="M158" s="22">
        <v>-0.17008063021154599</v>
      </c>
      <c r="N158" s="22">
        <v>0.6624506183203982</v>
      </c>
      <c r="O158" s="22">
        <v>0.27349502849950791</v>
      </c>
    </row>
    <row r="159" spans="1:15" x14ac:dyDescent="0.2">
      <c r="A159" s="19" t="s">
        <v>1033</v>
      </c>
      <c r="B159" s="20" t="s">
        <v>2178</v>
      </c>
      <c r="C159" s="21" t="s">
        <v>2164</v>
      </c>
      <c r="D159" s="22" t="s">
        <v>1082</v>
      </c>
      <c r="E159" s="22">
        <v>-0.23219946668590991</v>
      </c>
      <c r="F159" s="22">
        <v>-1.5413029419400999</v>
      </c>
      <c r="G159" s="22">
        <v>-0.52708523173740129</v>
      </c>
      <c r="H159" s="22" t="s">
        <v>1082</v>
      </c>
      <c r="I159" s="22">
        <v>-0.3478075207151663</v>
      </c>
      <c r="J159" s="22">
        <v>-1.4287079499527364</v>
      </c>
      <c r="K159" s="22">
        <v>-0.72065451274311032</v>
      </c>
      <c r="L159" s="22" t="s">
        <v>1082</v>
      </c>
      <c r="M159" s="22">
        <v>-0.10620442021154597</v>
      </c>
      <c r="N159" s="22">
        <v>0.2756291683203983</v>
      </c>
      <c r="O159" s="22">
        <v>-0.12590627150049211</v>
      </c>
    </row>
    <row r="160" spans="1:15" x14ac:dyDescent="0.2">
      <c r="A160" s="19" t="s">
        <v>1034</v>
      </c>
      <c r="B160" s="20" t="s">
        <v>1264</v>
      </c>
      <c r="C160" s="21" t="s">
        <v>2164</v>
      </c>
      <c r="D160" s="22" t="s">
        <v>1082</v>
      </c>
      <c r="E160" s="22">
        <v>1.0393459433140901</v>
      </c>
      <c r="F160" s="22">
        <v>1.2006477580599002</v>
      </c>
      <c r="G160" s="22">
        <v>0.8936988682625987</v>
      </c>
      <c r="H160" s="22" t="s">
        <v>1082</v>
      </c>
      <c r="I160" s="22">
        <v>2.0611465792848338</v>
      </c>
      <c r="J160" s="22">
        <v>0.46396585004726365</v>
      </c>
      <c r="K160" s="22">
        <v>2.5312097872568895</v>
      </c>
      <c r="L160" s="22" t="s">
        <v>1082</v>
      </c>
      <c r="M160" s="22">
        <v>1.1353060697884538</v>
      </c>
      <c r="N160" s="22">
        <v>-0.54152328167960173</v>
      </c>
      <c r="O160" s="22">
        <v>1.659333728499508</v>
      </c>
    </row>
    <row r="161" spans="1:15" x14ac:dyDescent="0.2">
      <c r="A161" s="19" t="s">
        <v>708</v>
      </c>
      <c r="B161" s="20" t="s">
        <v>1169</v>
      </c>
      <c r="C161" s="21" t="s">
        <v>2164</v>
      </c>
      <c r="D161" s="22">
        <v>-0.24545095074799611</v>
      </c>
      <c r="E161" s="22" t="s">
        <v>1082</v>
      </c>
      <c r="F161" s="22">
        <v>0.62287375805990008</v>
      </c>
      <c r="G161" s="22">
        <v>-0.44141103173740126</v>
      </c>
      <c r="H161" s="22">
        <v>-0.5875853260098729</v>
      </c>
      <c r="I161" s="22" t="s">
        <v>1082</v>
      </c>
      <c r="J161" s="22">
        <v>-0.33273664995273639</v>
      </c>
      <c r="K161" s="22">
        <v>1.1378725688965252E-4</v>
      </c>
      <c r="L161" s="22">
        <v>-0.31173096456764421</v>
      </c>
      <c r="M161" s="22" t="s">
        <v>1082</v>
      </c>
      <c r="N161" s="22">
        <v>-0.93888508167960172</v>
      </c>
      <c r="O161" s="22">
        <v>0.57546212849950784</v>
      </c>
    </row>
    <row r="162" spans="1:15" x14ac:dyDescent="0.2">
      <c r="A162" s="19" t="s">
        <v>752</v>
      </c>
      <c r="B162" s="20" t="s">
        <v>2168</v>
      </c>
      <c r="C162" s="21" t="s">
        <v>2164</v>
      </c>
      <c r="D162" s="22">
        <v>-0.29383775074799612</v>
      </c>
      <c r="E162" s="22">
        <v>-1.8993320566859098</v>
      </c>
      <c r="F162" s="22">
        <v>0.68723775805990017</v>
      </c>
      <c r="G162" s="22" t="s">
        <v>1082</v>
      </c>
      <c r="H162" s="22">
        <v>-1.8260966260098728</v>
      </c>
      <c r="I162" s="22">
        <v>-1.4005514207151661</v>
      </c>
      <c r="J162" s="22">
        <v>-0.14685934995273639</v>
      </c>
      <c r="K162" s="22" t="s">
        <v>1082</v>
      </c>
      <c r="L162" s="22">
        <v>-1.4484355645676441</v>
      </c>
      <c r="M162" s="22">
        <v>0.58063076978845407</v>
      </c>
      <c r="N162" s="22">
        <v>-0.79980408167960171</v>
      </c>
      <c r="O162" s="22" t="s">
        <v>1082</v>
      </c>
    </row>
    <row r="163" spans="1:15" ht="25.5" x14ac:dyDescent="0.2">
      <c r="A163" s="19" t="s">
        <v>446</v>
      </c>
      <c r="B163" s="20" t="s">
        <v>1098</v>
      </c>
      <c r="C163" s="21" t="s">
        <v>2164</v>
      </c>
      <c r="D163" s="22">
        <v>3.2776049252003892E-2</v>
      </c>
      <c r="E163" s="22">
        <v>6.4079543314090104E-2</v>
      </c>
      <c r="F163" s="22">
        <v>-0.57228307194009986</v>
      </c>
      <c r="G163" s="22" t="s">
        <v>1082</v>
      </c>
      <c r="H163" s="22">
        <v>-0.49674892600987286</v>
      </c>
      <c r="I163" s="22">
        <v>-2.4895220715166269E-2</v>
      </c>
      <c r="J163" s="22">
        <v>0.24148015004726361</v>
      </c>
      <c r="K163" s="22" t="s">
        <v>1082</v>
      </c>
      <c r="L163" s="22">
        <v>-0.50766816456764419</v>
      </c>
      <c r="M163" s="22">
        <v>-0.42820843021154598</v>
      </c>
      <c r="N163" s="22">
        <v>0.91597061832039828</v>
      </c>
      <c r="O163" s="22" t="s">
        <v>1082</v>
      </c>
    </row>
    <row r="164" spans="1:15" x14ac:dyDescent="0.2">
      <c r="A164" s="19" t="s">
        <v>622</v>
      </c>
      <c r="B164" s="20" t="s">
        <v>2172</v>
      </c>
      <c r="C164" s="21" t="s">
        <v>2164</v>
      </c>
      <c r="D164" s="22">
        <v>-0.1634535707479961</v>
      </c>
      <c r="E164" s="22">
        <v>-0.78020425668590998</v>
      </c>
      <c r="F164" s="22">
        <v>0.7640287580599</v>
      </c>
      <c r="G164" s="22">
        <v>-0.55750533173740124</v>
      </c>
      <c r="H164" s="22">
        <v>0.33999757399012709</v>
      </c>
      <c r="I164" s="22">
        <v>-0.29888922071516627</v>
      </c>
      <c r="J164" s="22">
        <v>6.2127550047263613E-2</v>
      </c>
      <c r="K164" s="22">
        <v>-8.9092412743110361E-2</v>
      </c>
      <c r="L164" s="22">
        <v>0.47964773543235584</v>
      </c>
      <c r="M164" s="22">
        <v>0.55684846978845404</v>
      </c>
      <c r="N164" s="22">
        <v>-0.62918138167960169</v>
      </c>
      <c r="O164" s="22">
        <v>0.48631972849950789</v>
      </c>
    </row>
    <row r="165" spans="1:15" x14ac:dyDescent="0.2">
      <c r="A165" s="19" t="s">
        <v>484</v>
      </c>
      <c r="B165" s="20" t="s">
        <v>2171</v>
      </c>
      <c r="C165" s="21" t="s">
        <v>2164</v>
      </c>
      <c r="D165" s="22">
        <v>-1.8977250747996097E-2</v>
      </c>
      <c r="E165" s="22">
        <v>2.91625594331409</v>
      </c>
      <c r="F165" s="22">
        <v>-0.85862164194009982</v>
      </c>
      <c r="G165" s="22" t="s">
        <v>1082</v>
      </c>
      <c r="H165" s="22">
        <v>0.41231717399012713</v>
      </c>
      <c r="I165" s="22">
        <v>2.0569725792848339</v>
      </c>
      <c r="J165" s="22">
        <v>-4.4434009499527356</v>
      </c>
      <c r="K165" s="22" t="s">
        <v>1082</v>
      </c>
      <c r="L165" s="22">
        <v>0.50865413543235583</v>
      </c>
      <c r="M165" s="22">
        <v>-1.1385809302115462</v>
      </c>
      <c r="N165" s="22">
        <v>-3.5206410816796021</v>
      </c>
      <c r="O165" s="22" t="s">
        <v>1082</v>
      </c>
    </row>
    <row r="166" spans="1:15" x14ac:dyDescent="0.2">
      <c r="A166" s="19" t="s">
        <v>59</v>
      </c>
      <c r="B166" s="20" t="s">
        <v>2168</v>
      </c>
      <c r="C166" s="21" t="s">
        <v>2164</v>
      </c>
      <c r="D166" s="22">
        <v>0.92995174925200386</v>
      </c>
      <c r="E166" s="22" t="s">
        <v>1082</v>
      </c>
      <c r="F166" s="22">
        <v>2.3156497580599003</v>
      </c>
      <c r="G166" s="22">
        <v>0.56965496826259876</v>
      </c>
      <c r="H166" s="22">
        <v>-0.28771342600987282</v>
      </c>
      <c r="I166" s="22" t="s">
        <v>1082</v>
      </c>
      <c r="J166" s="22">
        <v>0.3794589500472636</v>
      </c>
      <c r="K166" s="22">
        <v>0.5437284872568896</v>
      </c>
      <c r="L166" s="22">
        <v>-1.1917635645676443</v>
      </c>
      <c r="M166" s="22" t="s">
        <v>1082</v>
      </c>
      <c r="N166" s="22">
        <v>-1.9717970816796015</v>
      </c>
      <c r="O166" s="22">
        <v>-2.4363715004921127E-3</v>
      </c>
    </row>
    <row r="167" spans="1:15" x14ac:dyDescent="0.2">
      <c r="A167" s="19" t="s">
        <v>658</v>
      </c>
      <c r="B167" s="20" t="s">
        <v>1274</v>
      </c>
      <c r="C167" s="21" t="s">
        <v>2164</v>
      </c>
      <c r="D167" s="22">
        <v>-0.2039676207479961</v>
      </c>
      <c r="E167" s="22">
        <v>-5.8912856685909912E-2</v>
      </c>
      <c r="F167" s="22">
        <v>0.55691175805990001</v>
      </c>
      <c r="G167" s="22">
        <v>1.046000868262599</v>
      </c>
      <c r="H167" s="22">
        <v>-0.45076402600987286</v>
      </c>
      <c r="I167" s="22">
        <v>6.7646579284833724E-2</v>
      </c>
      <c r="J167" s="22">
        <v>0.58404725004726366</v>
      </c>
      <c r="K167" s="22">
        <v>1.2609137872568896</v>
      </c>
      <c r="L167" s="22">
        <v>-0.40135776456764422</v>
      </c>
      <c r="M167" s="22">
        <v>9.4524469788454024E-2</v>
      </c>
      <c r="N167" s="22">
        <v>-4.4146381679601721E-2</v>
      </c>
      <c r="O167" s="22">
        <v>0.50321482849950783</v>
      </c>
    </row>
    <row r="168" spans="1:15" x14ac:dyDescent="0.2">
      <c r="A168" s="19" t="s">
        <v>1037</v>
      </c>
      <c r="B168" s="20" t="s">
        <v>1275</v>
      </c>
      <c r="C168" s="21" t="s">
        <v>2164</v>
      </c>
      <c r="D168" s="22" t="s">
        <v>1082</v>
      </c>
      <c r="E168" s="22">
        <v>1.2663899433140902</v>
      </c>
      <c r="F168" s="22">
        <v>0.19961765805990006</v>
      </c>
      <c r="G168" s="22">
        <v>0.80139686826259882</v>
      </c>
      <c r="H168" s="22" t="s">
        <v>1082</v>
      </c>
      <c r="I168" s="22">
        <v>1.3293255792848337</v>
      </c>
      <c r="J168" s="22">
        <v>0.75977445004726363</v>
      </c>
      <c r="K168" s="22">
        <v>1.6273887872568895</v>
      </c>
      <c r="L168" s="22" t="s">
        <v>1082</v>
      </c>
      <c r="M168" s="22">
        <v>-7.6426680211545972E-2</v>
      </c>
      <c r="N168" s="22">
        <v>0.6707613183203982</v>
      </c>
      <c r="O168" s="22">
        <v>0.68084662849950783</v>
      </c>
    </row>
    <row r="169" spans="1:15" x14ac:dyDescent="0.2">
      <c r="A169" s="19" t="s">
        <v>169</v>
      </c>
      <c r="B169" s="20" t="s">
        <v>2173</v>
      </c>
      <c r="C169" s="21" t="s">
        <v>2164</v>
      </c>
      <c r="D169" s="22">
        <v>0.44819664925200398</v>
      </c>
      <c r="E169" s="22" t="s">
        <v>1082</v>
      </c>
      <c r="F169" s="22">
        <v>1.0224297580599</v>
      </c>
      <c r="G169" s="22">
        <v>-0.13399523173740122</v>
      </c>
      <c r="H169" s="22">
        <v>9.8961473990127141E-2</v>
      </c>
      <c r="I169" s="22" t="s">
        <v>1082</v>
      </c>
      <c r="J169" s="22">
        <v>0.24670015004726362</v>
      </c>
      <c r="K169" s="22">
        <v>0.48745408725688966</v>
      </c>
      <c r="L169" s="22">
        <v>-0.28974616456764418</v>
      </c>
      <c r="M169" s="22" t="s">
        <v>1082</v>
      </c>
      <c r="N169" s="22">
        <v>-0.70193678167960172</v>
      </c>
      <c r="O169" s="22">
        <v>0.67529712849950785</v>
      </c>
    </row>
    <row r="170" spans="1:15" ht="25.5" x14ac:dyDescent="0.2">
      <c r="A170" s="19" t="s">
        <v>956</v>
      </c>
      <c r="B170" s="20" t="s">
        <v>1175</v>
      </c>
      <c r="C170" s="21" t="s">
        <v>2164</v>
      </c>
      <c r="D170" s="22">
        <v>-0.75980955074799605</v>
      </c>
      <c r="E170" s="22" t="s">
        <v>1082</v>
      </c>
      <c r="F170" s="22">
        <v>-1.0492170419400999</v>
      </c>
      <c r="G170" s="22">
        <v>-0.35633881173740123</v>
      </c>
      <c r="H170" s="22">
        <v>-0.62746982600987289</v>
      </c>
      <c r="I170" s="22" t="s">
        <v>1082</v>
      </c>
      <c r="J170" s="22">
        <v>-0.66443024995273636</v>
      </c>
      <c r="K170" s="22">
        <v>-0.47495427274311036</v>
      </c>
      <c r="L170" s="22">
        <v>0.25012103543235581</v>
      </c>
      <c r="M170" s="22" t="s">
        <v>1082</v>
      </c>
      <c r="N170" s="22">
        <v>0.3748935183203983</v>
      </c>
      <c r="O170" s="22">
        <v>-0.27280087150049209</v>
      </c>
    </row>
    <row r="171" spans="1:15" x14ac:dyDescent="0.2">
      <c r="A171" s="19" t="s">
        <v>87</v>
      </c>
      <c r="B171" s="20" t="s">
        <v>1278</v>
      </c>
      <c r="C171" s="21" t="s">
        <v>2164</v>
      </c>
      <c r="D171" s="22">
        <v>0.76174924925200393</v>
      </c>
      <c r="E171" s="22" t="s">
        <v>1082</v>
      </c>
      <c r="F171" s="22">
        <v>-0.52109791194009991</v>
      </c>
      <c r="G171" s="22">
        <v>0.72878686826259875</v>
      </c>
      <c r="H171" s="22">
        <v>-0.68983042600987288</v>
      </c>
      <c r="I171" s="22" t="s">
        <v>1082</v>
      </c>
      <c r="J171" s="22">
        <v>-2.364764995273641E-2</v>
      </c>
      <c r="K171" s="22">
        <v>1.3013987872568897</v>
      </c>
      <c r="L171" s="22">
        <v>-1.4587465645676443</v>
      </c>
      <c r="M171" s="22" t="s">
        <v>1082</v>
      </c>
      <c r="N171" s="22">
        <v>0.23746605832039827</v>
      </c>
      <c r="O171" s="22">
        <v>0.68421422849950786</v>
      </c>
    </row>
    <row r="172" spans="1:15" x14ac:dyDescent="0.2">
      <c r="A172" s="19" t="s">
        <v>584</v>
      </c>
      <c r="B172" s="20" t="s">
        <v>1279</v>
      </c>
      <c r="C172" s="21" t="s">
        <v>2164</v>
      </c>
      <c r="D172" s="22">
        <v>-0.1252713307479961</v>
      </c>
      <c r="E172" s="22">
        <v>-1.3287430566859098</v>
      </c>
      <c r="F172" s="22">
        <v>-0.39374054194009989</v>
      </c>
      <c r="G172" s="22">
        <v>-0.76557383173740123</v>
      </c>
      <c r="H172" s="22">
        <v>-0.51504972600987287</v>
      </c>
      <c r="I172" s="22">
        <v>-1.3545374207151661</v>
      </c>
      <c r="J172" s="22">
        <v>-0.20614235995273639</v>
      </c>
      <c r="K172" s="22">
        <v>-1.0727651127431104</v>
      </c>
      <c r="L172" s="22">
        <v>-0.4069672645676442</v>
      </c>
      <c r="M172" s="22">
        <v>-9.0014200211545978E-2</v>
      </c>
      <c r="N172" s="22">
        <v>0.38422273832039827</v>
      </c>
      <c r="O172" s="22">
        <v>-0.28261337150049209</v>
      </c>
    </row>
    <row r="173" spans="1:15" ht="25.5" x14ac:dyDescent="0.2">
      <c r="A173" s="19" t="s">
        <v>308</v>
      </c>
      <c r="B173" s="20" t="s">
        <v>1280</v>
      </c>
      <c r="C173" s="21" t="s">
        <v>2164</v>
      </c>
      <c r="D173" s="22">
        <v>0.19166004925200389</v>
      </c>
      <c r="E173" s="22">
        <v>0.59050454331409008</v>
      </c>
      <c r="F173" s="22">
        <v>-0.34358364194009994</v>
      </c>
      <c r="G173" s="22">
        <v>0.44796686826259879</v>
      </c>
      <c r="H173" s="22">
        <v>4.6068073990127134E-2</v>
      </c>
      <c r="I173" s="22">
        <v>0.65614567928483369</v>
      </c>
      <c r="J173" s="22">
        <v>-0.23832511995273639</v>
      </c>
      <c r="K173" s="22">
        <v>0.22657048725688966</v>
      </c>
      <c r="L173" s="22">
        <v>-0.18149596456764419</v>
      </c>
      <c r="M173" s="22">
        <v>-3.1907644011545971E-2</v>
      </c>
      <c r="N173" s="22">
        <v>1.9795418320398273E-2</v>
      </c>
      <c r="O173" s="22">
        <v>-0.2121681815004921</v>
      </c>
    </row>
    <row r="174" spans="1:15" ht="63.75" x14ac:dyDescent="0.2">
      <c r="A174" s="19" t="s">
        <v>864</v>
      </c>
      <c r="B174" s="20" t="s">
        <v>1281</v>
      </c>
      <c r="C174" s="21" t="s">
        <v>2164</v>
      </c>
      <c r="D174" s="22">
        <v>-0.44935665074799613</v>
      </c>
      <c r="E174" s="22">
        <v>-0.9846913566859099</v>
      </c>
      <c r="F174" s="22">
        <v>-0.6748000419400999</v>
      </c>
      <c r="G174" s="22">
        <v>-1.0641551317374012</v>
      </c>
      <c r="H174" s="22">
        <v>-0.22710377600987286</v>
      </c>
      <c r="I174" s="22">
        <v>-0.53971842071516629</v>
      </c>
      <c r="J174" s="22">
        <v>0.11719665004726362</v>
      </c>
      <c r="K174" s="22">
        <v>-0.79787061274311033</v>
      </c>
      <c r="L174" s="22">
        <v>0.26377393543235578</v>
      </c>
      <c r="M174" s="22">
        <v>0.12602656978845403</v>
      </c>
      <c r="N174" s="22">
        <v>0.69356271832039829</v>
      </c>
      <c r="O174" s="22">
        <v>6.8493028499507891E-2</v>
      </c>
    </row>
    <row r="175" spans="1:15" x14ac:dyDescent="0.2">
      <c r="A175" s="19" t="s">
        <v>1016</v>
      </c>
      <c r="B175" s="20" t="s">
        <v>1223</v>
      </c>
      <c r="C175" s="21" t="s">
        <v>2164</v>
      </c>
      <c r="D175" s="22">
        <v>-1.6416982507479962</v>
      </c>
      <c r="E175" s="22" t="s">
        <v>1082</v>
      </c>
      <c r="F175" s="22">
        <v>-6.0586241940099927E-2</v>
      </c>
      <c r="G175" s="22">
        <v>-1.1115518317374011</v>
      </c>
      <c r="H175" s="22">
        <v>-3.4556456260098729</v>
      </c>
      <c r="I175" s="22" t="s">
        <v>1082</v>
      </c>
      <c r="J175" s="22">
        <v>-1.4497339499527364</v>
      </c>
      <c r="K175" s="22">
        <v>-0.8332160127431103</v>
      </c>
      <c r="L175" s="22">
        <v>-1.7692605645676442</v>
      </c>
      <c r="M175" s="22" t="s">
        <v>1082</v>
      </c>
      <c r="N175" s="22">
        <v>-1.4110470816796017</v>
      </c>
      <c r="O175" s="22">
        <v>0.28779662849950793</v>
      </c>
    </row>
    <row r="176" spans="1:15" ht="25.5" x14ac:dyDescent="0.2">
      <c r="A176" s="19" t="s">
        <v>1000</v>
      </c>
      <c r="B176" s="20" t="s">
        <v>1100</v>
      </c>
      <c r="C176" s="21" t="s">
        <v>2164</v>
      </c>
      <c r="D176" s="22">
        <v>-1.2320222507479961</v>
      </c>
      <c r="E176" s="22">
        <v>0.87846994331409001</v>
      </c>
      <c r="F176" s="22">
        <v>-2.2914632419400998</v>
      </c>
      <c r="G176" s="22" t="s">
        <v>1082</v>
      </c>
      <c r="H176" s="22">
        <v>-1.0202068260098729</v>
      </c>
      <c r="I176" s="22">
        <v>-0.75567482071516623</v>
      </c>
      <c r="J176" s="22">
        <v>-3.8611409499527363</v>
      </c>
      <c r="K176" s="22" t="s">
        <v>1082</v>
      </c>
      <c r="L176" s="22">
        <v>0.22337753543235581</v>
      </c>
      <c r="M176" s="22">
        <v>-1.535865930211546</v>
      </c>
      <c r="N176" s="22">
        <v>-1.4086630816796017</v>
      </c>
      <c r="O176" s="22" t="s">
        <v>1082</v>
      </c>
    </row>
    <row r="177" spans="1:15" ht="25.5" x14ac:dyDescent="0.2">
      <c r="A177" s="19" t="s">
        <v>957</v>
      </c>
      <c r="B177" s="20" t="s">
        <v>1283</v>
      </c>
      <c r="C177" s="21" t="s">
        <v>2164</v>
      </c>
      <c r="D177" s="22">
        <v>-0.76160265074799605</v>
      </c>
      <c r="E177" s="22">
        <v>-0.3223217566859099</v>
      </c>
      <c r="F177" s="22">
        <v>-1.0729373419400998</v>
      </c>
      <c r="G177" s="22">
        <v>-0.96304423173740128</v>
      </c>
      <c r="H177" s="22">
        <v>-0.31150712600987285</v>
      </c>
      <c r="I177" s="22">
        <v>-0.62837082071516626</v>
      </c>
      <c r="J177" s="22">
        <v>-5.5551449952736393E-2</v>
      </c>
      <c r="K177" s="22">
        <v>-1.5471212127431104</v>
      </c>
      <c r="L177" s="22">
        <v>0.39320963543235576</v>
      </c>
      <c r="M177" s="22">
        <v>-0.29384613021154593</v>
      </c>
      <c r="N177" s="22">
        <v>1.0350001183203983</v>
      </c>
      <c r="O177" s="22">
        <v>-0.53627067150049212</v>
      </c>
    </row>
    <row r="178" spans="1:15" x14ac:dyDescent="0.2">
      <c r="A178" s="19" t="s">
        <v>211</v>
      </c>
      <c r="B178" s="20" t="s">
        <v>1284</v>
      </c>
      <c r="C178" s="21" t="s">
        <v>2164</v>
      </c>
      <c r="D178" s="22">
        <v>0.37229964925200398</v>
      </c>
      <c r="E178" s="22">
        <v>-1.0089649566859098</v>
      </c>
      <c r="F178" s="22">
        <v>0.45687375805990016</v>
      </c>
      <c r="G178" s="22">
        <v>-1.0194727317374013</v>
      </c>
      <c r="H178" s="22">
        <v>-0.15460792490987285</v>
      </c>
      <c r="I178" s="22">
        <v>-1.1095451207151663</v>
      </c>
      <c r="J178" s="22">
        <v>-0.32994924995273639</v>
      </c>
      <c r="K178" s="22">
        <v>-0.64090751274311031</v>
      </c>
      <c r="L178" s="22">
        <v>-0.25940266456764421</v>
      </c>
      <c r="M178" s="22">
        <v>-0.20782983021154597</v>
      </c>
      <c r="N178" s="22">
        <v>-0.27117688167960174</v>
      </c>
      <c r="O178" s="22">
        <v>0.26109202849950786</v>
      </c>
    </row>
    <row r="179" spans="1:15" ht="25.5" x14ac:dyDescent="0.2">
      <c r="A179" s="19" t="s">
        <v>657</v>
      </c>
      <c r="B179" s="20" t="s">
        <v>1101</v>
      </c>
      <c r="C179" s="21" t="s">
        <v>2164</v>
      </c>
      <c r="D179" s="22">
        <v>-0.20147139074799608</v>
      </c>
      <c r="E179" s="22">
        <v>0.59599784331409011</v>
      </c>
      <c r="F179" s="22">
        <v>-0.13399164194009988</v>
      </c>
      <c r="G179" s="22" t="s">
        <v>1082</v>
      </c>
      <c r="H179" s="22">
        <v>-0.21037081600987284</v>
      </c>
      <c r="I179" s="22">
        <v>0.64017457928483368</v>
      </c>
      <c r="J179" s="22">
        <v>-0.40591784995273639</v>
      </c>
      <c r="K179" s="22" t="s">
        <v>1082</v>
      </c>
      <c r="L179" s="22">
        <v>-8.4081864567644188E-2</v>
      </c>
      <c r="M179" s="22">
        <v>0.16329566978845403</v>
      </c>
      <c r="N179" s="22">
        <v>-0.29666048167960168</v>
      </c>
      <c r="O179" s="22" t="s">
        <v>1082</v>
      </c>
    </row>
    <row r="180" spans="1:15" ht="25.5" x14ac:dyDescent="0.2">
      <c r="A180" s="19" t="s">
        <v>991</v>
      </c>
      <c r="B180" s="20" t="s">
        <v>1287</v>
      </c>
      <c r="C180" s="21" t="s">
        <v>2164</v>
      </c>
      <c r="D180" s="22">
        <v>-1.1467802507479963</v>
      </c>
      <c r="E180" s="22">
        <v>-0.93598845668590991</v>
      </c>
      <c r="F180" s="22">
        <v>-0.51263313194009985</v>
      </c>
      <c r="G180" s="22">
        <v>-0.68431013173740118</v>
      </c>
      <c r="H180" s="22">
        <v>-0.29099342600987288</v>
      </c>
      <c r="I180" s="22">
        <v>-0.55310852071516625</v>
      </c>
      <c r="J180" s="22">
        <v>-0.58856094995273645</v>
      </c>
      <c r="K180" s="22">
        <v>-0.73264721274311029</v>
      </c>
      <c r="L180" s="22">
        <v>0.81679523543235577</v>
      </c>
      <c r="M180" s="22">
        <v>0.59583506978845402</v>
      </c>
      <c r="N180" s="22">
        <v>-0.17798928167960171</v>
      </c>
      <c r="O180" s="22">
        <v>-0.1588576675004921</v>
      </c>
    </row>
    <row r="181" spans="1:15" ht="25.5" x14ac:dyDescent="0.2">
      <c r="A181" s="19" t="s">
        <v>403</v>
      </c>
      <c r="B181" s="20" t="s">
        <v>1288</v>
      </c>
      <c r="C181" s="21" t="s">
        <v>2164</v>
      </c>
      <c r="D181" s="22">
        <v>8.298364925200391E-2</v>
      </c>
      <c r="E181" s="22">
        <v>0.63391214331409007</v>
      </c>
      <c r="F181" s="22">
        <v>0.10138765805990013</v>
      </c>
      <c r="G181" s="22">
        <v>0.16440726826259877</v>
      </c>
      <c r="H181" s="22">
        <v>-4.540126009872858E-3</v>
      </c>
      <c r="I181" s="22">
        <v>0.46312807928483374</v>
      </c>
      <c r="J181" s="22">
        <v>0.49061125004726358</v>
      </c>
      <c r="K181" s="22">
        <v>0.57017278725688969</v>
      </c>
      <c r="L181" s="22">
        <v>-0.11408633456764419</v>
      </c>
      <c r="M181" s="22">
        <v>-0.40872813021154597</v>
      </c>
      <c r="N181" s="22">
        <v>0.70752481832039826</v>
      </c>
      <c r="O181" s="22">
        <v>0.33068852849950792</v>
      </c>
    </row>
    <row r="182" spans="1:15" x14ac:dyDescent="0.2">
      <c r="A182" s="19" t="s">
        <v>897</v>
      </c>
      <c r="B182" s="20" t="s">
        <v>1102</v>
      </c>
      <c r="C182" s="21" t="s">
        <v>2164</v>
      </c>
      <c r="D182" s="22">
        <v>-0.51827385074799615</v>
      </c>
      <c r="E182" s="22">
        <v>-0.21815411668590989</v>
      </c>
      <c r="F182" s="22">
        <v>-0.45418965194009991</v>
      </c>
      <c r="G182" s="22" t="s">
        <v>1082</v>
      </c>
      <c r="H182" s="22">
        <v>-0.10053124600987286</v>
      </c>
      <c r="I182" s="22">
        <v>0.49790997928483377</v>
      </c>
      <c r="J182" s="22">
        <v>-0.19858444995273639</v>
      </c>
      <c r="K182" s="22" t="s">
        <v>1082</v>
      </c>
      <c r="L182" s="22">
        <v>0.85661243543235577</v>
      </c>
      <c r="M182" s="22">
        <v>0.38921176978845407</v>
      </c>
      <c r="N182" s="22">
        <v>4.2175618320398289E-2</v>
      </c>
      <c r="O182" s="22" t="s">
        <v>1082</v>
      </c>
    </row>
    <row r="183" spans="1:15" ht="25.5" x14ac:dyDescent="0.2">
      <c r="A183" s="19" t="s">
        <v>803</v>
      </c>
      <c r="B183" s="20" t="s">
        <v>1290</v>
      </c>
      <c r="C183" s="21" t="s">
        <v>2164</v>
      </c>
      <c r="D183" s="22">
        <v>-0.36444735074799606</v>
      </c>
      <c r="E183" s="22">
        <v>-1.3739110566859098</v>
      </c>
      <c r="F183" s="22">
        <v>-0.92044894194009985</v>
      </c>
      <c r="G183" s="22">
        <v>-0.98721543173740123</v>
      </c>
      <c r="H183" s="22">
        <v>0.11879967399012717</v>
      </c>
      <c r="I183" s="22">
        <v>-1.2355484207151661</v>
      </c>
      <c r="J183" s="22">
        <v>-0.38908794995273643</v>
      </c>
      <c r="K183" s="22">
        <v>-0.66734201274311034</v>
      </c>
      <c r="L183" s="22">
        <v>0.57324463543235582</v>
      </c>
      <c r="M183" s="22">
        <v>0.13915496978845401</v>
      </c>
      <c r="N183" s="22">
        <v>0.42331031832039828</v>
      </c>
      <c r="O183" s="22">
        <v>0.17092192849950791</v>
      </c>
    </row>
    <row r="184" spans="1:15" ht="25.5" x14ac:dyDescent="0.2">
      <c r="A184" s="19" t="s">
        <v>274</v>
      </c>
      <c r="B184" s="20" t="s">
        <v>1293</v>
      </c>
      <c r="C184" s="21" t="s">
        <v>2164</v>
      </c>
      <c r="D184" s="22">
        <v>0.2490793492520039</v>
      </c>
      <c r="E184" s="22">
        <v>0.74103704331409004</v>
      </c>
      <c r="F184" s="22">
        <v>0.82134175805990017</v>
      </c>
      <c r="G184" s="22">
        <v>0.98649686826259886</v>
      </c>
      <c r="H184" s="22">
        <v>0.20321087399012713</v>
      </c>
      <c r="I184" s="22">
        <v>0.81859257928483364</v>
      </c>
      <c r="J184" s="22">
        <v>0.54829435004726368</v>
      </c>
      <c r="K184" s="22">
        <v>0.69695578725688967</v>
      </c>
      <c r="L184" s="22">
        <v>-0.17967856456764419</v>
      </c>
      <c r="M184" s="22">
        <v>1.8819997884540265E-3</v>
      </c>
      <c r="N184" s="22">
        <v>-0.33588338167960174</v>
      </c>
      <c r="O184" s="22">
        <v>-0.30115607150049212</v>
      </c>
    </row>
    <row r="185" spans="1:15" ht="25.5" x14ac:dyDescent="0.2">
      <c r="A185" s="19" t="s">
        <v>467</v>
      </c>
      <c r="B185" s="20" t="s">
        <v>1103</v>
      </c>
      <c r="C185" s="21" t="s">
        <v>2164</v>
      </c>
      <c r="D185" s="22">
        <v>-3.0459507479961012E-3</v>
      </c>
      <c r="E185" s="22">
        <v>-0.97570965668590992</v>
      </c>
      <c r="F185" s="22">
        <v>-7.9111141940099883E-2</v>
      </c>
      <c r="G185" s="22" t="s">
        <v>1082</v>
      </c>
      <c r="H185" s="22">
        <v>-1.0588778260098728</v>
      </c>
      <c r="I185" s="22">
        <v>-1.0280795207151663</v>
      </c>
      <c r="J185" s="22">
        <v>7.3188450047263598E-2</v>
      </c>
      <c r="K185" s="22" t="s">
        <v>1082</v>
      </c>
      <c r="L185" s="22">
        <v>-1.0292081645676441</v>
      </c>
      <c r="M185" s="22">
        <v>-6.6241760211545972E-2</v>
      </c>
      <c r="N185" s="22">
        <v>0.10415031832039828</v>
      </c>
      <c r="O185" s="22" t="s">
        <v>1082</v>
      </c>
    </row>
    <row r="186" spans="1:15" x14ac:dyDescent="0.2">
      <c r="A186" s="19" t="s">
        <v>67</v>
      </c>
      <c r="B186" s="20" t="s">
        <v>1297</v>
      </c>
      <c r="C186" s="21" t="s">
        <v>2164</v>
      </c>
      <c r="D186" s="22">
        <v>0.89257474925200386</v>
      </c>
      <c r="E186" s="22">
        <v>-0.85903345668590991</v>
      </c>
      <c r="F186" s="22">
        <v>0.84480875805990008</v>
      </c>
      <c r="G186" s="22">
        <v>-0.62982393173740125</v>
      </c>
      <c r="H186" s="22">
        <v>0.38755437399012715</v>
      </c>
      <c r="I186" s="22">
        <v>-0.47587632071516628</v>
      </c>
      <c r="J186" s="22">
        <v>0.22845655004726359</v>
      </c>
      <c r="K186" s="22">
        <v>4.8018287256889669E-2</v>
      </c>
      <c r="L186" s="22">
        <v>-0.4757102645676442</v>
      </c>
      <c r="M186" s="22">
        <v>0.30114276978845406</v>
      </c>
      <c r="N186" s="22">
        <v>-0.52593978167960176</v>
      </c>
      <c r="O186" s="22">
        <v>0.51605012849950782</v>
      </c>
    </row>
    <row r="187" spans="1:15" x14ac:dyDescent="0.2">
      <c r="A187" s="19" t="s">
        <v>205</v>
      </c>
      <c r="B187" s="20" t="s">
        <v>1299</v>
      </c>
      <c r="C187" s="21" t="s">
        <v>2164</v>
      </c>
      <c r="D187" s="22">
        <v>0.38135604925200395</v>
      </c>
      <c r="E187" s="22">
        <v>-1.1976060566859099</v>
      </c>
      <c r="F187" s="22">
        <v>0.56092775805990003</v>
      </c>
      <c r="G187" s="22">
        <v>-0.80065943173740117</v>
      </c>
      <c r="H187" s="22">
        <v>-0.24792329600987284</v>
      </c>
      <c r="I187" s="22">
        <v>-0.88277432071516637</v>
      </c>
      <c r="J187" s="22">
        <v>-9.5314169952736394E-2</v>
      </c>
      <c r="K187" s="22">
        <v>-1.0277074127431103</v>
      </c>
      <c r="L187" s="22">
        <v>-0.54380166456764423</v>
      </c>
      <c r="M187" s="22">
        <v>0.20183616978845401</v>
      </c>
      <c r="N187" s="22">
        <v>-0.28843088167960174</v>
      </c>
      <c r="O187" s="22">
        <v>-0.28183087150049213</v>
      </c>
    </row>
    <row r="188" spans="1:15" ht="25.5" x14ac:dyDescent="0.2">
      <c r="A188" s="19" t="s">
        <v>651</v>
      </c>
      <c r="B188" s="20" t="s">
        <v>1300</v>
      </c>
      <c r="C188" s="21" t="s">
        <v>2164</v>
      </c>
      <c r="D188" s="22">
        <v>-0.19273844074799609</v>
      </c>
      <c r="E188" s="22">
        <v>0.27154114331409007</v>
      </c>
      <c r="F188" s="22">
        <v>-1.0995662419400998</v>
      </c>
      <c r="G188" s="22">
        <v>-0.18096853173740124</v>
      </c>
      <c r="H188" s="22">
        <v>-0.34797482600987284</v>
      </c>
      <c r="I188" s="22">
        <v>0.20973277928483375</v>
      </c>
      <c r="J188" s="22">
        <v>-0.77954694995273632</v>
      </c>
      <c r="K188" s="22">
        <v>-0.6978958127431103</v>
      </c>
      <c r="L188" s="22">
        <v>-0.1516662645676442</v>
      </c>
      <c r="M188" s="22">
        <v>-0.19706573021154597</v>
      </c>
      <c r="N188" s="22">
        <v>0.41634161832039829</v>
      </c>
      <c r="O188" s="22">
        <v>-0.33082417150049215</v>
      </c>
    </row>
    <row r="189" spans="1:15" x14ac:dyDescent="0.2">
      <c r="A189" s="19" t="s">
        <v>559</v>
      </c>
      <c r="B189" s="20" t="s">
        <v>1301</v>
      </c>
      <c r="C189" s="21" t="s">
        <v>2164</v>
      </c>
      <c r="D189" s="22">
        <v>-0.10348914074799609</v>
      </c>
      <c r="E189" s="22">
        <v>0.88211994331409016</v>
      </c>
      <c r="F189" s="22">
        <v>0.74996775805990012</v>
      </c>
      <c r="G189" s="22">
        <v>1.2724128682625988</v>
      </c>
      <c r="H189" s="22">
        <v>-6.5239526009872859E-2</v>
      </c>
      <c r="I189" s="22">
        <v>0.82103427928483375</v>
      </c>
      <c r="J189" s="22">
        <v>1.8298880500472636</v>
      </c>
      <c r="K189" s="22">
        <v>1.4003297872568896</v>
      </c>
      <c r="L189" s="22">
        <v>9.6777754323558035E-3</v>
      </c>
      <c r="M189" s="22">
        <v>-6.4440600211545976E-2</v>
      </c>
      <c r="N189" s="22">
        <v>1.1351365183203983</v>
      </c>
      <c r="O189" s="22">
        <v>0.17878782849950789</v>
      </c>
    </row>
    <row r="190" spans="1:15" ht="25.5" x14ac:dyDescent="0.2">
      <c r="A190" s="19" t="s">
        <v>943</v>
      </c>
      <c r="B190" s="20" t="s">
        <v>1303</v>
      </c>
      <c r="C190" s="21" t="s">
        <v>2164</v>
      </c>
      <c r="D190" s="22">
        <v>-0.69043935074799612</v>
      </c>
      <c r="E190" s="22">
        <v>0.52445874331409004</v>
      </c>
      <c r="F190" s="22">
        <v>-0.45581151194009989</v>
      </c>
      <c r="G190" s="22">
        <v>-0.44298883173740122</v>
      </c>
      <c r="H190" s="22">
        <v>-1.0449799260098729</v>
      </c>
      <c r="I190" s="22">
        <v>-0.13203360071516626</v>
      </c>
      <c r="J190" s="22">
        <v>-0.43167574995273639</v>
      </c>
      <c r="K190" s="22">
        <v>-0.9605577127431103</v>
      </c>
      <c r="L190" s="22">
        <v>-0.13000473456764419</v>
      </c>
      <c r="M190" s="22">
        <v>-0.53631583021154594</v>
      </c>
      <c r="N190" s="22">
        <v>-3.4223981679601723E-2</v>
      </c>
      <c r="O190" s="22">
        <v>-0.48472397150049207</v>
      </c>
    </row>
    <row r="191" spans="1:15" ht="25.5" x14ac:dyDescent="0.2">
      <c r="A191" s="19" t="s">
        <v>354</v>
      </c>
      <c r="B191" s="20" t="s">
        <v>1306</v>
      </c>
      <c r="C191" s="21" t="s">
        <v>2164</v>
      </c>
      <c r="D191" s="22">
        <v>0.13305244925200391</v>
      </c>
      <c r="E191" s="22">
        <v>1.4857939433140901</v>
      </c>
      <c r="F191" s="22" t="s">
        <v>1082</v>
      </c>
      <c r="G191" s="22">
        <v>0.5919105682625988</v>
      </c>
      <c r="H191" s="22">
        <v>0.82142387399012706</v>
      </c>
      <c r="I191" s="22">
        <v>1.7442165792848339</v>
      </c>
      <c r="J191" s="22" t="s">
        <v>1082</v>
      </c>
      <c r="K191" s="22">
        <v>1.2729447872568898</v>
      </c>
      <c r="L191" s="22">
        <v>0.74331533543235573</v>
      </c>
      <c r="M191" s="22">
        <v>0.10859576978845401</v>
      </c>
      <c r="N191" s="22" t="s">
        <v>1082</v>
      </c>
      <c r="O191" s="22">
        <v>0.37859162849950789</v>
      </c>
    </row>
    <row r="192" spans="1:15" x14ac:dyDescent="0.2">
      <c r="A192" s="19" t="s">
        <v>833</v>
      </c>
      <c r="B192" s="20" t="s">
        <v>1298</v>
      </c>
      <c r="C192" s="21" t="s">
        <v>2164</v>
      </c>
      <c r="D192" s="22">
        <v>-0.41184665074799609</v>
      </c>
      <c r="E192" s="22">
        <v>-1.4433390566859099</v>
      </c>
      <c r="F192" s="22">
        <v>-8.5897341940099903E-2</v>
      </c>
      <c r="G192" s="22">
        <v>-1.0867030317374011</v>
      </c>
      <c r="H192" s="22">
        <v>-0.86080692600987285</v>
      </c>
      <c r="I192" s="22">
        <v>-1.9990604207151663</v>
      </c>
      <c r="J192" s="22">
        <v>-0.3865095499527364</v>
      </c>
      <c r="K192" s="22">
        <v>-1.4580372127431103</v>
      </c>
      <c r="L192" s="22">
        <v>-0.27248046456764419</v>
      </c>
      <c r="M192" s="22">
        <v>-0.38080963021154596</v>
      </c>
      <c r="N192" s="22">
        <v>-0.37310108167960176</v>
      </c>
      <c r="O192" s="22">
        <v>-0.23196624150049211</v>
      </c>
    </row>
    <row r="193" spans="1:15" x14ac:dyDescent="0.2">
      <c r="A193" s="19" t="s">
        <v>887</v>
      </c>
      <c r="B193" s="20" t="s">
        <v>1307</v>
      </c>
      <c r="C193" s="21" t="s">
        <v>2164</v>
      </c>
      <c r="D193" s="22">
        <v>-0.49269515074799608</v>
      </c>
      <c r="E193" s="22">
        <v>0.12170194331409009</v>
      </c>
      <c r="F193" s="22" t="s">
        <v>1082</v>
      </c>
      <c r="G193" s="22">
        <v>-0.81484403173740128</v>
      </c>
      <c r="H193" s="22">
        <v>-0.4735372260098728</v>
      </c>
      <c r="I193" s="22">
        <v>-0.5431048207151663</v>
      </c>
      <c r="J193" s="22" t="s">
        <v>1082</v>
      </c>
      <c r="K193" s="22">
        <v>-1.1624515127431103</v>
      </c>
      <c r="L193" s="22">
        <v>4.2659354323558024E-3</v>
      </c>
      <c r="M193" s="22">
        <v>-0.28634133021154595</v>
      </c>
      <c r="N193" s="22" t="s">
        <v>1082</v>
      </c>
      <c r="O193" s="22">
        <v>-0.28344327150049209</v>
      </c>
    </row>
    <row r="194" spans="1:15" x14ac:dyDescent="0.2">
      <c r="A194" s="19" t="s">
        <v>792</v>
      </c>
      <c r="B194" s="20" t="s">
        <v>1158</v>
      </c>
      <c r="C194" s="21" t="s">
        <v>2164</v>
      </c>
      <c r="D194" s="22">
        <v>-0.35255315074799609</v>
      </c>
      <c r="E194" s="22">
        <v>-1.1709252566859099</v>
      </c>
      <c r="F194" s="22" t="s">
        <v>1082</v>
      </c>
      <c r="G194" s="22">
        <v>-1.0617610317374013</v>
      </c>
      <c r="H194" s="22">
        <v>0.25942617399012713</v>
      </c>
      <c r="I194" s="22">
        <v>-0.98792082071516618</v>
      </c>
      <c r="J194" s="22" t="s">
        <v>1082</v>
      </c>
      <c r="K194" s="22">
        <v>-0.29430971274311035</v>
      </c>
      <c r="L194" s="22">
        <v>0.55114623543235575</v>
      </c>
      <c r="M194" s="22">
        <v>0.64547886978845403</v>
      </c>
      <c r="N194" s="22" t="s">
        <v>1082</v>
      </c>
      <c r="O194" s="22">
        <v>0.99698372849950789</v>
      </c>
    </row>
    <row r="195" spans="1:15" ht="25.5" x14ac:dyDescent="0.2">
      <c r="A195" s="19" t="s">
        <v>768</v>
      </c>
      <c r="B195" s="20" t="s">
        <v>1224</v>
      </c>
      <c r="C195" s="21" t="s">
        <v>2164</v>
      </c>
      <c r="D195" s="22">
        <v>-0.30970235074799612</v>
      </c>
      <c r="E195" s="22">
        <v>-1.6026510566859098</v>
      </c>
      <c r="F195" s="22">
        <v>-1.2924528419400998</v>
      </c>
      <c r="G195" s="22">
        <v>-0.77677333173740126</v>
      </c>
      <c r="H195" s="22">
        <v>-0.54919122600987291</v>
      </c>
      <c r="I195" s="22">
        <v>-1.4847094207151663</v>
      </c>
      <c r="J195" s="22">
        <v>-8.4211669952736393E-2</v>
      </c>
      <c r="K195" s="22">
        <v>-1.3291619127431105</v>
      </c>
      <c r="L195" s="22">
        <v>-8.6596764567644202E-2</v>
      </c>
      <c r="M195" s="22">
        <v>0.36520346978845403</v>
      </c>
      <c r="N195" s="22">
        <v>1.3854349183203982</v>
      </c>
      <c r="O195" s="22">
        <v>-0.35233207150049212</v>
      </c>
    </row>
    <row r="196" spans="1:15" ht="25.5" x14ac:dyDescent="0.2">
      <c r="A196" s="19" t="s">
        <v>161</v>
      </c>
      <c r="B196" s="20" t="s">
        <v>1310</v>
      </c>
      <c r="C196" s="21" t="s">
        <v>2164</v>
      </c>
      <c r="D196" s="22">
        <v>0.47758434925200388</v>
      </c>
      <c r="E196" s="22" t="s">
        <v>1082</v>
      </c>
      <c r="F196" s="22">
        <v>0.90201775805990014</v>
      </c>
      <c r="G196" s="22">
        <v>0.37869786826259877</v>
      </c>
      <c r="H196" s="22">
        <v>0.61655797399012713</v>
      </c>
      <c r="I196" s="22" t="s">
        <v>1082</v>
      </c>
      <c r="J196" s="22">
        <v>0.75505065004726368</v>
      </c>
      <c r="K196" s="22">
        <v>0.40199288725688964</v>
      </c>
      <c r="L196" s="22">
        <v>0.26284453543235581</v>
      </c>
      <c r="M196" s="22" t="s">
        <v>1082</v>
      </c>
      <c r="N196" s="22">
        <v>-0.42427478167960175</v>
      </c>
      <c r="O196" s="22">
        <v>-6.8912401500492104E-2</v>
      </c>
    </row>
    <row r="197" spans="1:15" x14ac:dyDescent="0.2">
      <c r="A197" s="19" t="s">
        <v>167</v>
      </c>
      <c r="B197" s="20" t="s">
        <v>1311</v>
      </c>
      <c r="C197" s="21" t="s">
        <v>2164</v>
      </c>
      <c r="D197" s="22">
        <v>0.45450374925200399</v>
      </c>
      <c r="E197" s="22">
        <v>7.5236343314090098E-2</v>
      </c>
      <c r="F197" s="22">
        <v>0.71621575805990012</v>
      </c>
      <c r="G197" s="22">
        <v>-1.0722431737401228E-2</v>
      </c>
      <c r="H197" s="22">
        <v>0.3528469739901271</v>
      </c>
      <c r="I197" s="22">
        <v>3.505957928483372E-2</v>
      </c>
      <c r="J197" s="22">
        <v>0.1746978500472636</v>
      </c>
      <c r="K197" s="22">
        <v>0.41648778725688962</v>
      </c>
      <c r="L197" s="22">
        <v>-0.23159856456764419</v>
      </c>
      <c r="M197" s="22">
        <v>0.38121716978845405</v>
      </c>
      <c r="N197" s="22">
        <v>-0.59567578167960167</v>
      </c>
      <c r="O197" s="22">
        <v>0.30737552849950789</v>
      </c>
    </row>
    <row r="198" spans="1:15" x14ac:dyDescent="0.2">
      <c r="A198" s="19" t="s">
        <v>837</v>
      </c>
      <c r="B198" s="20" t="s">
        <v>1312</v>
      </c>
      <c r="C198" s="21" t="s">
        <v>2164</v>
      </c>
      <c r="D198" s="22">
        <v>-0.41407345074799606</v>
      </c>
      <c r="E198" s="22">
        <v>0.39108914331409006</v>
      </c>
      <c r="F198" s="22" t="s">
        <v>1082</v>
      </c>
      <c r="G198" s="22">
        <v>-0.22873365173740123</v>
      </c>
      <c r="H198" s="22">
        <v>-0.12280551600987286</v>
      </c>
      <c r="I198" s="22">
        <v>0.27855177928483371</v>
      </c>
      <c r="J198" s="22" t="s">
        <v>1082</v>
      </c>
      <c r="K198" s="22">
        <v>-0.48262233274311034</v>
      </c>
      <c r="L198" s="22">
        <v>0.41250973543235581</v>
      </c>
      <c r="M198" s="22">
        <v>0.16493266978845403</v>
      </c>
      <c r="N198" s="22" t="s">
        <v>1082</v>
      </c>
      <c r="O198" s="22">
        <v>-0.1922263615004921</v>
      </c>
    </row>
    <row r="199" spans="1:15" x14ac:dyDescent="0.2">
      <c r="A199" s="19" t="s">
        <v>1038</v>
      </c>
      <c r="B199" s="20" t="s">
        <v>2185</v>
      </c>
      <c r="C199" s="21" t="s">
        <v>2164</v>
      </c>
      <c r="D199" s="22" t="s">
        <v>1082</v>
      </c>
      <c r="E199" s="22">
        <v>0.24036774331409008</v>
      </c>
      <c r="F199" s="22">
        <v>2.0897837580599004</v>
      </c>
      <c r="G199" s="22">
        <v>0.44536196826259877</v>
      </c>
      <c r="H199" s="22" t="s">
        <v>1082</v>
      </c>
      <c r="I199" s="22">
        <v>1.0185865792848339</v>
      </c>
      <c r="J199" s="22">
        <v>0.91148105004726354</v>
      </c>
      <c r="K199" s="22">
        <v>1.5281247872568897</v>
      </c>
      <c r="L199" s="22" t="s">
        <v>1082</v>
      </c>
      <c r="M199" s="22">
        <v>0.67450066978845402</v>
      </c>
      <c r="N199" s="22">
        <v>-1.0162530816796018</v>
      </c>
      <c r="O199" s="22">
        <v>1.1777077284995079</v>
      </c>
    </row>
    <row r="200" spans="1:15" x14ac:dyDescent="0.2">
      <c r="A200" s="19" t="s">
        <v>760</v>
      </c>
      <c r="B200" s="20" t="s">
        <v>2166</v>
      </c>
      <c r="C200" s="21" t="s">
        <v>2164</v>
      </c>
      <c r="D200" s="22">
        <v>-0.30128925074799606</v>
      </c>
      <c r="E200" s="22">
        <v>0.41642164331409004</v>
      </c>
      <c r="F200" s="22">
        <v>-0.5725323119400999</v>
      </c>
      <c r="G200" s="22">
        <v>0.46999206826259876</v>
      </c>
      <c r="H200" s="22">
        <v>6.3667373990127146E-2</v>
      </c>
      <c r="I200" s="22">
        <v>0.65564477928483367</v>
      </c>
      <c r="J200" s="22">
        <v>0.28905995004726359</v>
      </c>
      <c r="K200" s="22">
        <v>0.73716878725688972</v>
      </c>
      <c r="L200" s="22">
        <v>0.39543753543235577</v>
      </c>
      <c r="M200" s="22">
        <v>0.16644226978845403</v>
      </c>
      <c r="N200" s="22">
        <v>0.81840461832039824</v>
      </c>
      <c r="O200" s="22">
        <v>0.30373122849950784</v>
      </c>
    </row>
    <row r="201" spans="1:15" x14ac:dyDescent="0.2">
      <c r="A201" s="19" t="s">
        <v>1014</v>
      </c>
      <c r="B201" s="20" t="s">
        <v>1099</v>
      </c>
      <c r="C201" s="21" t="s">
        <v>2164</v>
      </c>
      <c r="D201" s="22">
        <v>-1.6027622507479962</v>
      </c>
      <c r="E201" s="22">
        <v>-1.4465630566859098</v>
      </c>
      <c r="F201" s="22">
        <v>-0.12579204194009991</v>
      </c>
      <c r="G201" s="22" t="s">
        <v>1082</v>
      </c>
      <c r="H201" s="22">
        <v>-0.95109662600987288</v>
      </c>
      <c r="I201" s="22">
        <v>-0.76197012071516634</v>
      </c>
      <c r="J201" s="22">
        <v>-0.18041567995273639</v>
      </c>
      <c r="K201" s="22" t="s">
        <v>1082</v>
      </c>
      <c r="L201" s="22">
        <v>0.6479385354323558</v>
      </c>
      <c r="M201" s="22">
        <v>0.97844106978845413</v>
      </c>
      <c r="N201" s="22">
        <v>-0.57231538167960172</v>
      </c>
      <c r="O201" s="22" t="s">
        <v>1082</v>
      </c>
    </row>
    <row r="202" spans="1:15" x14ac:dyDescent="0.2">
      <c r="A202" s="19" t="s">
        <v>1001</v>
      </c>
      <c r="B202" s="20" t="s">
        <v>1316</v>
      </c>
      <c r="C202" s="21" t="s">
        <v>2164</v>
      </c>
      <c r="D202" s="22">
        <v>-1.2563502507479962</v>
      </c>
      <c r="E202" s="22">
        <v>-2.1749980566859097</v>
      </c>
      <c r="F202" s="22">
        <v>-0.50365835194009989</v>
      </c>
      <c r="G202" s="22">
        <v>-1.1343532317374012</v>
      </c>
      <c r="H202" s="22">
        <v>-1.1959516260098728</v>
      </c>
      <c r="I202" s="22">
        <v>-1.5317674207151661</v>
      </c>
      <c r="J202" s="22">
        <v>0.13372655004726361</v>
      </c>
      <c r="K202" s="22">
        <v>-1.2801894127431104</v>
      </c>
      <c r="L202" s="22">
        <v>-1.0968314567644195E-2</v>
      </c>
      <c r="M202" s="22">
        <v>0.63161146978845406</v>
      </c>
      <c r="N202" s="22">
        <v>0.65095841832039825</v>
      </c>
      <c r="O202" s="22">
        <v>-0.14798005150049212</v>
      </c>
    </row>
    <row r="203" spans="1:15" x14ac:dyDescent="0.2">
      <c r="A203" s="19" t="s">
        <v>370</v>
      </c>
      <c r="B203" s="20" t="s">
        <v>1317</v>
      </c>
      <c r="C203" s="21" t="s">
        <v>2164</v>
      </c>
      <c r="D203" s="22">
        <v>0.12228854925200391</v>
      </c>
      <c r="E203" s="22">
        <v>0.20317614331409009</v>
      </c>
      <c r="F203" s="22">
        <v>1.0407577580598999</v>
      </c>
      <c r="G203" s="22">
        <v>0.29397686826259872</v>
      </c>
      <c r="H203" s="22">
        <v>5.6204573990127155E-2</v>
      </c>
      <c r="I203" s="22">
        <v>-0.10283930071516627</v>
      </c>
      <c r="J203" s="22">
        <v>-4.9540549952736393E-2</v>
      </c>
      <c r="K203" s="22">
        <v>0.22755318725688967</v>
      </c>
      <c r="L203" s="22">
        <v>-4.5665186567644199E-2</v>
      </c>
      <c r="M203" s="22">
        <v>-0.39550853021154597</v>
      </c>
      <c r="N203" s="22">
        <v>-1.0017740816796017</v>
      </c>
      <c r="O203" s="22">
        <v>-0.11374098150049211</v>
      </c>
    </row>
    <row r="204" spans="1:15" x14ac:dyDescent="0.2">
      <c r="A204" s="19" t="s">
        <v>158</v>
      </c>
      <c r="B204" s="20" t="s">
        <v>1457</v>
      </c>
      <c r="C204" s="21" t="s">
        <v>2164</v>
      </c>
      <c r="D204" s="22">
        <v>0.4804904492520039</v>
      </c>
      <c r="E204" s="22">
        <v>-0.37942025668590995</v>
      </c>
      <c r="F204" s="22">
        <v>0.68944075805990013</v>
      </c>
      <c r="G204" s="22">
        <v>-3.3259031737401246E-2</v>
      </c>
      <c r="H204" s="22">
        <v>0.17902047399012713</v>
      </c>
      <c r="I204" s="22">
        <v>-0.12018970071516627</v>
      </c>
      <c r="J204" s="22">
        <v>0.31807125004726355</v>
      </c>
      <c r="K204" s="22">
        <v>-7.9661312743110335E-2</v>
      </c>
      <c r="L204" s="22">
        <v>-0.34117486456764423</v>
      </c>
      <c r="M204" s="22">
        <v>0.18107746978845402</v>
      </c>
      <c r="N204" s="22">
        <v>-0.27219618167960169</v>
      </c>
      <c r="O204" s="22">
        <v>-0.1301251215004921</v>
      </c>
    </row>
    <row r="205" spans="1:15" x14ac:dyDescent="0.2">
      <c r="A205" s="19" t="s">
        <v>207</v>
      </c>
      <c r="B205" s="20" t="s">
        <v>1318</v>
      </c>
      <c r="C205" s="21" t="s">
        <v>2164</v>
      </c>
      <c r="D205" s="22">
        <v>0.37643234925200397</v>
      </c>
      <c r="E205" s="22">
        <v>-0.92172925668590999</v>
      </c>
      <c r="F205" s="22">
        <v>0.46789375805990019</v>
      </c>
      <c r="G205" s="22">
        <v>-0.45541853173740121</v>
      </c>
      <c r="H205" s="22">
        <v>0.40978187399012711</v>
      </c>
      <c r="I205" s="22">
        <v>-0.6264154207151662</v>
      </c>
      <c r="J205" s="22">
        <v>-0.56827094995273641</v>
      </c>
      <c r="K205" s="22">
        <v>-1.0912612743110339E-2</v>
      </c>
      <c r="L205" s="22">
        <v>5.6152235432355806E-2</v>
      </c>
      <c r="M205" s="22">
        <v>0.25908006978845405</v>
      </c>
      <c r="N205" s="22">
        <v>-1.0273600816796018</v>
      </c>
      <c r="O205" s="22">
        <v>0.47340122849950783</v>
      </c>
    </row>
    <row r="206" spans="1:15" x14ac:dyDescent="0.2">
      <c r="A206" s="19" t="s">
        <v>1039</v>
      </c>
      <c r="B206" s="20" t="s">
        <v>1319</v>
      </c>
      <c r="C206" s="21" t="s">
        <v>2164</v>
      </c>
      <c r="D206" s="22" t="s">
        <v>1082</v>
      </c>
      <c r="E206" s="22">
        <v>-0.94547335668590993</v>
      </c>
      <c r="F206" s="22">
        <v>-1.3007607419400999</v>
      </c>
      <c r="G206" s="22">
        <v>-0.41042993173740122</v>
      </c>
      <c r="H206" s="22" t="s">
        <v>1082</v>
      </c>
      <c r="I206" s="22">
        <v>-0.92910072071516625</v>
      </c>
      <c r="J206" s="22">
        <v>-0.43484104995273642</v>
      </c>
      <c r="K206" s="22">
        <v>-0.75769271274311034</v>
      </c>
      <c r="L206" s="22" t="s">
        <v>1082</v>
      </c>
      <c r="M206" s="22">
        <v>-0.12853541021154596</v>
      </c>
      <c r="N206" s="22">
        <v>1.3631129183203983</v>
      </c>
      <c r="O206" s="22">
        <v>-0.51045037150049211</v>
      </c>
    </row>
    <row r="207" spans="1:15" ht="25.5" x14ac:dyDescent="0.2">
      <c r="A207" s="19" t="s">
        <v>632</v>
      </c>
      <c r="B207" s="20" t="s">
        <v>1320</v>
      </c>
      <c r="C207" s="21" t="s">
        <v>2164</v>
      </c>
      <c r="D207" s="22">
        <v>-0.17938973074799608</v>
      </c>
      <c r="E207" s="22">
        <v>-0.67203625668590994</v>
      </c>
      <c r="F207" s="22">
        <v>-0.24260564194009993</v>
      </c>
      <c r="G207" s="22">
        <v>-1.0515416317374013</v>
      </c>
      <c r="H207" s="22">
        <v>0.17581017399012713</v>
      </c>
      <c r="I207" s="22">
        <v>-0.80246112071516618</v>
      </c>
      <c r="J207" s="22">
        <v>0.1627814500472636</v>
      </c>
      <c r="K207" s="22">
        <v>-0.54633701274311031</v>
      </c>
      <c r="L207" s="22">
        <v>0.14899333543235582</v>
      </c>
      <c r="M207" s="22">
        <v>0.12602656978845403</v>
      </c>
      <c r="N207" s="22">
        <v>0.24736862832039827</v>
      </c>
      <c r="O207" s="22">
        <v>-6.0165071500492107E-2</v>
      </c>
    </row>
    <row r="208" spans="1:15" ht="25.5" x14ac:dyDescent="0.2">
      <c r="A208" s="19" t="s">
        <v>366</v>
      </c>
      <c r="B208" s="20" t="s">
        <v>1359</v>
      </c>
      <c r="C208" s="21" t="s">
        <v>2164</v>
      </c>
      <c r="D208" s="22">
        <v>0.12444784925200389</v>
      </c>
      <c r="E208" s="22">
        <v>0.81953324331409005</v>
      </c>
      <c r="F208" s="22">
        <v>1.7934247580599001</v>
      </c>
      <c r="G208" s="22">
        <v>1.3867328682625986</v>
      </c>
      <c r="H208" s="22">
        <v>1.2054613739901272</v>
      </c>
      <c r="I208" s="22">
        <v>0.99507257928483384</v>
      </c>
      <c r="J208" s="22">
        <v>1.1290820500472636</v>
      </c>
      <c r="K208" s="22">
        <v>1.7315177872568899</v>
      </c>
      <c r="L208" s="22">
        <v>1.0240114354323557</v>
      </c>
      <c r="M208" s="22">
        <v>5.4731889788454023E-2</v>
      </c>
      <c r="N208" s="22">
        <v>-0.65332288167960173</v>
      </c>
      <c r="O208" s="22">
        <v>0.3168079284995079</v>
      </c>
    </row>
    <row r="209" spans="1:15" ht="25.5" x14ac:dyDescent="0.2">
      <c r="A209" s="19" t="s">
        <v>534</v>
      </c>
      <c r="B209" s="20" t="s">
        <v>1220</v>
      </c>
      <c r="C209" s="21" t="s">
        <v>2164</v>
      </c>
      <c r="D209" s="22">
        <v>-7.4031100747996098E-2</v>
      </c>
      <c r="E209" s="22">
        <v>-1.2403410566859099</v>
      </c>
      <c r="F209" s="22">
        <v>-0.54233653894009992</v>
      </c>
      <c r="G209" s="22">
        <v>-0.50270743173740118</v>
      </c>
      <c r="H209" s="22">
        <v>0.24100327399012714</v>
      </c>
      <c r="I209" s="22">
        <v>-1.1574454207151663</v>
      </c>
      <c r="J209" s="22">
        <v>2.6025450047263615E-2</v>
      </c>
      <c r="K209" s="22">
        <v>-0.70071641274311036</v>
      </c>
      <c r="L209" s="22">
        <v>0.37987633543235577</v>
      </c>
      <c r="M209" s="22">
        <v>-6.4794800211545975E-2</v>
      </c>
      <c r="N209" s="22">
        <v>0.47737411832039828</v>
      </c>
      <c r="O209" s="22">
        <v>-4.3623571500492106E-2</v>
      </c>
    </row>
    <row r="210" spans="1:15" x14ac:dyDescent="0.2">
      <c r="A210" s="19" t="s">
        <v>718</v>
      </c>
      <c r="B210" s="20" t="s">
        <v>1322</v>
      </c>
      <c r="C210" s="21" t="s">
        <v>2164</v>
      </c>
      <c r="D210" s="22">
        <v>-0.25571055074799609</v>
      </c>
      <c r="E210" s="22">
        <v>-0.48086245668590988</v>
      </c>
      <c r="F210" s="22" t="s">
        <v>1082</v>
      </c>
      <c r="G210" s="22">
        <v>0.29108886826259872</v>
      </c>
      <c r="H210" s="22">
        <v>-0.74269852600987285</v>
      </c>
      <c r="I210" s="22">
        <v>-0.30687982071516628</v>
      </c>
      <c r="J210" s="22" t="s">
        <v>1082</v>
      </c>
      <c r="K210" s="22">
        <v>0.47297358725688965</v>
      </c>
      <c r="L210" s="22">
        <v>9.0345935432355806E-2</v>
      </c>
      <c r="M210" s="22">
        <v>-3.5938034211545976E-2</v>
      </c>
      <c r="N210" s="22" t="s">
        <v>1082</v>
      </c>
      <c r="O210" s="22">
        <v>-0.14855061150049212</v>
      </c>
    </row>
    <row r="211" spans="1:15" x14ac:dyDescent="0.2">
      <c r="A211" s="19" t="s">
        <v>1040</v>
      </c>
      <c r="B211" s="20" t="s">
        <v>1323</v>
      </c>
      <c r="C211" s="21" t="s">
        <v>2164</v>
      </c>
      <c r="D211" s="22" t="s">
        <v>1082</v>
      </c>
      <c r="E211" s="22">
        <v>-0.16069494668590992</v>
      </c>
      <c r="F211" s="22">
        <v>9.9640258059900066E-2</v>
      </c>
      <c r="G211" s="22">
        <v>-0.23619926173740124</v>
      </c>
      <c r="H211" s="22" t="s">
        <v>1082</v>
      </c>
      <c r="I211" s="22">
        <v>-0.25825822071516624</v>
      </c>
      <c r="J211" s="22">
        <v>0.16139995004726362</v>
      </c>
      <c r="K211" s="22">
        <v>-0.41137923574311036</v>
      </c>
      <c r="L211" s="22" t="s">
        <v>1082</v>
      </c>
      <c r="M211" s="22">
        <v>-5.6465790211545977E-2</v>
      </c>
      <c r="N211" s="22">
        <v>0.13681731832039828</v>
      </c>
      <c r="O211" s="22">
        <v>-4.9604671500492109E-2</v>
      </c>
    </row>
    <row r="212" spans="1:15" x14ac:dyDescent="0.2">
      <c r="A212" s="19" t="s">
        <v>291</v>
      </c>
      <c r="B212" s="20" t="s">
        <v>1324</v>
      </c>
      <c r="C212" s="21" t="s">
        <v>2164</v>
      </c>
      <c r="D212" s="22">
        <v>0.21650044925200393</v>
      </c>
      <c r="E212" s="22">
        <v>0.27395664331409009</v>
      </c>
      <c r="F212" s="22">
        <v>0.61310875805990006</v>
      </c>
      <c r="G212" s="22">
        <v>-0.28974409173740123</v>
      </c>
      <c r="H212" s="22">
        <v>0.2769748739901271</v>
      </c>
      <c r="I212" s="22">
        <v>0.37440877928483368</v>
      </c>
      <c r="J212" s="22">
        <v>0.67009925004726367</v>
      </c>
      <c r="K212" s="22">
        <v>0.18107798725688962</v>
      </c>
      <c r="L212" s="22">
        <v>0.10260543543235581</v>
      </c>
      <c r="M212" s="22">
        <v>6.3399979788454019E-2</v>
      </c>
      <c r="N212" s="22">
        <v>8.7411118320398273E-2</v>
      </c>
      <c r="O212" s="22">
        <v>0.46344942849950788</v>
      </c>
    </row>
    <row r="213" spans="1:15" ht="38.25" x14ac:dyDescent="0.2">
      <c r="A213" s="19" t="s">
        <v>348</v>
      </c>
      <c r="B213" s="20" t="s">
        <v>1326</v>
      </c>
      <c r="C213" s="21" t="s">
        <v>2164</v>
      </c>
      <c r="D213" s="22">
        <v>0.14893104925200393</v>
      </c>
      <c r="E213" s="22">
        <v>0.8917699433140901</v>
      </c>
      <c r="F213" s="22">
        <v>9.6877058059900101E-2</v>
      </c>
      <c r="G213" s="22">
        <v>0.39239596826259882</v>
      </c>
      <c r="H213" s="22">
        <v>8.5216173990127153E-2</v>
      </c>
      <c r="I213" s="22">
        <v>0.44582997928483376</v>
      </c>
      <c r="J213" s="22">
        <v>-2.8762849952736397E-2</v>
      </c>
      <c r="K213" s="22">
        <v>-0.18867361274311034</v>
      </c>
      <c r="L213" s="22">
        <v>-0.1575955645676442</v>
      </c>
      <c r="M213" s="22">
        <v>-0.28280083021154595</v>
      </c>
      <c r="N213" s="22">
        <v>-0.18735228167960172</v>
      </c>
      <c r="O213" s="22">
        <v>-0.50000287150049216</v>
      </c>
    </row>
    <row r="214" spans="1:15" ht="25.5" x14ac:dyDescent="0.2">
      <c r="A214" s="19" t="s">
        <v>200</v>
      </c>
      <c r="B214" s="20" t="s">
        <v>1327</v>
      </c>
      <c r="C214" s="21" t="s">
        <v>2164</v>
      </c>
      <c r="D214" s="22">
        <v>0.38506284925200396</v>
      </c>
      <c r="E214" s="22" t="s">
        <v>1082</v>
      </c>
      <c r="F214" s="22">
        <v>1.2277607580599001</v>
      </c>
      <c r="G214" s="22">
        <v>0.60345336826259877</v>
      </c>
      <c r="H214" s="22">
        <v>0.52374177399012711</v>
      </c>
      <c r="I214" s="22" t="s">
        <v>1082</v>
      </c>
      <c r="J214" s="22">
        <v>0.86627105004726357</v>
      </c>
      <c r="K214" s="22">
        <v>1.0478407872568896</v>
      </c>
      <c r="L214" s="22">
        <v>-0.21729496456764419</v>
      </c>
      <c r="M214" s="22" t="s">
        <v>1082</v>
      </c>
      <c r="N214" s="22">
        <v>-0.24282268167960175</v>
      </c>
      <c r="O214" s="22">
        <v>0.58304152849950786</v>
      </c>
    </row>
    <row r="215" spans="1:15" x14ac:dyDescent="0.2">
      <c r="A215" s="19" t="s">
        <v>924</v>
      </c>
      <c r="B215" s="20" t="s">
        <v>1330</v>
      </c>
      <c r="C215" s="21" t="s">
        <v>2164</v>
      </c>
      <c r="D215" s="22">
        <v>-0.59301245074799613</v>
      </c>
      <c r="E215" s="22">
        <v>0.10876094331409011</v>
      </c>
      <c r="F215" s="22">
        <v>-0.36285424194009991</v>
      </c>
      <c r="G215" s="22">
        <v>-0.53203523173740119</v>
      </c>
      <c r="H215" s="22">
        <v>5.3208573990127156E-2</v>
      </c>
      <c r="I215" s="22">
        <v>0.50694147928483368</v>
      </c>
      <c r="J215" s="22">
        <v>-0.28333944995273641</v>
      </c>
      <c r="K215" s="22">
        <v>-0.27705891274311034</v>
      </c>
      <c r="L215" s="22">
        <v>0.65371123543235576</v>
      </c>
      <c r="M215" s="22">
        <v>0.37969966978845404</v>
      </c>
      <c r="N215" s="22">
        <v>0.11253721832039829</v>
      </c>
      <c r="O215" s="22">
        <v>0.25009712849950794</v>
      </c>
    </row>
    <row r="216" spans="1:15" x14ac:dyDescent="0.2">
      <c r="A216" s="19" t="s">
        <v>155</v>
      </c>
      <c r="B216" s="20" t="s">
        <v>1332</v>
      </c>
      <c r="C216" s="21" t="s">
        <v>2164</v>
      </c>
      <c r="D216" s="22">
        <v>0.48488534925200388</v>
      </c>
      <c r="E216" s="22">
        <v>0.79349144331409005</v>
      </c>
      <c r="F216" s="22">
        <v>0.90022275805990015</v>
      </c>
      <c r="G216" s="22">
        <v>0.19003846826259879</v>
      </c>
      <c r="H216" s="22">
        <v>0.60594837399012713</v>
      </c>
      <c r="I216" s="22">
        <v>0.95923757928483377</v>
      </c>
      <c r="J216" s="22">
        <v>0.65242625004726362</v>
      </c>
      <c r="K216" s="22">
        <v>0.95691278725688966</v>
      </c>
      <c r="L216" s="22">
        <v>0.2086112354323558</v>
      </c>
      <c r="M216" s="22">
        <v>0.16216116978845402</v>
      </c>
      <c r="N216" s="22">
        <v>-0.25914928167960172</v>
      </c>
      <c r="O216" s="22">
        <v>0.70827892849950791</v>
      </c>
    </row>
    <row r="217" spans="1:15" x14ac:dyDescent="0.2">
      <c r="A217" s="19" t="s">
        <v>744</v>
      </c>
      <c r="B217" s="20" t="s">
        <v>1333</v>
      </c>
      <c r="C217" s="21" t="s">
        <v>2164</v>
      </c>
      <c r="D217" s="22">
        <v>-0.28564385074799609</v>
      </c>
      <c r="E217" s="22">
        <v>-1.0739553566859099</v>
      </c>
      <c r="F217" s="22">
        <v>-1.0253988419400999</v>
      </c>
      <c r="G217" s="22">
        <v>-0.43257033173740123</v>
      </c>
      <c r="H217" s="22">
        <v>-0.28486732600987286</v>
      </c>
      <c r="I217" s="22">
        <v>-0.22626873071516629</v>
      </c>
      <c r="J217" s="22">
        <v>-0.82165514995273636</v>
      </c>
      <c r="K217" s="22">
        <v>-0.41123572474311032</v>
      </c>
      <c r="L217" s="22">
        <v>7.8595543235580184E-4</v>
      </c>
      <c r="M217" s="22">
        <v>0.64719166978845399</v>
      </c>
      <c r="N217" s="22">
        <v>1.9552518320398282E-2</v>
      </c>
      <c r="O217" s="22">
        <v>0.31246222849950789</v>
      </c>
    </row>
    <row r="218" spans="1:15" ht="38.25" x14ac:dyDescent="0.2">
      <c r="A218" s="19" t="s">
        <v>466</v>
      </c>
      <c r="B218" s="20" t="s">
        <v>1195</v>
      </c>
      <c r="C218" s="21" t="s">
        <v>2164</v>
      </c>
      <c r="D218" s="22">
        <v>-1.7370507479960995E-3</v>
      </c>
      <c r="E218" s="22">
        <v>-0.57400095668590989</v>
      </c>
      <c r="F218" s="22">
        <v>1.2879537580599001</v>
      </c>
      <c r="G218" s="22">
        <v>-0.14649203173740122</v>
      </c>
      <c r="H218" s="22">
        <v>0.27129227399012712</v>
      </c>
      <c r="I218" s="22">
        <v>-0.80564812071516623</v>
      </c>
      <c r="J218" s="22">
        <v>0.49710515004726363</v>
      </c>
      <c r="K218" s="22">
        <v>-0.5723649127431103</v>
      </c>
      <c r="L218" s="22">
        <v>0.23550893543235582</v>
      </c>
      <c r="M218" s="22">
        <v>-0.25579633021154596</v>
      </c>
      <c r="N218" s="22">
        <v>-0.55650098167960171</v>
      </c>
      <c r="O218" s="22">
        <v>-0.44913387150049211</v>
      </c>
    </row>
    <row r="219" spans="1:15" ht="38.25" x14ac:dyDescent="0.2">
      <c r="A219" s="19" t="s">
        <v>920</v>
      </c>
      <c r="B219" s="20" t="s">
        <v>1334</v>
      </c>
      <c r="C219" s="21" t="s">
        <v>2164</v>
      </c>
      <c r="D219" s="22">
        <v>-0.58811315074799608</v>
      </c>
      <c r="E219" s="22">
        <v>-8.7328736685909916E-2</v>
      </c>
      <c r="F219" s="22">
        <v>-1.0525264419400999</v>
      </c>
      <c r="G219" s="22">
        <v>-0.61671943173740118</v>
      </c>
      <c r="H219" s="22">
        <v>-0.27114272600987288</v>
      </c>
      <c r="I219" s="22">
        <v>-0.24731672071516628</v>
      </c>
      <c r="J219" s="22">
        <v>-0.20508778995273641</v>
      </c>
      <c r="K219" s="22">
        <v>-0.85321251274311027</v>
      </c>
      <c r="L219" s="22">
        <v>0.36512023543235578</v>
      </c>
      <c r="M219" s="22">
        <v>-5.8022000211545979E-2</v>
      </c>
      <c r="N219" s="22">
        <v>0.87550961832039831</v>
      </c>
      <c r="O219" s="22">
        <v>-0.26857817150049212</v>
      </c>
    </row>
    <row r="220" spans="1:15" x14ac:dyDescent="0.2">
      <c r="A220" s="19" t="s">
        <v>138</v>
      </c>
      <c r="B220" s="20" t="s">
        <v>1335</v>
      </c>
      <c r="C220" s="21" t="s">
        <v>2164</v>
      </c>
      <c r="D220" s="22">
        <v>0.53046724925200395</v>
      </c>
      <c r="E220" s="22" t="s">
        <v>1082</v>
      </c>
      <c r="F220" s="22">
        <v>1.2691357580599001</v>
      </c>
      <c r="G220" s="22">
        <v>2.2803668262598775E-2</v>
      </c>
      <c r="H220" s="22">
        <v>0.34613047399012709</v>
      </c>
      <c r="I220" s="22" t="s">
        <v>1082</v>
      </c>
      <c r="J220" s="22">
        <v>0.38311775004726367</v>
      </c>
      <c r="K220" s="22">
        <v>0.46927038725688963</v>
      </c>
      <c r="L220" s="22">
        <v>-7.7166194567644203E-2</v>
      </c>
      <c r="M220" s="22" t="s">
        <v>1082</v>
      </c>
      <c r="N220" s="22">
        <v>-0.83366608167960177</v>
      </c>
      <c r="O220" s="22">
        <v>0.37512302849950785</v>
      </c>
    </row>
    <row r="221" spans="1:15" x14ac:dyDescent="0.2">
      <c r="A221" s="19" t="s">
        <v>396</v>
      </c>
      <c r="B221" s="20" t="s">
        <v>2180</v>
      </c>
      <c r="C221" s="21" t="s">
        <v>2164</v>
      </c>
      <c r="D221" s="22">
        <v>8.9506949252003892E-2</v>
      </c>
      <c r="E221" s="22">
        <v>0.17409084331409011</v>
      </c>
      <c r="F221" s="22">
        <v>-0.30738304194009991</v>
      </c>
      <c r="G221" s="22">
        <v>-6.0168531737401221E-2</v>
      </c>
      <c r="H221" s="22">
        <v>0.23825777399012713</v>
      </c>
      <c r="I221" s="22">
        <v>0.35331487928483374</v>
      </c>
      <c r="J221" s="22">
        <v>-7.6313919952736398E-2</v>
      </c>
      <c r="K221" s="22">
        <v>0.17939158725688964</v>
      </c>
      <c r="L221" s="22">
        <v>0.15163183543235581</v>
      </c>
      <c r="M221" s="22">
        <v>0.18716316978845401</v>
      </c>
      <c r="N221" s="22">
        <v>0.17583191832039829</v>
      </c>
      <c r="O221" s="22">
        <v>0.26441712849950794</v>
      </c>
    </row>
    <row r="222" spans="1:15" x14ac:dyDescent="0.2">
      <c r="A222" s="19" t="s">
        <v>586</v>
      </c>
      <c r="B222" s="20" t="s">
        <v>1094</v>
      </c>
      <c r="C222" s="21" t="s">
        <v>2164</v>
      </c>
      <c r="D222" s="22">
        <v>-0.12726793074799608</v>
      </c>
      <c r="E222" s="22">
        <v>-0.37428765668590991</v>
      </c>
      <c r="F222" s="22">
        <v>3.9031658059900054E-2</v>
      </c>
      <c r="G222" s="22" t="s">
        <v>1082</v>
      </c>
      <c r="H222" s="22">
        <v>4.5440073990127144E-2</v>
      </c>
      <c r="I222" s="22">
        <v>-0.29694932071516628</v>
      </c>
      <c r="J222" s="22">
        <v>1.2739500472636056E-3</v>
      </c>
      <c r="K222" s="22" t="s">
        <v>1082</v>
      </c>
      <c r="L222" s="22">
        <v>0.15276123543235581</v>
      </c>
      <c r="M222" s="22">
        <v>0.25837256978845402</v>
      </c>
      <c r="N222" s="22">
        <v>-6.1203881679601724E-2</v>
      </c>
      <c r="O222" s="22" t="s">
        <v>1082</v>
      </c>
    </row>
    <row r="223" spans="1:15" x14ac:dyDescent="0.2">
      <c r="A223" s="19" t="s">
        <v>429</v>
      </c>
      <c r="B223" s="20" t="s">
        <v>1336</v>
      </c>
      <c r="C223" s="21" t="s">
        <v>2164</v>
      </c>
      <c r="D223" s="22">
        <v>4.7137649252003894E-2</v>
      </c>
      <c r="E223" s="22">
        <v>-0.97694905668590992</v>
      </c>
      <c r="F223" s="22">
        <v>0.38726345805990015</v>
      </c>
      <c r="G223" s="22">
        <v>-1.0241355317374012</v>
      </c>
      <c r="H223" s="22">
        <v>-0.11407900600987286</v>
      </c>
      <c r="I223" s="22">
        <v>-0.91205002071516628</v>
      </c>
      <c r="J223" s="22">
        <v>0.20361825004726361</v>
      </c>
      <c r="K223" s="22">
        <v>-0.75090511274311034</v>
      </c>
      <c r="L223" s="22">
        <v>-0.13989580456764419</v>
      </c>
      <c r="M223" s="22">
        <v>-3.0584702115459758E-3</v>
      </c>
      <c r="N223" s="22">
        <v>-6.4345381679601743E-2</v>
      </c>
      <c r="O223" s="22">
        <v>0.31525742849950789</v>
      </c>
    </row>
    <row r="224" spans="1:15" x14ac:dyDescent="0.2">
      <c r="A224" s="19" t="s">
        <v>299</v>
      </c>
      <c r="B224" s="20" t="s">
        <v>1337</v>
      </c>
      <c r="C224" s="21" t="s">
        <v>2164</v>
      </c>
      <c r="D224" s="22">
        <v>0.20690994925200393</v>
      </c>
      <c r="E224" s="22">
        <v>0.63272714331409008</v>
      </c>
      <c r="F224" s="22">
        <v>0.12969185805990013</v>
      </c>
      <c r="G224" s="22">
        <v>0.29974826826259882</v>
      </c>
      <c r="H224" s="22">
        <v>0.28551027399012718</v>
      </c>
      <c r="I224" s="22">
        <v>0.47020267928483378</v>
      </c>
      <c r="J224" s="22">
        <v>-0.14728728995273641</v>
      </c>
      <c r="K224" s="22">
        <v>0.57020118725688962</v>
      </c>
      <c r="L224" s="22">
        <v>-1.4907774567644194E-2</v>
      </c>
      <c r="M224" s="22">
        <v>5.7852859788454024E-2</v>
      </c>
      <c r="N224" s="22">
        <v>-0.2663876816796017</v>
      </c>
      <c r="O224" s="22">
        <v>0.18151372849950789</v>
      </c>
    </row>
    <row r="225" spans="1:15" ht="38.25" x14ac:dyDescent="0.2">
      <c r="A225" s="19" t="s">
        <v>329</v>
      </c>
      <c r="B225" s="20" t="s">
        <v>1338</v>
      </c>
      <c r="C225" s="21" t="s">
        <v>2164</v>
      </c>
      <c r="D225" s="22">
        <v>0.16719914925200388</v>
      </c>
      <c r="E225" s="22">
        <v>1.4702169433140901</v>
      </c>
      <c r="F225" s="22" t="s">
        <v>1082</v>
      </c>
      <c r="G225" s="22">
        <v>1.8769698682625986</v>
      </c>
      <c r="H225" s="22">
        <v>1.8335523739901272</v>
      </c>
      <c r="I225" s="22">
        <v>1.4351495792848339</v>
      </c>
      <c r="J225" s="22" t="s">
        <v>1082</v>
      </c>
      <c r="K225" s="22">
        <v>1.1304027872568896</v>
      </c>
      <c r="L225" s="22">
        <v>1.6258344354323557</v>
      </c>
      <c r="M225" s="22">
        <v>-3.5504137211545973E-2</v>
      </c>
      <c r="N225" s="22" t="s">
        <v>1082</v>
      </c>
      <c r="O225" s="22">
        <v>-0.74592637150049212</v>
      </c>
    </row>
    <row r="226" spans="1:15" x14ac:dyDescent="0.2">
      <c r="A226" s="19" t="s">
        <v>471</v>
      </c>
      <c r="B226" s="20" t="s">
        <v>1339</v>
      </c>
      <c r="C226" s="21" t="s">
        <v>2164</v>
      </c>
      <c r="D226" s="22">
        <v>-6.8481507479961068E-3</v>
      </c>
      <c r="E226" s="22">
        <v>0.74446434331409006</v>
      </c>
      <c r="F226" s="22">
        <v>-0.38973044194009987</v>
      </c>
      <c r="G226" s="22">
        <v>0.30622746826259872</v>
      </c>
      <c r="H226" s="22">
        <v>-5.510116600987286E-2</v>
      </c>
      <c r="I226" s="22">
        <v>0.76365467928483377</v>
      </c>
      <c r="J226" s="22">
        <v>-0.38637484995273641</v>
      </c>
      <c r="K226" s="22">
        <v>-0.10228921274311037</v>
      </c>
      <c r="L226" s="22">
        <v>-2.2677624567644196E-2</v>
      </c>
      <c r="M226" s="22">
        <v>9.0289469788454035E-2</v>
      </c>
      <c r="N226" s="22">
        <v>8.3947018320398276E-2</v>
      </c>
      <c r="O226" s="22">
        <v>-0.45776827150049215</v>
      </c>
    </row>
    <row r="227" spans="1:15" x14ac:dyDescent="0.2">
      <c r="A227" s="19" t="s">
        <v>487</v>
      </c>
      <c r="B227" s="20" t="s">
        <v>1340</v>
      </c>
      <c r="C227" s="21" t="s">
        <v>2164</v>
      </c>
      <c r="D227" s="22">
        <v>-2.1362250747996095E-2</v>
      </c>
      <c r="E227" s="22">
        <v>-5.0602756685909911E-2</v>
      </c>
      <c r="F227" s="22">
        <v>-1.2871012419400998</v>
      </c>
      <c r="G227" s="22">
        <v>0.19152686826259879</v>
      </c>
      <c r="H227" s="22">
        <v>-0.41177742600987288</v>
      </c>
      <c r="I227" s="22">
        <v>1.7218679284833727E-2</v>
      </c>
      <c r="J227" s="22">
        <v>-0.73944974995273638</v>
      </c>
      <c r="K227" s="22">
        <v>-0.28769681274311032</v>
      </c>
      <c r="L227" s="22">
        <v>-0.3681691645676442</v>
      </c>
      <c r="M227" s="22">
        <v>-1.3132880211545975E-2</v>
      </c>
      <c r="N227" s="22">
        <v>0.45650391832039827</v>
      </c>
      <c r="O227" s="22">
        <v>-0.5219901715004921</v>
      </c>
    </row>
    <row r="228" spans="1:15" x14ac:dyDescent="0.2">
      <c r="A228" s="19" t="s">
        <v>1022</v>
      </c>
      <c r="B228" s="20" t="s">
        <v>1341</v>
      </c>
      <c r="C228" s="21" t="s">
        <v>2164</v>
      </c>
      <c r="D228" s="22">
        <v>-2.8940822507479957</v>
      </c>
      <c r="E228" s="22">
        <v>3.4143579433140903</v>
      </c>
      <c r="F228" s="22">
        <v>-2.5238141940099879E-2</v>
      </c>
      <c r="G228" s="22">
        <v>2.2622218682625985</v>
      </c>
      <c r="H228" s="22">
        <v>-0.66281192600987293</v>
      </c>
      <c r="I228" s="22">
        <v>1.4482355792848338</v>
      </c>
      <c r="J228" s="22">
        <v>-1.0878755499527364</v>
      </c>
      <c r="K228" s="22">
        <v>2.05865078725689</v>
      </c>
      <c r="L228" s="22">
        <v>2.219640435432356</v>
      </c>
      <c r="M228" s="22">
        <v>-2.2044609302115461</v>
      </c>
      <c r="N228" s="22">
        <v>-1.1127270816796018</v>
      </c>
      <c r="O228" s="22">
        <v>-0.1350627015004921</v>
      </c>
    </row>
    <row r="229" spans="1:15" ht="25.5" x14ac:dyDescent="0.2">
      <c r="A229" s="19" t="s">
        <v>735</v>
      </c>
      <c r="B229" s="20" t="s">
        <v>1153</v>
      </c>
      <c r="C229" s="21" t="s">
        <v>2164</v>
      </c>
      <c r="D229" s="22">
        <v>-0.2744901507479961</v>
      </c>
      <c r="E229" s="22">
        <v>-0.61448525668590992</v>
      </c>
      <c r="F229" s="22">
        <v>1.5429367580599003</v>
      </c>
      <c r="G229" s="22">
        <v>1.0028698682625987</v>
      </c>
      <c r="H229" s="22">
        <v>-1.2948856260098727</v>
      </c>
      <c r="I229" s="22">
        <v>0.11395287928483372</v>
      </c>
      <c r="J229" s="22">
        <v>0.90743505004726355</v>
      </c>
      <c r="K229" s="22">
        <v>1.7846357872568899</v>
      </c>
      <c r="L229" s="22">
        <v>-1.1406025645676443</v>
      </c>
      <c r="M229" s="22">
        <v>0.5964883697884541</v>
      </c>
      <c r="N229" s="22">
        <v>-0.30057628167960171</v>
      </c>
      <c r="O229" s="22">
        <v>1.4027867284995079</v>
      </c>
    </row>
    <row r="230" spans="1:15" x14ac:dyDescent="0.2">
      <c r="A230" s="19" t="s">
        <v>822</v>
      </c>
      <c r="B230" s="20" t="s">
        <v>1342</v>
      </c>
      <c r="C230" s="21" t="s">
        <v>2164</v>
      </c>
      <c r="D230" s="22">
        <v>-0.40126435074799605</v>
      </c>
      <c r="E230" s="22">
        <v>-0.66210595668590988</v>
      </c>
      <c r="F230" s="22">
        <v>-0.43887174194009992</v>
      </c>
      <c r="G230" s="22">
        <v>-0.78716213173740124</v>
      </c>
      <c r="H230" s="22">
        <v>-0.9773029260098729</v>
      </c>
      <c r="I230" s="22">
        <v>-1.1486514207151661</v>
      </c>
      <c r="J230" s="22">
        <v>-6.1722049952736391E-2</v>
      </c>
      <c r="K230" s="22">
        <v>-1.2494580127431103</v>
      </c>
      <c r="L230" s="22">
        <v>-0.50214766456764415</v>
      </c>
      <c r="M230" s="22">
        <v>-0.60285913021154591</v>
      </c>
      <c r="N230" s="22">
        <v>0.27877886332039825</v>
      </c>
      <c r="O230" s="22">
        <v>-0.54433667150049214</v>
      </c>
    </row>
    <row r="231" spans="1:15" ht="25.5" x14ac:dyDescent="0.2">
      <c r="A231" s="19" t="s">
        <v>294</v>
      </c>
      <c r="B231" s="20" t="s">
        <v>1106</v>
      </c>
      <c r="C231" s="21" t="s">
        <v>2164</v>
      </c>
      <c r="D231" s="22">
        <v>0.21188244925200392</v>
      </c>
      <c r="E231" s="22">
        <v>-0.59438505668590991</v>
      </c>
      <c r="F231" s="22">
        <v>-1.7690092419401</v>
      </c>
      <c r="G231" s="22" t="s">
        <v>1082</v>
      </c>
      <c r="H231" s="22">
        <v>0.91667337399012705</v>
      </c>
      <c r="I231" s="22">
        <v>-0.6402526207151662</v>
      </c>
      <c r="J231" s="22">
        <v>-1.4863989499527366</v>
      </c>
      <c r="K231" s="22" t="s">
        <v>1082</v>
      </c>
      <c r="L231" s="22">
        <v>0.75484733543235583</v>
      </c>
      <c r="M231" s="22">
        <v>5.0105559788454025E-2</v>
      </c>
      <c r="N231" s="22">
        <v>0.39188411832039827</v>
      </c>
      <c r="O231" s="22" t="s">
        <v>1082</v>
      </c>
    </row>
    <row r="232" spans="1:15" x14ac:dyDescent="0.2">
      <c r="A232" s="19" t="s">
        <v>1041</v>
      </c>
      <c r="B232" s="20" t="s">
        <v>1343</v>
      </c>
      <c r="C232" s="21" t="s">
        <v>2164</v>
      </c>
      <c r="D232" s="22" t="s">
        <v>1082</v>
      </c>
      <c r="E232" s="22">
        <v>0.74060234331409003</v>
      </c>
      <c r="F232" s="22">
        <v>0.12364085805990011</v>
      </c>
      <c r="G232" s="22">
        <v>0.5107952682625988</v>
      </c>
      <c r="H232" s="22" t="s">
        <v>1082</v>
      </c>
      <c r="I232" s="22">
        <v>0.92249157928483383</v>
      </c>
      <c r="J232" s="22">
        <v>-1.3020499527363893E-3</v>
      </c>
      <c r="K232" s="22">
        <v>0.88636078725688972</v>
      </c>
      <c r="L232" s="22" t="s">
        <v>1082</v>
      </c>
      <c r="M232" s="22">
        <v>2.5363599788454025E-2</v>
      </c>
      <c r="N232" s="22">
        <v>0.10016841832039827</v>
      </c>
      <c r="O232" s="22">
        <v>0.23377442849950789</v>
      </c>
    </row>
    <row r="233" spans="1:15" ht="25.5" x14ac:dyDescent="0.2">
      <c r="A233" s="19" t="s">
        <v>332</v>
      </c>
      <c r="B233" s="20" t="s">
        <v>1344</v>
      </c>
      <c r="C233" s="21" t="s">
        <v>2164</v>
      </c>
      <c r="D233" s="22">
        <v>0.1645202492520039</v>
      </c>
      <c r="E233" s="22">
        <v>0.37480984331409006</v>
      </c>
      <c r="F233" s="22" t="s">
        <v>1082</v>
      </c>
      <c r="G233" s="22">
        <v>-9.6911131737401235E-2</v>
      </c>
      <c r="H233" s="22">
        <v>-0.69102312600987292</v>
      </c>
      <c r="I233" s="22">
        <v>-0.10297254071516627</v>
      </c>
      <c r="J233" s="22" t="s">
        <v>1082</v>
      </c>
      <c r="K233" s="22">
        <v>-0.92431591274311031</v>
      </c>
      <c r="L233" s="22">
        <v>-1.0711625645676441</v>
      </c>
      <c r="M233" s="22">
        <v>-0.37972613021154594</v>
      </c>
      <c r="N233" s="22" t="s">
        <v>1082</v>
      </c>
      <c r="O233" s="22">
        <v>-0.73586157150049214</v>
      </c>
    </row>
    <row r="234" spans="1:15" ht="25.5" x14ac:dyDescent="0.2">
      <c r="A234" s="19" t="s">
        <v>927</v>
      </c>
      <c r="B234" s="20" t="s">
        <v>1345</v>
      </c>
      <c r="C234" s="21" t="s">
        <v>2164</v>
      </c>
      <c r="D234" s="22">
        <v>-0.59790855074799609</v>
      </c>
      <c r="E234" s="22">
        <v>-0.44870825668590986</v>
      </c>
      <c r="F234" s="22">
        <v>-1.7559292419401</v>
      </c>
      <c r="G234" s="22">
        <v>-0.48915383173740123</v>
      </c>
      <c r="H234" s="22">
        <v>-0.63768132600987282</v>
      </c>
      <c r="I234" s="22">
        <v>-0.53336092071516628</v>
      </c>
      <c r="J234" s="22">
        <v>-0.6013813499527364</v>
      </c>
      <c r="K234" s="22">
        <v>-1.0318199127431105</v>
      </c>
      <c r="L234" s="22">
        <v>9.539235432355804E-3</v>
      </c>
      <c r="M234" s="22">
        <v>-7.8123720211545983E-2</v>
      </c>
      <c r="N234" s="22">
        <v>1.0712792183203983</v>
      </c>
      <c r="O234" s="22">
        <v>-0.66438767150049216</v>
      </c>
    </row>
    <row r="235" spans="1:15" ht="25.5" x14ac:dyDescent="0.2">
      <c r="A235" s="19" t="s">
        <v>701</v>
      </c>
      <c r="B235" s="20" t="s">
        <v>1346</v>
      </c>
      <c r="C235" s="21" t="s">
        <v>2164</v>
      </c>
      <c r="D235" s="22">
        <v>-0.2409196407479961</v>
      </c>
      <c r="E235" s="22">
        <v>0.7296439433140901</v>
      </c>
      <c r="F235" s="22">
        <v>0.54188775805990008</v>
      </c>
      <c r="G235" s="22">
        <v>0.36246206826259875</v>
      </c>
      <c r="H235" s="22">
        <v>0.58889507399012708</v>
      </c>
      <c r="I235" s="22">
        <v>0.97608957928483386</v>
      </c>
      <c r="J235" s="22">
        <v>0.12347665004726358</v>
      </c>
      <c r="K235" s="22">
        <v>0.26439298725688964</v>
      </c>
      <c r="L235" s="22">
        <v>0.68483813543235583</v>
      </c>
      <c r="M235" s="22">
        <v>0.31504666978845403</v>
      </c>
      <c r="N235" s="22">
        <v>-0.35144068167960174</v>
      </c>
      <c r="O235" s="22">
        <v>5.5797128499507881E-2</v>
      </c>
    </row>
    <row r="236" spans="1:15" x14ac:dyDescent="0.2">
      <c r="A236" s="19" t="s">
        <v>566</v>
      </c>
      <c r="B236" s="20" t="s">
        <v>1349</v>
      </c>
      <c r="C236" s="21" t="s">
        <v>2164</v>
      </c>
      <c r="D236" s="22">
        <v>-0.11221906074799609</v>
      </c>
      <c r="E236" s="22">
        <v>-0.53627615668590989</v>
      </c>
      <c r="F236" s="22">
        <v>0.24100345805990009</v>
      </c>
      <c r="G236" s="22">
        <v>-0.29877591673740123</v>
      </c>
      <c r="H236" s="22">
        <v>-0.41119112600987284</v>
      </c>
      <c r="I236" s="22">
        <v>-0.5220014207151662</v>
      </c>
      <c r="J236" s="22">
        <v>8.5986450047263602E-2</v>
      </c>
      <c r="K236" s="22">
        <v>-0.6012059127431103</v>
      </c>
      <c r="L236" s="22">
        <v>-0.34177546456764424</v>
      </c>
      <c r="M236" s="22">
        <v>-0.33145243021154597</v>
      </c>
      <c r="N236" s="22">
        <v>-4.8960381679601706E-2</v>
      </c>
      <c r="O236" s="22">
        <v>-9.0124831500492109E-2</v>
      </c>
    </row>
    <row r="237" spans="1:15" ht="51" x14ac:dyDescent="0.2">
      <c r="A237" s="19" t="s">
        <v>324</v>
      </c>
      <c r="B237" s="20" t="s">
        <v>1350</v>
      </c>
      <c r="C237" s="21" t="s">
        <v>2164</v>
      </c>
      <c r="D237" s="22">
        <v>0.17312154925200393</v>
      </c>
      <c r="E237" s="22">
        <v>0.91748394331409011</v>
      </c>
      <c r="F237" s="22">
        <v>-0.26328474194009993</v>
      </c>
      <c r="G237" s="22">
        <v>2.9825868262598754E-2</v>
      </c>
      <c r="H237" s="22">
        <v>-0.19519472600987287</v>
      </c>
      <c r="I237" s="22">
        <v>0.11317887928483372</v>
      </c>
      <c r="J237" s="22">
        <v>-0.1679899749527364</v>
      </c>
      <c r="K237" s="22">
        <v>-0.36198972274311036</v>
      </c>
      <c r="L237" s="22">
        <v>-0.3967609645676442</v>
      </c>
      <c r="M237" s="22">
        <v>-0.71999093021154592</v>
      </c>
      <c r="N237" s="22">
        <v>7.6109418320398275E-2</v>
      </c>
      <c r="O237" s="22">
        <v>-0.32397777150049212</v>
      </c>
    </row>
    <row r="238" spans="1:15" ht="25.5" x14ac:dyDescent="0.2">
      <c r="A238" s="19" t="s">
        <v>849</v>
      </c>
      <c r="B238" s="20" t="s">
        <v>1351</v>
      </c>
      <c r="C238" s="21" t="s">
        <v>2164</v>
      </c>
      <c r="D238" s="22">
        <v>-0.43430605074799611</v>
      </c>
      <c r="E238" s="22">
        <v>0.35652524331409008</v>
      </c>
      <c r="F238" s="22">
        <v>-8.9669641940099909E-2</v>
      </c>
      <c r="G238" s="22">
        <v>0.28973426826259874</v>
      </c>
      <c r="H238" s="22">
        <v>-0.88313602600987284</v>
      </c>
      <c r="I238" s="22">
        <v>3.577647928483374E-2</v>
      </c>
      <c r="J238" s="22">
        <v>-0.1805470499527364</v>
      </c>
      <c r="K238" s="22">
        <v>1.4693872568896649E-3</v>
      </c>
      <c r="L238" s="22">
        <v>-0.33177286456764421</v>
      </c>
      <c r="M238" s="22">
        <v>-0.12645458021154599</v>
      </c>
      <c r="N238" s="22">
        <v>-3.7234981679601709E-2</v>
      </c>
      <c r="O238" s="22">
        <v>-0.23967954150049212</v>
      </c>
    </row>
    <row r="239" spans="1:15" ht="25.5" x14ac:dyDescent="0.2">
      <c r="A239" s="19" t="s">
        <v>514</v>
      </c>
      <c r="B239" s="20" t="s">
        <v>1352</v>
      </c>
      <c r="C239" s="21" t="s">
        <v>2164</v>
      </c>
      <c r="D239" s="22">
        <v>-5.3816990747996091E-2</v>
      </c>
      <c r="E239" s="22">
        <v>3.1931443314090091E-2</v>
      </c>
      <c r="F239" s="22">
        <v>4.4558580599001196E-3</v>
      </c>
      <c r="G239" s="22">
        <v>0.1722360682625988</v>
      </c>
      <c r="H239" s="22">
        <v>4.141397399012714E-2</v>
      </c>
      <c r="I239" s="22">
        <v>0.28202727928483373</v>
      </c>
      <c r="J239" s="22">
        <v>-0.20358897995273639</v>
      </c>
      <c r="K239" s="22">
        <v>0.44239138725688965</v>
      </c>
      <c r="L239" s="22">
        <v>-7.0395745676441954E-3</v>
      </c>
      <c r="M239" s="22">
        <v>5.0650679788454021E-2</v>
      </c>
      <c r="N239" s="22">
        <v>-6.1644381679601734E-2</v>
      </c>
      <c r="O239" s="22">
        <v>9.7408528499507901E-2</v>
      </c>
    </row>
    <row r="240" spans="1:15" ht="38.25" x14ac:dyDescent="0.2">
      <c r="A240" s="19" t="s">
        <v>1002</v>
      </c>
      <c r="B240" s="20" t="s">
        <v>1107</v>
      </c>
      <c r="C240" s="21" t="s">
        <v>2164</v>
      </c>
      <c r="D240" s="22">
        <v>-1.2768152507479962</v>
      </c>
      <c r="E240" s="22">
        <v>-0.29475855668590989</v>
      </c>
      <c r="F240" s="22">
        <v>-0.34195804194009993</v>
      </c>
      <c r="G240" s="22" t="s">
        <v>1082</v>
      </c>
      <c r="H240" s="22">
        <v>-1.3044286260098727</v>
      </c>
      <c r="I240" s="22">
        <v>-0.78816962071516627</v>
      </c>
      <c r="J240" s="22">
        <v>-0.74673634995273641</v>
      </c>
      <c r="K240" s="22" t="s">
        <v>1082</v>
      </c>
      <c r="L240" s="22">
        <v>-0.1499324645676442</v>
      </c>
      <c r="M240" s="22">
        <v>-0.35636243021154596</v>
      </c>
      <c r="N240" s="22">
        <v>-0.24897578167960177</v>
      </c>
      <c r="O240" s="22" t="s">
        <v>1082</v>
      </c>
    </row>
    <row r="241" spans="1:15" ht="25.5" x14ac:dyDescent="0.2">
      <c r="A241" s="19" t="s">
        <v>520</v>
      </c>
      <c r="B241" s="20" t="s">
        <v>1353</v>
      </c>
      <c r="C241" s="21" t="s">
        <v>2164</v>
      </c>
      <c r="D241" s="22">
        <v>-5.9797100747996101E-2</v>
      </c>
      <c r="E241" s="22">
        <v>-0.2117115666859099</v>
      </c>
      <c r="F241" s="22">
        <v>0.41777215805990009</v>
      </c>
      <c r="G241" s="22">
        <v>-7.647303173740122E-2</v>
      </c>
      <c r="H241" s="22">
        <v>0.11963527399012716</v>
      </c>
      <c r="I241" s="22">
        <v>-0.4236121207151663</v>
      </c>
      <c r="J241" s="22">
        <v>-0.74600174995273638</v>
      </c>
      <c r="K241" s="22">
        <v>-0.51262621274311038</v>
      </c>
      <c r="L241" s="22">
        <v>-0.20122286456764418</v>
      </c>
      <c r="M241" s="22">
        <v>-0.28561883021154594</v>
      </c>
      <c r="N241" s="22">
        <v>-1.1633190816796017</v>
      </c>
      <c r="O241" s="22">
        <v>-0.15255014150049212</v>
      </c>
    </row>
    <row r="242" spans="1:15" ht="25.5" x14ac:dyDescent="0.2">
      <c r="A242" s="19" t="s">
        <v>757</v>
      </c>
      <c r="B242" s="20" t="s">
        <v>1354</v>
      </c>
      <c r="C242" s="21" t="s">
        <v>2164</v>
      </c>
      <c r="D242" s="22">
        <v>-0.29910125074799609</v>
      </c>
      <c r="E242" s="22">
        <v>-0.45725835668590986</v>
      </c>
      <c r="F242" s="22" t="s">
        <v>1082</v>
      </c>
      <c r="G242" s="22">
        <v>-1.2353041317374012</v>
      </c>
      <c r="H242" s="22">
        <v>0.13128347399012716</v>
      </c>
      <c r="I242" s="22">
        <v>0.63115857928483377</v>
      </c>
      <c r="J242" s="22" t="s">
        <v>1082</v>
      </c>
      <c r="K242" s="22">
        <v>-0.67548941274311036</v>
      </c>
      <c r="L242" s="22">
        <v>0.54819303543235576</v>
      </c>
      <c r="M242" s="22">
        <v>0.32194876978845405</v>
      </c>
      <c r="N242" s="22" t="s">
        <v>1082</v>
      </c>
      <c r="O242" s="22">
        <v>0.7652653284995079</v>
      </c>
    </row>
    <row r="243" spans="1:15" x14ac:dyDescent="0.2">
      <c r="A243" s="19" t="s">
        <v>327</v>
      </c>
      <c r="B243" s="20" t="s">
        <v>1355</v>
      </c>
      <c r="C243" s="21" t="s">
        <v>2164</v>
      </c>
      <c r="D243" s="22">
        <v>0.16812974925200388</v>
      </c>
      <c r="E243" s="22">
        <v>0.17061044331409012</v>
      </c>
      <c r="F243" s="22" t="s">
        <v>1082</v>
      </c>
      <c r="G243" s="22">
        <v>-0.10452423173740122</v>
      </c>
      <c r="H243" s="22">
        <v>0.21565807399012712</v>
      </c>
      <c r="I243" s="22">
        <v>0.1734022792848337</v>
      </c>
      <c r="J243" s="22" t="s">
        <v>1082</v>
      </c>
      <c r="K243" s="22">
        <v>-0.14897031274311034</v>
      </c>
      <c r="L243" s="22">
        <v>7.7320635432355816E-2</v>
      </c>
      <c r="M243" s="22">
        <v>0.12175336978845402</v>
      </c>
      <c r="N243" s="22" t="s">
        <v>1082</v>
      </c>
      <c r="O243" s="22">
        <v>-0.23204182150049213</v>
      </c>
    </row>
    <row r="244" spans="1:15" x14ac:dyDescent="0.2">
      <c r="A244" s="19" t="s">
        <v>1042</v>
      </c>
      <c r="B244" s="20" t="s">
        <v>1356</v>
      </c>
      <c r="C244" s="21" t="s">
        <v>2164</v>
      </c>
      <c r="D244" s="22" t="s">
        <v>1082</v>
      </c>
      <c r="E244" s="22">
        <v>-2.0104180566859098</v>
      </c>
      <c r="F244" s="22">
        <v>-0.67517774194009994</v>
      </c>
      <c r="G244" s="22">
        <v>-0.53339363173740129</v>
      </c>
      <c r="H244" s="22" t="s">
        <v>1082</v>
      </c>
      <c r="I244" s="22">
        <v>-1.1582284207151663</v>
      </c>
      <c r="J244" s="22">
        <v>-1.3293989499527366</v>
      </c>
      <c r="K244" s="22">
        <v>5.6189087256889647E-2</v>
      </c>
      <c r="L244" s="22" t="s">
        <v>1082</v>
      </c>
      <c r="M244" s="22">
        <v>0.86828366978845406</v>
      </c>
      <c r="N244" s="22">
        <v>-6.9485881679601735E-2</v>
      </c>
      <c r="O244" s="22">
        <v>0.59527402849950783</v>
      </c>
    </row>
    <row r="245" spans="1:15" x14ac:dyDescent="0.2">
      <c r="A245" s="19" t="s">
        <v>85</v>
      </c>
      <c r="B245" s="20" t="s">
        <v>1357</v>
      </c>
      <c r="C245" s="21" t="s">
        <v>2164</v>
      </c>
      <c r="D245" s="22">
        <v>0.76820804925200392</v>
      </c>
      <c r="E245" s="22">
        <v>1.2357859433140901</v>
      </c>
      <c r="F245" s="22">
        <v>-1.3013437419400999</v>
      </c>
      <c r="G245" s="22">
        <v>0.3885324682625988</v>
      </c>
      <c r="H245" s="22">
        <v>-3.9692626009872861E-2</v>
      </c>
      <c r="I245" s="22">
        <v>0.63648707928483383</v>
      </c>
      <c r="J245" s="22">
        <v>-0.78933034995273632</v>
      </c>
      <c r="K245" s="22">
        <v>0.31774018725688968</v>
      </c>
      <c r="L245" s="22">
        <v>-0.81663466456764422</v>
      </c>
      <c r="M245" s="22">
        <v>-0.50702553021154595</v>
      </c>
      <c r="N245" s="22">
        <v>0.70817091832039836</v>
      </c>
      <c r="O245" s="22">
        <v>-6.0030871500492106E-2</v>
      </c>
    </row>
    <row r="246" spans="1:15" x14ac:dyDescent="0.2">
      <c r="A246" s="19" t="s">
        <v>937</v>
      </c>
      <c r="B246" s="20" t="s">
        <v>1358</v>
      </c>
      <c r="C246" s="21" t="s">
        <v>2164</v>
      </c>
      <c r="D246" s="22">
        <v>-0.64913795074799607</v>
      </c>
      <c r="E246" s="22">
        <v>-0.25907173668590988</v>
      </c>
      <c r="F246" s="22">
        <v>-2.6906902419401</v>
      </c>
      <c r="G246" s="22">
        <v>-1.3421761317374012</v>
      </c>
      <c r="H246" s="22">
        <v>-0.82738422600987294</v>
      </c>
      <c r="I246" s="22">
        <v>-1.0953284207151663</v>
      </c>
      <c r="J246" s="22">
        <v>-1.7385259499527366</v>
      </c>
      <c r="K246" s="22">
        <v>-2.3140842127431105</v>
      </c>
      <c r="L246" s="22">
        <v>-0.25227666456764419</v>
      </c>
      <c r="M246" s="22">
        <v>-0.45817333021154594</v>
      </c>
      <c r="N246" s="22">
        <v>0.92192441832039829</v>
      </c>
      <c r="O246" s="22">
        <v>-1.067913771500492</v>
      </c>
    </row>
    <row r="247" spans="1:15" x14ac:dyDescent="0.2">
      <c r="A247" s="19" t="s">
        <v>229</v>
      </c>
      <c r="B247" s="20" t="s">
        <v>1360</v>
      </c>
      <c r="C247" s="21" t="s">
        <v>2164</v>
      </c>
      <c r="D247" s="22">
        <v>0.33476914925200385</v>
      </c>
      <c r="E247" s="22">
        <v>0.40281844331409011</v>
      </c>
      <c r="F247" s="22">
        <v>-0.27707804194009988</v>
      </c>
      <c r="G247" s="22">
        <v>0.64073386826259882</v>
      </c>
      <c r="H247" s="22">
        <v>0.59620387399012709</v>
      </c>
      <c r="I247" s="22">
        <v>0.60169057928483372</v>
      </c>
      <c r="J247" s="22">
        <v>-0.2220838299527364</v>
      </c>
      <c r="K247" s="22">
        <v>0.85430278725688957</v>
      </c>
      <c r="L247" s="22">
        <v>7.7056435432355797E-2</v>
      </c>
      <c r="M247" s="22">
        <v>0.32014156978845404</v>
      </c>
      <c r="N247" s="22">
        <v>0.18993253832039828</v>
      </c>
      <c r="O247" s="22">
        <v>3.3966928499507887E-2</v>
      </c>
    </row>
    <row r="248" spans="1:15" x14ac:dyDescent="0.2">
      <c r="A248" s="19" t="s">
        <v>581</v>
      </c>
      <c r="B248" s="20" t="s">
        <v>1361</v>
      </c>
      <c r="C248" s="21" t="s">
        <v>2164</v>
      </c>
      <c r="D248" s="22">
        <v>-0.12256611074799609</v>
      </c>
      <c r="E248" s="22">
        <v>0.56104334331409011</v>
      </c>
      <c r="F248" s="22">
        <v>-0.45122085194009992</v>
      </c>
      <c r="G248" s="22">
        <v>-5.4822317374011997E-3</v>
      </c>
      <c r="H248" s="22">
        <v>-0.17390269600987285</v>
      </c>
      <c r="I248" s="22">
        <v>0.13145347928483375</v>
      </c>
      <c r="J248" s="22">
        <v>-0.2424331499527364</v>
      </c>
      <c r="K248" s="22">
        <v>-0.31714262274311034</v>
      </c>
      <c r="L248" s="22">
        <v>-9.8819444567644188E-2</v>
      </c>
      <c r="M248" s="22">
        <v>-0.32730383021154597</v>
      </c>
      <c r="N248" s="22">
        <v>0.35178592832039829</v>
      </c>
      <c r="O248" s="22">
        <v>-0.27961107150049214</v>
      </c>
    </row>
    <row r="249" spans="1:15" x14ac:dyDescent="0.2">
      <c r="A249" s="19" t="s">
        <v>801</v>
      </c>
      <c r="B249" s="20" t="s">
        <v>1362</v>
      </c>
      <c r="C249" s="21" t="s">
        <v>2164</v>
      </c>
      <c r="D249" s="22">
        <v>-0.36392595074799611</v>
      </c>
      <c r="E249" s="22">
        <v>-1.6327370566859098</v>
      </c>
      <c r="F249" s="22">
        <v>-0.14093284194009992</v>
      </c>
      <c r="G249" s="22">
        <v>-1.1672574317374012</v>
      </c>
      <c r="H249" s="22">
        <v>-0.37714712600987288</v>
      </c>
      <c r="I249" s="22">
        <v>-1.1531624207151663</v>
      </c>
      <c r="J249" s="22">
        <v>0.18345765004726358</v>
      </c>
      <c r="K249" s="22">
        <v>-0.84686071274311037</v>
      </c>
      <c r="L249" s="22">
        <v>0.11011813543235582</v>
      </c>
      <c r="M249" s="22">
        <v>0.48335766978845407</v>
      </c>
      <c r="N249" s="22">
        <v>0.38731911832039828</v>
      </c>
      <c r="O249" s="22">
        <v>0.25377142849950785</v>
      </c>
    </row>
    <row r="250" spans="1:15" x14ac:dyDescent="0.2">
      <c r="A250" s="19" t="s">
        <v>662</v>
      </c>
      <c r="B250" s="20" t="s">
        <v>1363</v>
      </c>
      <c r="C250" s="21" t="s">
        <v>2164</v>
      </c>
      <c r="D250" s="22">
        <v>-0.2090334907479961</v>
      </c>
      <c r="E250" s="22">
        <v>0.9960679433140901</v>
      </c>
      <c r="F250" s="22">
        <v>2.5143497580599004</v>
      </c>
      <c r="G250" s="22">
        <v>1.0118838682625988</v>
      </c>
      <c r="H250" s="22">
        <v>0.88290037399012722</v>
      </c>
      <c r="I250" s="22">
        <v>1.2058395792848338</v>
      </c>
      <c r="J250" s="22">
        <v>0.67147475004726365</v>
      </c>
      <c r="K250" s="22">
        <v>1.8259157872568899</v>
      </c>
      <c r="L250" s="22">
        <v>0.82240473543235582</v>
      </c>
      <c r="M250" s="22">
        <v>0.27642536978845406</v>
      </c>
      <c r="N250" s="22">
        <v>-1.5573810816796017</v>
      </c>
      <c r="O250" s="22">
        <v>0.46717782849950784</v>
      </c>
    </row>
    <row r="251" spans="1:15" x14ac:dyDescent="0.2">
      <c r="A251" s="19" t="s">
        <v>444</v>
      </c>
      <c r="B251" s="20" t="s">
        <v>1365</v>
      </c>
      <c r="C251" s="21" t="s">
        <v>2164</v>
      </c>
      <c r="D251" s="22">
        <v>3.4563149252003905E-2</v>
      </c>
      <c r="E251" s="22">
        <v>-1.2414420566859099</v>
      </c>
      <c r="F251" s="22">
        <v>9.0593958059900115E-2</v>
      </c>
      <c r="G251" s="22">
        <v>-0.81331993173740125</v>
      </c>
      <c r="H251" s="22">
        <v>0.30914427399012712</v>
      </c>
      <c r="I251" s="22">
        <v>-0.65375622071516637</v>
      </c>
      <c r="J251" s="22">
        <v>0.43539125004726364</v>
      </c>
      <c r="K251" s="22">
        <v>-0.18167481274311034</v>
      </c>
      <c r="L251" s="22">
        <v>0.47283173543235579</v>
      </c>
      <c r="M251" s="22">
        <v>0.7859805697884541</v>
      </c>
      <c r="N251" s="22">
        <v>0.33487156832039827</v>
      </c>
      <c r="O251" s="22">
        <v>0.73434872849950783</v>
      </c>
    </row>
    <row r="252" spans="1:15" ht="25.5" x14ac:dyDescent="0.2">
      <c r="A252" s="19" t="s">
        <v>63</v>
      </c>
      <c r="B252" s="20" t="s">
        <v>1366</v>
      </c>
      <c r="C252" s="21" t="s">
        <v>2164</v>
      </c>
      <c r="D252" s="22">
        <v>0.91318974925200391</v>
      </c>
      <c r="E252" s="22">
        <v>0.64454564331409003</v>
      </c>
      <c r="F252" s="22">
        <v>0.16608925805990005</v>
      </c>
      <c r="G252" s="22">
        <v>-0.9770874317374012</v>
      </c>
      <c r="H252" s="22">
        <v>1.1584893739901272</v>
      </c>
      <c r="I252" s="22">
        <v>0.19104467928483371</v>
      </c>
      <c r="J252" s="22">
        <v>1.1437290500472634</v>
      </c>
      <c r="K252" s="22">
        <v>0.15420058725688968</v>
      </c>
      <c r="L252" s="22">
        <v>0.19088543543235581</v>
      </c>
      <c r="M252" s="22">
        <v>-0.44918763021154595</v>
      </c>
      <c r="N252" s="22">
        <v>1.0615363183203983</v>
      </c>
      <c r="O252" s="22">
        <v>1.115279728499508</v>
      </c>
    </row>
    <row r="253" spans="1:15" x14ac:dyDescent="0.2">
      <c r="A253" s="19" t="s">
        <v>315</v>
      </c>
      <c r="B253" s="20" t="s">
        <v>1367</v>
      </c>
      <c r="C253" s="21" t="s">
        <v>2164</v>
      </c>
      <c r="D253" s="22">
        <v>0.18213264925200393</v>
      </c>
      <c r="E253" s="22">
        <v>0.59270914331409008</v>
      </c>
      <c r="F253" s="22">
        <v>0.13616615805990007</v>
      </c>
      <c r="G253" s="22">
        <v>0.10433526826259876</v>
      </c>
      <c r="H253" s="22">
        <v>0.20467417399012713</v>
      </c>
      <c r="I253" s="22">
        <v>0.68901317928483374</v>
      </c>
      <c r="J253" s="22">
        <v>5.2845050047263614E-2</v>
      </c>
      <c r="K253" s="22">
        <v>0.38034598725688962</v>
      </c>
      <c r="L253" s="22">
        <v>8.4965835432355807E-2</v>
      </c>
      <c r="M253" s="22">
        <v>8.9759169788454024E-2</v>
      </c>
      <c r="N253" s="22">
        <v>-4.4636081679601702E-2</v>
      </c>
      <c r="O253" s="22">
        <v>0.16714482849950787</v>
      </c>
    </row>
    <row r="254" spans="1:15" x14ac:dyDescent="0.2">
      <c r="A254" s="19" t="s">
        <v>91</v>
      </c>
      <c r="B254" s="20" t="s">
        <v>1368</v>
      </c>
      <c r="C254" s="21" t="s">
        <v>2164</v>
      </c>
      <c r="D254" s="22">
        <v>0.73820814925200395</v>
      </c>
      <c r="E254" s="22" t="s">
        <v>1082</v>
      </c>
      <c r="F254" s="22">
        <v>2.3536087580599001</v>
      </c>
      <c r="G254" s="22">
        <v>0.53471416826259877</v>
      </c>
      <c r="H254" s="22">
        <v>0.92386737399012719</v>
      </c>
      <c r="I254" s="22" t="s">
        <v>1082</v>
      </c>
      <c r="J254" s="22">
        <v>1.4512570500472635</v>
      </c>
      <c r="K254" s="22">
        <v>1.0176237872568896</v>
      </c>
      <c r="L254" s="22">
        <v>0.26968493543235578</v>
      </c>
      <c r="M254" s="22" t="s">
        <v>1082</v>
      </c>
      <c r="N254" s="22">
        <v>-0.98576708167960181</v>
      </c>
      <c r="O254" s="22">
        <v>0.3440313284995079</v>
      </c>
    </row>
    <row r="255" spans="1:15" x14ac:dyDescent="0.2">
      <c r="A255" s="19" t="s">
        <v>175</v>
      </c>
      <c r="B255" s="20" t="s">
        <v>1369</v>
      </c>
      <c r="C255" s="21" t="s">
        <v>2164</v>
      </c>
      <c r="D255" s="22">
        <v>0.43945514925200391</v>
      </c>
      <c r="E255" s="22">
        <v>-0.37654315668590987</v>
      </c>
      <c r="F255" s="22">
        <v>0.71975275805990002</v>
      </c>
      <c r="G255" s="22">
        <v>-3.2281131737401214E-2</v>
      </c>
      <c r="H255" s="22">
        <v>-4.8003260098728462E-3</v>
      </c>
      <c r="I255" s="22">
        <v>-0.4780468207151663</v>
      </c>
      <c r="J255" s="22">
        <v>-0.54419974995273634</v>
      </c>
      <c r="K255" s="22">
        <v>0.13427208725688966</v>
      </c>
      <c r="L255" s="22">
        <v>-0.54412706456764415</v>
      </c>
      <c r="M255" s="22">
        <v>-0.19017543021154598</v>
      </c>
      <c r="N255" s="22">
        <v>-1.2163630816796018</v>
      </c>
      <c r="O255" s="22">
        <v>0.18389462849950791</v>
      </c>
    </row>
    <row r="256" spans="1:15" x14ac:dyDescent="0.2">
      <c r="A256" s="19" t="s">
        <v>118</v>
      </c>
      <c r="B256" s="20" t="s">
        <v>1370</v>
      </c>
      <c r="C256" s="21" t="s">
        <v>2164</v>
      </c>
      <c r="D256" s="22">
        <v>0.6027163492520039</v>
      </c>
      <c r="E256" s="22">
        <v>0.88704194331409003</v>
      </c>
      <c r="F256" s="22">
        <v>0.32171715805990009</v>
      </c>
      <c r="G256" s="22">
        <v>0.49756986826259875</v>
      </c>
      <c r="H256" s="22">
        <v>0.23792797399012713</v>
      </c>
      <c r="I256" s="22">
        <v>1.1301135792848338</v>
      </c>
      <c r="J256" s="22">
        <v>0.35559905004726367</v>
      </c>
      <c r="K256" s="22">
        <v>1.2952967872568897</v>
      </c>
      <c r="L256" s="22">
        <v>-0.3613103645676442</v>
      </c>
      <c r="M256" s="22">
        <v>0.16970736978845402</v>
      </c>
      <c r="N256" s="22">
        <v>0.16589451832039828</v>
      </c>
      <c r="O256" s="22">
        <v>0.6409660284995079</v>
      </c>
    </row>
    <row r="257" spans="1:15" ht="25.5" x14ac:dyDescent="0.2">
      <c r="A257" s="19" t="s">
        <v>90</v>
      </c>
      <c r="B257" s="20" t="s">
        <v>1201</v>
      </c>
      <c r="C257" s="21" t="s">
        <v>2164</v>
      </c>
      <c r="D257" s="22">
        <v>0.73875634925200395</v>
      </c>
      <c r="E257" s="22">
        <v>0.20358794331409011</v>
      </c>
      <c r="F257" s="22">
        <v>0.6199897580599002</v>
      </c>
      <c r="G257" s="22">
        <v>-0.17107043173740122</v>
      </c>
      <c r="H257" s="22">
        <v>0.5502811739901271</v>
      </c>
      <c r="I257" s="22">
        <v>0.19843257928483371</v>
      </c>
      <c r="J257" s="22">
        <v>0.70330655004726361</v>
      </c>
      <c r="K257" s="22">
        <v>0.30665208725688964</v>
      </c>
      <c r="L257" s="22">
        <v>-4.3939186567644201E-2</v>
      </c>
      <c r="M257" s="22">
        <v>0.14005156978845401</v>
      </c>
      <c r="N257" s="22">
        <v>-0.10815058167960173</v>
      </c>
      <c r="O257" s="22">
        <v>0.45258222849950791</v>
      </c>
    </row>
    <row r="258" spans="1:15" ht="25.5" x14ac:dyDescent="0.2">
      <c r="A258" s="19" t="s">
        <v>1043</v>
      </c>
      <c r="B258" s="20" t="s">
        <v>1372</v>
      </c>
      <c r="C258" s="21" t="s">
        <v>2164</v>
      </c>
      <c r="D258" s="22" t="s">
        <v>1082</v>
      </c>
      <c r="E258" s="22">
        <v>0.29879654331409011</v>
      </c>
      <c r="F258" s="22">
        <v>-0.33236704194009992</v>
      </c>
      <c r="G258" s="22">
        <v>9.0745968262598786E-2</v>
      </c>
      <c r="H258" s="22" t="s">
        <v>1082</v>
      </c>
      <c r="I258" s="22">
        <v>0.5602391792848338</v>
      </c>
      <c r="J258" s="22">
        <v>-0.59814124995273643</v>
      </c>
      <c r="K258" s="22">
        <v>0.31209078725688966</v>
      </c>
      <c r="L258" s="22" t="s">
        <v>1082</v>
      </c>
      <c r="M258" s="22">
        <v>-0.17372073021154599</v>
      </c>
      <c r="N258" s="22">
        <v>-0.35681418167960177</v>
      </c>
      <c r="O258" s="22">
        <v>0.35604602849950784</v>
      </c>
    </row>
    <row r="259" spans="1:15" ht="25.5" x14ac:dyDescent="0.2">
      <c r="A259" s="19" t="s">
        <v>772</v>
      </c>
      <c r="B259" s="20" t="s">
        <v>1373</v>
      </c>
      <c r="C259" s="21" t="s">
        <v>2164</v>
      </c>
      <c r="D259" s="22">
        <v>-0.32252095074799608</v>
      </c>
      <c r="E259" s="22">
        <v>-1.3543990566859099</v>
      </c>
      <c r="F259" s="22">
        <v>0.66676375805990007</v>
      </c>
      <c r="G259" s="22">
        <v>-0.74578953173740126</v>
      </c>
      <c r="H259" s="22">
        <v>-0.12195872600987286</v>
      </c>
      <c r="I259" s="22">
        <v>-0.9438047207151663</v>
      </c>
      <c r="J259" s="22">
        <v>0.16783495004726359</v>
      </c>
      <c r="K259" s="22">
        <v>-0.40706853174311036</v>
      </c>
      <c r="L259" s="22">
        <v>0.30408683543235576</v>
      </c>
      <c r="M259" s="22">
        <v>0.33699566978845402</v>
      </c>
      <c r="N259" s="22">
        <v>-0.25004208167960174</v>
      </c>
      <c r="O259" s="22">
        <v>0.4717320284995079</v>
      </c>
    </row>
    <row r="260" spans="1:15" ht="25.5" x14ac:dyDescent="0.2">
      <c r="A260" s="19" t="s">
        <v>691</v>
      </c>
      <c r="B260" s="20" t="s">
        <v>1295</v>
      </c>
      <c r="C260" s="21" t="s">
        <v>2164</v>
      </c>
      <c r="D260" s="22">
        <v>-0.2317766107479961</v>
      </c>
      <c r="E260" s="22">
        <v>-0.76670055668590997</v>
      </c>
      <c r="F260" s="22">
        <v>-0.32716224194009991</v>
      </c>
      <c r="G260" s="22">
        <v>-0.43243793173740119</v>
      </c>
      <c r="H260" s="22">
        <v>-2.4710726009872869E-2</v>
      </c>
      <c r="I260" s="22">
        <v>-0.35466232071516623</v>
      </c>
      <c r="J260" s="22">
        <v>-0.32650504995273644</v>
      </c>
      <c r="K260" s="22">
        <v>7.9590787256889672E-2</v>
      </c>
      <c r="L260" s="22">
        <v>0.22349683543235579</v>
      </c>
      <c r="M260" s="22">
        <v>0.23985176978845404</v>
      </c>
      <c r="N260" s="22">
        <v>0.23774944832039829</v>
      </c>
      <c r="O260" s="22">
        <v>0.63733032849950788</v>
      </c>
    </row>
    <row r="261" spans="1:15" ht="38.25" x14ac:dyDescent="0.2">
      <c r="A261" s="19" t="s">
        <v>780</v>
      </c>
      <c r="B261" s="20" t="s">
        <v>1374</v>
      </c>
      <c r="C261" s="21" t="s">
        <v>2164</v>
      </c>
      <c r="D261" s="22">
        <v>-0.33890425074799613</v>
      </c>
      <c r="E261" s="22">
        <v>1.5740433140900845E-3</v>
      </c>
      <c r="F261" s="22">
        <v>-0.49390554194009989</v>
      </c>
      <c r="G261" s="22">
        <v>5.1877468262598758E-2</v>
      </c>
      <c r="H261" s="22">
        <v>-0.35560252600987285</v>
      </c>
      <c r="I261" s="22">
        <v>-0.36098972071516627</v>
      </c>
      <c r="J261" s="22">
        <v>-0.19763874995273639</v>
      </c>
      <c r="K261" s="22">
        <v>-0.58475971274311034</v>
      </c>
      <c r="L261" s="22">
        <v>1.548336543235581E-2</v>
      </c>
      <c r="M261" s="22">
        <v>-0.26777373021154599</v>
      </c>
      <c r="N261" s="22">
        <v>0.16699161832039827</v>
      </c>
      <c r="O261" s="22">
        <v>-0.52580177150049212</v>
      </c>
    </row>
    <row r="262" spans="1:15" x14ac:dyDescent="0.2">
      <c r="A262" s="19" t="s">
        <v>747</v>
      </c>
      <c r="B262" s="20" t="s">
        <v>1375</v>
      </c>
      <c r="C262" s="21" t="s">
        <v>2164</v>
      </c>
      <c r="D262" s="22">
        <v>-0.28768395074799613</v>
      </c>
      <c r="E262" s="22">
        <v>-0.53706055668590991</v>
      </c>
      <c r="F262" s="22">
        <v>-0.25384844194009992</v>
      </c>
      <c r="G262" s="22">
        <v>-0.25038504173740123</v>
      </c>
      <c r="H262" s="22">
        <v>-0.31060632600987287</v>
      </c>
      <c r="I262" s="22">
        <v>-0.42692732071516626</v>
      </c>
      <c r="J262" s="22">
        <v>-8.8313759952736395E-2</v>
      </c>
      <c r="K262" s="22">
        <v>-2.1592112743110348E-2</v>
      </c>
      <c r="L262" s="22">
        <v>4.126875432355806E-3</v>
      </c>
      <c r="M262" s="22">
        <v>0.16694496978845402</v>
      </c>
      <c r="N262" s="22">
        <v>0.25863055832039827</v>
      </c>
      <c r="O262" s="22">
        <v>0.32114062849950786</v>
      </c>
    </row>
    <row r="263" spans="1:15" ht="25.5" x14ac:dyDescent="0.2">
      <c r="A263" s="19" t="s">
        <v>170</v>
      </c>
      <c r="B263" s="20" t="s">
        <v>1379</v>
      </c>
      <c r="C263" s="21" t="s">
        <v>2164</v>
      </c>
      <c r="D263" s="22">
        <v>0.44810084925200389</v>
      </c>
      <c r="E263" s="22">
        <v>0.75178154331409008</v>
      </c>
      <c r="F263" s="22">
        <v>0.5474977580599002</v>
      </c>
      <c r="G263" s="22">
        <v>0.51183926826259873</v>
      </c>
      <c r="H263" s="22">
        <v>0.68871807399012708</v>
      </c>
      <c r="I263" s="22">
        <v>0.9204135792848338</v>
      </c>
      <c r="J263" s="22">
        <v>-3.4555749952736386E-2</v>
      </c>
      <c r="K263" s="22">
        <v>0.98768678725688974</v>
      </c>
      <c r="L263" s="22">
        <v>0.15589343543235581</v>
      </c>
      <c r="M263" s="22">
        <v>0.245575869788454</v>
      </c>
      <c r="N263" s="22">
        <v>-0.5085945816796017</v>
      </c>
      <c r="O263" s="22">
        <v>0.35915932849950782</v>
      </c>
    </row>
    <row r="264" spans="1:15" x14ac:dyDescent="0.2">
      <c r="A264" s="19" t="s">
        <v>287</v>
      </c>
      <c r="B264" s="20" t="s">
        <v>1380</v>
      </c>
      <c r="C264" s="21" t="s">
        <v>2164</v>
      </c>
      <c r="D264" s="22">
        <v>0.21998244925200391</v>
      </c>
      <c r="E264" s="22">
        <v>-9.0431446685909911E-2</v>
      </c>
      <c r="F264" s="22">
        <v>0.57038775805990005</v>
      </c>
      <c r="G264" s="22">
        <v>0.69632386826259884</v>
      </c>
      <c r="H264" s="22">
        <v>-0.18731911600987286</v>
      </c>
      <c r="I264" s="22">
        <v>0.38282147928483373</v>
      </c>
      <c r="J264" s="22">
        <v>-0.37726204995273638</v>
      </c>
      <c r="K264" s="22">
        <v>0.37878188725688966</v>
      </c>
      <c r="L264" s="22">
        <v>-0.2646028645676442</v>
      </c>
      <c r="M264" s="22">
        <v>0.56163646978845405</v>
      </c>
      <c r="N264" s="22">
        <v>-0.82513408167960178</v>
      </c>
      <c r="O264" s="22">
        <v>-0.34108977150049213</v>
      </c>
    </row>
    <row r="265" spans="1:15" ht="140.25" x14ac:dyDescent="0.2">
      <c r="A265" s="19" t="s">
        <v>553</v>
      </c>
      <c r="B265" s="20" t="s">
        <v>1381</v>
      </c>
      <c r="C265" s="21" t="s">
        <v>2164</v>
      </c>
      <c r="D265" s="22">
        <v>-9.2023520747996093E-2</v>
      </c>
      <c r="E265" s="22">
        <v>1.3608399433140901</v>
      </c>
      <c r="F265" s="22">
        <v>1.1872007580599</v>
      </c>
      <c r="G265" s="22">
        <v>0.81314986826259872</v>
      </c>
      <c r="H265" s="22">
        <v>0.28774247399012709</v>
      </c>
      <c r="I265" s="22">
        <v>0.81943407928483381</v>
      </c>
      <c r="J265" s="22">
        <v>0.55584915004726365</v>
      </c>
      <c r="K265" s="22">
        <v>0.14019028725688965</v>
      </c>
      <c r="L265" s="22">
        <v>0.45167843543235575</v>
      </c>
      <c r="M265" s="22">
        <v>-0.67543493021154599</v>
      </c>
      <c r="N265" s="22">
        <v>-0.63367738167960175</v>
      </c>
      <c r="O265" s="22">
        <v>-0.68820127150049215</v>
      </c>
    </row>
    <row r="266" spans="1:15" x14ac:dyDescent="0.2">
      <c r="A266" s="19" t="s">
        <v>6</v>
      </c>
      <c r="B266" s="20" t="s">
        <v>1383</v>
      </c>
      <c r="C266" s="21" t="s">
        <v>2164</v>
      </c>
      <c r="D266" s="22">
        <v>2.2311577492520041</v>
      </c>
      <c r="E266" s="22">
        <v>0.79648094331409003</v>
      </c>
      <c r="F266" s="22">
        <v>2.1080127580599002</v>
      </c>
      <c r="G266" s="22">
        <v>0.29553266826259872</v>
      </c>
      <c r="H266" s="22">
        <v>-0.15901658900987287</v>
      </c>
      <c r="I266" s="22">
        <v>0.45329887928483376</v>
      </c>
      <c r="J266" s="22">
        <v>-4.3554549952736402E-2</v>
      </c>
      <c r="K266" s="22">
        <v>-0.12855291274311031</v>
      </c>
      <c r="L266" s="22">
        <v>-2.3381745645676442</v>
      </c>
      <c r="M266" s="22">
        <v>-0.32364403021154597</v>
      </c>
      <c r="N266" s="22">
        <v>-2.1058960816796013</v>
      </c>
      <c r="O266" s="22">
        <v>-0.3796298715004921</v>
      </c>
    </row>
    <row r="267" spans="1:15" ht="38.25" x14ac:dyDescent="0.2">
      <c r="A267" s="19" t="s">
        <v>54</v>
      </c>
      <c r="B267" s="20" t="s">
        <v>1384</v>
      </c>
      <c r="C267" s="21" t="s">
        <v>2164</v>
      </c>
      <c r="D267" s="22">
        <v>0.96256874925200397</v>
      </c>
      <c r="E267" s="22">
        <v>2.1332089433140902</v>
      </c>
      <c r="F267" s="22">
        <v>-0.35413164194009994</v>
      </c>
      <c r="G267" s="22">
        <v>-0.49245893173740124</v>
      </c>
      <c r="H267" s="22">
        <v>-0.93160122600987294</v>
      </c>
      <c r="I267" s="22">
        <v>0.80308557928483371</v>
      </c>
      <c r="J267" s="22">
        <v>-0.7340839499527364</v>
      </c>
      <c r="K267" s="22">
        <v>-2.5063932127431103</v>
      </c>
      <c r="L267" s="22">
        <v>-1.9138775645676442</v>
      </c>
      <c r="M267" s="22">
        <v>-1.377359930211546</v>
      </c>
      <c r="N267" s="22">
        <v>-0.44411928167960169</v>
      </c>
      <c r="O267" s="22">
        <v>-1.853959271500492</v>
      </c>
    </row>
    <row r="268" spans="1:15" ht="38.25" x14ac:dyDescent="0.2">
      <c r="A268" s="19" t="s">
        <v>43</v>
      </c>
      <c r="B268" s="20" t="s">
        <v>1385</v>
      </c>
      <c r="C268" s="21" t="s">
        <v>2164</v>
      </c>
      <c r="D268" s="22">
        <v>1.1022827492520038</v>
      </c>
      <c r="E268" s="22">
        <v>0.70900984331409012</v>
      </c>
      <c r="F268" s="22">
        <v>2.5060247580599002</v>
      </c>
      <c r="G268" s="22">
        <v>5.6316826259877883E-4</v>
      </c>
      <c r="H268" s="22">
        <v>0.22755607399012714</v>
      </c>
      <c r="I268" s="22">
        <v>0.34474887928483372</v>
      </c>
      <c r="J268" s="22">
        <v>0.47076645004726358</v>
      </c>
      <c r="K268" s="22">
        <v>0.97397778725688955</v>
      </c>
      <c r="L268" s="22">
        <v>-0.92863886456764422</v>
      </c>
      <c r="M268" s="22">
        <v>-0.37384503021154597</v>
      </c>
      <c r="N268" s="22">
        <v>-2.0779270816796016</v>
      </c>
      <c r="O268" s="22">
        <v>0.86345272849950783</v>
      </c>
    </row>
    <row r="269" spans="1:15" x14ac:dyDescent="0.2">
      <c r="A269" s="19" t="s">
        <v>129</v>
      </c>
      <c r="B269" s="20" t="s">
        <v>1386</v>
      </c>
      <c r="C269" s="21" t="s">
        <v>2164</v>
      </c>
      <c r="D269" s="22">
        <v>0.56744084925200389</v>
      </c>
      <c r="E269" s="22">
        <v>-2.6817956685909916E-2</v>
      </c>
      <c r="F269" s="22" t="s">
        <v>1082</v>
      </c>
      <c r="G269" s="22">
        <v>-0.21745459173740123</v>
      </c>
      <c r="H269" s="22">
        <v>-0.30366022600987286</v>
      </c>
      <c r="I269" s="22">
        <v>-0.49889822071516626</v>
      </c>
      <c r="J269" s="22" t="s">
        <v>1082</v>
      </c>
      <c r="K269" s="22">
        <v>-0.75656361274311035</v>
      </c>
      <c r="L269" s="22">
        <v>-0.71909296456764427</v>
      </c>
      <c r="M269" s="22">
        <v>-0.51148383021154598</v>
      </c>
      <c r="N269" s="22" t="s">
        <v>1082</v>
      </c>
      <c r="O269" s="22">
        <v>-0.56018777150049215</v>
      </c>
    </row>
    <row r="270" spans="1:15" x14ac:dyDescent="0.2">
      <c r="A270" s="19" t="s">
        <v>758</v>
      </c>
      <c r="B270" s="20" t="s">
        <v>1387</v>
      </c>
      <c r="C270" s="21" t="s">
        <v>2164</v>
      </c>
      <c r="D270" s="22">
        <v>-0.29935845074799611</v>
      </c>
      <c r="E270" s="22">
        <v>-1.3561780566859098</v>
      </c>
      <c r="F270" s="22">
        <v>-4.880904194009994E-2</v>
      </c>
      <c r="G270" s="22">
        <v>-1.1640724317374014</v>
      </c>
      <c r="H270" s="22">
        <v>-0.57803102600987288</v>
      </c>
      <c r="I270" s="22">
        <v>-1.5902804207151662</v>
      </c>
      <c r="J270" s="22">
        <v>-0.32012334995273639</v>
      </c>
      <c r="K270" s="22">
        <v>-1.7763072127431103</v>
      </c>
      <c r="L270" s="22">
        <v>-0.27996116456764419</v>
      </c>
      <c r="M270" s="22">
        <v>-0.17920613021154599</v>
      </c>
      <c r="N270" s="22">
        <v>-0.25381228167960168</v>
      </c>
      <c r="O270" s="22">
        <v>-0.56892327150049216</v>
      </c>
    </row>
    <row r="271" spans="1:15" x14ac:dyDescent="0.2">
      <c r="A271" s="19" t="s">
        <v>986</v>
      </c>
      <c r="B271" s="20" t="s">
        <v>1388</v>
      </c>
      <c r="C271" s="21" t="s">
        <v>2164</v>
      </c>
      <c r="D271" s="22">
        <v>-1.1170005507479961</v>
      </c>
      <c r="E271" s="22">
        <v>0.98505394331409002</v>
      </c>
      <c r="F271" s="22">
        <v>-1.0036270419400999</v>
      </c>
      <c r="G271" s="22">
        <v>-0.76431223173740115</v>
      </c>
      <c r="H271" s="22">
        <v>-1.0052946260098727</v>
      </c>
      <c r="I271" s="22">
        <v>-0.23777529071516629</v>
      </c>
      <c r="J271" s="22">
        <v>-1.9136979499527365</v>
      </c>
      <c r="K271" s="22">
        <v>-1.8967032127431103</v>
      </c>
      <c r="L271" s="22">
        <v>0.12349193543235581</v>
      </c>
      <c r="M271" s="22">
        <v>-1.163554930211546</v>
      </c>
      <c r="N271" s="22">
        <v>-0.59817658167960175</v>
      </c>
      <c r="O271" s="22">
        <v>-1.005120071500492</v>
      </c>
    </row>
    <row r="272" spans="1:15" ht="51" x14ac:dyDescent="0.2">
      <c r="A272" s="19" t="s">
        <v>49</v>
      </c>
      <c r="B272" s="20" t="s">
        <v>1389</v>
      </c>
      <c r="C272" s="21" t="s">
        <v>2164</v>
      </c>
      <c r="D272" s="22">
        <v>0.98294074925200403</v>
      </c>
      <c r="E272" s="22">
        <v>1.1789219433140903</v>
      </c>
      <c r="F272" s="22">
        <v>4.5739027580598997</v>
      </c>
      <c r="G272" s="22">
        <v>0.68642976826259883</v>
      </c>
      <c r="H272" s="22">
        <v>1.4579153739901272</v>
      </c>
      <c r="I272" s="22">
        <v>1.3430135792848339</v>
      </c>
      <c r="J272" s="22">
        <v>1.4966940500472634</v>
      </c>
      <c r="K272" s="22">
        <v>2.1399167872568894</v>
      </c>
      <c r="L272" s="22">
        <v>0.59205243543235575</v>
      </c>
      <c r="M272" s="22">
        <v>-7.1584690211545982E-2</v>
      </c>
      <c r="N272" s="22">
        <v>-2.7830900816796014</v>
      </c>
      <c r="O272" s="22">
        <v>1.3419517284995079</v>
      </c>
    </row>
    <row r="273" spans="1:15" ht="51" x14ac:dyDescent="0.2">
      <c r="A273" s="19" t="s">
        <v>654</v>
      </c>
      <c r="B273" s="20" t="s">
        <v>1390</v>
      </c>
      <c r="C273" s="21" t="s">
        <v>2164</v>
      </c>
      <c r="D273" s="22">
        <v>-0.19939944074799609</v>
      </c>
      <c r="E273" s="22">
        <v>1.1291849433140901</v>
      </c>
      <c r="F273" s="22">
        <v>-0.40218534194009992</v>
      </c>
      <c r="G273" s="22">
        <v>0.72358586826259874</v>
      </c>
      <c r="H273" s="22">
        <v>1.2013073990127132E-2</v>
      </c>
      <c r="I273" s="22">
        <v>1.1115465792848338</v>
      </c>
      <c r="J273" s="22">
        <v>-0.47389444995273644</v>
      </c>
      <c r="K273" s="22">
        <v>0.62868678725688976</v>
      </c>
      <c r="L273" s="22">
        <v>0.22802803543235581</v>
      </c>
      <c r="M273" s="22">
        <v>0.17020916978845402</v>
      </c>
      <c r="N273" s="22">
        <v>0.11276501832039829</v>
      </c>
      <c r="O273" s="22">
        <v>-4.8875715004920994E-3</v>
      </c>
    </row>
    <row r="274" spans="1:15" ht="25.5" x14ac:dyDescent="0.2">
      <c r="A274" s="19" t="s">
        <v>807</v>
      </c>
      <c r="B274" s="20" t="s">
        <v>1391</v>
      </c>
      <c r="C274" s="21" t="s">
        <v>2164</v>
      </c>
      <c r="D274" s="22">
        <v>-0.37423695074799612</v>
      </c>
      <c r="E274" s="22">
        <v>0.37165154331409012</v>
      </c>
      <c r="F274" s="22">
        <v>-1.0595788419401</v>
      </c>
      <c r="G274" s="22">
        <v>-0.31787600673740124</v>
      </c>
      <c r="H274" s="22">
        <v>-0.44184242600987289</v>
      </c>
      <c r="I274" s="22">
        <v>0.10916047928483372</v>
      </c>
      <c r="J274" s="22">
        <v>-0.25155830995273643</v>
      </c>
      <c r="K274" s="22">
        <v>-0.71671201274311036</v>
      </c>
      <c r="L274" s="22">
        <v>-0.12288114456764421</v>
      </c>
      <c r="M274" s="22">
        <v>-0.28079393021154597</v>
      </c>
      <c r="N274" s="22">
        <v>0.6980149183203983</v>
      </c>
      <c r="O274" s="22">
        <v>-0.41981327150049208</v>
      </c>
    </row>
    <row r="275" spans="1:15" ht="25.5" x14ac:dyDescent="0.2">
      <c r="A275" s="19" t="s">
        <v>438</v>
      </c>
      <c r="B275" s="20" t="s">
        <v>1392</v>
      </c>
      <c r="C275" s="21" t="s">
        <v>2164</v>
      </c>
      <c r="D275" s="22">
        <v>3.8130649252003906E-2</v>
      </c>
      <c r="E275" s="22">
        <v>0.72609034331409006</v>
      </c>
      <c r="F275" s="22">
        <v>-0.96204354194009989</v>
      </c>
      <c r="G275" s="22">
        <v>2.7748368262598799E-2</v>
      </c>
      <c r="H275" s="22">
        <v>-0.10791780600987286</v>
      </c>
      <c r="I275" s="22">
        <v>0.28811027928483374</v>
      </c>
      <c r="J275" s="22">
        <v>-0.29637704995273639</v>
      </c>
      <c r="K275" s="22">
        <v>-0.19165071274311035</v>
      </c>
      <c r="L275" s="22">
        <v>-0.15664706456764418</v>
      </c>
      <c r="M275" s="22">
        <v>-0.44605103021154596</v>
      </c>
      <c r="N275" s="22">
        <v>0.65900141832039827</v>
      </c>
      <c r="O275" s="22">
        <v>-0.23671972150049211</v>
      </c>
    </row>
    <row r="276" spans="1:15" ht="25.5" x14ac:dyDescent="0.2">
      <c r="A276" s="19" t="s">
        <v>493</v>
      </c>
      <c r="B276" s="20" t="s">
        <v>1393</v>
      </c>
      <c r="C276" s="21" t="s">
        <v>2164</v>
      </c>
      <c r="D276" s="22">
        <v>-2.5080150747996091E-2</v>
      </c>
      <c r="E276" s="22">
        <v>0.73277414331409008</v>
      </c>
      <c r="F276" s="22">
        <v>-0.20438634194009991</v>
      </c>
      <c r="G276" s="22">
        <v>-5.7029631737401221E-2</v>
      </c>
      <c r="H276" s="22">
        <v>3.3834673990127129E-2</v>
      </c>
      <c r="I276" s="22">
        <v>0.59264737928483369</v>
      </c>
      <c r="J276" s="22">
        <v>2.1591250047263616E-2</v>
      </c>
      <c r="K276" s="22">
        <v>5.3235887256889658E-2</v>
      </c>
      <c r="L276" s="22">
        <v>1.83774254323558E-2</v>
      </c>
      <c r="M276" s="22">
        <v>-3.4752261211545975E-2</v>
      </c>
      <c r="N276" s="22">
        <v>0.20828803832039827</v>
      </c>
      <c r="O276" s="22">
        <v>-6.392667150049211E-2</v>
      </c>
    </row>
    <row r="277" spans="1:15" ht="51" x14ac:dyDescent="0.2">
      <c r="A277" s="19" t="s">
        <v>9</v>
      </c>
      <c r="B277" s="20" t="s">
        <v>1382</v>
      </c>
      <c r="C277" s="21" t="s">
        <v>2164</v>
      </c>
      <c r="D277" s="22">
        <v>2.0267927492520039</v>
      </c>
      <c r="E277" s="22" t="s">
        <v>1082</v>
      </c>
      <c r="F277" s="22">
        <v>1.1424327580599001</v>
      </c>
      <c r="G277" s="22">
        <v>8.1700468262598747E-2</v>
      </c>
      <c r="H277" s="22">
        <v>-5.0604260098728593E-3</v>
      </c>
      <c r="I277" s="22" t="s">
        <v>1082</v>
      </c>
      <c r="J277" s="22">
        <v>-1.1390942499527363</v>
      </c>
      <c r="K277" s="22">
        <v>-1.0700410127431104</v>
      </c>
      <c r="L277" s="22">
        <v>-1.9737415645676442</v>
      </c>
      <c r="M277" s="22" t="s">
        <v>1082</v>
      </c>
      <c r="N277" s="22">
        <v>-2.5114250816796018</v>
      </c>
      <c r="O277" s="22">
        <v>-0.98712677150049211</v>
      </c>
    </row>
    <row r="278" spans="1:15" x14ac:dyDescent="0.2">
      <c r="A278" s="19" t="s">
        <v>288</v>
      </c>
      <c r="B278" s="20" t="s">
        <v>1394</v>
      </c>
      <c r="C278" s="21" t="s">
        <v>2164</v>
      </c>
      <c r="D278" s="22">
        <v>0.21886004925200389</v>
      </c>
      <c r="E278" s="22">
        <v>-5.9162556685909903E-2</v>
      </c>
      <c r="F278" s="22">
        <v>1.0355727580598999</v>
      </c>
      <c r="G278" s="22">
        <v>0.33198926826259878</v>
      </c>
      <c r="H278" s="22">
        <v>-0.49881772600987284</v>
      </c>
      <c r="I278" s="22">
        <v>-3.2951820715166266E-2</v>
      </c>
      <c r="J278" s="22">
        <v>-5.4748549952736397E-2</v>
      </c>
      <c r="K278" s="22">
        <v>0.3227194872568897</v>
      </c>
      <c r="L278" s="22">
        <v>-0.57725986456764422</v>
      </c>
      <c r="M278" s="22">
        <v>0.12214236978845402</v>
      </c>
      <c r="N278" s="22">
        <v>-1.6878710816796016</v>
      </c>
      <c r="O278" s="22">
        <v>0.29074512849950784</v>
      </c>
    </row>
    <row r="279" spans="1:15" x14ac:dyDescent="0.2">
      <c r="A279" s="19" t="s">
        <v>256</v>
      </c>
      <c r="B279" s="20" t="s">
        <v>1395</v>
      </c>
      <c r="C279" s="21" t="s">
        <v>2164</v>
      </c>
      <c r="D279" s="22">
        <v>0.2848052492520039</v>
      </c>
      <c r="E279" s="22">
        <v>0.65438784331409006</v>
      </c>
      <c r="F279" s="22">
        <v>-0.26458704194009991</v>
      </c>
      <c r="G279" s="22">
        <v>-4.7589131737401202E-2</v>
      </c>
      <c r="H279" s="22">
        <v>8.8390373990127141E-2</v>
      </c>
      <c r="I279" s="22">
        <v>0.56719517928483376</v>
      </c>
      <c r="J279" s="22">
        <v>4.4376750047263602E-2</v>
      </c>
      <c r="K279" s="22">
        <v>0.19154348725688963</v>
      </c>
      <c r="L279" s="22">
        <v>-0.18693006456764419</v>
      </c>
      <c r="M279" s="22">
        <v>-1.7982410211545972E-2</v>
      </c>
      <c r="N279" s="22">
        <v>0.38839461832039829</v>
      </c>
      <c r="O279" s="22">
        <v>0.22179632849950789</v>
      </c>
    </row>
    <row r="280" spans="1:15" ht="25.5" x14ac:dyDescent="0.2">
      <c r="A280" s="19" t="s">
        <v>160</v>
      </c>
      <c r="B280" s="20" t="s">
        <v>1396</v>
      </c>
      <c r="C280" s="21" t="s">
        <v>2164</v>
      </c>
      <c r="D280" s="22">
        <v>0.47945994925200397</v>
      </c>
      <c r="E280" s="22">
        <v>1.3957009433140901</v>
      </c>
      <c r="F280" s="22">
        <v>0.8952477580599002</v>
      </c>
      <c r="G280" s="22">
        <v>0.61208286826259872</v>
      </c>
      <c r="H280" s="22">
        <v>0.56165807399012713</v>
      </c>
      <c r="I280" s="22">
        <v>1.1149165792848337</v>
      </c>
      <c r="J280" s="22">
        <v>-0.23926733995273641</v>
      </c>
      <c r="K280" s="22">
        <v>0.52096018725688964</v>
      </c>
      <c r="L280" s="22">
        <v>4.9026455432355807E-2</v>
      </c>
      <c r="M280" s="22">
        <v>-0.50034363021154593</v>
      </c>
      <c r="N280" s="22">
        <v>-1.3498710816796018</v>
      </c>
      <c r="O280" s="22">
        <v>-0.18663538150049211</v>
      </c>
    </row>
    <row r="281" spans="1:15" x14ac:dyDescent="0.2">
      <c r="A281" s="19" t="s">
        <v>947</v>
      </c>
      <c r="B281" s="20" t="s">
        <v>1397</v>
      </c>
      <c r="C281" s="21" t="s">
        <v>2164</v>
      </c>
      <c r="D281" s="22">
        <v>-0.7073436507479961</v>
      </c>
      <c r="E281" s="22">
        <v>-0.28091065668590992</v>
      </c>
      <c r="F281" s="22">
        <v>0.20304785805990011</v>
      </c>
      <c r="G281" s="22">
        <v>0.47452716826259878</v>
      </c>
      <c r="H281" s="22">
        <v>-0.46027612600987289</v>
      </c>
      <c r="I281" s="22">
        <v>-0.14102974981516628</v>
      </c>
      <c r="J281" s="22">
        <v>-0.16133444295273638</v>
      </c>
      <c r="K281" s="22">
        <v>0.18257148725688965</v>
      </c>
      <c r="L281" s="22">
        <v>0.2064375354323558</v>
      </c>
      <c r="M281" s="22">
        <v>0.39641216978845406</v>
      </c>
      <c r="N281" s="22">
        <v>-0.46628038167960173</v>
      </c>
      <c r="O281" s="22">
        <v>-0.43606947150049213</v>
      </c>
    </row>
    <row r="282" spans="1:15" x14ac:dyDescent="0.2">
      <c r="A282" s="19" t="s">
        <v>858</v>
      </c>
      <c r="B282" s="20" t="s">
        <v>1398</v>
      </c>
      <c r="C282" s="21" t="s">
        <v>2164</v>
      </c>
      <c r="D282" s="22">
        <v>-0.44632685074799605</v>
      </c>
      <c r="E282" s="22">
        <v>-0.35827215668590995</v>
      </c>
      <c r="F282" s="22">
        <v>-0.78805424194009988</v>
      </c>
      <c r="G282" s="22">
        <v>-0.54139393173740125</v>
      </c>
      <c r="H282" s="22">
        <v>-0.31083152600987285</v>
      </c>
      <c r="I282" s="22">
        <v>-0.68810772071516624</v>
      </c>
      <c r="J282" s="22">
        <v>0.33317935004726362</v>
      </c>
      <c r="K282" s="22">
        <v>-0.98737041274311033</v>
      </c>
      <c r="L282" s="22">
        <v>0.13471233543235581</v>
      </c>
      <c r="M282" s="22">
        <v>-0.24579013021154597</v>
      </c>
      <c r="N282" s="22">
        <v>1.0942817183203983</v>
      </c>
      <c r="O282" s="22">
        <v>-0.44530897150049209</v>
      </c>
    </row>
    <row r="283" spans="1:15" x14ac:dyDescent="0.2">
      <c r="A283" s="19" t="s">
        <v>470</v>
      </c>
      <c r="B283" s="20" t="s">
        <v>1400</v>
      </c>
      <c r="C283" s="21" t="s">
        <v>2164</v>
      </c>
      <c r="D283" s="22">
        <v>-5.9294507479960845E-3</v>
      </c>
      <c r="E283" s="22">
        <v>-0.81305055668590998</v>
      </c>
      <c r="F283" s="22">
        <v>0.70307175805990008</v>
      </c>
      <c r="G283" s="22">
        <v>-2.6645431737401248E-2</v>
      </c>
      <c r="H283" s="22">
        <v>-0.11942133600987286</v>
      </c>
      <c r="I283" s="22">
        <v>-0.74433062071516631</v>
      </c>
      <c r="J283" s="22">
        <v>0.1040745500472636</v>
      </c>
      <c r="K283" s="22">
        <v>-0.43062034274311034</v>
      </c>
      <c r="L283" s="22">
        <v>-6.8133154567644197E-2</v>
      </c>
      <c r="M283" s="22">
        <v>0.12822286978845401</v>
      </c>
      <c r="N283" s="22">
        <v>-0.55216148167960177</v>
      </c>
      <c r="O283" s="22">
        <v>-0.36838957150049212</v>
      </c>
    </row>
    <row r="284" spans="1:15" x14ac:dyDescent="0.2">
      <c r="A284" s="19" t="s">
        <v>914</v>
      </c>
      <c r="B284" s="20" t="s">
        <v>1401</v>
      </c>
      <c r="C284" s="21" t="s">
        <v>2164</v>
      </c>
      <c r="D284" s="22">
        <v>-0.56509995074799613</v>
      </c>
      <c r="E284" s="22">
        <v>-0.75104245668590996</v>
      </c>
      <c r="F284" s="22" t="s">
        <v>1082</v>
      </c>
      <c r="G284" s="22">
        <v>0.22214276826259882</v>
      </c>
      <c r="H284" s="22">
        <v>-0.43147112600987281</v>
      </c>
      <c r="I284" s="22">
        <v>-0.4579315207151663</v>
      </c>
      <c r="J284" s="22" t="s">
        <v>1082</v>
      </c>
      <c r="K284" s="22">
        <v>-3.6888112743110324E-2</v>
      </c>
      <c r="L284" s="22">
        <v>0.2030498354323558</v>
      </c>
      <c r="M284" s="22">
        <v>0.37372266978845403</v>
      </c>
      <c r="N284" s="22" t="s">
        <v>1082</v>
      </c>
      <c r="O284" s="22">
        <v>-0.18343149150049212</v>
      </c>
    </row>
    <row r="285" spans="1:15" x14ac:dyDescent="0.2">
      <c r="A285" s="19" t="s">
        <v>860</v>
      </c>
      <c r="B285" s="20" t="s">
        <v>1402</v>
      </c>
      <c r="C285" s="21" t="s">
        <v>2164</v>
      </c>
      <c r="D285" s="22">
        <v>-0.44686105074799609</v>
      </c>
      <c r="E285" s="22">
        <v>-0.69420775668590995</v>
      </c>
      <c r="F285" s="22">
        <v>0.25569575805990008</v>
      </c>
      <c r="G285" s="22">
        <v>0.39363916826259882</v>
      </c>
      <c r="H285" s="22">
        <v>-0.42621752600987284</v>
      </c>
      <c r="I285" s="22">
        <v>-0.7203099207151662</v>
      </c>
      <c r="J285" s="22">
        <v>0.29537095004726355</v>
      </c>
      <c r="K285" s="22">
        <v>0.20270028725688971</v>
      </c>
      <c r="L285" s="22">
        <v>-3.2341964567644196E-2</v>
      </c>
      <c r="M285" s="22">
        <v>0.15546246978845402</v>
      </c>
      <c r="N285" s="22">
        <v>8.7046918320398264E-2</v>
      </c>
      <c r="O285" s="22">
        <v>-0.11624961150049211</v>
      </c>
    </row>
    <row r="286" spans="1:15" x14ac:dyDescent="0.2">
      <c r="A286" s="19" t="s">
        <v>253</v>
      </c>
      <c r="B286" s="20" t="s">
        <v>1403</v>
      </c>
      <c r="C286" s="21" t="s">
        <v>2164</v>
      </c>
      <c r="D286" s="22">
        <v>0.29037164925200387</v>
      </c>
      <c r="E286" s="22">
        <v>0.18652394331409008</v>
      </c>
      <c r="F286" s="22">
        <v>0.78569575805990011</v>
      </c>
      <c r="G286" s="22">
        <v>-2.6066631737401202E-2</v>
      </c>
      <c r="H286" s="22">
        <v>-1.4218260098728674E-3</v>
      </c>
      <c r="I286" s="22">
        <v>0.19458837928483375</v>
      </c>
      <c r="J286" s="22">
        <v>0.39266585004726362</v>
      </c>
      <c r="K286" s="22">
        <v>0.31781158725688963</v>
      </c>
      <c r="L286" s="22">
        <v>-0.28087576456764418</v>
      </c>
      <c r="M286" s="22">
        <v>6.7445339788454017E-2</v>
      </c>
      <c r="N286" s="22">
        <v>-9.5954981679601703E-2</v>
      </c>
      <c r="O286" s="22">
        <v>0.22950012849950788</v>
      </c>
    </row>
    <row r="287" spans="1:15" x14ac:dyDescent="0.2">
      <c r="A287" s="19" t="s">
        <v>82</v>
      </c>
      <c r="B287" s="20" t="s">
        <v>1405</v>
      </c>
      <c r="C287" s="21" t="s">
        <v>2164</v>
      </c>
      <c r="D287" s="22">
        <v>0.77822334925200398</v>
      </c>
      <c r="E287" s="22">
        <v>0.15514204331409007</v>
      </c>
      <c r="F287" s="22">
        <v>1.5500587580599001</v>
      </c>
      <c r="G287" s="22">
        <v>0.40518416826259873</v>
      </c>
      <c r="H287" s="22">
        <v>0.46652687399012716</v>
      </c>
      <c r="I287" s="22">
        <v>4.118137928483373E-2</v>
      </c>
      <c r="J287" s="22">
        <v>0.4529990500472636</v>
      </c>
      <c r="K287" s="22">
        <v>0.6823977872568896</v>
      </c>
      <c r="L287" s="22">
        <v>-0.27857356456764421</v>
      </c>
      <c r="M287" s="22">
        <v>-0.12801108021154597</v>
      </c>
      <c r="N287" s="22">
        <v>-1.1462050816796017</v>
      </c>
      <c r="O287" s="22">
        <v>0.24814822849950788</v>
      </c>
    </row>
    <row r="288" spans="1:15" x14ac:dyDescent="0.2">
      <c r="A288" s="19" t="s">
        <v>236</v>
      </c>
      <c r="B288" s="20" t="s">
        <v>1406</v>
      </c>
      <c r="C288" s="21" t="s">
        <v>2164</v>
      </c>
      <c r="D288" s="22">
        <v>0.32801904925200387</v>
      </c>
      <c r="E288" s="22">
        <v>-0.38453455668590991</v>
      </c>
      <c r="F288" s="22">
        <v>1.4994137580599003</v>
      </c>
      <c r="G288" s="22">
        <v>0.43597916826259875</v>
      </c>
      <c r="H288" s="22">
        <v>8.7048373990127131E-2</v>
      </c>
      <c r="I288" s="22">
        <v>-0.22572505071516627</v>
      </c>
      <c r="J288" s="22">
        <v>0.86782505004726362</v>
      </c>
      <c r="K288" s="22">
        <v>0.62000878725688957</v>
      </c>
      <c r="L288" s="22">
        <v>-0.30523806456764424</v>
      </c>
      <c r="M288" s="22">
        <v>0.13825776978845403</v>
      </c>
      <c r="N288" s="22">
        <v>-0.79870208167960177</v>
      </c>
      <c r="O288" s="22">
        <v>0.2882181284995079</v>
      </c>
    </row>
    <row r="289" spans="1:15" x14ac:dyDescent="0.2">
      <c r="A289" s="19" t="s">
        <v>846</v>
      </c>
      <c r="B289" s="20" t="s">
        <v>1407</v>
      </c>
      <c r="C289" s="21" t="s">
        <v>2164</v>
      </c>
      <c r="D289" s="22">
        <v>-0.43100815074799614</v>
      </c>
      <c r="E289" s="22">
        <v>-1.5853130566859097</v>
      </c>
      <c r="F289" s="22">
        <v>-0.48173795194009988</v>
      </c>
      <c r="G289" s="22">
        <v>-0.99843573173740119</v>
      </c>
      <c r="H289" s="22">
        <v>-0.96115852600987284</v>
      </c>
      <c r="I289" s="22">
        <v>-1.7024924207151662</v>
      </c>
      <c r="J289" s="22">
        <v>-0.58565874995273637</v>
      </c>
      <c r="K289" s="22">
        <v>-1.4108052127431103</v>
      </c>
      <c r="L289" s="22">
        <v>-0.54392366456764418</v>
      </c>
      <c r="M289" s="22">
        <v>-8.0159302115459762E-3</v>
      </c>
      <c r="N289" s="22">
        <v>-6.7788781679601728E-2</v>
      </c>
      <c r="O289" s="22">
        <v>-0.43559947150049216</v>
      </c>
    </row>
    <row r="290" spans="1:15" ht="25.5" x14ac:dyDescent="0.2">
      <c r="A290" s="19" t="s">
        <v>812</v>
      </c>
      <c r="B290" s="20" t="s">
        <v>1408</v>
      </c>
      <c r="C290" s="21" t="s">
        <v>2164</v>
      </c>
      <c r="D290" s="22">
        <v>-0.38336035074799613</v>
      </c>
      <c r="E290" s="22">
        <v>-0.36535615668590993</v>
      </c>
      <c r="F290" s="22">
        <v>-1.0941252419401</v>
      </c>
      <c r="G290" s="22">
        <v>-0.64794963173740117</v>
      </c>
      <c r="H290" s="22">
        <v>-0.36799862600987288</v>
      </c>
      <c r="I290" s="22">
        <v>-0.49247092071516629</v>
      </c>
      <c r="J290" s="22">
        <v>-0.31255364995273638</v>
      </c>
      <c r="K290" s="22">
        <v>-0.98419061274311037</v>
      </c>
      <c r="L290" s="22">
        <v>6.4656543235580566E-4</v>
      </c>
      <c r="M290" s="22">
        <v>-9.3969440211545976E-2</v>
      </c>
      <c r="N290" s="22">
        <v>0.72550781832039823</v>
      </c>
      <c r="O290" s="22">
        <v>-0.31485697150049208</v>
      </c>
    </row>
    <row r="291" spans="1:15" ht="89.25" x14ac:dyDescent="0.2">
      <c r="A291" s="19" t="s">
        <v>190</v>
      </c>
      <c r="B291" s="20" t="s">
        <v>1409</v>
      </c>
      <c r="C291" s="21" t="s">
        <v>2164</v>
      </c>
      <c r="D291" s="22">
        <v>0.40651444925200397</v>
      </c>
      <c r="E291" s="22">
        <v>0.7516992433140901</v>
      </c>
      <c r="F291" s="22">
        <v>1.3959817580599001</v>
      </c>
      <c r="G291" s="22">
        <v>0.68441876826259873</v>
      </c>
      <c r="H291" s="22">
        <v>9.7750373990127121E-2</v>
      </c>
      <c r="I291" s="22">
        <v>0.61241837928483367</v>
      </c>
      <c r="J291" s="22">
        <v>0.15482045004726361</v>
      </c>
      <c r="K291" s="22">
        <v>0.79608778725688967</v>
      </c>
      <c r="L291" s="22">
        <v>-0.2978140645676442</v>
      </c>
      <c r="M291" s="22">
        <v>-1.1140810211545976E-2</v>
      </c>
      <c r="N291" s="22">
        <v>-1.2366540816796017</v>
      </c>
      <c r="O291" s="22">
        <v>4.7229328499507894E-2</v>
      </c>
    </row>
    <row r="292" spans="1:15" x14ac:dyDescent="0.2">
      <c r="A292" s="19" t="s">
        <v>165</v>
      </c>
      <c r="B292" s="20" t="s">
        <v>1410</v>
      </c>
      <c r="C292" s="21" t="s">
        <v>2164</v>
      </c>
      <c r="D292" s="22">
        <v>0.46798074925200395</v>
      </c>
      <c r="E292" s="22">
        <v>-0.54186975668590986</v>
      </c>
      <c r="F292" s="22">
        <v>1.3631657580599001</v>
      </c>
      <c r="G292" s="22">
        <v>-1.8503131737401202E-2</v>
      </c>
      <c r="H292" s="22">
        <v>0.44182587399012707</v>
      </c>
      <c r="I292" s="22">
        <v>-0.28499392071516627</v>
      </c>
      <c r="J292" s="22">
        <v>0.65332735004726361</v>
      </c>
      <c r="K292" s="22">
        <v>0.49913878725688965</v>
      </c>
      <c r="L292" s="22">
        <v>-0.12248642456764419</v>
      </c>
      <c r="M292" s="22">
        <v>0.39394436978845404</v>
      </c>
      <c r="N292" s="22">
        <v>-0.88179608167960177</v>
      </c>
      <c r="O292" s="22">
        <v>0.32700002849950793</v>
      </c>
    </row>
    <row r="293" spans="1:15" x14ac:dyDescent="0.2">
      <c r="A293" s="19" t="s">
        <v>180</v>
      </c>
      <c r="B293" s="20" t="s">
        <v>1411</v>
      </c>
      <c r="C293" s="21" t="s">
        <v>2164</v>
      </c>
      <c r="D293" s="22">
        <v>0.42444244925200392</v>
      </c>
      <c r="E293" s="22">
        <v>7.6778443314090089E-2</v>
      </c>
      <c r="F293" s="22">
        <v>1.4544287580599002</v>
      </c>
      <c r="G293" s="22">
        <v>1.3217168262598777E-2</v>
      </c>
      <c r="H293" s="22">
        <v>0.35193287399012707</v>
      </c>
      <c r="I293" s="22">
        <v>0.15779867928483371</v>
      </c>
      <c r="J293" s="22">
        <v>0.74770545004726363</v>
      </c>
      <c r="K293" s="22">
        <v>0.46961388725688968</v>
      </c>
      <c r="L293" s="22">
        <v>-5.0220456567644199E-2</v>
      </c>
      <c r="M293" s="22">
        <v>0.20551176978845401</v>
      </c>
      <c r="N293" s="22">
        <v>-0.74786808167960173</v>
      </c>
      <c r="O293" s="22">
        <v>0.42849732849950783</v>
      </c>
    </row>
    <row r="294" spans="1:15" x14ac:dyDescent="0.2">
      <c r="A294" s="19" t="s">
        <v>692</v>
      </c>
      <c r="B294" s="20" t="s">
        <v>1412</v>
      </c>
      <c r="C294" s="21" t="s">
        <v>2164</v>
      </c>
      <c r="D294" s="22">
        <v>-0.23231373074799611</v>
      </c>
      <c r="E294" s="22">
        <v>-9.6419186685909916E-2</v>
      </c>
      <c r="F294" s="22">
        <v>-0.14692484194009992</v>
      </c>
      <c r="G294" s="22">
        <v>-0.48596873173740124</v>
      </c>
      <c r="H294" s="22">
        <v>-0.34115892600987285</v>
      </c>
      <c r="I294" s="22">
        <v>-0.27043632071516627</v>
      </c>
      <c r="J294" s="22">
        <v>7.5512650047263596E-2</v>
      </c>
      <c r="K294" s="22">
        <v>-0.51796651274311034</v>
      </c>
      <c r="L294" s="22">
        <v>-0.11250260456764419</v>
      </c>
      <c r="M294" s="22">
        <v>-6.8459420211545968E-2</v>
      </c>
      <c r="N294" s="22">
        <v>0.20708477832039829</v>
      </c>
      <c r="O294" s="22">
        <v>-1.7597671500492101E-2</v>
      </c>
    </row>
    <row r="295" spans="1:15" x14ac:dyDescent="0.2">
      <c r="A295" s="19" t="s">
        <v>954</v>
      </c>
      <c r="B295" s="20" t="s">
        <v>1414</v>
      </c>
      <c r="C295" s="21" t="s">
        <v>2164</v>
      </c>
      <c r="D295" s="22">
        <v>-0.74066635074799603</v>
      </c>
      <c r="E295" s="22">
        <v>-1.4625170566859098</v>
      </c>
      <c r="F295" s="22">
        <v>-0.19781214194009988</v>
      </c>
      <c r="G295" s="22">
        <v>-0.86925043173740124</v>
      </c>
      <c r="H295" s="22">
        <v>-1.1184076260098728</v>
      </c>
      <c r="I295" s="22">
        <v>-1.5715194207151661</v>
      </c>
      <c r="J295" s="22">
        <v>-0.29102494995273642</v>
      </c>
      <c r="K295" s="22">
        <v>-1.3640520127431104</v>
      </c>
      <c r="L295" s="22">
        <v>-0.29409926456764418</v>
      </c>
      <c r="M295" s="22">
        <v>-8.0792390211545967E-2</v>
      </c>
      <c r="N295" s="22">
        <v>-0.28516938167960171</v>
      </c>
      <c r="O295" s="22">
        <v>-0.3824117715004921</v>
      </c>
    </row>
    <row r="296" spans="1:15" x14ac:dyDescent="0.2">
      <c r="A296" s="19" t="s">
        <v>646</v>
      </c>
      <c r="B296" s="20" t="s">
        <v>1415</v>
      </c>
      <c r="C296" s="21" t="s">
        <v>2164</v>
      </c>
      <c r="D296" s="22">
        <v>-0.1866285307479961</v>
      </c>
      <c r="E296" s="22">
        <v>-1.7146580566859098</v>
      </c>
      <c r="F296" s="22">
        <v>-6.9353241940099897E-2</v>
      </c>
      <c r="G296" s="22">
        <v>-0.87714983173740124</v>
      </c>
      <c r="H296" s="22">
        <v>-9.6921286009872848E-2</v>
      </c>
      <c r="I296" s="22">
        <v>-1.3995874207151662</v>
      </c>
      <c r="J296" s="22">
        <v>0.19947405004726362</v>
      </c>
      <c r="K296" s="22">
        <v>-1.1032843127431105</v>
      </c>
      <c r="L296" s="22">
        <v>8.6805135432355823E-2</v>
      </c>
      <c r="M296" s="22">
        <v>0.43877126978845404</v>
      </c>
      <c r="N296" s="22">
        <v>0.26686985832039828</v>
      </c>
      <c r="O296" s="22">
        <v>-0.18625464150049212</v>
      </c>
    </row>
    <row r="297" spans="1:15" ht="25.5" x14ac:dyDescent="0.2">
      <c r="A297" s="19" t="s">
        <v>480</v>
      </c>
      <c r="B297" s="20" t="s">
        <v>1416</v>
      </c>
      <c r="C297" s="21" t="s">
        <v>2164</v>
      </c>
      <c r="D297" s="22">
        <v>-1.26363507479961E-2</v>
      </c>
      <c r="E297" s="22">
        <v>-8.3605856685909904E-2</v>
      </c>
      <c r="F297" s="22">
        <v>-1.2295064419400998</v>
      </c>
      <c r="G297" s="22">
        <v>-0.96267763173740117</v>
      </c>
      <c r="H297" s="22">
        <v>-0.44240612600987284</v>
      </c>
      <c r="I297" s="22">
        <v>-0.52045052071516629</v>
      </c>
      <c r="J297" s="22">
        <v>-0.30057474995273636</v>
      </c>
      <c r="K297" s="22">
        <v>-1.4046202127431104</v>
      </c>
      <c r="L297" s="22">
        <v>-0.3604686645676442</v>
      </c>
      <c r="M297" s="22">
        <v>-0.31563163021154594</v>
      </c>
      <c r="N297" s="22">
        <v>0.76071141832039824</v>
      </c>
      <c r="O297" s="22">
        <v>-0.43925907150049215</v>
      </c>
    </row>
    <row r="298" spans="1:15" ht="102" x14ac:dyDescent="0.2">
      <c r="A298" s="19" t="s">
        <v>497</v>
      </c>
      <c r="B298" s="20" t="s">
        <v>1256</v>
      </c>
      <c r="C298" s="21" t="s">
        <v>2164</v>
      </c>
      <c r="D298" s="22">
        <v>-3.4952550747996095E-2</v>
      </c>
      <c r="E298" s="22">
        <v>6.1363043314090093E-2</v>
      </c>
      <c r="F298" s="22">
        <v>0.63568675805990005</v>
      </c>
      <c r="G298" s="22">
        <v>-0.52186943173740119</v>
      </c>
      <c r="H298" s="22">
        <v>-0.33981272600987289</v>
      </c>
      <c r="I298" s="22">
        <v>-0.23318361071516627</v>
      </c>
      <c r="J298" s="22">
        <v>-0.64335454995273644</v>
      </c>
      <c r="K298" s="22">
        <v>-0.68643961274311027</v>
      </c>
      <c r="L298" s="22">
        <v>-0.25745116456764422</v>
      </c>
      <c r="M298" s="22">
        <v>-0.34951463021154594</v>
      </c>
      <c r="N298" s="22">
        <v>-1.2905380816796017</v>
      </c>
      <c r="O298" s="22">
        <v>-0.20814873150049212</v>
      </c>
    </row>
    <row r="299" spans="1:15" x14ac:dyDescent="0.2">
      <c r="A299" s="19" t="s">
        <v>966</v>
      </c>
      <c r="B299" s="20" t="s">
        <v>1419</v>
      </c>
      <c r="C299" s="21" t="s">
        <v>2164</v>
      </c>
      <c r="D299" s="22">
        <v>-0.87440195074799609</v>
      </c>
      <c r="E299" s="22">
        <v>-0.93335225668590993</v>
      </c>
      <c r="F299" s="22">
        <v>-0.61519632194009988</v>
      </c>
      <c r="G299" s="22">
        <v>-0.5964234317374012</v>
      </c>
      <c r="H299" s="22">
        <v>-0.96517772600987284</v>
      </c>
      <c r="I299" s="22">
        <v>-0.36790552071516625</v>
      </c>
      <c r="J299" s="22">
        <v>0.11588975004726362</v>
      </c>
      <c r="K299" s="22">
        <v>-0.46032714274311032</v>
      </c>
      <c r="L299" s="22">
        <v>-0.30570336456764424</v>
      </c>
      <c r="M299" s="22">
        <v>0.49591916978845407</v>
      </c>
      <c r="N299" s="22">
        <v>0.67572491832039827</v>
      </c>
      <c r="O299" s="22">
        <v>8.3266228499507877E-2</v>
      </c>
    </row>
    <row r="300" spans="1:15" ht="25.5" x14ac:dyDescent="0.2">
      <c r="A300" s="19" t="s">
        <v>597</v>
      </c>
      <c r="B300" s="20" t="s">
        <v>1420</v>
      </c>
      <c r="C300" s="21" t="s">
        <v>2164</v>
      </c>
      <c r="D300" s="22">
        <v>-0.1413222387479961</v>
      </c>
      <c r="E300" s="22">
        <v>0.18606144331409011</v>
      </c>
      <c r="F300" s="22">
        <v>-0.99703904194009985</v>
      </c>
      <c r="G300" s="22">
        <v>-5.3694631737401244E-2</v>
      </c>
      <c r="H300" s="22">
        <v>-0.26534952600987283</v>
      </c>
      <c r="I300" s="22">
        <v>6.7896479284833722E-2</v>
      </c>
      <c r="J300" s="22">
        <v>-0.67469414995273636</v>
      </c>
      <c r="K300" s="22">
        <v>-0.6030914127431104</v>
      </c>
      <c r="L300" s="22">
        <v>3.58931954323558E-2</v>
      </c>
      <c r="M300" s="22">
        <v>-0.29234203021154598</v>
      </c>
      <c r="N300" s="22">
        <v>0.33166042832039827</v>
      </c>
      <c r="O300" s="22">
        <v>-0.40936717150049212</v>
      </c>
    </row>
    <row r="301" spans="1:15" ht="25.5" x14ac:dyDescent="0.2">
      <c r="A301" s="19" t="s">
        <v>234</v>
      </c>
      <c r="B301" s="20" t="s">
        <v>1421</v>
      </c>
      <c r="C301" s="21" t="s">
        <v>2164</v>
      </c>
      <c r="D301" s="22">
        <v>0.32937154925200396</v>
      </c>
      <c r="E301" s="22">
        <v>-0.56314985668590989</v>
      </c>
      <c r="F301" s="22">
        <v>-4.3718441940099884E-2</v>
      </c>
      <c r="G301" s="22">
        <v>-0.52634133173740127</v>
      </c>
      <c r="H301" s="22">
        <v>-0.17384420600987285</v>
      </c>
      <c r="I301" s="22">
        <v>-0.50058492071516625</v>
      </c>
      <c r="J301" s="22">
        <v>5.2223950047263601E-2</v>
      </c>
      <c r="K301" s="22">
        <v>-0.5059229127431103</v>
      </c>
      <c r="L301" s="22">
        <v>-0.52415726456764422</v>
      </c>
      <c r="M301" s="22">
        <v>4.4780789788454019E-2</v>
      </c>
      <c r="N301" s="22">
        <v>6.4146518320398277E-2</v>
      </c>
      <c r="O301" s="22">
        <v>-5.4042715004921082E-3</v>
      </c>
    </row>
    <row r="302" spans="1:15" x14ac:dyDescent="0.2">
      <c r="A302" s="19" t="s">
        <v>232</v>
      </c>
      <c r="B302" s="20" t="s">
        <v>1422</v>
      </c>
      <c r="C302" s="21" t="s">
        <v>2164</v>
      </c>
      <c r="D302" s="22">
        <v>0.33030724925200394</v>
      </c>
      <c r="E302" s="22">
        <v>0.7542744433140901</v>
      </c>
      <c r="F302" s="22">
        <v>-0.30665124194009991</v>
      </c>
      <c r="G302" s="22">
        <v>0.45289766826259881</v>
      </c>
      <c r="H302" s="22">
        <v>-0.16484791600987286</v>
      </c>
      <c r="I302" s="22">
        <v>0.60195597928483369</v>
      </c>
      <c r="J302" s="22">
        <v>-0.15157297995273639</v>
      </c>
      <c r="K302" s="22">
        <v>0.84292878725688958</v>
      </c>
      <c r="L302" s="22">
        <v>-0.43357546456764423</v>
      </c>
      <c r="M302" s="22">
        <v>-9.7346750211545985E-2</v>
      </c>
      <c r="N302" s="22">
        <v>1.5990918320398284E-2</v>
      </c>
      <c r="O302" s="22">
        <v>0.5553742284995079</v>
      </c>
    </row>
    <row r="303" spans="1:15" x14ac:dyDescent="0.2">
      <c r="A303" s="19" t="s">
        <v>375</v>
      </c>
      <c r="B303" s="20" t="s">
        <v>1423</v>
      </c>
      <c r="C303" s="21" t="s">
        <v>2164</v>
      </c>
      <c r="D303" s="22">
        <v>0.12084734925200388</v>
      </c>
      <c r="E303" s="22">
        <v>-1.3423340566859099</v>
      </c>
      <c r="F303" s="22">
        <v>0.31752985805990008</v>
      </c>
      <c r="G303" s="22">
        <v>-0.85727043173740125</v>
      </c>
      <c r="H303" s="22">
        <v>-4.3830126009872863E-2</v>
      </c>
      <c r="I303" s="22">
        <v>-1.1249360207151662</v>
      </c>
      <c r="J303" s="22">
        <v>0.20149165004726358</v>
      </c>
      <c r="K303" s="22">
        <v>-0.75362401274311042</v>
      </c>
      <c r="L303" s="22">
        <v>-0.13143973456764418</v>
      </c>
      <c r="M303" s="22">
        <v>0.21769676978845401</v>
      </c>
      <c r="N303" s="22">
        <v>-7.8818481679601704E-2</v>
      </c>
      <c r="O303" s="22">
        <v>0.10711892849950791</v>
      </c>
    </row>
    <row r="304" spans="1:15" x14ac:dyDescent="0.2">
      <c r="A304" s="19" t="s">
        <v>384</v>
      </c>
      <c r="B304" s="20" t="s">
        <v>1424</v>
      </c>
      <c r="C304" s="21" t="s">
        <v>2164</v>
      </c>
      <c r="D304" s="22">
        <v>0.10890174925200388</v>
      </c>
      <c r="E304" s="22">
        <v>0.23415954331409009</v>
      </c>
      <c r="F304" s="22">
        <v>-0.36108024194009991</v>
      </c>
      <c r="G304" s="22">
        <v>-7.0701531737401235E-2</v>
      </c>
      <c r="H304" s="22">
        <v>-0.52125162600987285</v>
      </c>
      <c r="I304" s="22">
        <v>-0.19341486071516628</v>
      </c>
      <c r="J304" s="22">
        <v>-0.12267838995273639</v>
      </c>
      <c r="K304" s="22">
        <v>-0.44077822274311035</v>
      </c>
      <c r="L304" s="22">
        <v>-0.60721516456764424</v>
      </c>
      <c r="M304" s="22">
        <v>-0.63773533021154594</v>
      </c>
      <c r="N304" s="22">
        <v>0.22693902832039828</v>
      </c>
      <c r="O304" s="22">
        <v>-0.32233577150049209</v>
      </c>
    </row>
    <row r="305" spans="1:15" ht="25.5" x14ac:dyDescent="0.2">
      <c r="A305" s="19" t="s">
        <v>263</v>
      </c>
      <c r="B305" s="20" t="s">
        <v>1110</v>
      </c>
      <c r="C305" s="21" t="s">
        <v>2164</v>
      </c>
      <c r="D305" s="22">
        <v>0.27274224925200385</v>
      </c>
      <c r="E305" s="22">
        <v>-0.81397545668590998</v>
      </c>
      <c r="F305" s="22">
        <v>0.48215275805989999</v>
      </c>
      <c r="G305" s="22" t="s">
        <v>1082</v>
      </c>
      <c r="H305" s="22">
        <v>0.15662957399012714</v>
      </c>
      <c r="I305" s="22">
        <v>-0.76243882071516622</v>
      </c>
      <c r="J305" s="22">
        <v>5.1975550047263591E-2</v>
      </c>
      <c r="K305" s="22" t="s">
        <v>1082</v>
      </c>
      <c r="L305" s="22">
        <v>-2.7217434567644198E-2</v>
      </c>
      <c r="M305" s="22">
        <v>0.16707066978845403</v>
      </c>
      <c r="N305" s="22">
        <v>-6.6333181679601727E-2</v>
      </c>
      <c r="O305" s="22" t="s">
        <v>1082</v>
      </c>
    </row>
    <row r="306" spans="1:15" x14ac:dyDescent="0.2">
      <c r="A306" s="19" t="s">
        <v>506</v>
      </c>
      <c r="B306" s="20" t="s">
        <v>1111</v>
      </c>
      <c r="C306" s="21" t="s">
        <v>2164</v>
      </c>
      <c r="D306" s="22">
        <v>-4.2737950747996092E-2</v>
      </c>
      <c r="E306" s="22">
        <v>-0.85831635668590989</v>
      </c>
      <c r="F306" s="22">
        <v>0.47109875805990009</v>
      </c>
      <c r="G306" s="22" t="s">
        <v>1082</v>
      </c>
      <c r="H306" s="22">
        <v>-0.64417132600987281</v>
      </c>
      <c r="I306" s="22">
        <v>-0.93276992071516629</v>
      </c>
      <c r="J306" s="22">
        <v>0.29074555004726366</v>
      </c>
      <c r="K306" s="22" t="s">
        <v>1082</v>
      </c>
      <c r="L306" s="22">
        <v>-0.55179226456764419</v>
      </c>
      <c r="M306" s="22">
        <v>-4.0951910211545976E-2</v>
      </c>
      <c r="N306" s="22">
        <v>-0.31387398167960168</v>
      </c>
      <c r="O306" s="22" t="s">
        <v>1082</v>
      </c>
    </row>
    <row r="307" spans="1:15" x14ac:dyDescent="0.2">
      <c r="A307" s="19" t="s">
        <v>1044</v>
      </c>
      <c r="B307" s="20" t="s">
        <v>1425</v>
      </c>
      <c r="C307" s="21" t="s">
        <v>2164</v>
      </c>
      <c r="D307" s="22" t="s">
        <v>1082</v>
      </c>
      <c r="E307" s="22">
        <v>0.73088444331409008</v>
      </c>
      <c r="F307" s="22">
        <v>-0.28498524194009989</v>
      </c>
      <c r="G307" s="22">
        <v>0.11972196826259879</v>
      </c>
      <c r="H307" s="22" t="s">
        <v>1082</v>
      </c>
      <c r="I307" s="22">
        <v>0.74981987928483362</v>
      </c>
      <c r="J307" s="22">
        <v>-0.20403398995273639</v>
      </c>
      <c r="K307" s="22">
        <v>0.40590628725688971</v>
      </c>
      <c r="L307" s="22" t="s">
        <v>1082</v>
      </c>
      <c r="M307" s="22">
        <v>-0.71985143021154596</v>
      </c>
      <c r="N307" s="22">
        <v>-3.6855981679601746E-2</v>
      </c>
      <c r="O307" s="22">
        <v>0.43688732849950784</v>
      </c>
    </row>
    <row r="308" spans="1:15" x14ac:dyDescent="0.2">
      <c r="A308" s="19" t="s">
        <v>78</v>
      </c>
      <c r="B308" s="20" t="s">
        <v>1426</v>
      </c>
      <c r="C308" s="21" t="s">
        <v>2164</v>
      </c>
      <c r="D308" s="22">
        <v>0.79345644925200398</v>
      </c>
      <c r="E308" s="22">
        <v>1.1574789433140902</v>
      </c>
      <c r="F308" s="22">
        <v>1.3329547580599002</v>
      </c>
      <c r="G308" s="22">
        <v>0.28822836826259879</v>
      </c>
      <c r="H308" s="22">
        <v>0.48127687399012709</v>
      </c>
      <c r="I308" s="22">
        <v>0.80394577928483368</v>
      </c>
      <c r="J308" s="22">
        <v>3.5481650047263613E-2</v>
      </c>
      <c r="K308" s="22">
        <v>0.27719328725688963</v>
      </c>
      <c r="L308" s="22">
        <v>-0.32909026456764423</v>
      </c>
      <c r="M308" s="22">
        <v>-0.25073413021154595</v>
      </c>
      <c r="N308" s="22">
        <v>-1.1175280816796018</v>
      </c>
      <c r="O308" s="22">
        <v>-3.8988771500492098E-2</v>
      </c>
    </row>
    <row r="309" spans="1:15" x14ac:dyDescent="0.2">
      <c r="A309" s="19" t="s">
        <v>965</v>
      </c>
      <c r="B309" s="20" t="s">
        <v>1427</v>
      </c>
      <c r="C309" s="21" t="s">
        <v>2164</v>
      </c>
      <c r="D309" s="22">
        <v>-0.8418123507479961</v>
      </c>
      <c r="E309" s="22">
        <v>-1.5880190566859098</v>
      </c>
      <c r="F309" s="22">
        <v>-0.75804574194009988</v>
      </c>
      <c r="G309" s="22">
        <v>-1.3480821317374012</v>
      </c>
      <c r="H309" s="22">
        <v>-1.0646699260098729</v>
      </c>
      <c r="I309" s="22">
        <v>-1.9097674207151663</v>
      </c>
      <c r="J309" s="22">
        <v>-1.2859129499527364</v>
      </c>
      <c r="K309" s="22">
        <v>-2.2474102127431106</v>
      </c>
      <c r="L309" s="22">
        <v>-0.20000506456764419</v>
      </c>
      <c r="M309" s="22">
        <v>-0.24910673021154597</v>
      </c>
      <c r="N309" s="22">
        <v>-0.60118848167960171</v>
      </c>
      <c r="O309" s="22">
        <v>-0.85773217150049219</v>
      </c>
    </row>
    <row r="310" spans="1:15" x14ac:dyDescent="0.2">
      <c r="A310" s="19" t="s">
        <v>368</v>
      </c>
      <c r="B310" s="20" t="s">
        <v>1428</v>
      </c>
      <c r="C310" s="21" t="s">
        <v>2164</v>
      </c>
      <c r="D310" s="22">
        <v>0.12396824925200392</v>
      </c>
      <c r="E310" s="22">
        <v>2.4918543314090102E-2</v>
      </c>
      <c r="F310" s="22">
        <v>0.32124365805990007</v>
      </c>
      <c r="G310" s="22">
        <v>-0.22581899173740122</v>
      </c>
      <c r="H310" s="22">
        <v>-7.2992666009872864E-2</v>
      </c>
      <c r="I310" s="22">
        <v>-4.5145530715166277E-2</v>
      </c>
      <c r="J310" s="22">
        <v>8.8774750047263623E-2</v>
      </c>
      <c r="K310" s="22">
        <v>-6.5799412743110353E-2</v>
      </c>
      <c r="L310" s="22">
        <v>-0.19968466456764419</v>
      </c>
      <c r="M310" s="22">
        <v>8.3495097884540223E-3</v>
      </c>
      <c r="N310" s="22">
        <v>-0.1898980816796017</v>
      </c>
      <c r="O310" s="22">
        <v>0.12870162849950786</v>
      </c>
    </row>
    <row r="311" spans="1:15" x14ac:dyDescent="0.2">
      <c r="A311" s="19" t="s">
        <v>251</v>
      </c>
      <c r="B311" s="20" t="s">
        <v>1429</v>
      </c>
      <c r="C311" s="21" t="s">
        <v>2164</v>
      </c>
      <c r="D311" s="22">
        <v>0.29079904925200395</v>
      </c>
      <c r="E311" s="22">
        <v>-0.1912133366859099</v>
      </c>
      <c r="F311" s="22">
        <v>-0.16229024194009989</v>
      </c>
      <c r="G311" s="22">
        <v>-1.1631154317374013</v>
      </c>
      <c r="H311" s="22">
        <v>-1.4459126009872869E-2</v>
      </c>
      <c r="I311" s="22">
        <v>-4.597741071516627E-2</v>
      </c>
      <c r="J311" s="22">
        <v>-0.51285804995273643</v>
      </c>
      <c r="K311" s="22">
        <v>-0.80618841274311026</v>
      </c>
      <c r="L311" s="22">
        <v>-9.1075284567644188E-2</v>
      </c>
      <c r="M311" s="22">
        <v>0.242597369788454</v>
      </c>
      <c r="N311" s="22">
        <v>-0.43453148167960176</v>
      </c>
      <c r="O311" s="22">
        <v>0.38175562849950784</v>
      </c>
    </row>
    <row r="312" spans="1:15" x14ac:dyDescent="0.2">
      <c r="A312" s="19" t="s">
        <v>530</v>
      </c>
      <c r="B312" s="20" t="s">
        <v>1430</v>
      </c>
      <c r="C312" s="21" t="s">
        <v>2164</v>
      </c>
      <c r="D312" s="22">
        <v>-7.1832040747996095E-2</v>
      </c>
      <c r="E312" s="22">
        <v>1.0660859433140901</v>
      </c>
      <c r="F312" s="22">
        <v>-0.59976804194009992</v>
      </c>
      <c r="G312" s="22">
        <v>0.99433986826259868</v>
      </c>
      <c r="H312" s="22">
        <v>-0.35381202600987283</v>
      </c>
      <c r="I312" s="22">
        <v>1.2076385792848339</v>
      </c>
      <c r="J312" s="22">
        <v>0.36092435004726364</v>
      </c>
      <c r="K312" s="22">
        <v>1.9266357872568898</v>
      </c>
      <c r="L312" s="22">
        <v>-0.1031863145676442</v>
      </c>
      <c r="M312" s="22">
        <v>0.16493266978845403</v>
      </c>
      <c r="N312" s="22">
        <v>0.85250951832039823</v>
      </c>
      <c r="O312" s="22">
        <v>0.84257872849950777</v>
      </c>
    </row>
    <row r="313" spans="1:15" ht="25.5" x14ac:dyDescent="0.2">
      <c r="A313" s="19" t="s">
        <v>281</v>
      </c>
      <c r="B313" s="20" t="s">
        <v>1431</v>
      </c>
      <c r="C313" s="21" t="s">
        <v>2164</v>
      </c>
      <c r="D313" s="22">
        <v>0.23527044925200388</v>
      </c>
      <c r="E313" s="22">
        <v>-0.85391615668590992</v>
      </c>
      <c r="F313" s="22" t="s">
        <v>1082</v>
      </c>
      <c r="G313" s="22">
        <v>-0.15436233173740121</v>
      </c>
      <c r="H313" s="22">
        <v>1.5071883739901273</v>
      </c>
      <c r="I313" s="22">
        <v>-0.61254822071516624</v>
      </c>
      <c r="J313" s="22" t="s">
        <v>1082</v>
      </c>
      <c r="K313" s="22">
        <v>0.14438118725688964</v>
      </c>
      <c r="L313" s="22">
        <v>1.2246904354323558</v>
      </c>
      <c r="M313" s="22">
        <v>6.7579839788454027E-2</v>
      </c>
      <c r="N313" s="22" t="s">
        <v>1082</v>
      </c>
      <c r="O313" s="22">
        <v>0.3543357284995079</v>
      </c>
    </row>
    <row r="314" spans="1:15" x14ac:dyDescent="0.2">
      <c r="A314" s="19" t="s">
        <v>301</v>
      </c>
      <c r="B314" s="20" t="s">
        <v>1432</v>
      </c>
      <c r="C314" s="21" t="s">
        <v>2164</v>
      </c>
      <c r="D314" s="22">
        <v>0.20339624925200392</v>
      </c>
      <c r="E314" s="22">
        <v>0.43296074331409007</v>
      </c>
      <c r="F314" s="22">
        <v>0.68680975805990008</v>
      </c>
      <c r="G314" s="22">
        <v>-8.1394531737401216E-2</v>
      </c>
      <c r="H314" s="22">
        <v>3.0664973990127131E-2</v>
      </c>
      <c r="I314" s="22">
        <v>0.36369037928483378</v>
      </c>
      <c r="J314" s="22">
        <v>-0.1788839599527364</v>
      </c>
      <c r="K314" s="22">
        <v>-0.26884661274311034</v>
      </c>
      <c r="L314" s="22">
        <v>-0.11441838456764419</v>
      </c>
      <c r="M314" s="22">
        <v>-0.14055493021154597</v>
      </c>
      <c r="N314" s="22">
        <v>-1.0191730816796016</v>
      </c>
      <c r="O314" s="22">
        <v>-0.1567042685004921</v>
      </c>
    </row>
    <row r="315" spans="1:15" ht="25.5" x14ac:dyDescent="0.2">
      <c r="A315" s="19" t="s">
        <v>199</v>
      </c>
      <c r="B315" s="20" t="s">
        <v>1433</v>
      </c>
      <c r="C315" s="21" t="s">
        <v>2164</v>
      </c>
      <c r="D315" s="22">
        <v>0.38606304925200396</v>
      </c>
      <c r="E315" s="22">
        <v>0.82151404331409006</v>
      </c>
      <c r="F315" s="22">
        <v>0.90491675805990013</v>
      </c>
      <c r="G315" s="22">
        <v>-0.74162893173740119</v>
      </c>
      <c r="H315" s="22">
        <v>0.12094747399012715</v>
      </c>
      <c r="I315" s="22">
        <v>-0.10519141071516627</v>
      </c>
      <c r="J315" s="22">
        <v>-0.4107211499527364</v>
      </c>
      <c r="K315" s="22">
        <v>-0.87126741274311037</v>
      </c>
      <c r="L315" s="22">
        <v>-0.23505716456764419</v>
      </c>
      <c r="M315" s="22">
        <v>-0.68824623021154596</v>
      </c>
      <c r="N315" s="22">
        <v>-1.2716440816796017</v>
      </c>
      <c r="O315" s="22">
        <v>-0.26040093150049209</v>
      </c>
    </row>
    <row r="316" spans="1:15" x14ac:dyDescent="0.2">
      <c r="A316" s="19" t="s">
        <v>69</v>
      </c>
      <c r="B316" s="20" t="s">
        <v>1434</v>
      </c>
      <c r="C316" s="21" t="s">
        <v>2164</v>
      </c>
      <c r="D316" s="22">
        <v>0.87444374925200397</v>
      </c>
      <c r="E316" s="22">
        <v>0.25540444331409007</v>
      </c>
      <c r="F316" s="22">
        <v>2.8843927580599003</v>
      </c>
      <c r="G316" s="22">
        <v>0.79515286826259868</v>
      </c>
      <c r="H316" s="22">
        <v>0.20242227399012716</v>
      </c>
      <c r="I316" s="22">
        <v>-2.3331620715166271E-2</v>
      </c>
      <c r="J316" s="22">
        <v>0.49938475004726368</v>
      </c>
      <c r="K316" s="22">
        <v>1.0007247872568896</v>
      </c>
      <c r="L316" s="22">
        <v>-0.59452656456764419</v>
      </c>
      <c r="M316" s="22">
        <v>-0.50310063021154594</v>
      </c>
      <c r="N316" s="22">
        <v>-2.1994200816796017</v>
      </c>
      <c r="O316" s="22">
        <v>2.1967284995078884E-3</v>
      </c>
    </row>
    <row r="317" spans="1:15" ht="25.5" x14ac:dyDescent="0.2">
      <c r="A317" s="19" t="s">
        <v>312</v>
      </c>
      <c r="B317" s="20" t="s">
        <v>1435</v>
      </c>
      <c r="C317" s="21" t="s">
        <v>2164</v>
      </c>
      <c r="D317" s="22">
        <v>0.1855835492520039</v>
      </c>
      <c r="E317" s="22">
        <v>-0.57421935668590995</v>
      </c>
      <c r="F317" s="22" t="s">
        <v>1082</v>
      </c>
      <c r="G317" s="22">
        <v>0.64665046826259875</v>
      </c>
      <c r="H317" s="22">
        <v>0.53640217399012713</v>
      </c>
      <c r="I317" s="22">
        <v>-0.18546766071516627</v>
      </c>
      <c r="J317" s="22" t="s">
        <v>1082</v>
      </c>
      <c r="K317" s="22">
        <v>0.92736178725688956</v>
      </c>
      <c r="L317" s="22">
        <v>0.3155609354323558</v>
      </c>
      <c r="M317" s="22">
        <v>0.28374606978845407</v>
      </c>
      <c r="N317" s="22" t="s">
        <v>1082</v>
      </c>
      <c r="O317" s="22">
        <v>0.21083032849950786</v>
      </c>
    </row>
    <row r="318" spans="1:15" x14ac:dyDescent="0.2">
      <c r="A318" s="19" t="s">
        <v>813</v>
      </c>
      <c r="B318" s="20" t="s">
        <v>1436</v>
      </c>
      <c r="C318" s="21" t="s">
        <v>2164</v>
      </c>
      <c r="D318" s="22">
        <v>-0.38632905074799606</v>
      </c>
      <c r="E318" s="22">
        <v>-0.35319095668590994</v>
      </c>
      <c r="F318" s="22">
        <v>-0.98079674194009991</v>
      </c>
      <c r="G318" s="22">
        <v>-0.74141533173740126</v>
      </c>
      <c r="H318" s="22">
        <v>-0.43713022600987284</v>
      </c>
      <c r="I318" s="22">
        <v>-0.42657242071516627</v>
      </c>
      <c r="J318" s="22">
        <v>-0.29699404995273637</v>
      </c>
      <c r="K318" s="22">
        <v>-1.1155777127431104</v>
      </c>
      <c r="L318" s="22">
        <v>-4.0780093567644199E-2</v>
      </c>
      <c r="M318" s="22">
        <v>-9.2298770211545977E-2</v>
      </c>
      <c r="N318" s="22">
        <v>0.71000001832039827</v>
      </c>
      <c r="O318" s="22">
        <v>-0.38898557150049212</v>
      </c>
    </row>
    <row r="319" spans="1:15" x14ac:dyDescent="0.2">
      <c r="A319" s="19" t="s">
        <v>109</v>
      </c>
      <c r="B319" s="20" t="s">
        <v>1437</v>
      </c>
      <c r="C319" s="21" t="s">
        <v>2164</v>
      </c>
      <c r="D319" s="22">
        <v>0.6319315492520039</v>
      </c>
      <c r="E319" s="22">
        <v>-0.50282515668590988</v>
      </c>
      <c r="F319" s="22">
        <v>0.89662575805990008</v>
      </c>
      <c r="G319" s="22">
        <v>-6.1281831737401232E-2</v>
      </c>
      <c r="H319" s="22">
        <v>0.21889237399012715</v>
      </c>
      <c r="I319" s="22">
        <v>-0.76093852071516621</v>
      </c>
      <c r="J319" s="22">
        <v>0.51650335004726367</v>
      </c>
      <c r="K319" s="22">
        <v>0.27973918725688962</v>
      </c>
      <c r="L319" s="22">
        <v>-0.43940646456764421</v>
      </c>
      <c r="M319" s="22">
        <v>-7.3290900211545967E-2</v>
      </c>
      <c r="N319" s="22">
        <v>-0.48248228167960172</v>
      </c>
      <c r="O319" s="22">
        <v>0.32175872849950793</v>
      </c>
    </row>
    <row r="320" spans="1:15" x14ac:dyDescent="0.2">
      <c r="A320" s="19" t="s">
        <v>1003</v>
      </c>
      <c r="B320" s="20" t="s">
        <v>1438</v>
      </c>
      <c r="C320" s="21" t="s">
        <v>2164</v>
      </c>
      <c r="D320" s="22">
        <v>-1.2880032507479962</v>
      </c>
      <c r="E320" s="22">
        <v>2.5894643314090082E-2</v>
      </c>
      <c r="F320" s="22">
        <v>0.35948115805990011</v>
      </c>
      <c r="G320" s="22">
        <v>0.99167286826259871</v>
      </c>
      <c r="H320" s="22">
        <v>-0.15045730700987286</v>
      </c>
      <c r="I320" s="22">
        <v>-0.11156264071516628</v>
      </c>
      <c r="J320" s="22">
        <v>0.4107996500472636</v>
      </c>
      <c r="K320" s="22">
        <v>0.44701428725688963</v>
      </c>
      <c r="L320" s="22">
        <v>1.1689134354323558</v>
      </c>
      <c r="M320" s="22">
        <v>-0.22202843021154597</v>
      </c>
      <c r="N320" s="22">
        <v>7.593183203982723E-4</v>
      </c>
      <c r="O320" s="22">
        <v>-0.53427517150049209</v>
      </c>
    </row>
    <row r="321" spans="1:15" ht="25.5" x14ac:dyDescent="0.2">
      <c r="A321" s="19" t="s">
        <v>427</v>
      </c>
      <c r="B321" s="20" t="s">
        <v>1439</v>
      </c>
      <c r="C321" s="21" t="s">
        <v>2164</v>
      </c>
      <c r="D321" s="22">
        <v>4.8022649252003891E-2</v>
      </c>
      <c r="E321" s="22">
        <v>1.0779789433140903</v>
      </c>
      <c r="F321" s="22">
        <v>0.6144617580599</v>
      </c>
      <c r="G321" s="22">
        <v>0.81283586826259879</v>
      </c>
      <c r="H321" s="22">
        <v>0.87189037399012703</v>
      </c>
      <c r="I321" s="22">
        <v>1.3591555792848338</v>
      </c>
      <c r="J321" s="22">
        <v>0.27816115004726361</v>
      </c>
      <c r="K321" s="22">
        <v>1.0875167872568896</v>
      </c>
      <c r="L321" s="22">
        <v>0.76882713543235581</v>
      </c>
      <c r="M321" s="22">
        <v>7.4162469788454033E-2</v>
      </c>
      <c r="N321" s="22">
        <v>-0.15135318167960171</v>
      </c>
      <c r="O321" s="22">
        <v>0.17309222849950787</v>
      </c>
    </row>
    <row r="322" spans="1:15" x14ac:dyDescent="0.2">
      <c r="A322" s="19" t="s">
        <v>334</v>
      </c>
      <c r="B322" s="20" t="s">
        <v>1440</v>
      </c>
      <c r="C322" s="21" t="s">
        <v>2164</v>
      </c>
      <c r="D322" s="22">
        <v>0.1631206492520039</v>
      </c>
      <c r="E322" s="22">
        <v>-0.2697629266859099</v>
      </c>
      <c r="F322" s="22">
        <v>-8.1404441940099881E-2</v>
      </c>
      <c r="G322" s="22">
        <v>-0.56645953173740127</v>
      </c>
      <c r="H322" s="22">
        <v>-0.42679252600987283</v>
      </c>
      <c r="I322" s="22">
        <v>-0.42100202071516629</v>
      </c>
      <c r="J322" s="22">
        <v>-1.3020499527363893E-3</v>
      </c>
      <c r="K322" s="22">
        <v>-0.32340881274311034</v>
      </c>
      <c r="L322" s="22">
        <v>-0.63782746456764416</v>
      </c>
      <c r="M322" s="22">
        <v>-0.21282523021154598</v>
      </c>
      <c r="N322" s="22">
        <v>1.8927818320398304E-2</v>
      </c>
      <c r="O322" s="22">
        <v>0.2035847284995079</v>
      </c>
    </row>
    <row r="323" spans="1:15" x14ac:dyDescent="0.2">
      <c r="A323" s="19" t="s">
        <v>137</v>
      </c>
      <c r="B323" s="20" t="s">
        <v>1441</v>
      </c>
      <c r="C323" s="21" t="s">
        <v>2164</v>
      </c>
      <c r="D323" s="22">
        <v>0.53272704925200398</v>
      </c>
      <c r="E323" s="22">
        <v>1.1362419433140902</v>
      </c>
      <c r="F323" s="22">
        <v>2.1144027580599003</v>
      </c>
      <c r="G323" s="22">
        <v>0.84513986826259868</v>
      </c>
      <c r="H323" s="22">
        <v>0.29314927399012713</v>
      </c>
      <c r="I323" s="22">
        <v>0.60113567928483369</v>
      </c>
      <c r="J323" s="22">
        <v>5.6069650047263608E-2</v>
      </c>
      <c r="K323" s="22">
        <v>1.3534497872568896</v>
      </c>
      <c r="L323" s="22">
        <v>-0.31651566456764424</v>
      </c>
      <c r="M323" s="22">
        <v>-0.39883463021154597</v>
      </c>
      <c r="N323" s="22">
        <v>-2.2023310816796018</v>
      </c>
      <c r="O323" s="22">
        <v>0.55799892849950783</v>
      </c>
    </row>
    <row r="324" spans="1:15" x14ac:dyDescent="0.2">
      <c r="A324" s="19" t="s">
        <v>29</v>
      </c>
      <c r="B324" s="20" t="s">
        <v>1211</v>
      </c>
      <c r="C324" s="21" t="s">
        <v>2164</v>
      </c>
      <c r="D324" s="22">
        <v>1.2339937492520039</v>
      </c>
      <c r="E324" s="22" t="s">
        <v>1082</v>
      </c>
      <c r="F324" s="22">
        <v>0.90496975805989999</v>
      </c>
      <c r="G324" s="22">
        <v>-0.42114243173740123</v>
      </c>
      <c r="H324" s="22">
        <v>0.37960337399012711</v>
      </c>
      <c r="I324" s="22" t="s">
        <v>1082</v>
      </c>
      <c r="J324" s="22">
        <v>0.19801505004726358</v>
      </c>
      <c r="K324" s="22">
        <v>-0.78341991274311029</v>
      </c>
      <c r="L324" s="22">
        <v>-0.92315506456764418</v>
      </c>
      <c r="M324" s="22" t="s">
        <v>1082</v>
      </c>
      <c r="N324" s="22">
        <v>-0.6326951816796017</v>
      </c>
      <c r="O324" s="22">
        <v>-0.15326547150049211</v>
      </c>
    </row>
    <row r="325" spans="1:15" ht="25.5" x14ac:dyDescent="0.2">
      <c r="A325" s="19" t="s">
        <v>189</v>
      </c>
      <c r="B325" s="20" t="s">
        <v>1442</v>
      </c>
      <c r="C325" s="21" t="s">
        <v>2164</v>
      </c>
      <c r="D325" s="22">
        <v>0.40700734925200388</v>
      </c>
      <c r="E325" s="22">
        <v>9.2013843314090099E-2</v>
      </c>
      <c r="F325" s="22">
        <v>0.31974355805990007</v>
      </c>
      <c r="G325" s="22">
        <v>0.9274118682625988</v>
      </c>
      <c r="H325" s="22">
        <v>0.13978177399012712</v>
      </c>
      <c r="I325" s="22">
        <v>0.77041867928483376</v>
      </c>
      <c r="J325" s="22">
        <v>-0.43190164995273639</v>
      </c>
      <c r="K325" s="22">
        <v>0.73748678725688976</v>
      </c>
      <c r="L325" s="22">
        <v>-0.25910226456764418</v>
      </c>
      <c r="M325" s="22">
        <v>0.62796396978845404</v>
      </c>
      <c r="N325" s="22">
        <v>-0.82419908167960165</v>
      </c>
      <c r="O325" s="22">
        <v>-0.26410507150049212</v>
      </c>
    </row>
    <row r="326" spans="1:15" x14ac:dyDescent="0.2">
      <c r="A326" s="19" t="s">
        <v>360</v>
      </c>
      <c r="B326" s="20" t="s">
        <v>1443</v>
      </c>
      <c r="C326" s="21" t="s">
        <v>2164</v>
      </c>
      <c r="D326" s="22">
        <v>0.12899544925200393</v>
      </c>
      <c r="E326" s="22">
        <v>0.35332364331409005</v>
      </c>
      <c r="F326" s="22">
        <v>-0.16660004194009992</v>
      </c>
      <c r="G326" s="22">
        <v>0.26724416826259878</v>
      </c>
      <c r="H326" s="22">
        <v>-0.40895142600987289</v>
      </c>
      <c r="I326" s="22">
        <v>-0.18546766071516627</v>
      </c>
      <c r="J326" s="22">
        <v>6.9265350047263613E-2</v>
      </c>
      <c r="K326" s="22">
        <v>-0.12802921274311035</v>
      </c>
      <c r="L326" s="22">
        <v>-0.59183396456764426</v>
      </c>
      <c r="M326" s="22">
        <v>-0.55199373021154596</v>
      </c>
      <c r="N326" s="22">
        <v>0.20694762832039826</v>
      </c>
      <c r="O326" s="22">
        <v>-0.3854848715004921</v>
      </c>
    </row>
    <row r="327" spans="1:15" x14ac:dyDescent="0.2">
      <c r="A327" s="19" t="s">
        <v>257</v>
      </c>
      <c r="B327" s="20" t="s">
        <v>1445</v>
      </c>
      <c r="C327" s="21" t="s">
        <v>2164</v>
      </c>
      <c r="D327" s="22">
        <v>0.28373224925200391</v>
      </c>
      <c r="E327" s="22">
        <v>-1.01025675668591</v>
      </c>
      <c r="F327" s="22">
        <v>0.76094775805990011</v>
      </c>
      <c r="G327" s="22">
        <v>-0.54556103173740123</v>
      </c>
      <c r="H327" s="22">
        <v>0.21554647399012714</v>
      </c>
      <c r="I327" s="22">
        <v>-0.70097722071516633</v>
      </c>
      <c r="J327" s="22">
        <v>0.30342985004726364</v>
      </c>
      <c r="K327" s="22">
        <v>-0.5392638127431103</v>
      </c>
      <c r="L327" s="22">
        <v>-8.4954144567644191E-2</v>
      </c>
      <c r="M327" s="22">
        <v>0.42958136978845407</v>
      </c>
      <c r="N327" s="22">
        <v>-0.39347348167960172</v>
      </c>
      <c r="O327" s="22">
        <v>3.6729528499507891E-2</v>
      </c>
    </row>
    <row r="328" spans="1:15" ht="25.5" x14ac:dyDescent="0.2">
      <c r="A328" s="19" t="s">
        <v>836</v>
      </c>
      <c r="B328" s="20" t="s">
        <v>1446</v>
      </c>
      <c r="C328" s="21" t="s">
        <v>2164</v>
      </c>
      <c r="D328" s="22">
        <v>-0.4136730507479961</v>
      </c>
      <c r="E328" s="22">
        <v>-0.19007403668590991</v>
      </c>
      <c r="F328" s="22">
        <v>-1.2124979419400999</v>
      </c>
      <c r="G328" s="22">
        <v>-1.0250135317374012</v>
      </c>
      <c r="H328" s="22">
        <v>-0.5946950260098729</v>
      </c>
      <c r="I328" s="22">
        <v>-0.43600492071516628</v>
      </c>
      <c r="J328" s="22">
        <v>-0.35725914995273639</v>
      </c>
      <c r="K328" s="22">
        <v>-1.5466632127431104</v>
      </c>
      <c r="L328" s="22">
        <v>-0.12090864456764419</v>
      </c>
      <c r="M328" s="22">
        <v>-0.19912143021154599</v>
      </c>
      <c r="N328" s="22">
        <v>0.83328901832039826</v>
      </c>
      <c r="O328" s="22">
        <v>-0.52730327150049217</v>
      </c>
    </row>
    <row r="329" spans="1:15" ht="25.5" x14ac:dyDescent="0.2">
      <c r="A329" s="19" t="s">
        <v>894</v>
      </c>
      <c r="B329" s="20" t="s">
        <v>1447</v>
      </c>
      <c r="C329" s="21" t="s">
        <v>2164</v>
      </c>
      <c r="D329" s="22">
        <v>-0.50590095074799613</v>
      </c>
      <c r="E329" s="22">
        <v>1.2813543314090098E-2</v>
      </c>
      <c r="F329" s="22">
        <v>-0.69403644194009995</v>
      </c>
      <c r="G329" s="22">
        <v>-0.28368159173740121</v>
      </c>
      <c r="H329" s="22">
        <v>-0.91058552600987286</v>
      </c>
      <c r="I329" s="22">
        <v>-0.24597652071516629</v>
      </c>
      <c r="J329" s="22">
        <v>-0.24811237995273638</v>
      </c>
      <c r="K329" s="22">
        <v>-0.62911131274311027</v>
      </c>
      <c r="L329" s="22">
        <v>-0.1786680645676442</v>
      </c>
      <c r="M329" s="22">
        <v>-0.35647083021154596</v>
      </c>
      <c r="N329" s="22">
        <v>0.44711611832039827</v>
      </c>
      <c r="O329" s="22">
        <v>-0.40800057150049207</v>
      </c>
    </row>
    <row r="330" spans="1:15" ht="51" x14ac:dyDescent="0.2">
      <c r="A330" s="19" t="s">
        <v>113</v>
      </c>
      <c r="B330" s="20" t="s">
        <v>1448</v>
      </c>
      <c r="C330" s="21" t="s">
        <v>2164</v>
      </c>
      <c r="D330" s="22">
        <v>0.61871744925200389</v>
      </c>
      <c r="E330" s="22">
        <v>0.88484894331409014</v>
      </c>
      <c r="F330" s="22">
        <v>0.76007475805989999</v>
      </c>
      <c r="G330" s="22">
        <v>0.67851716826259878</v>
      </c>
      <c r="H330" s="22">
        <v>0.57668907399012714</v>
      </c>
      <c r="I330" s="22">
        <v>1.1058885792848339</v>
      </c>
      <c r="J330" s="22">
        <v>0.72294815004726365</v>
      </c>
      <c r="K330" s="22">
        <v>1.0936937872568897</v>
      </c>
      <c r="L330" s="22">
        <v>-1.0266014567644199E-2</v>
      </c>
      <c r="M330" s="22">
        <v>0.30833946978845406</v>
      </c>
      <c r="N330" s="22">
        <v>-0.12811888167960173</v>
      </c>
      <c r="O330" s="22">
        <v>0.2599103284995079</v>
      </c>
    </row>
    <row r="331" spans="1:15" x14ac:dyDescent="0.2">
      <c r="A331" s="19" t="s">
        <v>254</v>
      </c>
      <c r="B331" s="20" t="s">
        <v>1449</v>
      </c>
      <c r="C331" s="21" t="s">
        <v>2164</v>
      </c>
      <c r="D331" s="22">
        <v>0.2861988492520039</v>
      </c>
      <c r="E331" s="22">
        <v>0.55955724331409007</v>
      </c>
      <c r="F331" s="22">
        <v>0.34153995805990012</v>
      </c>
      <c r="G331" s="22">
        <v>-0.3406250717374012</v>
      </c>
      <c r="H331" s="22">
        <v>-9.02826009872848E-4</v>
      </c>
      <c r="I331" s="22">
        <v>0.60591887928483379</v>
      </c>
      <c r="J331" s="22">
        <v>-3.8915849952736392E-2</v>
      </c>
      <c r="K331" s="22">
        <v>-0.37892028274311035</v>
      </c>
      <c r="L331" s="22">
        <v>-0.24091156456764418</v>
      </c>
      <c r="M331" s="22">
        <v>-2.0985780211545974E-2</v>
      </c>
      <c r="N331" s="22">
        <v>-0.2886456816796017</v>
      </c>
      <c r="O331" s="22">
        <v>-1.655587150049212E-2</v>
      </c>
    </row>
    <row r="332" spans="1:15" x14ac:dyDescent="0.2">
      <c r="A332" s="19" t="s">
        <v>766</v>
      </c>
      <c r="B332" s="20" t="s">
        <v>1450</v>
      </c>
      <c r="C332" s="21" t="s">
        <v>2164</v>
      </c>
      <c r="D332" s="22">
        <v>-0.30585315074799613</v>
      </c>
      <c r="E332" s="22">
        <v>0.31167134331409008</v>
      </c>
      <c r="F332" s="22">
        <v>-1.1129181419400997</v>
      </c>
      <c r="G332" s="22">
        <v>-0.7192344317374012</v>
      </c>
      <c r="H332" s="22">
        <v>-0.21745376600987287</v>
      </c>
      <c r="I332" s="22">
        <v>0.24182247928483375</v>
      </c>
      <c r="J332" s="22">
        <v>-0.26764034995273639</v>
      </c>
      <c r="K332" s="22">
        <v>-0.99811031274311035</v>
      </c>
      <c r="L332" s="22">
        <v>0.1071436354323558</v>
      </c>
      <c r="M332" s="22">
        <v>-9.1246200211545975E-2</v>
      </c>
      <c r="N332" s="22">
        <v>0.58072031832039828</v>
      </c>
      <c r="O332" s="22">
        <v>-0.21245139150049211</v>
      </c>
    </row>
    <row r="333" spans="1:15" ht="25.5" x14ac:dyDescent="0.2">
      <c r="A333" s="19" t="s">
        <v>845</v>
      </c>
      <c r="B333" s="20" t="s">
        <v>1451</v>
      </c>
      <c r="C333" s="21" t="s">
        <v>2164</v>
      </c>
      <c r="D333" s="22">
        <v>-0.42981075074799613</v>
      </c>
      <c r="E333" s="22">
        <v>0.18139034331409007</v>
      </c>
      <c r="F333" s="22">
        <v>-1.0647877419401</v>
      </c>
      <c r="G333" s="22">
        <v>-0.26260220173740123</v>
      </c>
      <c r="H333" s="22">
        <v>-0.19375554600987285</v>
      </c>
      <c r="I333" s="22">
        <v>2.8201479284833741E-2</v>
      </c>
      <c r="J333" s="22">
        <v>-0.3704192499527364</v>
      </c>
      <c r="K333" s="22">
        <v>-0.61098431274311038</v>
      </c>
      <c r="L333" s="22">
        <v>0.25223003543235578</v>
      </c>
      <c r="M333" s="22">
        <v>-0.13239673021154597</v>
      </c>
      <c r="N333" s="22">
        <v>0.66122751832039828</v>
      </c>
      <c r="O333" s="22">
        <v>-0.49122127150049211</v>
      </c>
    </row>
    <row r="334" spans="1:15" x14ac:dyDescent="0.2">
      <c r="A334" s="19" t="s">
        <v>555</v>
      </c>
      <c r="B334" s="20" t="s">
        <v>1452</v>
      </c>
      <c r="C334" s="21" t="s">
        <v>2164</v>
      </c>
      <c r="D334" s="22">
        <v>-9.7465360747996097E-2</v>
      </c>
      <c r="E334" s="22">
        <v>0.88875694331409016</v>
      </c>
      <c r="F334" s="22">
        <v>0.6967597580599002</v>
      </c>
      <c r="G334" s="22">
        <v>0.57225566826259877</v>
      </c>
      <c r="H334" s="22">
        <v>-0.23709390600987285</v>
      </c>
      <c r="I334" s="22">
        <v>1.4119495792848338</v>
      </c>
      <c r="J334" s="22">
        <v>0.35590105004726358</v>
      </c>
      <c r="K334" s="22">
        <v>0.5798947872568897</v>
      </c>
      <c r="L334" s="22">
        <v>-0.12636243456764421</v>
      </c>
      <c r="M334" s="22">
        <v>0.24593276978845399</v>
      </c>
      <c r="N334" s="22">
        <v>-0.34760828167960167</v>
      </c>
      <c r="O334" s="22">
        <v>4.7229328499507894E-2</v>
      </c>
    </row>
    <row r="335" spans="1:15" ht="25.5" x14ac:dyDescent="0.2">
      <c r="A335" s="19" t="s">
        <v>198</v>
      </c>
      <c r="B335" s="20" t="s">
        <v>1453</v>
      </c>
      <c r="C335" s="21" t="s">
        <v>2164</v>
      </c>
      <c r="D335" s="22">
        <v>0.38656294925200396</v>
      </c>
      <c r="E335" s="22">
        <v>0.13153354331409009</v>
      </c>
      <c r="F335" s="22">
        <v>0.42337085805990005</v>
      </c>
      <c r="G335" s="22">
        <v>-0.45906183173740123</v>
      </c>
      <c r="H335" s="22">
        <v>0.13128347399012716</v>
      </c>
      <c r="I335" s="22">
        <v>0.11025837928483373</v>
      </c>
      <c r="J335" s="22">
        <v>0.19745365004726359</v>
      </c>
      <c r="K335" s="22">
        <v>-0.23875971274311034</v>
      </c>
      <c r="L335" s="22">
        <v>-0.25232656456764418</v>
      </c>
      <c r="M335" s="22">
        <v>-2.0985780211545974E-2</v>
      </c>
      <c r="N335" s="22">
        <v>-0.25498718167960177</v>
      </c>
      <c r="O335" s="22">
        <v>0.1265813284995079</v>
      </c>
    </row>
    <row r="336" spans="1:15" x14ac:dyDescent="0.2">
      <c r="A336" s="19" t="s">
        <v>686</v>
      </c>
      <c r="B336" s="20" t="s">
        <v>1454</v>
      </c>
      <c r="C336" s="21" t="s">
        <v>2164</v>
      </c>
      <c r="D336" s="22">
        <v>-0.2289561607479961</v>
      </c>
      <c r="E336" s="22">
        <v>-0.5841205566859099</v>
      </c>
      <c r="F336" s="22">
        <v>-0.61418473194009993</v>
      </c>
      <c r="G336" s="22">
        <v>-0.83039833173740119</v>
      </c>
      <c r="H336" s="22">
        <v>-0.33514362600987285</v>
      </c>
      <c r="I336" s="22">
        <v>-0.64798452071516621</v>
      </c>
      <c r="J336" s="22">
        <v>-8.8313759952736395E-2</v>
      </c>
      <c r="K336" s="22">
        <v>-0.99044711274311037</v>
      </c>
      <c r="L336" s="22">
        <v>-0.12491724456764419</v>
      </c>
      <c r="M336" s="22">
        <v>-3.5345026211545977E-2</v>
      </c>
      <c r="N336" s="22">
        <v>0.47269201832039831</v>
      </c>
      <c r="O336" s="22">
        <v>-0.11012526150049211</v>
      </c>
    </row>
    <row r="337" spans="1:15" x14ac:dyDescent="0.2">
      <c r="A337" s="19" t="s">
        <v>309</v>
      </c>
      <c r="B337" s="20" t="s">
        <v>1456</v>
      </c>
      <c r="C337" s="21" t="s">
        <v>2164</v>
      </c>
      <c r="D337" s="22">
        <v>0.19166004925200389</v>
      </c>
      <c r="E337" s="22">
        <v>-1.2467940566859099</v>
      </c>
      <c r="F337" s="22">
        <v>1.1450207580598999</v>
      </c>
      <c r="G337" s="22">
        <v>0.47855366826259882</v>
      </c>
      <c r="H337" s="22">
        <v>0.13848657399012712</v>
      </c>
      <c r="I337" s="22">
        <v>-0.82910562071516636</v>
      </c>
      <c r="J337" s="22">
        <v>0.81110855004726368</v>
      </c>
      <c r="K337" s="22">
        <v>0.35288908725688961</v>
      </c>
      <c r="L337" s="22">
        <v>0.19308263543235582</v>
      </c>
      <c r="M337" s="22">
        <v>0.26437606978845407</v>
      </c>
      <c r="N337" s="22">
        <v>-0.54798938167960176</v>
      </c>
      <c r="O337" s="22">
        <v>-3.3578271500492113E-2</v>
      </c>
    </row>
    <row r="338" spans="1:15" ht="25.5" x14ac:dyDescent="0.2">
      <c r="A338" s="19" t="s">
        <v>911</v>
      </c>
      <c r="B338" s="20" t="s">
        <v>1459</v>
      </c>
      <c r="C338" s="21" t="s">
        <v>2164</v>
      </c>
      <c r="D338" s="22">
        <v>-0.55681125074799609</v>
      </c>
      <c r="E338" s="22">
        <v>-1.3579550566859098</v>
      </c>
      <c r="F338" s="22">
        <v>-0.67793574194009987</v>
      </c>
      <c r="G338" s="22">
        <v>-0.22597176173740124</v>
      </c>
      <c r="H338" s="22">
        <v>-1.5754586260098729</v>
      </c>
      <c r="I338" s="22">
        <v>-0.90680202071516636</v>
      </c>
      <c r="J338" s="22">
        <v>-0.47681324995273644</v>
      </c>
      <c r="K338" s="22">
        <v>0.17402088725688969</v>
      </c>
      <c r="L338" s="22">
        <v>-0.97988886456764424</v>
      </c>
      <c r="M338" s="22">
        <v>0.50380196978845404</v>
      </c>
      <c r="N338" s="22">
        <v>0.4761103183203983</v>
      </c>
      <c r="O338" s="22">
        <v>0.48254842849950785</v>
      </c>
    </row>
    <row r="339" spans="1:15" ht="25.5" x14ac:dyDescent="0.2">
      <c r="A339" s="19" t="s">
        <v>695</v>
      </c>
      <c r="B339" s="20" t="s">
        <v>1328</v>
      </c>
      <c r="C339" s="21" t="s">
        <v>2164</v>
      </c>
      <c r="D339" s="22">
        <v>-0.23364972074799611</v>
      </c>
      <c r="E339" s="22">
        <v>-0.50706345668590991</v>
      </c>
      <c r="F339" s="22">
        <v>-0.85885404194009984</v>
      </c>
      <c r="G339" s="22">
        <v>-0.50912303173740125</v>
      </c>
      <c r="H339" s="22">
        <v>-0.67255402600987291</v>
      </c>
      <c r="I339" s="22">
        <v>-0.87299802071516619</v>
      </c>
      <c r="J339" s="22">
        <v>-0.35676424995273637</v>
      </c>
      <c r="K339" s="22">
        <v>-0.63600421274311036</v>
      </c>
      <c r="L339" s="22">
        <v>-0.48592636456764421</v>
      </c>
      <c r="M339" s="22">
        <v>-0.28341893021154596</v>
      </c>
      <c r="N339" s="22">
        <v>0.49183081832039827</v>
      </c>
      <c r="O339" s="22">
        <v>-7.8799961500492108E-2</v>
      </c>
    </row>
    <row r="340" spans="1:15" ht="51" x14ac:dyDescent="0.2">
      <c r="A340" s="19" t="s">
        <v>1045</v>
      </c>
      <c r="B340" s="20" t="s">
        <v>1460</v>
      </c>
      <c r="C340" s="21" t="s">
        <v>2164</v>
      </c>
      <c r="D340" s="22" t="s">
        <v>1082</v>
      </c>
      <c r="E340" s="22">
        <v>0.14903694331409009</v>
      </c>
      <c r="F340" s="22">
        <v>0.74967475805990003</v>
      </c>
      <c r="G340" s="22">
        <v>0.42476146826259875</v>
      </c>
      <c r="H340" s="22" t="s">
        <v>1082</v>
      </c>
      <c r="I340" s="22">
        <v>0.39443567928483375</v>
      </c>
      <c r="J340" s="22">
        <v>0.54538495004726362</v>
      </c>
      <c r="K340" s="22">
        <v>0.63282278725688967</v>
      </c>
      <c r="L340" s="22" t="s">
        <v>1082</v>
      </c>
      <c r="M340" s="22">
        <v>0.11499426978845401</v>
      </c>
      <c r="N340" s="22">
        <v>-2.0635281679601714E-2</v>
      </c>
      <c r="O340" s="22">
        <v>7.49825284995079E-2</v>
      </c>
    </row>
    <row r="341" spans="1:15" ht="25.5" x14ac:dyDescent="0.2">
      <c r="A341" s="19" t="s">
        <v>306</v>
      </c>
      <c r="B341" s="20" t="s">
        <v>1462</v>
      </c>
      <c r="C341" s="21" t="s">
        <v>2164</v>
      </c>
      <c r="D341" s="22">
        <v>0.19645724925200389</v>
      </c>
      <c r="E341" s="22">
        <v>0.90671594331409</v>
      </c>
      <c r="F341" s="22">
        <v>1.1787757580599001</v>
      </c>
      <c r="G341" s="22">
        <v>0.95873386826259888</v>
      </c>
      <c r="H341" s="22">
        <v>1.5543043739901272</v>
      </c>
      <c r="I341" s="22">
        <v>1.0151765792848337</v>
      </c>
      <c r="J341" s="22">
        <v>0.98307905004726359</v>
      </c>
      <c r="K341" s="22">
        <v>1.3624497872568897</v>
      </c>
      <c r="L341" s="22">
        <v>1.2063164354323557</v>
      </c>
      <c r="M341" s="22">
        <v>-4.8899570211545978E-2</v>
      </c>
      <c r="N341" s="22">
        <v>-0.2927983816796017</v>
      </c>
      <c r="O341" s="22">
        <v>0.24684732849950788</v>
      </c>
    </row>
    <row r="342" spans="1:15" x14ac:dyDescent="0.2">
      <c r="A342" s="19" t="s">
        <v>337</v>
      </c>
      <c r="B342" s="20" t="s">
        <v>1463</v>
      </c>
      <c r="C342" s="21" t="s">
        <v>2164</v>
      </c>
      <c r="D342" s="22">
        <v>0.1612522492520039</v>
      </c>
      <c r="E342" s="22">
        <v>-0.7079064566859099</v>
      </c>
      <c r="F342" s="22">
        <v>0.7490287580599001</v>
      </c>
      <c r="G342" s="22">
        <v>-0.41324963173740126</v>
      </c>
      <c r="H342" s="22">
        <v>5.6453873990127135E-2</v>
      </c>
      <c r="I342" s="22">
        <v>-0.69214792071516618</v>
      </c>
      <c r="J342" s="22">
        <v>0.40439115004726367</v>
      </c>
      <c r="K342" s="22">
        <v>-0.32110416274311032</v>
      </c>
      <c r="L342" s="22">
        <v>-8.2501154567644203E-2</v>
      </c>
      <c r="M342" s="22">
        <v>7.4162469788454033E-2</v>
      </c>
      <c r="N342" s="22">
        <v>-0.30763428167960172</v>
      </c>
      <c r="O342" s="22">
        <v>0.10616272849950789</v>
      </c>
    </row>
    <row r="343" spans="1:15" ht="25.5" x14ac:dyDescent="0.2">
      <c r="A343" s="19" t="s">
        <v>452</v>
      </c>
      <c r="B343" s="20" t="s">
        <v>1464</v>
      </c>
      <c r="C343" s="21" t="s">
        <v>2164</v>
      </c>
      <c r="D343" s="22">
        <v>1.5428849252003912E-2</v>
      </c>
      <c r="E343" s="22">
        <v>-0.78360775668590998</v>
      </c>
      <c r="F343" s="22">
        <v>-0.49321148194009989</v>
      </c>
      <c r="G343" s="22">
        <v>-1.5102521317374014</v>
      </c>
      <c r="H343" s="22">
        <v>-0.60783432600987286</v>
      </c>
      <c r="I343" s="22">
        <v>-0.83562382071516628</v>
      </c>
      <c r="J343" s="22">
        <v>0.50084195004726362</v>
      </c>
      <c r="K343" s="22">
        <v>-1.1218169127431104</v>
      </c>
      <c r="L343" s="22">
        <v>-0.66253336456764422</v>
      </c>
      <c r="M343" s="22">
        <v>-0.29353483021154597</v>
      </c>
      <c r="N343" s="22">
        <v>1.0217200183203983</v>
      </c>
      <c r="O343" s="22">
        <v>0.29536652849950784</v>
      </c>
    </row>
    <row r="344" spans="1:15" x14ac:dyDescent="0.2">
      <c r="A344" s="19" t="s">
        <v>20</v>
      </c>
      <c r="B344" s="20" t="s">
        <v>1252</v>
      </c>
      <c r="C344" s="21" t="s">
        <v>2164</v>
      </c>
      <c r="D344" s="22">
        <v>1.5474197492520039</v>
      </c>
      <c r="E344" s="22">
        <v>0.40163684331409011</v>
      </c>
      <c r="F344" s="22">
        <v>3.8553247580599002</v>
      </c>
      <c r="G344" s="22">
        <v>0.69077716826259883</v>
      </c>
      <c r="H344" s="22">
        <v>0.13317617399012713</v>
      </c>
      <c r="I344" s="22">
        <v>0.38890827928483368</v>
      </c>
      <c r="J344" s="22">
        <v>-0.28610084995273638</v>
      </c>
      <c r="K344" s="22">
        <v>1.3276917872568896</v>
      </c>
      <c r="L344" s="22">
        <v>-1.9706225645676443</v>
      </c>
      <c r="M344" s="22">
        <v>-1.4121229302115461</v>
      </c>
      <c r="N344" s="22">
        <v>-4.2602060816796019</v>
      </c>
      <c r="O344" s="22">
        <v>0.8323519284995079</v>
      </c>
    </row>
    <row r="345" spans="1:15" x14ac:dyDescent="0.2">
      <c r="A345" s="19" t="s">
        <v>501</v>
      </c>
      <c r="B345" s="20" t="s">
        <v>1465</v>
      </c>
      <c r="C345" s="21" t="s">
        <v>2164</v>
      </c>
      <c r="D345" s="22">
        <v>-3.8974250747996098E-2</v>
      </c>
      <c r="E345" s="22" t="s">
        <v>1082</v>
      </c>
      <c r="F345" s="22">
        <v>-0.92740804194009985</v>
      </c>
      <c r="G345" s="22">
        <v>-3.15123317374012E-2</v>
      </c>
      <c r="H345" s="22">
        <v>-4.7041326009872861E-2</v>
      </c>
      <c r="I345" s="22" t="s">
        <v>1082</v>
      </c>
      <c r="J345" s="22">
        <v>-0.2239931399527364</v>
      </c>
      <c r="K345" s="22">
        <v>-0.16578951274311035</v>
      </c>
      <c r="L345" s="22">
        <v>-3.9633029567644196E-2</v>
      </c>
      <c r="M345" s="22" t="s">
        <v>1082</v>
      </c>
      <c r="N345" s="22">
        <v>0.7712616183203983</v>
      </c>
      <c r="O345" s="22">
        <v>-0.1038884715004921</v>
      </c>
    </row>
    <row r="346" spans="1:15" x14ac:dyDescent="0.2">
      <c r="A346" s="19" t="s">
        <v>770</v>
      </c>
      <c r="B346" s="20" t="s">
        <v>1466</v>
      </c>
      <c r="C346" s="21" t="s">
        <v>2164</v>
      </c>
      <c r="D346" s="22">
        <v>-0.31870245074799608</v>
      </c>
      <c r="E346" s="22">
        <v>6.180404331409009E-2</v>
      </c>
      <c r="F346" s="22">
        <v>-0.60862624194009995</v>
      </c>
      <c r="G346" s="22">
        <v>-0.77134133173740116</v>
      </c>
      <c r="H346" s="22">
        <v>-0.26500672600987285</v>
      </c>
      <c r="I346" s="22">
        <v>-0.28421082071516623</v>
      </c>
      <c r="J346" s="22">
        <v>-7.3193959952736393E-2</v>
      </c>
      <c r="K346" s="22">
        <v>-1.0241465127431102</v>
      </c>
      <c r="L346" s="22">
        <v>9.3355335432355802E-2</v>
      </c>
      <c r="M346" s="22">
        <v>-0.26860633021154595</v>
      </c>
      <c r="N346" s="22">
        <v>0.43805641832039827</v>
      </c>
      <c r="O346" s="22">
        <v>-0.29085487150049211</v>
      </c>
    </row>
    <row r="347" spans="1:15" x14ac:dyDescent="0.2">
      <c r="A347" s="19" t="s">
        <v>866</v>
      </c>
      <c r="B347" s="20" t="s">
        <v>1467</v>
      </c>
      <c r="C347" s="21" t="s">
        <v>2164</v>
      </c>
      <c r="D347" s="22">
        <v>-0.4560985507479961</v>
      </c>
      <c r="E347" s="22">
        <v>-1.4024170566859098</v>
      </c>
      <c r="F347" s="22">
        <v>4.9073358059900096E-2</v>
      </c>
      <c r="G347" s="22">
        <v>0.4938673682625988</v>
      </c>
      <c r="H347" s="22">
        <v>-0.5155316260098729</v>
      </c>
      <c r="I347" s="22">
        <v>-0.69499882071516628</v>
      </c>
      <c r="J347" s="22">
        <v>-2.9682849952736401E-2</v>
      </c>
      <c r="K347" s="22">
        <v>4.6598487256889642E-2</v>
      </c>
      <c r="L347" s="22">
        <v>-0.11174902456764418</v>
      </c>
      <c r="M347" s="22">
        <v>0.57997016978845406</v>
      </c>
      <c r="N347" s="22">
        <v>-0.16615828167960173</v>
      </c>
      <c r="O347" s="22">
        <v>-0.45543717150049212</v>
      </c>
    </row>
    <row r="348" spans="1:15" x14ac:dyDescent="0.2">
      <c r="A348" s="19" t="s">
        <v>829</v>
      </c>
      <c r="B348" s="20" t="s">
        <v>1469</v>
      </c>
      <c r="C348" s="21" t="s">
        <v>2164</v>
      </c>
      <c r="D348" s="22">
        <v>-0.40912005074799607</v>
      </c>
      <c r="E348" s="22">
        <v>-0.35725735668590991</v>
      </c>
      <c r="F348" s="22">
        <v>0.1272563580599001</v>
      </c>
      <c r="G348" s="22">
        <v>0.16940066826259875</v>
      </c>
      <c r="H348" s="22">
        <v>-0.47337522600987281</v>
      </c>
      <c r="I348" s="22">
        <v>-0.32107612071516628</v>
      </c>
      <c r="J348" s="22">
        <v>-4.9273949952736401E-2</v>
      </c>
      <c r="K348" s="22">
        <v>-0.12271101274311036</v>
      </c>
      <c r="L348" s="22">
        <v>-7.179724567644194E-3</v>
      </c>
      <c r="M348" s="22">
        <v>0.20917816978845402</v>
      </c>
      <c r="N348" s="22">
        <v>-0.3316714816796017</v>
      </c>
      <c r="O348" s="22">
        <v>-0.34401057150049208</v>
      </c>
    </row>
    <row r="349" spans="1:15" x14ac:dyDescent="0.2">
      <c r="A349" s="19" t="s">
        <v>746</v>
      </c>
      <c r="B349" s="20" t="s">
        <v>1470</v>
      </c>
      <c r="C349" s="21" t="s">
        <v>2164</v>
      </c>
      <c r="D349" s="22">
        <v>-0.28755635074799613</v>
      </c>
      <c r="E349" s="22">
        <v>-0.1174601466859099</v>
      </c>
      <c r="F349" s="22">
        <v>-0.50198166194009985</v>
      </c>
      <c r="G349" s="22">
        <v>-0.34090722173740123</v>
      </c>
      <c r="H349" s="22">
        <v>-0.25706712600987286</v>
      </c>
      <c r="I349" s="22">
        <v>2.5965879284833737E-2</v>
      </c>
      <c r="J349" s="22">
        <v>-0.20538472995273641</v>
      </c>
      <c r="K349" s="22">
        <v>-0.75045151274311039</v>
      </c>
      <c r="L349" s="22">
        <v>-8.4362664567644199E-2</v>
      </c>
      <c r="M349" s="22">
        <v>2.4115419788454023E-2</v>
      </c>
      <c r="N349" s="22">
        <v>2.3365018320398279E-2</v>
      </c>
      <c r="O349" s="22">
        <v>-0.26585237150049212</v>
      </c>
    </row>
    <row r="350" spans="1:15" x14ac:dyDescent="0.2">
      <c r="A350" s="19" t="s">
        <v>1046</v>
      </c>
      <c r="B350" s="20" t="s">
        <v>1471</v>
      </c>
      <c r="C350" s="21" t="s">
        <v>2164</v>
      </c>
      <c r="D350" s="22" t="s">
        <v>1082</v>
      </c>
      <c r="E350" s="22">
        <v>0.20321354331409011</v>
      </c>
      <c r="F350" s="22">
        <v>0.28779245805990006</v>
      </c>
      <c r="G350" s="22">
        <v>0.67005076826259879</v>
      </c>
      <c r="H350" s="22" t="s">
        <v>1082</v>
      </c>
      <c r="I350" s="22">
        <v>0.77278017928483367</v>
      </c>
      <c r="J350" s="22">
        <v>3.7616550047263608E-2</v>
      </c>
      <c r="K350" s="22">
        <v>0.65617878725688961</v>
      </c>
      <c r="L350" s="22" t="s">
        <v>1082</v>
      </c>
      <c r="M350" s="22">
        <v>0.63751916978845402</v>
      </c>
      <c r="N350" s="22">
        <v>-0.26892878167960177</v>
      </c>
      <c r="O350" s="22">
        <v>-9.0809861500492112E-2</v>
      </c>
    </row>
    <row r="351" spans="1:15" x14ac:dyDescent="0.2">
      <c r="A351" s="19" t="s">
        <v>1006</v>
      </c>
      <c r="B351" s="20" t="s">
        <v>1472</v>
      </c>
      <c r="C351" s="21" t="s">
        <v>2164</v>
      </c>
      <c r="D351" s="22">
        <v>-1.3613392507479962</v>
      </c>
      <c r="E351" s="22">
        <v>1.3418849433140903</v>
      </c>
      <c r="F351" s="22">
        <v>-8.3492341940099912E-2</v>
      </c>
      <c r="G351" s="22">
        <v>1.2318648682625986</v>
      </c>
      <c r="H351" s="22">
        <v>-0.5487738260098729</v>
      </c>
      <c r="I351" s="22">
        <v>0.12905207928483375</v>
      </c>
      <c r="J351" s="22">
        <v>-0.16306406345273639</v>
      </c>
      <c r="K351" s="22">
        <v>0.31491278725688965</v>
      </c>
      <c r="L351" s="22">
        <v>0.84827173543235579</v>
      </c>
      <c r="M351" s="22">
        <v>-1.113329930211546</v>
      </c>
      <c r="N351" s="22">
        <v>0.20086980832039827</v>
      </c>
      <c r="O351" s="22">
        <v>-0.88942047150049219</v>
      </c>
    </row>
    <row r="352" spans="1:15" x14ac:dyDescent="0.2">
      <c r="A352" s="19" t="s">
        <v>265</v>
      </c>
      <c r="B352" s="20" t="s">
        <v>1473</v>
      </c>
      <c r="C352" s="21" t="s">
        <v>2164</v>
      </c>
      <c r="D352" s="22">
        <v>0.26916874925200396</v>
      </c>
      <c r="E352" s="22">
        <v>-0.66927895668590986</v>
      </c>
      <c r="F352" s="22">
        <v>0.77421075805990014</v>
      </c>
      <c r="G352" s="22">
        <v>-0.39039962173740123</v>
      </c>
      <c r="H352" s="22">
        <v>-0.26779822600987285</v>
      </c>
      <c r="I352" s="22">
        <v>-1.0635798207151663</v>
      </c>
      <c r="J352" s="22">
        <v>0.35106205004726365</v>
      </c>
      <c r="K352" s="22">
        <v>-0.70645791274311032</v>
      </c>
      <c r="L352" s="22">
        <v>-0.42594966456764422</v>
      </c>
      <c r="M352" s="22">
        <v>-0.26909943021154598</v>
      </c>
      <c r="N352" s="22">
        <v>-0.3621397816796017</v>
      </c>
      <c r="O352" s="22">
        <v>-0.37586777150049211</v>
      </c>
    </row>
    <row r="353" spans="1:15" x14ac:dyDescent="0.2">
      <c r="A353" s="19" t="s">
        <v>434</v>
      </c>
      <c r="B353" s="20" t="s">
        <v>1474</v>
      </c>
      <c r="C353" s="21" t="s">
        <v>2164</v>
      </c>
      <c r="D353" s="22">
        <v>4.1435449252003903E-2</v>
      </c>
      <c r="E353" s="22">
        <v>8.1500843314090105E-2</v>
      </c>
      <c r="F353" s="22">
        <v>-0.33311214194009992</v>
      </c>
      <c r="G353" s="22">
        <v>0.4870662682625988</v>
      </c>
      <c r="H353" s="22">
        <v>-0.28912272600987288</v>
      </c>
      <c r="I353" s="22">
        <v>0.21976997928483372</v>
      </c>
      <c r="J353" s="22">
        <v>-0.61449424995273638</v>
      </c>
      <c r="K353" s="22">
        <v>0.19448838725688966</v>
      </c>
      <c r="L353" s="22">
        <v>-0.22236156456764419</v>
      </c>
      <c r="M353" s="22">
        <v>0.20416506978845403</v>
      </c>
      <c r="N353" s="22">
        <v>-0.2350798816796017</v>
      </c>
      <c r="O353" s="22">
        <v>-0.23779664150049212</v>
      </c>
    </row>
    <row r="354" spans="1:15" x14ac:dyDescent="0.2">
      <c r="A354" s="19" t="s">
        <v>621</v>
      </c>
      <c r="B354" s="20" t="s">
        <v>1475</v>
      </c>
      <c r="C354" s="21" t="s">
        <v>2164</v>
      </c>
      <c r="D354" s="22">
        <v>-0.1625611907479961</v>
      </c>
      <c r="E354" s="22">
        <v>-0.99777495668590999</v>
      </c>
      <c r="F354" s="22">
        <v>4.3726558059900111E-2</v>
      </c>
      <c r="G354" s="22">
        <v>-0.12858043173740122</v>
      </c>
      <c r="H354" s="22">
        <v>-0.4279957260098729</v>
      </c>
      <c r="I354" s="22">
        <v>-1.0746120715166285E-2</v>
      </c>
      <c r="J354" s="22">
        <v>0.1622059500472636</v>
      </c>
      <c r="K354" s="22">
        <v>0.92866878725688973</v>
      </c>
      <c r="L354" s="22">
        <v>-0.22622216456764419</v>
      </c>
      <c r="M354" s="22">
        <v>1.030553069788454</v>
      </c>
      <c r="N354" s="22">
        <v>0.49707481832039824</v>
      </c>
      <c r="O354" s="22">
        <v>1.091562728499508</v>
      </c>
    </row>
    <row r="355" spans="1:15" x14ac:dyDescent="0.2">
      <c r="A355" s="19" t="s">
        <v>595</v>
      </c>
      <c r="B355" s="20" t="s">
        <v>1476</v>
      </c>
      <c r="C355" s="21" t="s">
        <v>2164</v>
      </c>
      <c r="D355" s="22">
        <v>-0.13887436674799611</v>
      </c>
      <c r="E355" s="22">
        <v>-1.3212810566859099</v>
      </c>
      <c r="F355" s="22">
        <v>-0.95392214194009983</v>
      </c>
      <c r="G355" s="22">
        <v>-1.1818192317374012</v>
      </c>
      <c r="H355" s="22">
        <v>-0.71351122600987293</v>
      </c>
      <c r="I355" s="22">
        <v>-1.8360694207151662</v>
      </c>
      <c r="J355" s="22">
        <v>-0.57598794995273639</v>
      </c>
      <c r="K355" s="22">
        <v>-1.8068432127431104</v>
      </c>
      <c r="L355" s="22">
        <v>-0.56320216456764427</v>
      </c>
      <c r="M355" s="22">
        <v>-0.32276133021154596</v>
      </c>
      <c r="N355" s="22">
        <v>0.30343229832039825</v>
      </c>
      <c r="O355" s="22">
        <v>-0.53875487150049206</v>
      </c>
    </row>
    <row r="356" spans="1:15" x14ac:dyDescent="0.2">
      <c r="A356" s="19" t="s">
        <v>197</v>
      </c>
      <c r="B356" s="20" t="s">
        <v>1477</v>
      </c>
      <c r="C356" s="21" t="s">
        <v>2164</v>
      </c>
      <c r="D356" s="22">
        <v>0.38696264925200397</v>
      </c>
      <c r="E356" s="22">
        <v>0.68338384331409008</v>
      </c>
      <c r="F356" s="22">
        <v>0.88583375805990017</v>
      </c>
      <c r="G356" s="22">
        <v>0.27877046826259877</v>
      </c>
      <c r="H356" s="22">
        <v>0.14095797399012713</v>
      </c>
      <c r="I356" s="22">
        <v>0.27375777928483375</v>
      </c>
      <c r="J356" s="22">
        <v>1.2240520500472636</v>
      </c>
      <c r="K356" s="22">
        <v>-2.3921212743110321E-2</v>
      </c>
      <c r="L356" s="22">
        <v>-0.26244356456764423</v>
      </c>
      <c r="M356" s="22">
        <v>-0.30005193021154597</v>
      </c>
      <c r="N356" s="22">
        <v>0.12186191832039828</v>
      </c>
      <c r="O356" s="22">
        <v>-0.16644881450049212</v>
      </c>
    </row>
    <row r="357" spans="1:15" x14ac:dyDescent="0.2">
      <c r="A357" s="19" t="s">
        <v>391</v>
      </c>
      <c r="B357" s="20" t="s">
        <v>1479</v>
      </c>
      <c r="C357" s="21" t="s">
        <v>2164</v>
      </c>
      <c r="D357" s="22">
        <v>9.8321849252003907E-2</v>
      </c>
      <c r="E357" s="22">
        <v>-0.43458515668590991</v>
      </c>
      <c r="F357" s="22">
        <v>-0.47281586194009989</v>
      </c>
      <c r="G357" s="22">
        <v>-0.47212733173740123</v>
      </c>
      <c r="H357" s="22">
        <v>-0.10164381600987285</v>
      </c>
      <c r="I357" s="22">
        <v>-0.43541722071516625</v>
      </c>
      <c r="J357" s="22">
        <v>-0.1302708799527364</v>
      </c>
      <c r="K357" s="22">
        <v>-0.45921715274311037</v>
      </c>
      <c r="L357" s="22">
        <v>-0.2023614645676442</v>
      </c>
      <c r="M357" s="22">
        <v>-0.11751798021154597</v>
      </c>
      <c r="N357" s="22">
        <v>0.3105412783203983</v>
      </c>
      <c r="O357" s="22">
        <v>-2.6482971500492114E-2</v>
      </c>
    </row>
    <row r="358" spans="1:15" x14ac:dyDescent="0.2">
      <c r="A358" s="19" t="s">
        <v>278</v>
      </c>
      <c r="B358" s="20" t="s">
        <v>1480</v>
      </c>
      <c r="C358" s="21" t="s">
        <v>2164</v>
      </c>
      <c r="D358" s="22">
        <v>0.2411414492520039</v>
      </c>
      <c r="E358" s="22">
        <v>-0.34911295668590991</v>
      </c>
      <c r="F358" s="22">
        <v>-3.0767541940099896E-2</v>
      </c>
      <c r="G358" s="22">
        <v>0.18674096826259878</v>
      </c>
      <c r="H358" s="22">
        <v>-0.18345621600987286</v>
      </c>
      <c r="I358" s="22">
        <v>1.757267928483372E-2</v>
      </c>
      <c r="J358" s="22">
        <v>0.16542515004726357</v>
      </c>
      <c r="K358" s="22">
        <v>0.92355678725688972</v>
      </c>
      <c r="L358" s="22">
        <v>-0.45807606456764421</v>
      </c>
      <c r="M358" s="22">
        <v>0.54596896978845399</v>
      </c>
      <c r="N358" s="22">
        <v>0.14925791832039828</v>
      </c>
      <c r="O358" s="22">
        <v>0.69903422849950791</v>
      </c>
    </row>
    <row r="359" spans="1:15" x14ac:dyDescent="0.2">
      <c r="A359" s="19" t="s">
        <v>38</v>
      </c>
      <c r="B359" s="20" t="s">
        <v>1482</v>
      </c>
      <c r="C359" s="21" t="s">
        <v>2164</v>
      </c>
      <c r="D359" s="22">
        <v>1.1657437492520037</v>
      </c>
      <c r="E359" s="22">
        <v>-0.19249419668590992</v>
      </c>
      <c r="F359" s="22">
        <v>0.66608075805990008</v>
      </c>
      <c r="G359" s="22">
        <v>0.59930686826259882</v>
      </c>
      <c r="H359" s="22">
        <v>0.78298337399012707</v>
      </c>
      <c r="I359" s="22">
        <v>0.39458187928483374</v>
      </c>
      <c r="J359" s="22">
        <v>0.32641565004726358</v>
      </c>
      <c r="K359" s="22">
        <v>1.0459477872568896</v>
      </c>
      <c r="L359" s="22">
        <v>-0.38617066456764421</v>
      </c>
      <c r="M359" s="22">
        <v>0.7709269697884541</v>
      </c>
      <c r="N359" s="22">
        <v>-0.1805584816796017</v>
      </c>
      <c r="O359" s="22">
        <v>0.48070512849950786</v>
      </c>
    </row>
    <row r="360" spans="1:15" ht="25.5" x14ac:dyDescent="0.2">
      <c r="A360" s="19" t="s">
        <v>776</v>
      </c>
      <c r="B360" s="20" t="s">
        <v>1483</v>
      </c>
      <c r="C360" s="21" t="s">
        <v>2164</v>
      </c>
      <c r="D360" s="22">
        <v>-0.33239115074799608</v>
      </c>
      <c r="E360" s="22">
        <v>0.90251694331409016</v>
      </c>
      <c r="F360" s="22">
        <v>0.67271375805990019</v>
      </c>
      <c r="G360" s="22">
        <v>1.515792868262599</v>
      </c>
      <c r="H360" s="22">
        <v>4.1481739901271519E-3</v>
      </c>
      <c r="I360" s="22">
        <v>0.86906957928483375</v>
      </c>
      <c r="J360" s="22">
        <v>0.40497495004726358</v>
      </c>
      <c r="K360" s="22">
        <v>1.0831437872568896</v>
      </c>
      <c r="L360" s="22">
        <v>0.24976933543235583</v>
      </c>
      <c r="M360" s="22">
        <v>-0.23751553021154598</v>
      </c>
      <c r="N360" s="22">
        <v>-0.19728038167960171</v>
      </c>
      <c r="O360" s="22">
        <v>-0.40375527150049212</v>
      </c>
    </row>
    <row r="361" spans="1:15" ht="25.5" x14ac:dyDescent="0.2">
      <c r="A361" s="19" t="s">
        <v>545</v>
      </c>
      <c r="B361" s="20" t="s">
        <v>1484</v>
      </c>
      <c r="C361" s="21" t="s">
        <v>2164</v>
      </c>
      <c r="D361" s="22">
        <v>-8.7712550747996096E-2</v>
      </c>
      <c r="E361" s="22">
        <v>0.74945664331409001</v>
      </c>
      <c r="F361" s="22">
        <v>0.17301505805990014</v>
      </c>
      <c r="G361" s="22">
        <v>0.10837356826259875</v>
      </c>
      <c r="H361" s="22">
        <v>0.57373017399012716</v>
      </c>
      <c r="I361" s="22">
        <v>0.66083857928483369</v>
      </c>
      <c r="J361" s="22">
        <v>-0.12169710995273639</v>
      </c>
      <c r="K361" s="22">
        <v>0.36141938725688971</v>
      </c>
      <c r="L361" s="22">
        <v>0.62651173543235583</v>
      </c>
      <c r="M361" s="22">
        <v>-0.16210153021154597</v>
      </c>
      <c r="N361" s="22">
        <v>-0.17828778167960174</v>
      </c>
      <c r="O361" s="22">
        <v>0.29190182849950785</v>
      </c>
    </row>
    <row r="362" spans="1:15" ht="25.5" x14ac:dyDescent="0.2">
      <c r="A362" s="19" t="s">
        <v>352</v>
      </c>
      <c r="B362" s="20" t="s">
        <v>1486</v>
      </c>
      <c r="C362" s="21" t="s">
        <v>2164</v>
      </c>
      <c r="D362" s="22">
        <v>0.14053944925200393</v>
      </c>
      <c r="E362" s="22">
        <v>-7.7780256685909904E-2</v>
      </c>
      <c r="F362" s="22">
        <v>0.36821595805990015</v>
      </c>
      <c r="G362" s="22">
        <v>5.4954568262598757E-2</v>
      </c>
      <c r="H362" s="22">
        <v>0.34613047399012709</v>
      </c>
      <c r="I362" s="22">
        <v>0.56896297928483364</v>
      </c>
      <c r="J362" s="22">
        <v>0.53226375004726367</v>
      </c>
      <c r="K362" s="22">
        <v>4.6973087256889645E-2</v>
      </c>
      <c r="L362" s="22">
        <v>-4.69611285676442E-2</v>
      </c>
      <c r="M362" s="22">
        <v>0.72309206978845408</v>
      </c>
      <c r="N362" s="22">
        <v>8.1571818320398282E-2</v>
      </c>
      <c r="O362" s="22">
        <v>0.1661129284995079</v>
      </c>
    </row>
    <row r="363" spans="1:15" ht="25.5" x14ac:dyDescent="0.2">
      <c r="A363" s="19" t="s">
        <v>655</v>
      </c>
      <c r="B363" s="20" t="s">
        <v>1487</v>
      </c>
      <c r="C363" s="21" t="s">
        <v>2164</v>
      </c>
      <c r="D363" s="22">
        <v>-0.19939944074799609</v>
      </c>
      <c r="E363" s="22">
        <v>-1.3931010566859099</v>
      </c>
      <c r="F363" s="22">
        <v>0.18329815805990013</v>
      </c>
      <c r="G363" s="22">
        <v>-0.56476973173740119</v>
      </c>
      <c r="H363" s="22">
        <v>-0.33354162600987286</v>
      </c>
      <c r="I363" s="22">
        <v>-1.2629694207151663</v>
      </c>
      <c r="J363" s="22">
        <v>-0.1098345199527364</v>
      </c>
      <c r="K363" s="22">
        <v>-0.73860641274311034</v>
      </c>
      <c r="L363" s="22">
        <v>-0.14320282456764419</v>
      </c>
      <c r="M363" s="22">
        <v>-0.10944303021154597</v>
      </c>
      <c r="N363" s="22">
        <v>-0.24486378167960177</v>
      </c>
      <c r="O363" s="22">
        <v>-0.20100110150049211</v>
      </c>
    </row>
    <row r="364" spans="1:15" ht="25.5" x14ac:dyDescent="0.2">
      <c r="A364" s="19" t="s">
        <v>889</v>
      </c>
      <c r="B364" s="20" t="s">
        <v>1289</v>
      </c>
      <c r="C364" s="21" t="s">
        <v>2164</v>
      </c>
      <c r="D364" s="22">
        <v>-0.49280545074799609</v>
      </c>
      <c r="E364" s="22">
        <v>-1.4743830566859097</v>
      </c>
      <c r="F364" s="22">
        <v>6.4204580599001027E-3</v>
      </c>
      <c r="G364" s="22">
        <v>-1.1991168317374012</v>
      </c>
      <c r="H364" s="22">
        <v>0.28391377399012718</v>
      </c>
      <c r="I364" s="22">
        <v>-0.53127232071516628</v>
      </c>
      <c r="J364" s="22">
        <v>-3.7857649952736411E-2</v>
      </c>
      <c r="K364" s="22">
        <v>-0.42338164274311035</v>
      </c>
      <c r="L364" s="22">
        <v>0.92577283543235578</v>
      </c>
      <c r="M364" s="22">
        <v>0.89599616978845409</v>
      </c>
      <c r="N364" s="22">
        <v>6.7675318320398276E-2</v>
      </c>
      <c r="O364" s="22">
        <v>0.76117102849950791</v>
      </c>
    </row>
    <row r="365" spans="1:15" x14ac:dyDescent="0.2">
      <c r="A365" s="19" t="s">
        <v>241</v>
      </c>
      <c r="B365" s="20" t="s">
        <v>1488</v>
      </c>
      <c r="C365" s="21" t="s">
        <v>2164</v>
      </c>
      <c r="D365" s="22">
        <v>0.31935344925200393</v>
      </c>
      <c r="E365" s="22">
        <v>1.1179579433140903</v>
      </c>
      <c r="F365" s="22">
        <v>0.36492735805990006</v>
      </c>
      <c r="G365" s="22">
        <v>0.42581696826259874</v>
      </c>
      <c r="H365" s="22">
        <v>0.38378307399012712</v>
      </c>
      <c r="I365" s="22">
        <v>0.75305847928483383</v>
      </c>
      <c r="J365" s="22">
        <v>-0.1092785899527364</v>
      </c>
      <c r="K365" s="22">
        <v>0.46641998725688971</v>
      </c>
      <c r="L365" s="22">
        <v>0.26133293543235581</v>
      </c>
      <c r="M365" s="22">
        <v>-0.26852143021154595</v>
      </c>
      <c r="N365" s="22">
        <v>-0.49026898167960176</v>
      </c>
      <c r="O365" s="22">
        <v>-2.8319071500492121E-2</v>
      </c>
    </row>
    <row r="366" spans="1:15" x14ac:dyDescent="0.2">
      <c r="A366" s="19" t="s">
        <v>247</v>
      </c>
      <c r="B366" s="20" t="s">
        <v>1489</v>
      </c>
      <c r="C366" s="21" t="s">
        <v>2164</v>
      </c>
      <c r="D366" s="22">
        <v>0.3020767492520039</v>
      </c>
      <c r="E366" s="22">
        <v>0.64854074331409006</v>
      </c>
      <c r="F366" s="22">
        <v>1.1789937580598999</v>
      </c>
      <c r="G366" s="22">
        <v>0.44181506826259875</v>
      </c>
      <c r="H366" s="22">
        <v>0.48443127399012709</v>
      </c>
      <c r="I366" s="22">
        <v>0.97399557928483382</v>
      </c>
      <c r="J366" s="22">
        <v>0.80912525004726366</v>
      </c>
      <c r="K366" s="22">
        <v>1.1006337872568897</v>
      </c>
      <c r="L366" s="22">
        <v>0.17947963543235582</v>
      </c>
      <c r="M366" s="22">
        <v>0.25329116978845406</v>
      </c>
      <c r="N366" s="22">
        <v>-0.34030808167960169</v>
      </c>
      <c r="O366" s="22">
        <v>0.65754032849950783</v>
      </c>
    </row>
    <row r="367" spans="1:15" x14ac:dyDescent="0.2">
      <c r="A367" s="19" t="s">
        <v>608</v>
      </c>
      <c r="B367" s="20" t="s">
        <v>1491</v>
      </c>
      <c r="C367" s="21" t="s">
        <v>2164</v>
      </c>
      <c r="D367" s="22">
        <v>-0.15554369074799609</v>
      </c>
      <c r="E367" s="22">
        <v>0.1517611433140901</v>
      </c>
      <c r="F367" s="22">
        <v>-0.4183021419400999</v>
      </c>
      <c r="G367" s="22">
        <v>-0.10683193173740121</v>
      </c>
      <c r="H367" s="22">
        <v>-0.17979463600987286</v>
      </c>
      <c r="I367" s="22">
        <v>0.17191487928483373</v>
      </c>
      <c r="J367" s="22">
        <v>-0.1912276299527364</v>
      </c>
      <c r="K367" s="22">
        <v>-0.39232899274311034</v>
      </c>
      <c r="L367" s="22">
        <v>0.1041629354323558</v>
      </c>
      <c r="M367" s="22">
        <v>-0.11363513021154598</v>
      </c>
      <c r="N367" s="22">
        <v>0.22000900832039827</v>
      </c>
      <c r="O367" s="22">
        <v>-0.2315280515004921</v>
      </c>
    </row>
    <row r="368" spans="1:15" ht="25.5" x14ac:dyDescent="0.2">
      <c r="A368" s="19" t="s">
        <v>616</v>
      </c>
      <c r="B368" s="20" t="s">
        <v>1492</v>
      </c>
      <c r="C368" s="21" t="s">
        <v>2164</v>
      </c>
      <c r="D368" s="22">
        <v>-0.16108484074799609</v>
      </c>
      <c r="E368" s="22">
        <v>0.28851544331409007</v>
      </c>
      <c r="F368" s="22">
        <v>-0.66385494194009986</v>
      </c>
      <c r="G368" s="22">
        <v>0.56856836826259882</v>
      </c>
      <c r="H368" s="22">
        <v>-1.9411260098728678E-3</v>
      </c>
      <c r="I368" s="22">
        <v>0.37267857928483378</v>
      </c>
      <c r="J368" s="22">
        <v>0.45007925004726368</v>
      </c>
      <c r="K368" s="22">
        <v>0.29052828725688962</v>
      </c>
      <c r="L368" s="22">
        <v>0.10338443543235581</v>
      </c>
      <c r="M368" s="22">
        <v>1.1852469788454029E-2</v>
      </c>
      <c r="N368" s="22">
        <v>1.0381727183203981</v>
      </c>
      <c r="O368" s="22">
        <v>-0.27834627150049213</v>
      </c>
    </row>
    <row r="369" spans="1:15" x14ac:dyDescent="0.2">
      <c r="A369" s="19" t="s">
        <v>39</v>
      </c>
      <c r="B369" s="20" t="s">
        <v>1493</v>
      </c>
      <c r="C369" s="21" t="s">
        <v>2164</v>
      </c>
      <c r="D369" s="22">
        <v>1.1546937492520037</v>
      </c>
      <c r="E369" s="22">
        <v>1.2013249433140902</v>
      </c>
      <c r="F369" s="22">
        <v>0.46296675805990006</v>
      </c>
      <c r="G369" s="22">
        <v>0.4519687682625988</v>
      </c>
      <c r="H369" s="22">
        <v>1.8420763739901271</v>
      </c>
      <c r="I369" s="22">
        <v>1.3581775792848338</v>
      </c>
      <c r="J369" s="22">
        <v>0.70867565004726363</v>
      </c>
      <c r="K369" s="22">
        <v>0.42110498725688961</v>
      </c>
      <c r="L369" s="22">
        <v>0.79115843543235576</v>
      </c>
      <c r="M369" s="22">
        <v>0.15824686978845401</v>
      </c>
      <c r="N369" s="22">
        <v>-0.21148708167960173</v>
      </c>
      <c r="O369" s="22">
        <v>0.44645692849950791</v>
      </c>
    </row>
    <row r="370" spans="1:15" x14ac:dyDescent="0.2">
      <c r="A370" s="19" t="s">
        <v>941</v>
      </c>
      <c r="B370" s="20" t="s">
        <v>1494</v>
      </c>
      <c r="C370" s="21" t="s">
        <v>2164</v>
      </c>
      <c r="D370" s="22">
        <v>-0.67627585074799612</v>
      </c>
      <c r="E370" s="22">
        <v>-0.93573365668590991</v>
      </c>
      <c r="F370" s="22">
        <v>-0.22417554194009992</v>
      </c>
      <c r="G370" s="22">
        <v>0.76102786826259872</v>
      </c>
      <c r="H370" s="22">
        <v>-0.43648072600987287</v>
      </c>
      <c r="I370" s="22">
        <v>-0.46819672071516627</v>
      </c>
      <c r="J370" s="22">
        <v>0.48932725004726363</v>
      </c>
      <c r="K370" s="22">
        <v>0.68432878725688973</v>
      </c>
      <c r="L370" s="22">
        <v>0.28761683543235578</v>
      </c>
      <c r="M370" s="22">
        <v>0.75119516978845402</v>
      </c>
      <c r="N370" s="22">
        <v>0.78367791832039835</v>
      </c>
      <c r="O370" s="22">
        <v>-2.5696771500492099E-2</v>
      </c>
    </row>
    <row r="371" spans="1:15" x14ac:dyDescent="0.2">
      <c r="A371" s="19" t="s">
        <v>599</v>
      </c>
      <c r="B371" s="20" t="s">
        <v>1496</v>
      </c>
      <c r="C371" s="21" t="s">
        <v>2164</v>
      </c>
      <c r="D371" s="22">
        <v>-0.1449438967479961</v>
      </c>
      <c r="E371" s="22">
        <v>-1.1018672566859098</v>
      </c>
      <c r="F371" s="22">
        <v>-0.81267824194009997</v>
      </c>
      <c r="G371" s="22">
        <v>-7.7302931737401215E-2</v>
      </c>
      <c r="H371" s="22">
        <v>-0.34797482600987284</v>
      </c>
      <c r="I371" s="22">
        <v>-1.3874234207151661</v>
      </c>
      <c r="J371" s="22">
        <v>-0.83335794995273638</v>
      </c>
      <c r="K371" s="22">
        <v>-1.1699341127431104</v>
      </c>
      <c r="L371" s="22">
        <v>-0.30179636456764419</v>
      </c>
      <c r="M371" s="22">
        <v>-6.9021820211545973E-2</v>
      </c>
      <c r="N371" s="22">
        <v>0.23400048832039827</v>
      </c>
      <c r="O371" s="22">
        <v>-1.0172848715004921</v>
      </c>
    </row>
    <row r="372" spans="1:15" x14ac:dyDescent="0.2">
      <c r="A372" s="19" t="s">
        <v>848</v>
      </c>
      <c r="B372" s="20" t="s">
        <v>1497</v>
      </c>
      <c r="C372" s="21" t="s">
        <v>2164</v>
      </c>
      <c r="D372" s="22">
        <v>-0.43240045074799605</v>
      </c>
      <c r="E372" s="22">
        <v>-0.69842115668590998</v>
      </c>
      <c r="F372" s="22">
        <v>1.1086757580599</v>
      </c>
      <c r="G372" s="22">
        <v>-2.6241931737401247E-2</v>
      </c>
      <c r="H372" s="22">
        <v>0.11569167399012717</v>
      </c>
      <c r="I372" s="22">
        <v>-0.94446582071516638</v>
      </c>
      <c r="J372" s="22">
        <v>0.86386705004726372</v>
      </c>
      <c r="K372" s="22">
        <v>-0.33483162274311035</v>
      </c>
      <c r="L372" s="22">
        <v>0.51002553543235574</v>
      </c>
      <c r="M372" s="22">
        <v>-0.12606960021154598</v>
      </c>
      <c r="N372" s="22">
        <v>-0.18283278167960171</v>
      </c>
      <c r="O372" s="22">
        <v>-0.22507589150049212</v>
      </c>
    </row>
    <row r="373" spans="1:15" ht="25.5" x14ac:dyDescent="0.2">
      <c r="A373" s="19" t="s">
        <v>531</v>
      </c>
      <c r="B373" s="20" t="s">
        <v>1498</v>
      </c>
      <c r="C373" s="21" t="s">
        <v>2164</v>
      </c>
      <c r="D373" s="22">
        <v>-7.1969400747996098E-2</v>
      </c>
      <c r="E373" s="22">
        <v>0.38589704331409003</v>
      </c>
      <c r="F373" s="22">
        <v>-9.9883141940099895E-2</v>
      </c>
      <c r="G373" s="22">
        <v>9.6235168262598758E-2</v>
      </c>
      <c r="H373" s="22">
        <v>-0.35875812600987289</v>
      </c>
      <c r="I373" s="22">
        <v>-8.413826071516628E-2</v>
      </c>
      <c r="J373" s="22">
        <v>0.39893115004726365</v>
      </c>
      <c r="K373" s="22">
        <v>-2.5384512743110321E-2</v>
      </c>
      <c r="L373" s="22">
        <v>-0.37195366456764423</v>
      </c>
      <c r="M373" s="22">
        <v>-0.40685623021154593</v>
      </c>
      <c r="N373" s="22">
        <v>0.66111641832039836</v>
      </c>
      <c r="O373" s="22">
        <v>-4.8273371500492115E-2</v>
      </c>
    </row>
    <row r="374" spans="1:15" ht="63.75" x14ac:dyDescent="0.2">
      <c r="A374" s="19" t="s">
        <v>72</v>
      </c>
      <c r="B374" s="20" t="s">
        <v>1499</v>
      </c>
      <c r="C374" s="21" t="s">
        <v>2164</v>
      </c>
      <c r="D374" s="22">
        <v>0.84833694925200398</v>
      </c>
      <c r="E374" s="22">
        <v>0.19585894331409007</v>
      </c>
      <c r="F374" s="22" t="s">
        <v>1082</v>
      </c>
      <c r="G374" s="22">
        <v>-0.4081432117374012</v>
      </c>
      <c r="H374" s="22">
        <v>0.12142427399012715</v>
      </c>
      <c r="I374" s="22">
        <v>-0.77345612071516623</v>
      </c>
      <c r="J374" s="22" t="s">
        <v>1082</v>
      </c>
      <c r="K374" s="22">
        <v>-0.45226037274311037</v>
      </c>
      <c r="L374" s="22">
        <v>-0.60100496456764418</v>
      </c>
      <c r="M374" s="22">
        <v>-1.0842889302115462</v>
      </c>
      <c r="N374" s="22" t="s">
        <v>1082</v>
      </c>
      <c r="O374" s="22">
        <v>-0.11597062150049212</v>
      </c>
    </row>
    <row r="375" spans="1:15" ht="63.75" x14ac:dyDescent="0.2">
      <c r="A375" s="19" t="s">
        <v>800</v>
      </c>
      <c r="B375" s="20" t="s">
        <v>1500</v>
      </c>
      <c r="C375" s="21" t="s">
        <v>2164</v>
      </c>
      <c r="D375" s="22">
        <v>-0.36337115074799609</v>
      </c>
      <c r="E375" s="22">
        <v>-0.78653215668590992</v>
      </c>
      <c r="F375" s="22">
        <v>-1.1274712419400998</v>
      </c>
      <c r="G375" s="22">
        <v>-1.3918981317374013</v>
      </c>
      <c r="H375" s="22">
        <v>-0.46846922600987284</v>
      </c>
      <c r="I375" s="22">
        <v>-0.94421802071516625</v>
      </c>
      <c r="J375" s="22">
        <v>-0.28956014995273638</v>
      </c>
      <c r="K375" s="22">
        <v>-1.4318942127431102</v>
      </c>
      <c r="L375" s="22">
        <v>7.7373654323558E-3</v>
      </c>
      <c r="M375" s="22">
        <v>-0.15422913021154597</v>
      </c>
      <c r="N375" s="22">
        <v>0.69421501832039834</v>
      </c>
      <c r="O375" s="22">
        <v>-0.12211989150049211</v>
      </c>
    </row>
    <row r="376" spans="1:15" x14ac:dyDescent="0.2">
      <c r="A376" s="19" t="s">
        <v>1047</v>
      </c>
      <c r="B376" s="20" t="s">
        <v>1501</v>
      </c>
      <c r="C376" s="21" t="s">
        <v>2164</v>
      </c>
      <c r="D376" s="22" t="s">
        <v>1082</v>
      </c>
      <c r="E376" s="22">
        <v>-1.3950800566859098</v>
      </c>
      <c r="F376" s="22">
        <v>-0.11389934194009993</v>
      </c>
      <c r="G376" s="22">
        <v>-0.8430009317374012</v>
      </c>
      <c r="H376" s="22" t="s">
        <v>1082</v>
      </c>
      <c r="I376" s="22">
        <v>3.3382679284833738E-2</v>
      </c>
      <c r="J376" s="22">
        <v>0.20350645004726362</v>
      </c>
      <c r="K376" s="22">
        <v>8.2436787256889632E-2</v>
      </c>
      <c r="L376" s="22" t="s">
        <v>1082</v>
      </c>
      <c r="M376" s="22">
        <v>1.099603069788454</v>
      </c>
      <c r="N376" s="22">
        <v>0.61109401832039834</v>
      </c>
      <c r="O376" s="22">
        <v>0.88890172849950788</v>
      </c>
    </row>
    <row r="377" spans="1:15" x14ac:dyDescent="0.2">
      <c r="A377" s="19" t="s">
        <v>1048</v>
      </c>
      <c r="B377" s="20" t="s">
        <v>1503</v>
      </c>
      <c r="C377" s="21" t="s">
        <v>2164</v>
      </c>
      <c r="D377" s="22" t="s">
        <v>1082</v>
      </c>
      <c r="E377" s="22">
        <v>-0.64837825668590987</v>
      </c>
      <c r="F377" s="22">
        <v>0.3012180580599001</v>
      </c>
      <c r="G377" s="22">
        <v>-5.7716331737401205E-2</v>
      </c>
      <c r="H377" s="22" t="s">
        <v>1082</v>
      </c>
      <c r="I377" s="22">
        <v>-0.78180292071516622</v>
      </c>
      <c r="J377" s="22">
        <v>-9.5864579952736395E-2</v>
      </c>
      <c r="K377" s="22">
        <v>-0.48766652274311034</v>
      </c>
      <c r="L377" s="22" t="s">
        <v>1082</v>
      </c>
      <c r="M377" s="22">
        <v>-0.15515583021154597</v>
      </c>
      <c r="N377" s="22">
        <v>-0.44581938167960178</v>
      </c>
      <c r="O377" s="22">
        <v>-0.57222967150049209</v>
      </c>
    </row>
    <row r="378" spans="1:15" ht="38.25" x14ac:dyDescent="0.2">
      <c r="A378" s="19" t="s">
        <v>188</v>
      </c>
      <c r="B378" s="20" t="s">
        <v>1504</v>
      </c>
      <c r="C378" s="21" t="s">
        <v>2164</v>
      </c>
      <c r="D378" s="22">
        <v>0.40789394925200395</v>
      </c>
      <c r="E378" s="22">
        <v>0.67744424331409003</v>
      </c>
      <c r="F378" s="22">
        <v>1.0201467580599002</v>
      </c>
      <c r="G378" s="22">
        <v>0.62817206826259875</v>
      </c>
      <c r="H378" s="22">
        <v>0.28636107399012711</v>
      </c>
      <c r="I378" s="22">
        <v>0.65396767928483368</v>
      </c>
      <c r="J378" s="22">
        <v>-0.44860864995273642</v>
      </c>
      <c r="K378" s="22">
        <v>0.7491137872568896</v>
      </c>
      <c r="L378" s="22">
        <v>-4.7393425567644198E-2</v>
      </c>
      <c r="M378" s="22">
        <v>-0.23495593021154598</v>
      </c>
      <c r="N378" s="22">
        <v>-1.4554100816796016</v>
      </c>
      <c r="O378" s="22">
        <v>0.1422911284995079</v>
      </c>
    </row>
    <row r="379" spans="1:15" x14ac:dyDescent="0.2">
      <c r="A379" s="19" t="s">
        <v>827</v>
      </c>
      <c r="B379" s="20" t="s">
        <v>1505</v>
      </c>
      <c r="C379" s="21" t="s">
        <v>2164</v>
      </c>
      <c r="D379" s="22">
        <v>-0.40584455074799608</v>
      </c>
      <c r="E379" s="22">
        <v>-1.7835130566859099</v>
      </c>
      <c r="F379" s="22">
        <v>-1.1663565419400999</v>
      </c>
      <c r="G379" s="22">
        <v>-1.1216847317374012</v>
      </c>
      <c r="H379" s="22">
        <v>-0.9960070260098729</v>
      </c>
      <c r="I379" s="22">
        <v>-1.6464104207151662</v>
      </c>
      <c r="J379" s="22">
        <v>-0.63087524995273636</v>
      </c>
      <c r="K379" s="22">
        <v>-1.4876662127431104</v>
      </c>
      <c r="L379" s="22">
        <v>-0.66105526456764419</v>
      </c>
      <c r="M379" s="22">
        <v>0.17158776978845403</v>
      </c>
      <c r="N379" s="22">
        <v>0.3731291183203983</v>
      </c>
      <c r="O379" s="22">
        <v>-0.43941607150049211</v>
      </c>
    </row>
    <row r="380" spans="1:15" x14ac:dyDescent="0.2">
      <c r="A380" s="19" t="s">
        <v>711</v>
      </c>
      <c r="B380" s="20" t="s">
        <v>1506</v>
      </c>
      <c r="C380" s="21" t="s">
        <v>2164</v>
      </c>
      <c r="D380" s="22">
        <v>-0.24861425074799609</v>
      </c>
      <c r="E380" s="22">
        <v>-0.82732075668590999</v>
      </c>
      <c r="F380" s="22">
        <v>0.27448505805990009</v>
      </c>
      <c r="G380" s="22">
        <v>-5.148993173740124E-2</v>
      </c>
      <c r="H380" s="22">
        <v>-0.14342293600987285</v>
      </c>
      <c r="I380" s="22">
        <v>-0.91002082071516632</v>
      </c>
      <c r="J380" s="22">
        <v>-5.0207149952736396E-2</v>
      </c>
      <c r="K380" s="22">
        <v>-0.32418633274311037</v>
      </c>
      <c r="L380" s="22">
        <v>0.1250270354323558</v>
      </c>
      <c r="M380" s="22">
        <v>0.12822286978845401</v>
      </c>
      <c r="N380" s="22">
        <v>-0.4308751816796017</v>
      </c>
      <c r="O380" s="22">
        <v>-0.3096320715004921</v>
      </c>
    </row>
    <row r="381" spans="1:15" ht="25.5" x14ac:dyDescent="0.2">
      <c r="A381" s="19" t="s">
        <v>481</v>
      </c>
      <c r="B381" s="20" t="s">
        <v>1507</v>
      </c>
      <c r="C381" s="21" t="s">
        <v>2164</v>
      </c>
      <c r="D381" s="22">
        <v>-1.303175074799609E-2</v>
      </c>
      <c r="E381" s="22">
        <v>1.4369159433140901</v>
      </c>
      <c r="F381" s="22">
        <v>0.2547043580599001</v>
      </c>
      <c r="G381" s="22">
        <v>6.5945068262598772E-2</v>
      </c>
      <c r="H381" s="22">
        <v>-0.27377382600987288</v>
      </c>
      <c r="I381" s="22">
        <v>0.76446477928483381</v>
      </c>
      <c r="J381" s="22">
        <v>-8.4348239952736395E-2</v>
      </c>
      <c r="K381" s="22">
        <v>0.22840238725688966</v>
      </c>
      <c r="L381" s="22">
        <v>-8.6300614567644207E-2</v>
      </c>
      <c r="M381" s="22">
        <v>-0.48479953021154593</v>
      </c>
      <c r="N381" s="22">
        <v>-0.21871488167960174</v>
      </c>
      <c r="O381" s="22">
        <v>-0.17409456750049213</v>
      </c>
    </row>
    <row r="382" spans="1:15" ht="25.5" x14ac:dyDescent="0.2">
      <c r="A382" s="19" t="s">
        <v>304</v>
      </c>
      <c r="B382" s="20" t="s">
        <v>1508</v>
      </c>
      <c r="C382" s="21" t="s">
        <v>2164</v>
      </c>
      <c r="D382" s="22">
        <v>0.19976024925200389</v>
      </c>
      <c r="E382" s="22">
        <v>-1.0943498566859098</v>
      </c>
      <c r="F382" s="22">
        <v>0.26958575805990015</v>
      </c>
      <c r="G382" s="22">
        <v>-0.71161893173740121</v>
      </c>
      <c r="H382" s="22">
        <v>0.51551147399012709</v>
      </c>
      <c r="I382" s="22">
        <v>-0.78540492071516632</v>
      </c>
      <c r="J382" s="22">
        <v>0.35801295004726363</v>
      </c>
      <c r="K382" s="22">
        <v>-0.47975159274311036</v>
      </c>
      <c r="L382" s="22">
        <v>0.11050563543235581</v>
      </c>
      <c r="M382" s="22">
        <v>0.19790496978845401</v>
      </c>
      <c r="N382" s="22">
        <v>1.7138518320398255E-2</v>
      </c>
      <c r="O382" s="22">
        <v>0.15794692849950789</v>
      </c>
    </row>
    <row r="383" spans="1:15" ht="25.5" x14ac:dyDescent="0.2">
      <c r="A383" s="19" t="s">
        <v>313</v>
      </c>
      <c r="B383" s="20" t="s">
        <v>1509</v>
      </c>
      <c r="C383" s="21" t="s">
        <v>2164</v>
      </c>
      <c r="D383" s="22">
        <v>0.18454914925200391</v>
      </c>
      <c r="E383" s="22">
        <v>0.99473894331408996</v>
      </c>
      <c r="F383" s="22">
        <v>-5.6786541940099911E-2</v>
      </c>
      <c r="G383" s="22">
        <v>0.23747666826259872</v>
      </c>
      <c r="H383" s="22">
        <v>0.15686207399012717</v>
      </c>
      <c r="I383" s="22">
        <v>1.3429735792848339</v>
      </c>
      <c r="J383" s="22">
        <v>4.1022500472636114E-3</v>
      </c>
      <c r="K383" s="22">
        <v>0.39881928725688964</v>
      </c>
      <c r="L383" s="22">
        <v>-0.27744076456764422</v>
      </c>
      <c r="M383" s="22">
        <v>0.16430326978845403</v>
      </c>
      <c r="N383" s="22">
        <v>-3.6134381679601701E-2</v>
      </c>
      <c r="O383" s="22">
        <v>5.9383028499507884E-2</v>
      </c>
    </row>
    <row r="384" spans="1:15" x14ac:dyDescent="0.2">
      <c r="A384" s="19" t="s">
        <v>706</v>
      </c>
      <c r="B384" s="20" t="s">
        <v>1510</v>
      </c>
      <c r="C384" s="21" t="s">
        <v>2164</v>
      </c>
      <c r="D384" s="22">
        <v>-0.24348515074799609</v>
      </c>
      <c r="E384" s="22">
        <v>0.70725704331409012</v>
      </c>
      <c r="F384" s="22">
        <v>-0.86758904194009989</v>
      </c>
      <c r="G384" s="22">
        <v>9.9714668262598782E-2</v>
      </c>
      <c r="H384" s="22">
        <v>0.20152057399012716</v>
      </c>
      <c r="I384" s="22">
        <v>0.43993007928483369</v>
      </c>
      <c r="J384" s="22">
        <v>-9.3114269952736403E-2</v>
      </c>
      <c r="K384" s="22">
        <v>-0.51382941274311034</v>
      </c>
      <c r="L384" s="22">
        <v>0.56148213543235581</v>
      </c>
      <c r="M384" s="22">
        <v>-0.24637583021154599</v>
      </c>
      <c r="N384" s="22">
        <v>0.64557151832039827</v>
      </c>
      <c r="O384" s="22">
        <v>-0.62614757150049216</v>
      </c>
    </row>
    <row r="385" spans="1:15" ht="25.5" x14ac:dyDescent="0.2">
      <c r="A385" s="19" t="s">
        <v>908</v>
      </c>
      <c r="B385" s="20" t="s">
        <v>1511</v>
      </c>
      <c r="C385" s="21" t="s">
        <v>2164</v>
      </c>
      <c r="D385" s="22">
        <v>-0.54891395074799609</v>
      </c>
      <c r="E385" s="22">
        <v>0.28708654331409011</v>
      </c>
      <c r="F385" s="22">
        <v>-0.56132929194009995</v>
      </c>
      <c r="G385" s="22">
        <v>-0.80985953173740122</v>
      </c>
      <c r="H385" s="22">
        <v>-0.15816268400987285</v>
      </c>
      <c r="I385" s="22">
        <v>-0.17958353071516628</v>
      </c>
      <c r="J385" s="22">
        <v>7.0492450047263594E-2</v>
      </c>
      <c r="K385" s="22">
        <v>-0.42096059274311032</v>
      </c>
      <c r="L385" s="22">
        <v>0.46173713543235573</v>
      </c>
      <c r="M385" s="22">
        <v>9.7824569788454024E-2</v>
      </c>
      <c r="N385" s="22">
        <v>0.45020931832039829</v>
      </c>
      <c r="O385" s="22">
        <v>0.29274252849950788</v>
      </c>
    </row>
    <row r="386" spans="1:15" x14ac:dyDescent="0.2">
      <c r="A386" s="19" t="s">
        <v>810</v>
      </c>
      <c r="B386" s="20" t="s">
        <v>1513</v>
      </c>
      <c r="C386" s="21" t="s">
        <v>2164</v>
      </c>
      <c r="D386" s="22">
        <v>-0.37696625074799606</v>
      </c>
      <c r="E386" s="22">
        <v>-1.1043644566859099</v>
      </c>
      <c r="F386" s="22">
        <v>1.0576727580598999</v>
      </c>
      <c r="G386" s="22">
        <v>-0.50522673173740129</v>
      </c>
      <c r="H386" s="22">
        <v>-1.6162726009872869E-2</v>
      </c>
      <c r="I386" s="22">
        <v>-0.75765092071516627</v>
      </c>
      <c r="J386" s="22">
        <v>0.64206425004726364</v>
      </c>
      <c r="K386" s="22">
        <v>0.57565108725688963</v>
      </c>
      <c r="L386" s="22">
        <v>0.32092913543235579</v>
      </c>
      <c r="M386" s="22">
        <v>0.38392306978845403</v>
      </c>
      <c r="N386" s="22">
        <v>-0.48666598167960173</v>
      </c>
      <c r="O386" s="22">
        <v>0.41919232849950783</v>
      </c>
    </row>
    <row r="387" spans="1:15" ht="38.25" x14ac:dyDescent="0.2">
      <c r="A387" s="19" t="s">
        <v>457</v>
      </c>
      <c r="B387" s="20" t="s">
        <v>1514</v>
      </c>
      <c r="C387" s="21" t="s">
        <v>2164</v>
      </c>
      <c r="D387" s="22">
        <v>6.2209492520038934E-3</v>
      </c>
      <c r="E387" s="22">
        <v>0.63272714331409008</v>
      </c>
      <c r="F387" s="22">
        <v>-4.3718441940099884E-2</v>
      </c>
      <c r="G387" s="22">
        <v>0.35291706826259872</v>
      </c>
      <c r="H387" s="22">
        <v>1.0883903739901273</v>
      </c>
      <c r="I387" s="22">
        <v>0.57982947928483375</v>
      </c>
      <c r="J387" s="22">
        <v>3.6612350047263598E-2</v>
      </c>
      <c r="K387" s="22">
        <v>0.50549068725688961</v>
      </c>
      <c r="L387" s="22">
        <v>1.1055894354323559</v>
      </c>
      <c r="M387" s="22">
        <v>-7.2311450211545975E-2</v>
      </c>
      <c r="N387" s="22">
        <v>9.9052118320398286E-2</v>
      </c>
      <c r="O387" s="22">
        <v>0.1156957284995079</v>
      </c>
    </row>
    <row r="388" spans="1:15" x14ac:dyDescent="0.2">
      <c r="A388" s="19" t="s">
        <v>385</v>
      </c>
      <c r="B388" s="20" t="s">
        <v>1515</v>
      </c>
      <c r="C388" s="21" t="s">
        <v>2164</v>
      </c>
      <c r="D388" s="22">
        <v>0.10841694925200393</v>
      </c>
      <c r="E388" s="22">
        <v>0.44041914331409004</v>
      </c>
      <c r="F388" s="22">
        <v>-0.27135454194009989</v>
      </c>
      <c r="G388" s="22">
        <v>-0.12214433173740122</v>
      </c>
      <c r="H388" s="22">
        <v>-0.13542543600987286</v>
      </c>
      <c r="I388" s="22">
        <v>0.30399977928483374</v>
      </c>
      <c r="J388" s="22">
        <v>-0.62816524995273637</v>
      </c>
      <c r="K388" s="22">
        <v>-1.0415864127431105</v>
      </c>
      <c r="L388" s="22">
        <v>-0.2864940645676442</v>
      </c>
      <c r="M388" s="22">
        <v>-0.585287530211546</v>
      </c>
      <c r="N388" s="22">
        <v>-0.4166475816796017</v>
      </c>
      <c r="O388" s="22">
        <v>-1.0234975715004921</v>
      </c>
    </row>
    <row r="389" spans="1:15" x14ac:dyDescent="0.2">
      <c r="A389" s="19" t="s">
        <v>521</v>
      </c>
      <c r="B389" s="20" t="s">
        <v>1179</v>
      </c>
      <c r="C389" s="21" t="s">
        <v>2164</v>
      </c>
      <c r="D389" s="22">
        <v>-6.2114140747996094E-2</v>
      </c>
      <c r="E389" s="22">
        <v>-0.55421055668590991</v>
      </c>
      <c r="F389" s="22">
        <v>5.4400458059900125E-2</v>
      </c>
      <c r="G389" s="22">
        <v>-0.92629283173740118</v>
      </c>
      <c r="H389" s="22">
        <v>-2.0759226009872844E-2</v>
      </c>
      <c r="I389" s="22">
        <v>-0.52730642071516631</v>
      </c>
      <c r="J389" s="22">
        <v>0.16943915004726359</v>
      </c>
      <c r="K389" s="22">
        <v>-0.75045151274311039</v>
      </c>
      <c r="L389" s="22">
        <v>5.4004735432355809E-2</v>
      </c>
      <c r="M389" s="22">
        <v>0.12253136978845403</v>
      </c>
      <c r="N389" s="22">
        <v>7.1245718320398277E-2</v>
      </c>
      <c r="O389" s="22">
        <v>7.8886728499507897E-2</v>
      </c>
    </row>
    <row r="390" spans="1:15" ht="25.5" x14ac:dyDescent="0.2">
      <c r="A390" s="19" t="s">
        <v>433</v>
      </c>
      <c r="B390" s="20" t="s">
        <v>1516</v>
      </c>
      <c r="C390" s="21" t="s">
        <v>2164</v>
      </c>
      <c r="D390" s="22">
        <v>4.3085049252003904E-2</v>
      </c>
      <c r="E390" s="22">
        <v>0.99396194331409016</v>
      </c>
      <c r="F390" s="22">
        <v>-0.90266204194009991</v>
      </c>
      <c r="G390" s="22">
        <v>0.39307596826259883</v>
      </c>
      <c r="H390" s="22">
        <v>-5.7258106009872856E-2</v>
      </c>
      <c r="I390" s="22">
        <v>0.40277717928483375</v>
      </c>
      <c r="J390" s="22">
        <v>-0.56243884995273641</v>
      </c>
      <c r="K390" s="22">
        <v>-0.13202241274311033</v>
      </c>
      <c r="L390" s="22">
        <v>-0.26276136456764421</v>
      </c>
      <c r="M390" s="22">
        <v>-0.75802293021154599</v>
      </c>
      <c r="N390" s="22">
        <v>0.31280880832039826</v>
      </c>
      <c r="O390" s="22">
        <v>-0.5951020715004921</v>
      </c>
    </row>
    <row r="391" spans="1:15" x14ac:dyDescent="0.2">
      <c r="A391" s="19" t="s">
        <v>298</v>
      </c>
      <c r="B391" s="20" t="s">
        <v>1518</v>
      </c>
      <c r="C391" s="21" t="s">
        <v>2164</v>
      </c>
      <c r="D391" s="22">
        <v>0.2073626492520039</v>
      </c>
      <c r="E391" s="22">
        <v>-9.5673956685909917E-2</v>
      </c>
      <c r="F391" s="22">
        <v>1.2938377580599001</v>
      </c>
      <c r="G391" s="22">
        <v>-0.18399073173740121</v>
      </c>
      <c r="H391" s="22">
        <v>0.38923817399012717</v>
      </c>
      <c r="I391" s="22">
        <v>0.36883427928483375</v>
      </c>
      <c r="J391" s="22">
        <v>5.06081500472636E-2</v>
      </c>
      <c r="K391" s="22">
        <v>0.48983698725688962</v>
      </c>
      <c r="L391" s="22">
        <v>0.18046433543235582</v>
      </c>
      <c r="M391" s="22">
        <v>0.34978506978845403</v>
      </c>
      <c r="N391" s="22">
        <v>-1.2443010816796016</v>
      </c>
      <c r="O391" s="22">
        <v>0.72977772849950784</v>
      </c>
    </row>
    <row r="392" spans="1:15" ht="25.5" x14ac:dyDescent="0.2">
      <c r="A392" s="19" t="s">
        <v>643</v>
      </c>
      <c r="B392" s="20" t="s">
        <v>1519</v>
      </c>
      <c r="C392" s="21" t="s">
        <v>2164</v>
      </c>
      <c r="D392" s="22">
        <v>-0.18563250074799609</v>
      </c>
      <c r="E392" s="22">
        <v>-2.8619956685909914E-2</v>
      </c>
      <c r="F392" s="22">
        <v>-0.4929338919400999</v>
      </c>
      <c r="G392" s="22">
        <v>-0.53733773173740129</v>
      </c>
      <c r="H392" s="22">
        <v>0.56945527399012708</v>
      </c>
      <c r="I392" s="22">
        <v>-0.20297690071516628</v>
      </c>
      <c r="J392" s="22">
        <v>5.0010500472635888E-3</v>
      </c>
      <c r="K392" s="22">
        <v>-0.54946971274311029</v>
      </c>
      <c r="L392" s="22">
        <v>0.65840123543235574</v>
      </c>
      <c r="M392" s="22">
        <v>-0.10752636021154596</v>
      </c>
      <c r="N392" s="22">
        <v>0.4846834183203983</v>
      </c>
      <c r="O392" s="22">
        <v>8.4237728499507891E-2</v>
      </c>
    </row>
    <row r="393" spans="1:15" x14ac:dyDescent="0.2">
      <c r="A393" s="19" t="s">
        <v>178</v>
      </c>
      <c r="B393" s="20" t="s">
        <v>1105</v>
      </c>
      <c r="C393" s="21" t="s">
        <v>2164</v>
      </c>
      <c r="D393" s="22">
        <v>0.42668004925200398</v>
      </c>
      <c r="E393" s="22">
        <v>1.2675239433140901</v>
      </c>
      <c r="F393" s="22">
        <v>1.3454257580599003</v>
      </c>
      <c r="G393" s="22" t="s">
        <v>1082</v>
      </c>
      <c r="H393" s="22">
        <v>0.42936317399012713</v>
      </c>
      <c r="I393" s="22">
        <v>0.70219677928483382</v>
      </c>
      <c r="J393" s="22">
        <v>-0.2393585899527364</v>
      </c>
      <c r="K393" s="22" t="s">
        <v>1082</v>
      </c>
      <c r="L393" s="22">
        <v>-1.5330574567644195E-2</v>
      </c>
      <c r="M393" s="22">
        <v>-0.40214983021154593</v>
      </c>
      <c r="N393" s="22">
        <v>-1.4098780816796017</v>
      </c>
      <c r="O393" s="22" t="s">
        <v>1082</v>
      </c>
    </row>
    <row r="394" spans="1:15" ht="25.5" x14ac:dyDescent="0.2">
      <c r="A394" s="19" t="s">
        <v>148</v>
      </c>
      <c r="B394" s="20" t="s">
        <v>1522</v>
      </c>
      <c r="C394" s="21" t="s">
        <v>2164</v>
      </c>
      <c r="D394" s="22">
        <v>0.50528094925200395</v>
      </c>
      <c r="E394" s="22">
        <v>1.1376009433140901</v>
      </c>
      <c r="F394" s="22">
        <v>0.15585925805990009</v>
      </c>
      <c r="G394" s="22">
        <v>0.94963086826259879</v>
      </c>
      <c r="H394" s="22">
        <v>-0.75818522600987293</v>
      </c>
      <c r="I394" s="22">
        <v>1.4869725792848338</v>
      </c>
      <c r="J394" s="22">
        <v>0.47039465004726366</v>
      </c>
      <c r="K394" s="22">
        <v>1.3000827872568896</v>
      </c>
      <c r="L394" s="22">
        <v>-1.3908065645676442</v>
      </c>
      <c r="M394" s="22">
        <v>0.19211186978845401</v>
      </c>
      <c r="N394" s="22">
        <v>0.49719931832039826</v>
      </c>
      <c r="O394" s="22">
        <v>0.43040842849950789</v>
      </c>
    </row>
    <row r="395" spans="1:15" x14ac:dyDescent="0.2">
      <c r="A395" s="19" t="s">
        <v>797</v>
      </c>
      <c r="B395" s="20" t="s">
        <v>1523</v>
      </c>
      <c r="C395" s="21" t="s">
        <v>2164</v>
      </c>
      <c r="D395" s="22">
        <v>-0.36192635074799606</v>
      </c>
      <c r="E395" s="22">
        <v>7.0722243314090077E-2</v>
      </c>
      <c r="F395" s="22">
        <v>-0.5553182039400999</v>
      </c>
      <c r="G395" s="22">
        <v>-0.32616411173740123</v>
      </c>
      <c r="H395" s="22">
        <v>-0.66807642600987294</v>
      </c>
      <c r="I395" s="22">
        <v>-0.5815417207151663</v>
      </c>
      <c r="J395" s="22">
        <v>-1.0160476499527364</v>
      </c>
      <c r="K395" s="22">
        <v>-2.0403802127431101</v>
      </c>
      <c r="L395" s="22">
        <v>-0.43254006456764421</v>
      </c>
      <c r="M395" s="22">
        <v>-0.745431030211546</v>
      </c>
      <c r="N395" s="22">
        <v>-0.5041720816796017</v>
      </c>
      <c r="O395" s="22">
        <v>-1.5455382715004919</v>
      </c>
    </row>
    <row r="396" spans="1:15" x14ac:dyDescent="0.2">
      <c r="A396" s="19" t="s">
        <v>431</v>
      </c>
      <c r="B396" s="20" t="s">
        <v>1525</v>
      </c>
      <c r="C396" s="21" t="s">
        <v>2164</v>
      </c>
      <c r="D396" s="22">
        <v>4.4352749252003915E-2</v>
      </c>
      <c r="E396" s="22">
        <v>8.5306943314090083E-2</v>
      </c>
      <c r="F396" s="22">
        <v>2.5145558059900042E-2</v>
      </c>
      <c r="G396" s="22">
        <v>-0.31170050973740121</v>
      </c>
      <c r="H396" s="22">
        <v>-0.55074782600987282</v>
      </c>
      <c r="I396" s="22">
        <v>0.27168347928483372</v>
      </c>
      <c r="J396" s="22">
        <v>-0.30392584995273642</v>
      </c>
      <c r="K396" s="22">
        <v>0.27315208725688966</v>
      </c>
      <c r="L396" s="22">
        <v>-0.71739536456764419</v>
      </c>
      <c r="M396" s="22">
        <v>-0.23969633021154599</v>
      </c>
      <c r="N396" s="22">
        <v>-0.4168118816796017</v>
      </c>
      <c r="O396" s="22">
        <v>0.37601572849950782</v>
      </c>
    </row>
    <row r="397" spans="1:15" x14ac:dyDescent="0.2">
      <c r="A397" s="19" t="s">
        <v>749</v>
      </c>
      <c r="B397" s="20" t="s">
        <v>1526</v>
      </c>
      <c r="C397" s="21" t="s">
        <v>2164</v>
      </c>
      <c r="D397" s="22">
        <v>-0.28940755074799607</v>
      </c>
      <c r="E397" s="22">
        <v>0.10136544331409011</v>
      </c>
      <c r="F397" s="22">
        <v>-0.88872024194009991</v>
      </c>
      <c r="G397" s="22">
        <v>-0.27947851173740124</v>
      </c>
      <c r="H397" s="22">
        <v>-0.38450782600987288</v>
      </c>
      <c r="I397" s="22">
        <v>-0.25012672071516628</v>
      </c>
      <c r="J397" s="22">
        <v>-0.37395334995273644</v>
      </c>
      <c r="K397" s="22">
        <v>-0.69424441274311033</v>
      </c>
      <c r="L397" s="22">
        <v>-5.7776801567644198E-2</v>
      </c>
      <c r="M397" s="22">
        <v>-0.20638033021154598</v>
      </c>
      <c r="N397" s="22">
        <v>0.40522771832039828</v>
      </c>
      <c r="O397" s="22">
        <v>-0.35252917150049212</v>
      </c>
    </row>
    <row r="398" spans="1:15" x14ac:dyDescent="0.2">
      <c r="A398" s="19" t="s">
        <v>666</v>
      </c>
      <c r="B398" s="20" t="s">
        <v>1527</v>
      </c>
      <c r="C398" s="21" t="s">
        <v>2164</v>
      </c>
      <c r="D398" s="22">
        <v>-0.2105597507479961</v>
      </c>
      <c r="E398" s="22">
        <v>-1.0834217566859099</v>
      </c>
      <c r="F398" s="22">
        <v>-0.71685124194009986</v>
      </c>
      <c r="G398" s="22">
        <v>-0.50094133173740119</v>
      </c>
      <c r="H398" s="22">
        <v>-0.59989322600987283</v>
      </c>
      <c r="I398" s="22">
        <v>-0.66773522071516633</v>
      </c>
      <c r="J398" s="22">
        <v>-0.14514920995273639</v>
      </c>
      <c r="K398" s="22">
        <v>-0.21861531274311033</v>
      </c>
      <c r="L398" s="22">
        <v>-0.2466738645676442</v>
      </c>
      <c r="M398" s="22">
        <v>0.563833569788454</v>
      </c>
      <c r="N398" s="22">
        <v>0.46863021832039831</v>
      </c>
      <c r="O398" s="22">
        <v>0.23432152849950791</v>
      </c>
    </row>
    <row r="399" spans="1:15" ht="25.5" x14ac:dyDescent="0.2">
      <c r="A399" s="19" t="s">
        <v>771</v>
      </c>
      <c r="B399" s="20" t="s">
        <v>1528</v>
      </c>
      <c r="C399" s="21" t="s">
        <v>2164</v>
      </c>
      <c r="D399" s="22">
        <v>-0.32147555074799611</v>
      </c>
      <c r="E399" s="22">
        <v>0.13652814331409011</v>
      </c>
      <c r="F399" s="22">
        <v>-1.5502272419401</v>
      </c>
      <c r="G399" s="22">
        <v>-0.51213243173740119</v>
      </c>
      <c r="H399" s="22">
        <v>0.4784877739901271</v>
      </c>
      <c r="I399" s="22">
        <v>-7.3903240715166268E-2</v>
      </c>
      <c r="J399" s="22">
        <v>-0.21102410995273641</v>
      </c>
      <c r="K399" s="22">
        <v>-0.67632551274311037</v>
      </c>
      <c r="L399" s="22">
        <v>0.7851022354323558</v>
      </c>
      <c r="M399" s="22">
        <v>-0.19753493021154597</v>
      </c>
      <c r="N399" s="22">
        <v>1.3568079183203983</v>
      </c>
      <c r="O399" s="22">
        <v>-0.1449888415004921</v>
      </c>
    </row>
    <row r="400" spans="1:15" ht="25.5" x14ac:dyDescent="0.2">
      <c r="A400" s="19" t="s">
        <v>565</v>
      </c>
      <c r="B400" s="20" t="s">
        <v>1530</v>
      </c>
      <c r="C400" s="21" t="s">
        <v>2164</v>
      </c>
      <c r="D400" s="22">
        <v>-0.1115131207479961</v>
      </c>
      <c r="E400" s="22">
        <v>-0.60436325668590996</v>
      </c>
      <c r="F400" s="22">
        <v>0.62146475805990009</v>
      </c>
      <c r="G400" s="22">
        <v>-0.18038533173740123</v>
      </c>
      <c r="H400" s="22">
        <v>-0.31841042600987285</v>
      </c>
      <c r="I400" s="22">
        <v>-0.51523172071516621</v>
      </c>
      <c r="J400" s="22">
        <v>-0.2028326899527364</v>
      </c>
      <c r="K400" s="22">
        <v>-0.67154121274311041</v>
      </c>
      <c r="L400" s="22">
        <v>-0.47735936456764422</v>
      </c>
      <c r="M400" s="22">
        <v>0.13992346978845402</v>
      </c>
      <c r="N400" s="22">
        <v>-0.84613408167960169</v>
      </c>
      <c r="O400" s="22">
        <v>-0.3898958715004921</v>
      </c>
    </row>
    <row r="401" spans="1:15" x14ac:dyDescent="0.2">
      <c r="A401" s="19" t="s">
        <v>463</v>
      </c>
      <c r="B401" s="20" t="s">
        <v>1531</v>
      </c>
      <c r="C401" s="21" t="s">
        <v>2164</v>
      </c>
      <c r="D401" s="22">
        <v>1.2687492520039034E-3</v>
      </c>
      <c r="E401" s="22">
        <v>-1.8491410566859099</v>
      </c>
      <c r="F401" s="22">
        <v>-0.70535854194009984</v>
      </c>
      <c r="G401" s="22">
        <v>-1.4153271317374014</v>
      </c>
      <c r="H401" s="22">
        <v>-3.1850726009872862E-2</v>
      </c>
      <c r="I401" s="22">
        <v>-2.3452754207151663</v>
      </c>
      <c r="J401" s="22">
        <v>6.2127550047263613E-2</v>
      </c>
      <c r="K401" s="22">
        <v>-1.5443102127431103</v>
      </c>
      <c r="L401" s="22">
        <v>1.7964445432355806E-2</v>
      </c>
      <c r="M401" s="22">
        <v>-2.9745423211545975E-2</v>
      </c>
      <c r="N401" s="22">
        <v>0.65587891832039835</v>
      </c>
      <c r="O401" s="22">
        <v>-0.31709977150049212</v>
      </c>
    </row>
    <row r="402" spans="1:15" x14ac:dyDescent="0.2">
      <c r="A402" s="19" t="s">
        <v>335</v>
      </c>
      <c r="B402" s="20" t="s">
        <v>1532</v>
      </c>
      <c r="C402" s="21" t="s">
        <v>2164</v>
      </c>
      <c r="D402" s="22">
        <v>0.16230354925200388</v>
      </c>
      <c r="E402" s="22">
        <v>0.88665194331409014</v>
      </c>
      <c r="F402" s="22">
        <v>-0.3949069419400999</v>
      </c>
      <c r="G402" s="22">
        <v>0.18940686826259878</v>
      </c>
      <c r="H402" s="22">
        <v>-0.33288822600987289</v>
      </c>
      <c r="I402" s="22">
        <v>0.25100737928483374</v>
      </c>
      <c r="J402" s="22">
        <v>-0.51797614995273644</v>
      </c>
      <c r="K402" s="22">
        <v>-0.58475971274311034</v>
      </c>
      <c r="L402" s="22">
        <v>-0.52373626456764422</v>
      </c>
      <c r="M402" s="22">
        <v>-0.51761153021154593</v>
      </c>
      <c r="N402" s="22">
        <v>-0.33484038167960173</v>
      </c>
      <c r="O402" s="22">
        <v>-0.43412077150049211</v>
      </c>
    </row>
    <row r="403" spans="1:15" ht="25.5" x14ac:dyDescent="0.2">
      <c r="A403" s="19" t="s">
        <v>684</v>
      </c>
      <c r="B403" s="20" t="s">
        <v>1533</v>
      </c>
      <c r="C403" s="21" t="s">
        <v>2164</v>
      </c>
      <c r="D403" s="22">
        <v>-0.2257744007479961</v>
      </c>
      <c r="E403" s="22">
        <v>0.13640314331409006</v>
      </c>
      <c r="F403" s="22">
        <v>-0.56514634194009994</v>
      </c>
      <c r="G403" s="22">
        <v>-0.30478992473740124</v>
      </c>
      <c r="H403" s="22">
        <v>-0.14887524800987287</v>
      </c>
      <c r="I403" s="22">
        <v>1.2864979284833739E-2</v>
      </c>
      <c r="J403" s="22">
        <v>-1.2561549952736395E-2</v>
      </c>
      <c r="K403" s="22">
        <v>-0.56206171274311034</v>
      </c>
      <c r="L403" s="22">
        <v>7.8113535432355802E-2</v>
      </c>
      <c r="M403" s="22">
        <v>-0.17146253021154598</v>
      </c>
      <c r="N403" s="22">
        <v>0.5642796183203983</v>
      </c>
      <c r="O403" s="22">
        <v>-0.26766387150049209</v>
      </c>
    </row>
    <row r="404" spans="1:15" x14ac:dyDescent="0.2">
      <c r="A404" s="19" t="s">
        <v>717</v>
      </c>
      <c r="B404" s="20" t="s">
        <v>1304</v>
      </c>
      <c r="C404" s="21" t="s">
        <v>2164</v>
      </c>
      <c r="D404" s="22">
        <v>-0.25416695074799611</v>
      </c>
      <c r="E404" s="22">
        <v>3.5492343314090097E-2</v>
      </c>
      <c r="F404" s="22">
        <v>2.9016258059900046E-2</v>
      </c>
      <c r="G404" s="22">
        <v>-8.6198331737401213E-2</v>
      </c>
      <c r="H404" s="22">
        <v>-2.9863826009872863E-2</v>
      </c>
      <c r="I404" s="22">
        <v>-7.1514670715166276E-2</v>
      </c>
      <c r="J404" s="22">
        <v>-0.18776132995273639</v>
      </c>
      <c r="K404" s="22">
        <v>-0.16915371274311033</v>
      </c>
      <c r="L404" s="22">
        <v>0.1533881354323558</v>
      </c>
      <c r="M404" s="22">
        <v>0.10295746978845402</v>
      </c>
      <c r="N404" s="22">
        <v>-0.30083628167960175</v>
      </c>
      <c r="O404" s="22">
        <v>-6.0433471500492109E-2</v>
      </c>
    </row>
    <row r="405" spans="1:15" x14ac:dyDescent="0.2">
      <c r="A405" s="19" t="s">
        <v>420</v>
      </c>
      <c r="B405" s="20" t="s">
        <v>1113</v>
      </c>
      <c r="C405" s="21" t="s">
        <v>2164</v>
      </c>
      <c r="D405" s="22">
        <v>5.8223749252003909E-2</v>
      </c>
      <c r="E405" s="22">
        <v>0.93229694331409008</v>
      </c>
      <c r="F405" s="22">
        <v>-0.64678833194009988</v>
      </c>
      <c r="G405" s="22" t="s">
        <v>1082</v>
      </c>
      <c r="H405" s="22">
        <v>0.10909497399012716</v>
      </c>
      <c r="I405" s="22">
        <v>0.82818637928483363</v>
      </c>
      <c r="J405" s="22">
        <v>-0.16176669695273641</v>
      </c>
      <c r="K405" s="22" t="s">
        <v>1082</v>
      </c>
      <c r="L405" s="22">
        <v>-0.13989580456764419</v>
      </c>
      <c r="M405" s="22">
        <v>-0.19338243021154597</v>
      </c>
      <c r="N405" s="22">
        <v>0.29255916732039827</v>
      </c>
      <c r="O405" s="22" t="s">
        <v>1082</v>
      </c>
    </row>
    <row r="406" spans="1:15" x14ac:dyDescent="0.2">
      <c r="A406" s="19" t="s">
        <v>824</v>
      </c>
      <c r="B406" s="20" t="s">
        <v>1534</v>
      </c>
      <c r="C406" s="21" t="s">
        <v>2164</v>
      </c>
      <c r="D406" s="22">
        <v>-0.40257645074799608</v>
      </c>
      <c r="E406" s="22">
        <v>0.31623824331409012</v>
      </c>
      <c r="F406" s="22">
        <v>-1.8164242419401</v>
      </c>
      <c r="G406" s="22">
        <v>0.83414286826259876</v>
      </c>
      <c r="H406" s="22">
        <v>-0.7219768260098729</v>
      </c>
      <c r="I406" s="22">
        <v>1.0456375792848338</v>
      </c>
      <c r="J406" s="22">
        <v>-0.13804512995273641</v>
      </c>
      <c r="K406" s="22">
        <v>1.7502687872568898</v>
      </c>
      <c r="L406" s="22">
        <v>-0.3104854645676442</v>
      </c>
      <c r="M406" s="22">
        <v>0.69834896978845407</v>
      </c>
      <c r="N406" s="22">
        <v>1.7651169183203983</v>
      </c>
      <c r="O406" s="22">
        <v>0.93169472849950796</v>
      </c>
    </row>
    <row r="407" spans="1:15" x14ac:dyDescent="0.2">
      <c r="A407" s="19" t="s">
        <v>630</v>
      </c>
      <c r="B407" s="20" t="s">
        <v>1535</v>
      </c>
      <c r="C407" s="21" t="s">
        <v>2164</v>
      </c>
      <c r="D407" s="22">
        <v>-0.17810303074799611</v>
      </c>
      <c r="E407" s="22">
        <v>0.29416494331409004</v>
      </c>
      <c r="F407" s="22">
        <v>-1.4745409419400999</v>
      </c>
      <c r="G407" s="22">
        <v>0.35856316826259882</v>
      </c>
      <c r="H407" s="22">
        <v>-0.34122462600987286</v>
      </c>
      <c r="I407" s="22">
        <v>5.2942379284833724E-2</v>
      </c>
      <c r="J407" s="22">
        <v>-0.67990504995273637</v>
      </c>
      <c r="K407" s="22">
        <v>-7.4806127431103486E-3</v>
      </c>
      <c r="L407" s="22">
        <v>-0.1475055345676442</v>
      </c>
      <c r="M407" s="22">
        <v>-0.12016864021154597</v>
      </c>
      <c r="N407" s="22">
        <v>0.78520971832039832</v>
      </c>
      <c r="O407" s="22">
        <v>-0.33442177150049213</v>
      </c>
    </row>
    <row r="408" spans="1:15" x14ac:dyDescent="0.2">
      <c r="A408" s="19" t="s">
        <v>184</v>
      </c>
      <c r="B408" s="20" t="s">
        <v>1536</v>
      </c>
      <c r="C408" s="21" t="s">
        <v>2164</v>
      </c>
      <c r="D408" s="22">
        <v>0.41849124925200398</v>
      </c>
      <c r="E408" s="22">
        <v>-0.4757282566859099</v>
      </c>
      <c r="F408" s="22">
        <v>0.97013875805990002</v>
      </c>
      <c r="G408" s="22">
        <v>-9.580833173740122E-2</v>
      </c>
      <c r="H408" s="22">
        <v>0.32185537399012709</v>
      </c>
      <c r="I408" s="22">
        <v>-0.43835342071516625</v>
      </c>
      <c r="J408" s="22">
        <v>0.52547925004726359</v>
      </c>
      <c r="K408" s="22">
        <v>0.15545408725688969</v>
      </c>
      <c r="L408" s="22">
        <v>-0.12298748456764419</v>
      </c>
      <c r="M408" s="22">
        <v>0.11902746978845402</v>
      </c>
      <c r="N408" s="22">
        <v>-0.43486418167960172</v>
      </c>
      <c r="O408" s="22">
        <v>0.17992422849950787</v>
      </c>
    </row>
    <row r="409" spans="1:15" x14ac:dyDescent="0.2">
      <c r="A409" s="19" t="s">
        <v>677</v>
      </c>
      <c r="B409" s="20" t="s">
        <v>1537</v>
      </c>
      <c r="C409" s="21" t="s">
        <v>2164</v>
      </c>
      <c r="D409" s="22">
        <v>-0.22324019074799611</v>
      </c>
      <c r="E409" s="22" t="s">
        <v>1082</v>
      </c>
      <c r="F409" s="22">
        <v>0.42733575805990009</v>
      </c>
      <c r="G409" s="22">
        <v>-0.19472203173740121</v>
      </c>
      <c r="H409" s="22">
        <v>-0.30882242600987286</v>
      </c>
      <c r="I409" s="22" t="s">
        <v>1082</v>
      </c>
      <c r="J409" s="22">
        <v>-0.2024325699527364</v>
      </c>
      <c r="K409" s="22">
        <v>-0.39858164274311036</v>
      </c>
      <c r="L409" s="22">
        <v>-0.28773616456764423</v>
      </c>
      <c r="M409" s="22" t="s">
        <v>1082</v>
      </c>
      <c r="N409" s="22">
        <v>-0.66134018167960174</v>
      </c>
      <c r="O409" s="22">
        <v>-0.18405999150049213</v>
      </c>
    </row>
    <row r="410" spans="1:15" x14ac:dyDescent="0.2">
      <c r="A410" s="19" t="s">
        <v>788</v>
      </c>
      <c r="B410" s="20" t="s">
        <v>1538</v>
      </c>
      <c r="C410" s="21" t="s">
        <v>2164</v>
      </c>
      <c r="D410" s="22">
        <v>-0.3483218507479961</v>
      </c>
      <c r="E410" s="22">
        <v>0.69507374331409011</v>
      </c>
      <c r="F410" s="22" t="s">
        <v>1082</v>
      </c>
      <c r="G410" s="22">
        <v>3.9964468262598751E-2</v>
      </c>
      <c r="H410" s="22">
        <v>-4.1499260098728508E-3</v>
      </c>
      <c r="I410" s="22">
        <v>0.65850287928483375</v>
      </c>
      <c r="J410" s="22" t="s">
        <v>1082</v>
      </c>
      <c r="K410" s="22">
        <v>-6.0722112743110346E-2</v>
      </c>
      <c r="L410" s="22">
        <v>0.30035493543235581</v>
      </c>
      <c r="M410" s="22">
        <v>-6.6330430211545971E-2</v>
      </c>
      <c r="N410" s="22" t="s">
        <v>1082</v>
      </c>
      <c r="O410" s="22">
        <v>1.4861528499507892E-2</v>
      </c>
    </row>
    <row r="411" spans="1:15" x14ac:dyDescent="0.2">
      <c r="A411" s="19" t="s">
        <v>795</v>
      </c>
      <c r="B411" s="20" t="s">
        <v>1539</v>
      </c>
      <c r="C411" s="21" t="s">
        <v>2164</v>
      </c>
      <c r="D411" s="22">
        <v>-0.36018105074799611</v>
      </c>
      <c r="E411" s="22">
        <v>0.16431194331409008</v>
      </c>
      <c r="F411" s="22">
        <v>-0.48173795194009988</v>
      </c>
      <c r="G411" s="22">
        <v>-0.14990933173740123</v>
      </c>
      <c r="H411" s="22">
        <v>-0.19245114600987284</v>
      </c>
      <c r="I411" s="22">
        <v>0.15879227928483375</v>
      </c>
      <c r="J411" s="22">
        <v>-0.26561064995273642</v>
      </c>
      <c r="K411" s="22">
        <v>-0.61908271274311033</v>
      </c>
      <c r="L411" s="22">
        <v>0.12233943543235581</v>
      </c>
      <c r="M411" s="22">
        <v>-0.24263153021154599</v>
      </c>
      <c r="N411" s="22">
        <v>0.13096631832039829</v>
      </c>
      <c r="O411" s="22">
        <v>-0.43436427150049206</v>
      </c>
    </row>
    <row r="412" spans="1:15" x14ac:dyDescent="0.2">
      <c r="A412" s="19" t="s">
        <v>636</v>
      </c>
      <c r="B412" s="20" t="s">
        <v>1540</v>
      </c>
      <c r="C412" s="21" t="s">
        <v>2164</v>
      </c>
      <c r="D412" s="22">
        <v>-0.18174430074799608</v>
      </c>
      <c r="E412" s="22">
        <v>0.40977674331409009</v>
      </c>
      <c r="F412" s="22">
        <v>-0.48822377194009992</v>
      </c>
      <c r="G412" s="22">
        <v>0.2651173682625988</v>
      </c>
      <c r="H412" s="22">
        <v>-8.518247600987286E-2</v>
      </c>
      <c r="I412" s="22">
        <v>0.49051997928483376</v>
      </c>
      <c r="J412" s="22">
        <v>-0.1870720199527364</v>
      </c>
      <c r="K412" s="22">
        <v>6.7962487256889637E-2</v>
      </c>
      <c r="L412" s="22">
        <v>0.1035142354323558</v>
      </c>
      <c r="M412" s="22">
        <v>2.2588149788454026E-2</v>
      </c>
      <c r="N412" s="22">
        <v>0.31450703832039828</v>
      </c>
      <c r="O412" s="22">
        <v>-0.18027842150049211</v>
      </c>
    </row>
    <row r="413" spans="1:15" x14ac:dyDescent="0.2">
      <c r="A413" s="19" t="s">
        <v>891</v>
      </c>
      <c r="B413" s="20" t="s">
        <v>1541</v>
      </c>
      <c r="C413" s="21" t="s">
        <v>2164</v>
      </c>
      <c r="D413" s="22">
        <v>-0.50056705074799612</v>
      </c>
      <c r="E413" s="22">
        <v>-1.6566510566859098</v>
      </c>
      <c r="F413" s="22">
        <v>-1.3097766419401</v>
      </c>
      <c r="G413" s="22">
        <v>-0.14692773173740123</v>
      </c>
      <c r="H413" s="22">
        <v>-1.2145166260098728</v>
      </c>
      <c r="I413" s="22">
        <v>-0.86289272071516621</v>
      </c>
      <c r="J413" s="22">
        <v>-0.43644364995273643</v>
      </c>
      <c r="K413" s="22">
        <v>0.57590708725688966</v>
      </c>
      <c r="L413" s="22">
        <v>-0.75954866456764425</v>
      </c>
      <c r="M413" s="22">
        <v>0.80653686978845407</v>
      </c>
      <c r="N413" s="22">
        <v>0.92099571832039828</v>
      </c>
      <c r="O413" s="22">
        <v>0.63658552849950789</v>
      </c>
    </row>
    <row r="414" spans="1:15" x14ac:dyDescent="0.2">
      <c r="A414" s="19" t="s">
        <v>450</v>
      </c>
      <c r="B414" s="20" t="s">
        <v>1543</v>
      </c>
      <c r="C414" s="21" t="s">
        <v>2164</v>
      </c>
      <c r="D414" s="22">
        <v>2.7914149252003917E-2</v>
      </c>
      <c r="E414" s="22">
        <v>-0.46493385668590992</v>
      </c>
      <c r="F414" s="22">
        <v>0.34744185805990013</v>
      </c>
      <c r="G414" s="22">
        <v>0.28387216826259876</v>
      </c>
      <c r="H414" s="22">
        <v>-0.17727072600987287</v>
      </c>
      <c r="I414" s="22">
        <v>4.3162179284833735E-2</v>
      </c>
      <c r="J414" s="22">
        <v>0.26589465004726365</v>
      </c>
      <c r="K414" s="22">
        <v>7.2048687256889676E-2</v>
      </c>
      <c r="L414" s="22">
        <v>-0.20477006456764418</v>
      </c>
      <c r="M414" s="22">
        <v>0.36542236978845405</v>
      </c>
      <c r="N414" s="22">
        <v>-0.29228128167960177</v>
      </c>
      <c r="O414" s="22">
        <v>-0.40052417150049213</v>
      </c>
    </row>
    <row r="415" spans="1:15" ht="25.5" x14ac:dyDescent="0.2">
      <c r="A415" s="19" t="s">
        <v>640</v>
      </c>
      <c r="B415" s="20" t="s">
        <v>1545</v>
      </c>
      <c r="C415" s="21" t="s">
        <v>2164</v>
      </c>
      <c r="D415" s="22">
        <v>-0.1829897807479961</v>
      </c>
      <c r="E415" s="22" t="s">
        <v>1082</v>
      </c>
      <c r="F415" s="22">
        <v>2.3982358059900122E-2</v>
      </c>
      <c r="G415" s="22">
        <v>0.15284226826259878</v>
      </c>
      <c r="H415" s="22">
        <v>-4.0892626009872854E-2</v>
      </c>
      <c r="I415" s="22" t="s">
        <v>1082</v>
      </c>
      <c r="J415" s="22">
        <v>0.15146145004726361</v>
      </c>
      <c r="K415" s="22">
        <v>-8.8159312743110341E-2</v>
      </c>
      <c r="L415" s="22">
        <v>-6.38563545676442E-2</v>
      </c>
      <c r="M415" s="22" t="s">
        <v>1082</v>
      </c>
      <c r="N415" s="22">
        <v>4.9740418320398272E-2</v>
      </c>
      <c r="O415" s="22">
        <v>-0.3436348715004921</v>
      </c>
    </row>
    <row r="416" spans="1:15" x14ac:dyDescent="0.2">
      <c r="A416" s="19" t="s">
        <v>449</v>
      </c>
      <c r="B416" s="20" t="s">
        <v>1546</v>
      </c>
      <c r="C416" s="21" t="s">
        <v>2164</v>
      </c>
      <c r="D416" s="22">
        <v>3.2392749252003916E-2</v>
      </c>
      <c r="E416" s="22">
        <v>-0.21395573668590992</v>
      </c>
      <c r="F416" s="22">
        <v>-0.11838774194009988</v>
      </c>
      <c r="G416" s="22">
        <v>-0.36302114173740124</v>
      </c>
      <c r="H416" s="22">
        <v>-0.18811649600987285</v>
      </c>
      <c r="I416" s="22">
        <v>-0.16604373071516626</v>
      </c>
      <c r="J416" s="22">
        <v>-6.5972499527363893E-3</v>
      </c>
      <c r="K416" s="22">
        <v>-0.5068632127431103</v>
      </c>
      <c r="L416" s="22">
        <v>-0.38045986456764419</v>
      </c>
      <c r="M416" s="22">
        <v>-6.9732460211545971E-2</v>
      </c>
      <c r="N416" s="22">
        <v>-4.8141781679601703E-2</v>
      </c>
      <c r="O416" s="22">
        <v>-6.9047401500492114E-2</v>
      </c>
    </row>
    <row r="417" spans="1:15" x14ac:dyDescent="0.2">
      <c r="A417" s="19" t="s">
        <v>916</v>
      </c>
      <c r="B417" s="20" t="s">
        <v>1114</v>
      </c>
      <c r="C417" s="21" t="s">
        <v>2164</v>
      </c>
      <c r="D417" s="22">
        <v>-0.56933985074799609</v>
      </c>
      <c r="E417" s="22">
        <v>-1.6218450566859097</v>
      </c>
      <c r="F417" s="22">
        <v>-0.70873874194009989</v>
      </c>
      <c r="G417" s="22" t="s">
        <v>1082</v>
      </c>
      <c r="H417" s="22">
        <v>-1.8119596260098727</v>
      </c>
      <c r="I417" s="22">
        <v>-1.2461774207151661</v>
      </c>
      <c r="J417" s="22">
        <v>-1.5679459499527364</v>
      </c>
      <c r="K417" s="22" t="s">
        <v>1082</v>
      </c>
      <c r="L417" s="22">
        <v>-0.99209616456764427</v>
      </c>
      <c r="M417" s="22">
        <v>0.40581486978845405</v>
      </c>
      <c r="N417" s="22">
        <v>-0.85460108167960169</v>
      </c>
      <c r="O417" s="22" t="s">
        <v>1082</v>
      </c>
    </row>
    <row r="418" spans="1:15" x14ac:dyDescent="0.2">
      <c r="A418" s="19" t="s">
        <v>266</v>
      </c>
      <c r="B418" s="20" t="s">
        <v>1547</v>
      </c>
      <c r="C418" s="21" t="s">
        <v>2164</v>
      </c>
      <c r="D418" s="22">
        <v>0.26569484925200393</v>
      </c>
      <c r="E418" s="22">
        <v>0.88896794331409013</v>
      </c>
      <c r="F418" s="22">
        <v>1.7627797580599003</v>
      </c>
      <c r="G418" s="22">
        <v>1.6112908682625986</v>
      </c>
      <c r="H418" s="22">
        <v>0.24418117399012715</v>
      </c>
      <c r="I418" s="22">
        <v>0.49029657928483378</v>
      </c>
      <c r="J418" s="22">
        <v>0.14460335004726363</v>
      </c>
      <c r="K418" s="22">
        <v>1.2631097872568897</v>
      </c>
      <c r="L418" s="22">
        <v>8.4834535432355807E-2</v>
      </c>
      <c r="M418" s="22">
        <v>-0.23956303021154599</v>
      </c>
      <c r="N418" s="22">
        <v>-1.7497000816796018</v>
      </c>
      <c r="O418" s="22">
        <v>-0.2390567615004921</v>
      </c>
    </row>
    <row r="419" spans="1:15" x14ac:dyDescent="0.2">
      <c r="A419" s="19" t="s">
        <v>826</v>
      </c>
      <c r="B419" s="20" t="s">
        <v>1549</v>
      </c>
      <c r="C419" s="21" t="s">
        <v>2164</v>
      </c>
      <c r="D419" s="22">
        <v>-0.40496205074799607</v>
      </c>
      <c r="E419" s="22">
        <v>0.13335104331409012</v>
      </c>
      <c r="F419" s="22">
        <v>-1.2852015419400999</v>
      </c>
      <c r="G419" s="22">
        <v>-6.1470131737401235E-2</v>
      </c>
      <c r="H419" s="22">
        <v>-0.64062952600987288</v>
      </c>
      <c r="I419" s="22">
        <v>0.15519377928483374</v>
      </c>
      <c r="J419" s="22">
        <v>-0.59323624995273638</v>
      </c>
      <c r="K419" s="22">
        <v>-0.65272941274311036</v>
      </c>
      <c r="L419" s="22">
        <v>-0.1556060645676442</v>
      </c>
      <c r="M419" s="22">
        <v>-6.6094100211545964E-2</v>
      </c>
      <c r="N419" s="22">
        <v>0.67120331832039826</v>
      </c>
      <c r="O419" s="22">
        <v>-0.65068597150049212</v>
      </c>
    </row>
    <row r="420" spans="1:15" x14ac:dyDescent="0.2">
      <c r="A420" s="19" t="s">
        <v>343</v>
      </c>
      <c r="B420" s="20" t="s">
        <v>1550</v>
      </c>
      <c r="C420" s="21" t="s">
        <v>2164</v>
      </c>
      <c r="D420" s="22">
        <v>0.1539896492520039</v>
      </c>
      <c r="E420" s="22">
        <v>0.34570184331409004</v>
      </c>
      <c r="F420" s="22">
        <v>-0.17559224194009992</v>
      </c>
      <c r="G420" s="22">
        <v>0.19050726826259878</v>
      </c>
      <c r="H420" s="22">
        <v>1.4967373990127153E-2</v>
      </c>
      <c r="I420" s="22">
        <v>0.44280127928483376</v>
      </c>
      <c r="J420" s="22">
        <v>-0.1098345199527364</v>
      </c>
      <c r="K420" s="22">
        <v>5.8373187256889669E-2</v>
      </c>
      <c r="L420" s="22">
        <v>-6.9932334567644194E-2</v>
      </c>
      <c r="M420" s="22">
        <v>3.8200059788454026E-2</v>
      </c>
      <c r="N420" s="22">
        <v>7.2283318320398277E-2</v>
      </c>
      <c r="O420" s="22">
        <v>-9.4515011500492116E-2</v>
      </c>
    </row>
    <row r="421" spans="1:15" x14ac:dyDescent="0.2">
      <c r="A421" s="19" t="s">
        <v>629</v>
      </c>
      <c r="B421" s="20" t="s">
        <v>1551</v>
      </c>
      <c r="C421" s="21" t="s">
        <v>2164</v>
      </c>
      <c r="D421" s="22">
        <v>-0.1766549707479961</v>
      </c>
      <c r="E421" s="22">
        <v>0.26521724331409013</v>
      </c>
      <c r="F421" s="22">
        <v>-7.3808741940099898E-2</v>
      </c>
      <c r="G421" s="22">
        <v>-0.16139143173740123</v>
      </c>
      <c r="H421" s="22">
        <v>-9.9280616009872855E-2</v>
      </c>
      <c r="I421" s="22">
        <v>0.21511177928483372</v>
      </c>
      <c r="J421" s="22">
        <v>-7.4278399952736399E-2</v>
      </c>
      <c r="K421" s="22">
        <v>-0.23791851274311035</v>
      </c>
      <c r="L421" s="22">
        <v>-0.2052522645676442</v>
      </c>
      <c r="M421" s="22">
        <v>-6.1934540211545971E-2</v>
      </c>
      <c r="N421" s="22">
        <v>9.7721318320398265E-2</v>
      </c>
      <c r="O421" s="22">
        <v>3.5725528499507886E-2</v>
      </c>
    </row>
    <row r="422" spans="1:15" x14ac:dyDescent="0.2">
      <c r="A422" s="19" t="s">
        <v>224</v>
      </c>
      <c r="B422" s="20" t="s">
        <v>1552</v>
      </c>
      <c r="C422" s="21" t="s">
        <v>2164</v>
      </c>
      <c r="D422" s="22">
        <v>0.34396054925200392</v>
      </c>
      <c r="E422" s="22">
        <v>-0.27151463668590992</v>
      </c>
      <c r="F422" s="22">
        <v>-1.2052728419400998</v>
      </c>
      <c r="G422" s="22">
        <v>-0.4374592317374012</v>
      </c>
      <c r="H422" s="22">
        <v>0.42386467399012706</v>
      </c>
      <c r="I422" s="22">
        <v>-0.40452072071516626</v>
      </c>
      <c r="J422" s="22">
        <v>0.29757325004726365</v>
      </c>
      <c r="K422" s="22">
        <v>0.1806021872568897</v>
      </c>
      <c r="L422" s="22">
        <v>0.19941123543235581</v>
      </c>
      <c r="M422" s="22">
        <v>5.6225349788454025E-2</v>
      </c>
      <c r="N422" s="22">
        <v>1.6681629183203983</v>
      </c>
      <c r="O422" s="22">
        <v>0.80196912849950786</v>
      </c>
    </row>
    <row r="423" spans="1:15" ht="25.5" x14ac:dyDescent="0.2">
      <c r="A423" s="19" t="s">
        <v>350</v>
      </c>
      <c r="B423" s="20" t="s">
        <v>1553</v>
      </c>
      <c r="C423" s="21" t="s">
        <v>2164</v>
      </c>
      <c r="D423" s="22">
        <v>0.1455093492520039</v>
      </c>
      <c r="E423" s="22">
        <v>1.1473259433140901</v>
      </c>
      <c r="F423" s="22">
        <v>0.90486375805990005</v>
      </c>
      <c r="G423" s="22">
        <v>1.2155108682625988</v>
      </c>
      <c r="H423" s="22">
        <v>0.14319057399012716</v>
      </c>
      <c r="I423" s="22">
        <v>1.1036665792848337</v>
      </c>
      <c r="J423" s="22">
        <v>0.72185535004726364</v>
      </c>
      <c r="K423" s="22">
        <v>0.75786378725688963</v>
      </c>
      <c r="L423" s="22">
        <v>0.13458523543235582</v>
      </c>
      <c r="M423" s="22">
        <v>-0.14518193021154596</v>
      </c>
      <c r="N423" s="22">
        <v>-0.34463478167960171</v>
      </c>
      <c r="O423" s="22">
        <v>-0.67049887150049214</v>
      </c>
    </row>
    <row r="424" spans="1:15" x14ac:dyDescent="0.2">
      <c r="A424" s="19" t="s">
        <v>40</v>
      </c>
      <c r="B424" s="20" t="s">
        <v>1554</v>
      </c>
      <c r="C424" s="21" t="s">
        <v>2164</v>
      </c>
      <c r="D424" s="22">
        <v>1.1523447492520038</v>
      </c>
      <c r="E424" s="22">
        <v>1.3555059433140901</v>
      </c>
      <c r="F424" s="22">
        <v>2.4107807580599001</v>
      </c>
      <c r="G424" s="22">
        <v>0.72721886826259874</v>
      </c>
      <c r="H424" s="22">
        <v>-9.3606260098728633E-3</v>
      </c>
      <c r="I424" s="22">
        <v>-0.23507601071516626</v>
      </c>
      <c r="J424" s="22">
        <v>1.4250680500472634</v>
      </c>
      <c r="K424" s="22">
        <v>1.1126327872568897</v>
      </c>
      <c r="L424" s="22">
        <v>-0.19162016456764419</v>
      </c>
      <c r="M424" s="22">
        <v>-0.35416033021154597</v>
      </c>
      <c r="N424" s="22">
        <v>-0.28217178167960177</v>
      </c>
      <c r="O424" s="22">
        <v>0.39208912849950783</v>
      </c>
    </row>
    <row r="425" spans="1:15" ht="25.5" x14ac:dyDescent="0.2">
      <c r="A425" s="19" t="s">
        <v>358</v>
      </c>
      <c r="B425" s="20" t="s">
        <v>1555</v>
      </c>
      <c r="C425" s="21" t="s">
        <v>2164</v>
      </c>
      <c r="D425" s="22">
        <v>0.12983154925200388</v>
      </c>
      <c r="E425" s="22">
        <v>0.6040548433140901</v>
      </c>
      <c r="F425" s="22">
        <v>-3.7430841940099935E-2</v>
      </c>
      <c r="G425" s="22">
        <v>0.89595786826259871</v>
      </c>
      <c r="H425" s="22">
        <v>0.3500013739901271</v>
      </c>
      <c r="I425" s="22">
        <v>0.8233954792848337</v>
      </c>
      <c r="J425" s="22">
        <v>0.16059355004726358</v>
      </c>
      <c r="K425" s="22">
        <v>1.2407057872568896</v>
      </c>
      <c r="L425" s="22">
        <v>0.19625043543235582</v>
      </c>
      <c r="M425" s="22">
        <v>0.19925756978845402</v>
      </c>
      <c r="N425" s="22">
        <v>0.27359348832039826</v>
      </c>
      <c r="O425" s="22">
        <v>0.34777772849950783</v>
      </c>
    </row>
    <row r="426" spans="1:15" x14ac:dyDescent="0.2">
      <c r="A426" s="19" t="s">
        <v>561</v>
      </c>
      <c r="B426" s="20" t="s">
        <v>1556</v>
      </c>
      <c r="C426" s="21" t="s">
        <v>2164</v>
      </c>
      <c r="D426" s="22">
        <v>-0.10686211074799609</v>
      </c>
      <c r="E426" s="22">
        <v>-1.3826650566859098</v>
      </c>
      <c r="F426" s="22">
        <v>-0.71727264194009988</v>
      </c>
      <c r="G426" s="22">
        <v>-0.43111353173740125</v>
      </c>
      <c r="H426" s="22">
        <v>-0.74369682600987286</v>
      </c>
      <c r="I426" s="22">
        <v>-0.55689612071516625</v>
      </c>
      <c r="J426" s="22">
        <v>6.3853650047263594E-2</v>
      </c>
      <c r="K426" s="22">
        <v>0.15753838725688962</v>
      </c>
      <c r="L426" s="22">
        <v>-0.59400016456764426</v>
      </c>
      <c r="M426" s="22">
        <v>0.763881169788454</v>
      </c>
      <c r="N426" s="22">
        <v>0.71633021832039834</v>
      </c>
      <c r="O426" s="22">
        <v>0.4686664284995079</v>
      </c>
    </row>
    <row r="427" spans="1:15" x14ac:dyDescent="0.2">
      <c r="A427" s="19" t="s">
        <v>732</v>
      </c>
      <c r="B427" s="20" t="s">
        <v>1557</v>
      </c>
      <c r="C427" s="21" t="s">
        <v>2164</v>
      </c>
      <c r="D427" s="22">
        <v>-0.27164815074799609</v>
      </c>
      <c r="E427" s="22">
        <v>-1.4422620566859099</v>
      </c>
      <c r="F427" s="22">
        <v>-0.4204119419400999</v>
      </c>
      <c r="G427" s="22">
        <v>-0.98080323173740125</v>
      </c>
      <c r="H427" s="22">
        <v>0.19915077399012712</v>
      </c>
      <c r="I427" s="22">
        <v>-0.83491092071516637</v>
      </c>
      <c r="J427" s="22">
        <v>7.6978650047263592E-2</v>
      </c>
      <c r="K427" s="22">
        <v>-0.57095261274311038</v>
      </c>
      <c r="L427" s="22">
        <v>0.2980884354323558</v>
      </c>
      <c r="M427" s="22">
        <v>0.38002506978845407</v>
      </c>
      <c r="N427" s="22">
        <v>0.19262844832039827</v>
      </c>
      <c r="O427" s="22">
        <v>0.41572362849950784</v>
      </c>
    </row>
    <row r="428" spans="1:15" ht="25.5" x14ac:dyDescent="0.2">
      <c r="A428" s="19" t="s">
        <v>639</v>
      </c>
      <c r="B428" s="20" t="s">
        <v>1559</v>
      </c>
      <c r="C428" s="21" t="s">
        <v>2164</v>
      </c>
      <c r="D428" s="22">
        <v>-0.18284143074799608</v>
      </c>
      <c r="E428" s="22">
        <v>0.65267474331409003</v>
      </c>
      <c r="F428" s="22">
        <v>-1.0541430419400999</v>
      </c>
      <c r="G428" s="22">
        <v>0.39420246826259875</v>
      </c>
      <c r="H428" s="22">
        <v>-2.0627626009872863E-2</v>
      </c>
      <c r="I428" s="22">
        <v>0.26997617928483375</v>
      </c>
      <c r="J428" s="22">
        <v>-0.1312580099527364</v>
      </c>
      <c r="K428" s="22">
        <v>0.25322838725688968</v>
      </c>
      <c r="L428" s="22">
        <v>0.23147643543235583</v>
      </c>
      <c r="M428" s="22">
        <v>-0.15082583021154597</v>
      </c>
      <c r="N428" s="22">
        <v>1.0074418183203981</v>
      </c>
      <c r="O428" s="22">
        <v>-0.12646816150049212</v>
      </c>
    </row>
    <row r="429" spans="1:15" ht="51" x14ac:dyDescent="0.2">
      <c r="A429" s="19" t="s">
        <v>576</v>
      </c>
      <c r="B429" s="20" t="s">
        <v>1560</v>
      </c>
      <c r="C429" s="21" t="s">
        <v>2164</v>
      </c>
      <c r="D429" s="22">
        <v>-0.1197239607479961</v>
      </c>
      <c r="E429" s="22">
        <v>-0.22665320668590991</v>
      </c>
      <c r="F429" s="22">
        <v>-0.71096434194009994</v>
      </c>
      <c r="G429" s="22">
        <v>-8.3031331737401237E-2</v>
      </c>
      <c r="H429" s="22">
        <v>-0.87106242600987294</v>
      </c>
      <c r="I429" s="22">
        <v>-9.1961100715166277E-2</v>
      </c>
      <c r="J429" s="22">
        <v>-0.91885134995273632</v>
      </c>
      <c r="K429" s="22">
        <v>-0.33924275274311033</v>
      </c>
      <c r="L429" s="22">
        <v>-0.67942816456764421</v>
      </c>
      <c r="M429" s="22">
        <v>5.8259529788454022E-2</v>
      </c>
      <c r="N429" s="22">
        <v>-3.6459081679601713E-2</v>
      </c>
      <c r="O429" s="22">
        <v>-0.34056817150049212</v>
      </c>
    </row>
    <row r="430" spans="1:15" ht="25.5" x14ac:dyDescent="0.2">
      <c r="A430" s="19" t="s">
        <v>932</v>
      </c>
      <c r="B430" s="20" t="s">
        <v>1561</v>
      </c>
      <c r="C430" s="21" t="s">
        <v>2164</v>
      </c>
      <c r="D430" s="22">
        <v>-0.62731695074799609</v>
      </c>
      <c r="E430" s="22">
        <v>-1.5553720566859097</v>
      </c>
      <c r="F430" s="22" t="s">
        <v>1082</v>
      </c>
      <c r="G430" s="22">
        <v>-0.60043483173740131</v>
      </c>
      <c r="H430" s="22">
        <v>-0.14786934000987287</v>
      </c>
      <c r="I430" s="22">
        <v>-1.1038605207151664</v>
      </c>
      <c r="J430" s="22" t="s">
        <v>1082</v>
      </c>
      <c r="K430" s="22">
        <v>-0.7024763127431104</v>
      </c>
      <c r="L430" s="22">
        <v>0.39150983543235579</v>
      </c>
      <c r="M430" s="22">
        <v>0.32149716978845405</v>
      </c>
      <c r="N430" s="22" t="s">
        <v>1082</v>
      </c>
      <c r="O430" s="22">
        <v>-0.12254002150049212</v>
      </c>
    </row>
    <row r="431" spans="1:15" x14ac:dyDescent="0.2">
      <c r="A431" s="19" t="s">
        <v>390</v>
      </c>
      <c r="B431" s="20" t="s">
        <v>1562</v>
      </c>
      <c r="C431" s="21" t="s">
        <v>2164</v>
      </c>
      <c r="D431" s="22">
        <v>9.9663749252003914E-2</v>
      </c>
      <c r="E431" s="22">
        <v>-1.4951760566859098</v>
      </c>
      <c r="F431" s="22">
        <v>0.24857575805990006</v>
      </c>
      <c r="G431" s="22">
        <v>-0.89301223173740119</v>
      </c>
      <c r="H431" s="22">
        <v>0.12166267399012712</v>
      </c>
      <c r="I431" s="22">
        <v>-1.2359534207151661</v>
      </c>
      <c r="J431" s="22">
        <v>9.0106250047263609E-2</v>
      </c>
      <c r="K431" s="22">
        <v>-0.72169621274311035</v>
      </c>
      <c r="L431" s="22">
        <v>3.5076745432355803E-2</v>
      </c>
      <c r="M431" s="22">
        <v>0.44199466978845403</v>
      </c>
      <c r="N431" s="22">
        <v>0.10689701832039827</v>
      </c>
      <c r="O431" s="22">
        <v>0.22256852849950789</v>
      </c>
    </row>
    <row r="432" spans="1:15" ht="25.5" x14ac:dyDescent="0.2">
      <c r="A432" s="19" t="s">
        <v>130</v>
      </c>
      <c r="B432" s="20" t="s">
        <v>1212</v>
      </c>
      <c r="C432" s="21" t="s">
        <v>2164</v>
      </c>
      <c r="D432" s="22">
        <v>0.56063544925200393</v>
      </c>
      <c r="E432" s="22">
        <v>0.66935584331409004</v>
      </c>
      <c r="F432" s="22">
        <v>0.29616795805990015</v>
      </c>
      <c r="G432" s="22">
        <v>0.22548056826259877</v>
      </c>
      <c r="H432" s="22">
        <v>-0.11309706600987285</v>
      </c>
      <c r="I432" s="22">
        <v>0.1522754792848337</v>
      </c>
      <c r="J432" s="22">
        <v>-0.59385824995273639</v>
      </c>
      <c r="K432" s="22">
        <v>-0.26835561274311037</v>
      </c>
      <c r="L432" s="22">
        <v>-0.50339236456764413</v>
      </c>
      <c r="M432" s="22">
        <v>-0.75335353021154594</v>
      </c>
      <c r="N432" s="22">
        <v>-0.75061808167960176</v>
      </c>
      <c r="O432" s="22">
        <v>-0.39643617150049215</v>
      </c>
    </row>
    <row r="433" spans="1:15" x14ac:dyDescent="0.2">
      <c r="A433" s="19" t="s">
        <v>756</v>
      </c>
      <c r="B433" s="20" t="s">
        <v>1565</v>
      </c>
      <c r="C433" s="21" t="s">
        <v>2164</v>
      </c>
      <c r="D433" s="22">
        <v>-0.29792815074799606</v>
      </c>
      <c r="E433" s="22">
        <v>0.21958744331409011</v>
      </c>
      <c r="F433" s="22">
        <v>-0.30251064194009991</v>
      </c>
      <c r="G433" s="22">
        <v>-0.38644197173740125</v>
      </c>
      <c r="H433" s="22">
        <v>-0.19480874600987286</v>
      </c>
      <c r="I433" s="22">
        <v>0.12114547928483371</v>
      </c>
      <c r="J433" s="22">
        <v>-9.1054929952736396E-2</v>
      </c>
      <c r="K433" s="22">
        <v>-0.54228061274311035</v>
      </c>
      <c r="L433" s="22">
        <v>5.3736035432355798E-2</v>
      </c>
      <c r="M433" s="22">
        <v>-0.10345802021154599</v>
      </c>
      <c r="N433" s="22">
        <v>0.28300624932039825</v>
      </c>
      <c r="O433" s="22">
        <v>-0.12632766150049213</v>
      </c>
    </row>
    <row r="434" spans="1:15" ht="25.5" x14ac:dyDescent="0.2">
      <c r="A434" s="19" t="s">
        <v>871</v>
      </c>
      <c r="B434" s="20" t="s">
        <v>1566</v>
      </c>
      <c r="C434" s="21" t="s">
        <v>2164</v>
      </c>
      <c r="D434" s="22">
        <v>-0.46510695074799613</v>
      </c>
      <c r="E434" s="22">
        <v>-1.9272960566859099</v>
      </c>
      <c r="F434" s="22">
        <v>-1.0822183419400999</v>
      </c>
      <c r="G434" s="22">
        <v>-1.1166683317374013</v>
      </c>
      <c r="H434" s="22">
        <v>3.3074673990127146E-2</v>
      </c>
      <c r="I434" s="22">
        <v>-2.1396954207151664</v>
      </c>
      <c r="J434" s="22">
        <v>-0.1920808199527364</v>
      </c>
      <c r="K434" s="22">
        <v>-1.2196973127431103</v>
      </c>
      <c r="L434" s="22">
        <v>0.86475193543235573</v>
      </c>
      <c r="M434" s="22">
        <v>-3.7182600211545971E-2</v>
      </c>
      <c r="N434" s="22">
        <v>0.99302091832039829</v>
      </c>
      <c r="O434" s="22">
        <v>-3.5970715004920994E-3</v>
      </c>
    </row>
    <row r="435" spans="1:15" ht="25.5" x14ac:dyDescent="0.2">
      <c r="A435" s="19" t="s">
        <v>168</v>
      </c>
      <c r="B435" s="20" t="s">
        <v>1567</v>
      </c>
      <c r="C435" s="21" t="s">
        <v>2164</v>
      </c>
      <c r="D435" s="22">
        <v>0.45078014925200394</v>
      </c>
      <c r="E435" s="22">
        <v>1.2821959433140901</v>
      </c>
      <c r="F435" s="22">
        <v>0.43785575805990007</v>
      </c>
      <c r="G435" s="22">
        <v>1.4902248682625987</v>
      </c>
      <c r="H435" s="22">
        <v>0.11688777399012715</v>
      </c>
      <c r="I435" s="22">
        <v>1.2926405792848339</v>
      </c>
      <c r="J435" s="22">
        <v>-0.27801964995273643</v>
      </c>
      <c r="K435" s="22">
        <v>1.3093687872568898</v>
      </c>
      <c r="L435" s="22">
        <v>-0.35496556456764422</v>
      </c>
      <c r="M435" s="22">
        <v>-0.14081933021154597</v>
      </c>
      <c r="N435" s="22">
        <v>-0.83191208167960173</v>
      </c>
      <c r="O435" s="22">
        <v>-0.21306287150049211</v>
      </c>
    </row>
    <row r="436" spans="1:15" ht="51" x14ac:dyDescent="0.2">
      <c r="A436" s="19" t="s">
        <v>421</v>
      </c>
      <c r="B436" s="20" t="s">
        <v>1568</v>
      </c>
      <c r="C436" s="21" t="s">
        <v>2164</v>
      </c>
      <c r="D436" s="22">
        <v>5.6214349252003915E-2</v>
      </c>
      <c r="E436" s="22">
        <v>1.0102079433140903</v>
      </c>
      <c r="F436" s="22">
        <v>-1.3467399419401</v>
      </c>
      <c r="G436" s="22">
        <v>-0.62624073173740125</v>
      </c>
      <c r="H436" s="22">
        <v>1.1849063739901273</v>
      </c>
      <c r="I436" s="22">
        <v>0.31612187928483371</v>
      </c>
      <c r="J436" s="22">
        <v>0.2296654500472636</v>
      </c>
      <c r="K436" s="22">
        <v>0.67897178725688967</v>
      </c>
      <c r="L436" s="22">
        <v>1.1816944354323557</v>
      </c>
      <c r="M436" s="22">
        <v>-0.59723423021154598</v>
      </c>
      <c r="N436" s="22">
        <v>1.5481309183203982</v>
      </c>
      <c r="O436" s="22">
        <v>1.192140728499508</v>
      </c>
    </row>
    <row r="437" spans="1:15" ht="25.5" x14ac:dyDescent="0.2">
      <c r="A437" s="19" t="s">
        <v>394</v>
      </c>
      <c r="B437" s="20" t="s">
        <v>1570</v>
      </c>
      <c r="C437" s="21" t="s">
        <v>2164</v>
      </c>
      <c r="D437" s="22">
        <v>9.4410649252003903E-2</v>
      </c>
      <c r="E437" s="22">
        <v>0.69952824331409003</v>
      </c>
      <c r="F437" s="22">
        <v>0.84607075805990017</v>
      </c>
      <c r="G437" s="22">
        <v>0.60668676826259882</v>
      </c>
      <c r="H437" s="22">
        <v>-0.54039592600987285</v>
      </c>
      <c r="I437" s="22">
        <v>0.36612677928483378</v>
      </c>
      <c r="J437" s="22">
        <v>-0.46410704995273644</v>
      </c>
      <c r="K437" s="22">
        <v>0.14115788725688971</v>
      </c>
      <c r="L437" s="22">
        <v>-0.72966756456764426</v>
      </c>
      <c r="M437" s="22">
        <v>-0.21898703021154597</v>
      </c>
      <c r="N437" s="22">
        <v>-1.4040480816796017</v>
      </c>
      <c r="O437" s="22">
        <v>-0.55327867150049215</v>
      </c>
    </row>
    <row r="438" spans="1:15" x14ac:dyDescent="0.2">
      <c r="A438" s="19" t="s">
        <v>116</v>
      </c>
      <c r="B438" s="20" t="s">
        <v>1116</v>
      </c>
      <c r="C438" s="21" t="s">
        <v>2164</v>
      </c>
      <c r="D438" s="22">
        <v>0.60812694925200395</v>
      </c>
      <c r="E438" s="22">
        <v>-1.7586040566859098</v>
      </c>
      <c r="F438" s="22">
        <v>-0.67487874194009989</v>
      </c>
      <c r="G438" s="22" t="s">
        <v>1082</v>
      </c>
      <c r="H438" s="22">
        <v>0.66421827399012712</v>
      </c>
      <c r="I438" s="22">
        <v>-1.7763834207151663</v>
      </c>
      <c r="J438" s="22">
        <v>0.65168845004726361</v>
      </c>
      <c r="K438" s="22" t="s">
        <v>1082</v>
      </c>
      <c r="L438" s="22">
        <v>-0.10192870456764419</v>
      </c>
      <c r="M438" s="22">
        <v>0.21709006978845402</v>
      </c>
      <c r="N438" s="22">
        <v>1.5375059183203983</v>
      </c>
      <c r="O438" s="22" t="s">
        <v>1082</v>
      </c>
    </row>
    <row r="439" spans="1:15" ht="25.5" x14ac:dyDescent="0.2">
      <c r="A439" s="19" t="s">
        <v>386</v>
      </c>
      <c r="B439" s="20" t="s">
        <v>1571</v>
      </c>
      <c r="C439" s="21" t="s">
        <v>2164</v>
      </c>
      <c r="D439" s="22">
        <v>0.10647634925200392</v>
      </c>
      <c r="E439" s="22">
        <v>1.0398469433140902</v>
      </c>
      <c r="F439" s="22">
        <v>-0.92156914194009998</v>
      </c>
      <c r="G439" s="22">
        <v>9.224956826259878E-2</v>
      </c>
      <c r="H439" s="22">
        <v>0.49477387399012707</v>
      </c>
      <c r="I439" s="22">
        <v>0.69633677928483362</v>
      </c>
      <c r="J439" s="22">
        <v>-0.16745471395273639</v>
      </c>
      <c r="K439" s="22">
        <v>-0.21182651274311035</v>
      </c>
      <c r="L439" s="22">
        <v>0.38874323543235578</v>
      </c>
      <c r="M439" s="22">
        <v>-0.14074163021154598</v>
      </c>
      <c r="N439" s="22">
        <v>0.73547291832039829</v>
      </c>
      <c r="O439" s="22">
        <v>-0.3180138715004921</v>
      </c>
    </row>
    <row r="440" spans="1:15" ht="25.5" x14ac:dyDescent="0.2">
      <c r="A440" s="19" t="s">
        <v>851</v>
      </c>
      <c r="B440" s="20" t="s">
        <v>1572</v>
      </c>
      <c r="C440" s="21" t="s">
        <v>2164</v>
      </c>
      <c r="D440" s="22">
        <v>-0.43692145074799604</v>
      </c>
      <c r="E440" s="22">
        <v>-0.94876145668590994</v>
      </c>
      <c r="F440" s="22">
        <v>-0.3561496419400999</v>
      </c>
      <c r="G440" s="22">
        <v>-0.81403143173740122</v>
      </c>
      <c r="H440" s="22">
        <v>-0.31489012600987287</v>
      </c>
      <c r="I440" s="22">
        <v>-1.2592554207151663</v>
      </c>
      <c r="J440" s="22">
        <v>-0.1339407199527364</v>
      </c>
      <c r="K440" s="22">
        <v>-1.0477839127431103</v>
      </c>
      <c r="L440" s="22">
        <v>-4.2215249567644199E-2</v>
      </c>
      <c r="M440" s="22">
        <v>-0.26843643021154595</v>
      </c>
      <c r="N440" s="22">
        <v>0.17536471832039829</v>
      </c>
      <c r="O440" s="22">
        <v>-5.8555871500492115E-2</v>
      </c>
    </row>
    <row r="441" spans="1:15" x14ac:dyDescent="0.2">
      <c r="A441" s="19" t="s">
        <v>929</v>
      </c>
      <c r="B441" s="20" t="s">
        <v>1573</v>
      </c>
      <c r="C441" s="21" t="s">
        <v>2164</v>
      </c>
      <c r="D441" s="22">
        <v>-0.60296035074799614</v>
      </c>
      <c r="E441" s="22">
        <v>0.70911604331409006</v>
      </c>
      <c r="F441" s="22" t="s">
        <v>1082</v>
      </c>
      <c r="G441" s="22">
        <v>0.89074786826259877</v>
      </c>
      <c r="H441" s="22">
        <v>0.7611935739901271</v>
      </c>
      <c r="I441" s="22">
        <v>0.49371757928483367</v>
      </c>
      <c r="J441" s="22" t="s">
        <v>1082</v>
      </c>
      <c r="K441" s="22">
        <v>0.43783488725688968</v>
      </c>
      <c r="L441" s="22">
        <v>1.4578334354323559</v>
      </c>
      <c r="M441" s="22">
        <v>0.30868116978845406</v>
      </c>
      <c r="N441" s="22" t="s">
        <v>1082</v>
      </c>
      <c r="O441" s="22">
        <v>-0.61563917150049208</v>
      </c>
    </row>
    <row r="442" spans="1:15" x14ac:dyDescent="0.2">
      <c r="A442" s="19" t="s">
        <v>462</v>
      </c>
      <c r="B442" s="20" t="s">
        <v>1259</v>
      </c>
      <c r="C442" s="21" t="s">
        <v>2164</v>
      </c>
      <c r="D442" s="22">
        <v>2.0517492520039093E-3</v>
      </c>
      <c r="E442" s="22">
        <v>0.73553224331409006</v>
      </c>
      <c r="F442" s="22">
        <v>-0.77200344194009984</v>
      </c>
      <c r="G442" s="22">
        <v>0.56711206826259875</v>
      </c>
      <c r="H442" s="22">
        <v>-0.4316460260098729</v>
      </c>
      <c r="I442" s="22">
        <v>0.80541777928483382</v>
      </c>
      <c r="J442" s="22">
        <v>-2.5088549952736405E-2</v>
      </c>
      <c r="K442" s="22">
        <v>0.82764278725688967</v>
      </c>
      <c r="L442" s="22">
        <v>-0.30963836456764421</v>
      </c>
      <c r="M442" s="22">
        <v>0.13067376978845402</v>
      </c>
      <c r="N442" s="22">
        <v>0.96355881832039825</v>
      </c>
      <c r="O442" s="22">
        <v>0.32761552849950792</v>
      </c>
    </row>
    <row r="443" spans="1:15" x14ac:dyDescent="0.2">
      <c r="A443" s="19" t="s">
        <v>633</v>
      </c>
      <c r="B443" s="20" t="s">
        <v>1574</v>
      </c>
      <c r="C443" s="21" t="s">
        <v>2164</v>
      </c>
      <c r="D443" s="22">
        <v>-0.1808997707479961</v>
      </c>
      <c r="E443" s="22">
        <v>-2.2967456685909909E-2</v>
      </c>
      <c r="F443" s="22">
        <v>-0.60026119194009986</v>
      </c>
      <c r="G443" s="22">
        <v>-0.63466453173740123</v>
      </c>
      <c r="H443" s="22">
        <v>-0.35583482600987282</v>
      </c>
      <c r="I443" s="22">
        <v>-0.21480685071516625</v>
      </c>
      <c r="J443" s="22">
        <v>-0.39315864995273642</v>
      </c>
      <c r="K443" s="22">
        <v>-0.86163821274311037</v>
      </c>
      <c r="L443" s="22">
        <v>-0.1729975645676442</v>
      </c>
      <c r="M443" s="22">
        <v>-9.5250020211545966E-2</v>
      </c>
      <c r="N443" s="22">
        <v>0.1673206183203983</v>
      </c>
      <c r="O443" s="22">
        <v>-0.16072650450049211</v>
      </c>
    </row>
    <row r="444" spans="1:15" x14ac:dyDescent="0.2">
      <c r="A444" s="19" t="s">
        <v>944</v>
      </c>
      <c r="B444" s="20" t="s">
        <v>1575</v>
      </c>
      <c r="C444" s="21" t="s">
        <v>2164</v>
      </c>
      <c r="D444" s="22">
        <v>-0.69075565074799605</v>
      </c>
      <c r="E444" s="22" t="s">
        <v>1082</v>
      </c>
      <c r="F444" s="22">
        <v>-1.0948200419400997</v>
      </c>
      <c r="G444" s="22">
        <v>-0.88006453173740118</v>
      </c>
      <c r="H444" s="22">
        <v>-0.22246733600987284</v>
      </c>
      <c r="I444" s="22" t="s">
        <v>1082</v>
      </c>
      <c r="J444" s="22">
        <v>-0.16453570915273641</v>
      </c>
      <c r="K444" s="22">
        <v>-1.3289340127431104</v>
      </c>
      <c r="L444" s="22">
        <v>0.39533153543235577</v>
      </c>
      <c r="M444" s="22" t="s">
        <v>1082</v>
      </c>
      <c r="N444" s="22">
        <v>0.8218913183203983</v>
      </c>
      <c r="O444" s="22">
        <v>-0.42357107150049211</v>
      </c>
    </row>
    <row r="445" spans="1:15" ht="25.5" x14ac:dyDescent="0.2">
      <c r="A445" s="19" t="s">
        <v>614</v>
      </c>
      <c r="B445" s="20" t="s">
        <v>1577</v>
      </c>
      <c r="C445" s="21" t="s">
        <v>2164</v>
      </c>
      <c r="D445" s="22">
        <v>-0.1588074507479961</v>
      </c>
      <c r="E445" s="22">
        <v>-0.28451855668590992</v>
      </c>
      <c r="F445" s="22">
        <v>-0.76367624194009986</v>
      </c>
      <c r="G445" s="22">
        <v>-0.32701876173740124</v>
      </c>
      <c r="H445" s="22">
        <v>-0.22758952600987287</v>
      </c>
      <c r="I445" s="22">
        <v>-0.5561394207151662</v>
      </c>
      <c r="J445" s="22">
        <v>-0.25795114995273638</v>
      </c>
      <c r="K445" s="22">
        <v>-0.64603821274311035</v>
      </c>
      <c r="L445" s="22">
        <v>-0.15486066456764419</v>
      </c>
      <c r="M445" s="22">
        <v>-0.22112353021154599</v>
      </c>
      <c r="N445" s="22">
        <v>0.39843791832039827</v>
      </c>
      <c r="O445" s="22">
        <v>-0.3304034715004921</v>
      </c>
    </row>
    <row r="446" spans="1:15" ht="25.5" x14ac:dyDescent="0.2">
      <c r="A446" s="19" t="s">
        <v>592</v>
      </c>
      <c r="B446" s="20" t="s">
        <v>1578</v>
      </c>
      <c r="C446" s="21" t="s">
        <v>2164</v>
      </c>
      <c r="D446" s="22">
        <v>-0.13327437574799611</v>
      </c>
      <c r="E446" s="22">
        <v>-1.4542360566859098</v>
      </c>
      <c r="F446" s="22">
        <v>-1.6433802419401</v>
      </c>
      <c r="G446" s="22">
        <v>-1.2289165317374011</v>
      </c>
      <c r="H446" s="22">
        <v>-0.71917792600987285</v>
      </c>
      <c r="I446" s="22">
        <v>-1.6847484207151662</v>
      </c>
      <c r="J446" s="22">
        <v>-0.73382684995273639</v>
      </c>
      <c r="K446" s="22">
        <v>-1.1608309127431102</v>
      </c>
      <c r="L446" s="22">
        <v>-0.58226156456764422</v>
      </c>
      <c r="M446" s="22">
        <v>1.5207299788454025E-2</v>
      </c>
      <c r="N446" s="22">
        <v>1.0714467183203982</v>
      </c>
      <c r="O446" s="22">
        <v>3.8610128499507901E-2</v>
      </c>
    </row>
    <row r="447" spans="1:15" x14ac:dyDescent="0.2">
      <c r="A447" s="19" t="s">
        <v>338</v>
      </c>
      <c r="B447" s="20" t="s">
        <v>1579</v>
      </c>
      <c r="C447" s="21" t="s">
        <v>2164</v>
      </c>
      <c r="D447" s="22">
        <v>0.16043404925200391</v>
      </c>
      <c r="E447" s="22">
        <v>-1.7299300566859099</v>
      </c>
      <c r="F447" s="22">
        <v>-2.0802992419401001</v>
      </c>
      <c r="G447" s="22">
        <v>-0.51438513173740119</v>
      </c>
      <c r="H447" s="22">
        <v>0.18359437399012715</v>
      </c>
      <c r="I447" s="22">
        <v>-1.6245084207151663</v>
      </c>
      <c r="J447" s="22">
        <v>-0.78586194995273639</v>
      </c>
      <c r="K447" s="22">
        <v>-0.33458946274311036</v>
      </c>
      <c r="L447" s="22">
        <v>0.12770973543235581</v>
      </c>
      <c r="M447" s="22">
        <v>0.14631216978845402</v>
      </c>
      <c r="N447" s="22">
        <v>1.7803019183203983</v>
      </c>
      <c r="O447" s="22">
        <v>0.13832112849950787</v>
      </c>
    </row>
    <row r="448" spans="1:15" ht="25.5" x14ac:dyDescent="0.2">
      <c r="A448" s="19" t="s">
        <v>1018</v>
      </c>
      <c r="B448" s="20" t="s">
        <v>1580</v>
      </c>
      <c r="C448" s="21" t="s">
        <v>2164</v>
      </c>
      <c r="D448" s="22">
        <v>-2.202463250747996</v>
      </c>
      <c r="E448" s="22">
        <v>0.75866824331409011</v>
      </c>
      <c r="F448" s="22">
        <v>1.2932337580599</v>
      </c>
      <c r="G448" s="22">
        <v>0.36524346826259879</v>
      </c>
      <c r="H448" s="22">
        <v>-1.1622196260098727</v>
      </c>
      <c r="I448" s="22">
        <v>0.64116587928483382</v>
      </c>
      <c r="J448" s="22">
        <v>0.75619485004726361</v>
      </c>
      <c r="K448" s="22">
        <v>0.13320418725688965</v>
      </c>
      <c r="L448" s="22">
        <v>1.1608284354323557</v>
      </c>
      <c r="M448" s="22">
        <v>0.30981996978845405</v>
      </c>
      <c r="N448" s="22">
        <v>-0.45331378167960168</v>
      </c>
      <c r="O448" s="22">
        <v>-0.31316127150049211</v>
      </c>
    </row>
    <row r="449" spans="1:15" ht="38.25" x14ac:dyDescent="0.2">
      <c r="A449" s="19" t="s">
        <v>642</v>
      </c>
      <c r="B449" s="20" t="s">
        <v>1581</v>
      </c>
      <c r="C449" s="21" t="s">
        <v>2164</v>
      </c>
      <c r="D449" s="22">
        <v>-0.18520164074799611</v>
      </c>
      <c r="E449" s="22">
        <v>0.11815144331409008</v>
      </c>
      <c r="F449" s="22">
        <v>0.85209275805990015</v>
      </c>
      <c r="G449" s="22">
        <v>0.10471946826259876</v>
      </c>
      <c r="H449" s="22">
        <v>0.63712937399012715</v>
      </c>
      <c r="I449" s="22">
        <v>0.10148117928483372</v>
      </c>
      <c r="J449" s="22">
        <v>0.86584705004726359</v>
      </c>
      <c r="K449" s="22">
        <v>0.58180718725688962</v>
      </c>
      <c r="L449" s="22">
        <v>0.71071403543235578</v>
      </c>
      <c r="M449" s="22">
        <v>7.8177569788454027E-2</v>
      </c>
      <c r="N449" s="22">
        <v>0.14128981832039827</v>
      </c>
      <c r="O449" s="22">
        <v>0.35885842849950789</v>
      </c>
    </row>
    <row r="450" spans="1:15" ht="25.5" x14ac:dyDescent="0.2">
      <c r="A450" s="19" t="s">
        <v>483</v>
      </c>
      <c r="B450" s="20" t="s">
        <v>1582</v>
      </c>
      <c r="C450" s="21" t="s">
        <v>2164</v>
      </c>
      <c r="D450" s="22">
        <v>-1.58032507479961E-2</v>
      </c>
      <c r="E450" s="22">
        <v>-0.92951675668590994</v>
      </c>
      <c r="F450" s="22">
        <v>-0.88031034194009994</v>
      </c>
      <c r="G450" s="22">
        <v>-0.96496733173740123</v>
      </c>
      <c r="H450" s="22">
        <v>-1.4580656260098728</v>
      </c>
      <c r="I450" s="22">
        <v>-1.1793734207151663</v>
      </c>
      <c r="J450" s="22">
        <v>-0.48968654995273642</v>
      </c>
      <c r="K450" s="22">
        <v>-1.4245902127431103</v>
      </c>
      <c r="L450" s="22">
        <v>-1.4239095645676443</v>
      </c>
      <c r="M450" s="22">
        <v>-0.18509733021154598</v>
      </c>
      <c r="N450" s="22">
        <v>0.37841602832039828</v>
      </c>
      <c r="O450" s="22">
        <v>-0.45997927150049212</v>
      </c>
    </row>
    <row r="451" spans="1:15" ht="25.5" x14ac:dyDescent="0.2">
      <c r="A451" s="19" t="s">
        <v>401</v>
      </c>
      <c r="B451" s="20" t="s">
        <v>1583</v>
      </c>
      <c r="C451" s="21" t="s">
        <v>2164</v>
      </c>
      <c r="D451" s="22">
        <v>8.4832849252003906E-2</v>
      </c>
      <c r="E451" s="22">
        <v>-0.31476145668590993</v>
      </c>
      <c r="F451" s="22">
        <v>0.43625345805990012</v>
      </c>
      <c r="G451" s="22">
        <v>-0.11274173173740124</v>
      </c>
      <c r="H451" s="22">
        <v>-0.29013702600987284</v>
      </c>
      <c r="I451" s="22">
        <v>-0.72839332071516627</v>
      </c>
      <c r="J451" s="22">
        <v>-1.8680949952736392E-2</v>
      </c>
      <c r="K451" s="22">
        <v>0.26256048725688963</v>
      </c>
      <c r="L451" s="22">
        <v>-0.2845905645676442</v>
      </c>
      <c r="M451" s="22">
        <v>-0.46125873021154595</v>
      </c>
      <c r="N451" s="22">
        <v>-0.36485538167960174</v>
      </c>
      <c r="O451" s="22">
        <v>0.42935752849950781</v>
      </c>
    </row>
    <row r="452" spans="1:15" x14ac:dyDescent="0.2">
      <c r="A452" s="19" t="s">
        <v>83</v>
      </c>
      <c r="B452" s="20" t="s">
        <v>1585</v>
      </c>
      <c r="C452" s="21" t="s">
        <v>2164</v>
      </c>
      <c r="D452" s="22">
        <v>0.77563064925200398</v>
      </c>
      <c r="E452" s="22">
        <v>0.96647994331409015</v>
      </c>
      <c r="F452" s="22">
        <v>-0.2953540419400999</v>
      </c>
      <c r="G452" s="22">
        <v>0.34012946826259882</v>
      </c>
      <c r="H452" s="22">
        <v>-0.11365818600987286</v>
      </c>
      <c r="I452" s="22">
        <v>0.59250347928483382</v>
      </c>
      <c r="J452" s="22">
        <v>0.63561225004726363</v>
      </c>
      <c r="K452" s="22">
        <v>1.3594107872568897</v>
      </c>
      <c r="L452" s="22">
        <v>-0.86902666456764421</v>
      </c>
      <c r="M452" s="22">
        <v>-0.13800643021154596</v>
      </c>
      <c r="N452" s="22">
        <v>0.84449951832039827</v>
      </c>
      <c r="O452" s="22">
        <v>1.022103728499508</v>
      </c>
    </row>
    <row r="453" spans="1:15" ht="25.5" x14ac:dyDescent="0.2">
      <c r="A453" s="19" t="s">
        <v>1049</v>
      </c>
      <c r="B453" s="20" t="s">
        <v>1586</v>
      </c>
      <c r="C453" s="21" t="s">
        <v>2164</v>
      </c>
      <c r="D453" s="22" t="s">
        <v>1082</v>
      </c>
      <c r="E453" s="22">
        <v>0.30774254331409012</v>
      </c>
      <c r="F453" s="22">
        <v>0.28293815805990008</v>
      </c>
      <c r="G453" s="22">
        <v>0.12522516826259877</v>
      </c>
      <c r="H453" s="22" t="s">
        <v>1082</v>
      </c>
      <c r="I453" s="22">
        <v>0.2957208792848337</v>
      </c>
      <c r="J453" s="22">
        <v>-0.18227051995273641</v>
      </c>
      <c r="K453" s="22">
        <v>-0.13099461274311036</v>
      </c>
      <c r="L453" s="22" t="s">
        <v>1082</v>
      </c>
      <c r="M453" s="22">
        <v>5.1195429788454032E-2</v>
      </c>
      <c r="N453" s="22">
        <v>-0.48091018167960176</v>
      </c>
      <c r="O453" s="22">
        <v>-0.16058263550049212</v>
      </c>
    </row>
    <row r="454" spans="1:15" x14ac:dyDescent="0.2">
      <c r="A454" s="19" t="s">
        <v>869</v>
      </c>
      <c r="B454" s="20" t="s">
        <v>1587</v>
      </c>
      <c r="C454" s="21" t="s">
        <v>2164</v>
      </c>
      <c r="D454" s="22">
        <v>-0.45755105074799607</v>
      </c>
      <c r="E454" s="22">
        <v>-2.03120705668591</v>
      </c>
      <c r="F454" s="22">
        <v>-0.51629509194009993</v>
      </c>
      <c r="G454" s="22">
        <v>-0.83471163173740126</v>
      </c>
      <c r="H454" s="22">
        <v>-1.9367046260098728</v>
      </c>
      <c r="I454" s="22">
        <v>-1.4976604207151663</v>
      </c>
      <c r="J454" s="22">
        <v>-0.72799104995273634</v>
      </c>
      <c r="K454" s="22">
        <v>-0.78053441274311042</v>
      </c>
      <c r="L454" s="22">
        <v>-1.5151015645676442</v>
      </c>
      <c r="M454" s="22">
        <v>0.54190416978845402</v>
      </c>
      <c r="N454" s="22">
        <v>-9.8608081679601722E-2</v>
      </c>
      <c r="O454" s="22">
        <v>2.766862849950788E-2</v>
      </c>
    </row>
    <row r="455" spans="1:15" x14ac:dyDescent="0.2">
      <c r="A455" s="19" t="s">
        <v>166</v>
      </c>
      <c r="B455" s="20" t="s">
        <v>1588</v>
      </c>
      <c r="C455" s="21" t="s">
        <v>2164</v>
      </c>
      <c r="D455" s="22">
        <v>0.46750834925200391</v>
      </c>
      <c r="E455" s="22">
        <v>-0.8143453566859099</v>
      </c>
      <c r="F455" s="22">
        <v>0.77011175805990006</v>
      </c>
      <c r="G455" s="22">
        <v>-0.93023533173740125</v>
      </c>
      <c r="H455" s="22">
        <v>-0.13941864600987286</v>
      </c>
      <c r="I455" s="22">
        <v>-1.2078034207151662</v>
      </c>
      <c r="J455" s="22">
        <v>-1.2479139499527365</v>
      </c>
      <c r="K455" s="22">
        <v>-0.81402441274311033</v>
      </c>
      <c r="L455" s="22">
        <v>-0.48727446456764423</v>
      </c>
      <c r="M455" s="22">
        <v>-0.22713923021154597</v>
      </c>
      <c r="N455" s="22">
        <v>-1.6416960816796018</v>
      </c>
      <c r="O455" s="22">
        <v>4.3862628499507894E-2</v>
      </c>
    </row>
    <row r="456" spans="1:15" ht="25.5" x14ac:dyDescent="0.2">
      <c r="A456" s="19" t="s">
        <v>596</v>
      </c>
      <c r="B456" s="20" t="s">
        <v>1589</v>
      </c>
      <c r="C456" s="21" t="s">
        <v>2164</v>
      </c>
      <c r="D456" s="22">
        <v>-0.13887436674799611</v>
      </c>
      <c r="E456" s="22">
        <v>-1.3757290566859097</v>
      </c>
      <c r="F456" s="22">
        <v>0.21872305805990011</v>
      </c>
      <c r="G456" s="22">
        <v>-0.5437241317374012</v>
      </c>
      <c r="H456" s="22">
        <v>-0.44736542600987284</v>
      </c>
      <c r="I456" s="22">
        <v>-0.88009882071516632</v>
      </c>
      <c r="J456" s="22">
        <v>0.22735685004726361</v>
      </c>
      <c r="K456" s="22">
        <v>-0.29163081274311031</v>
      </c>
      <c r="L456" s="22">
        <v>-0.1863745645676442</v>
      </c>
      <c r="M456" s="22">
        <v>0.48608036978845404</v>
      </c>
      <c r="N456" s="22">
        <v>-4.4599881679601716E-2</v>
      </c>
      <c r="O456" s="22">
        <v>0.28103432849950793</v>
      </c>
    </row>
    <row r="457" spans="1:15" ht="25.5" x14ac:dyDescent="0.2">
      <c r="A457" s="19" t="s">
        <v>389</v>
      </c>
      <c r="B457" s="20" t="s">
        <v>1590</v>
      </c>
      <c r="C457" s="21" t="s">
        <v>2164</v>
      </c>
      <c r="D457" s="22">
        <v>0.1006389492520039</v>
      </c>
      <c r="E457" s="22">
        <v>1.1168289433140901</v>
      </c>
      <c r="F457" s="22">
        <v>0.89551275805990016</v>
      </c>
      <c r="G457" s="22">
        <v>0.90851086826259875</v>
      </c>
      <c r="H457" s="22">
        <v>0.34806727399012716</v>
      </c>
      <c r="I457" s="22">
        <v>1.4255515792848339</v>
      </c>
      <c r="J457" s="22">
        <v>0.55251585004726367</v>
      </c>
      <c r="K457" s="22">
        <v>1.4181187872568897</v>
      </c>
      <c r="L457" s="22">
        <v>0.17194913543235582</v>
      </c>
      <c r="M457" s="22">
        <v>0.32025456978845407</v>
      </c>
      <c r="N457" s="22">
        <v>-0.13015788167960174</v>
      </c>
      <c r="O457" s="22">
        <v>0.43926192849950785</v>
      </c>
    </row>
    <row r="458" spans="1:15" x14ac:dyDescent="0.2">
      <c r="A458" s="19" t="s">
        <v>580</v>
      </c>
      <c r="B458" s="20" t="s">
        <v>1591</v>
      </c>
      <c r="C458" s="21" t="s">
        <v>2164</v>
      </c>
      <c r="D458" s="22">
        <v>-0.12213935074799609</v>
      </c>
      <c r="E458" s="22">
        <v>-0.73316035668590995</v>
      </c>
      <c r="F458" s="22">
        <v>0.36760465805990006</v>
      </c>
      <c r="G458" s="22">
        <v>-0.31572474873740125</v>
      </c>
      <c r="H458" s="22">
        <v>0.22067377399012714</v>
      </c>
      <c r="I458" s="22">
        <v>-0.48794352071516628</v>
      </c>
      <c r="J458" s="22">
        <v>-0.41497354995273639</v>
      </c>
      <c r="K458" s="22">
        <v>7.9106987256889638E-2</v>
      </c>
      <c r="L458" s="22">
        <v>0.4385685354323558</v>
      </c>
      <c r="M458" s="22">
        <v>0.12266086978845403</v>
      </c>
      <c r="N458" s="22">
        <v>-0.83881708167960167</v>
      </c>
      <c r="O458" s="22">
        <v>0.16496552849950788</v>
      </c>
    </row>
    <row r="459" spans="1:15" ht="25.5" x14ac:dyDescent="0.2">
      <c r="A459" s="19" t="s">
        <v>1050</v>
      </c>
      <c r="B459" s="20" t="s">
        <v>1592</v>
      </c>
      <c r="C459" s="21" t="s">
        <v>2164</v>
      </c>
      <c r="D459" s="22" t="s">
        <v>1082</v>
      </c>
      <c r="E459" s="22">
        <v>2.11894594331409</v>
      </c>
      <c r="F459" s="22">
        <v>1.0367267580599</v>
      </c>
      <c r="G459" s="22">
        <v>1.2509548682625988</v>
      </c>
      <c r="H459" s="22" t="s">
        <v>1082</v>
      </c>
      <c r="I459" s="22">
        <v>1.3891585792848338</v>
      </c>
      <c r="J459" s="22">
        <v>6.9142550047263607E-2</v>
      </c>
      <c r="K459" s="22">
        <v>1.2510687872568897</v>
      </c>
      <c r="L459" s="22" t="s">
        <v>1082</v>
      </c>
      <c r="M459" s="22">
        <v>-0.28427783021154596</v>
      </c>
      <c r="N459" s="22">
        <v>-0.9951680816796018</v>
      </c>
      <c r="O459" s="22">
        <v>5.3938828499507901E-2</v>
      </c>
    </row>
    <row r="460" spans="1:15" x14ac:dyDescent="0.2">
      <c r="A460" s="19" t="s">
        <v>951</v>
      </c>
      <c r="B460" s="20" t="s">
        <v>1593</v>
      </c>
      <c r="C460" s="21" t="s">
        <v>2164</v>
      </c>
      <c r="D460" s="22">
        <v>-0.72444835074799607</v>
      </c>
      <c r="E460" s="22">
        <v>-1.6908890566859098</v>
      </c>
      <c r="F460" s="22" t="s">
        <v>1082</v>
      </c>
      <c r="G460" s="22">
        <v>-1.0856934317374012</v>
      </c>
      <c r="H460" s="22">
        <v>-0.3021887260098729</v>
      </c>
      <c r="I460" s="22">
        <v>-1.5879554207151663</v>
      </c>
      <c r="J460" s="22" t="s">
        <v>1082</v>
      </c>
      <c r="K460" s="22">
        <v>-1.4152482127431103</v>
      </c>
      <c r="L460" s="22">
        <v>0.3943770354323558</v>
      </c>
      <c r="M460" s="22">
        <v>0.30605856978845403</v>
      </c>
      <c r="N460" s="22" t="s">
        <v>1082</v>
      </c>
      <c r="O460" s="22">
        <v>-6.9992681500492107E-2</v>
      </c>
    </row>
    <row r="461" spans="1:15" x14ac:dyDescent="0.2">
      <c r="A461" s="19" t="s">
        <v>330</v>
      </c>
      <c r="B461" s="20" t="s">
        <v>1594</v>
      </c>
      <c r="C461" s="21" t="s">
        <v>2164</v>
      </c>
      <c r="D461" s="22">
        <v>0.16719914925200388</v>
      </c>
      <c r="E461" s="22">
        <v>0.97709694331409003</v>
      </c>
      <c r="F461" s="22">
        <v>0.43661775805990011</v>
      </c>
      <c r="G461" s="22">
        <v>0.46446036826259873</v>
      </c>
      <c r="H461" s="22">
        <v>-0.25871052600987288</v>
      </c>
      <c r="I461" s="22">
        <v>1.0398405792848338</v>
      </c>
      <c r="J461" s="22">
        <v>0.10467355004726361</v>
      </c>
      <c r="K461" s="22">
        <v>1.1358857872568897</v>
      </c>
      <c r="L461" s="22">
        <v>-0.26314626456764423</v>
      </c>
      <c r="M461" s="22">
        <v>1.2831749788454028E-2</v>
      </c>
      <c r="N461" s="22">
        <v>-2.8722881679601742E-2</v>
      </c>
      <c r="O461" s="22">
        <v>0.62378142849950791</v>
      </c>
    </row>
    <row r="462" spans="1:15" x14ac:dyDescent="0.2">
      <c r="A462" s="19" t="s">
        <v>577</v>
      </c>
      <c r="B462" s="20" t="s">
        <v>1595</v>
      </c>
      <c r="C462" s="21" t="s">
        <v>2164</v>
      </c>
      <c r="D462" s="22">
        <v>-0.1205760007479961</v>
      </c>
      <c r="E462" s="22">
        <v>1.1730459433140901</v>
      </c>
      <c r="F462" s="22">
        <v>0.88770075805990001</v>
      </c>
      <c r="G462" s="22">
        <v>1.0208808682625987</v>
      </c>
      <c r="H462" s="22">
        <v>-0.20562323600987287</v>
      </c>
      <c r="I462" s="22">
        <v>0.93824657928483379</v>
      </c>
      <c r="J462" s="22">
        <v>-3.8915849952736392E-2</v>
      </c>
      <c r="K462" s="22">
        <v>0.97072078725688971</v>
      </c>
      <c r="L462" s="22">
        <v>-0.11420705456764418</v>
      </c>
      <c r="M462" s="22">
        <v>-0.25765073021154594</v>
      </c>
      <c r="N462" s="22">
        <v>-1.2958400816796016</v>
      </c>
      <c r="O462" s="22">
        <v>-0.27831517150049212</v>
      </c>
    </row>
    <row r="463" spans="1:15" x14ac:dyDescent="0.2">
      <c r="A463" s="19" t="s">
        <v>321</v>
      </c>
      <c r="B463" s="20" t="s">
        <v>1596</v>
      </c>
      <c r="C463" s="21" t="s">
        <v>2164</v>
      </c>
      <c r="D463" s="22">
        <v>0.17451154925200388</v>
      </c>
      <c r="E463" s="22">
        <v>-0.12777730668590992</v>
      </c>
      <c r="F463" s="22">
        <v>0.10460085805990005</v>
      </c>
      <c r="G463" s="22">
        <v>-0.12553793173740121</v>
      </c>
      <c r="H463" s="22">
        <v>3.2694473990127149E-2</v>
      </c>
      <c r="I463" s="22">
        <v>-0.28773162071516628</v>
      </c>
      <c r="J463" s="22">
        <v>-0.36968684995273637</v>
      </c>
      <c r="K463" s="22">
        <v>-0.30500700274311032</v>
      </c>
      <c r="L463" s="22">
        <v>-0.1686182645676442</v>
      </c>
      <c r="M463" s="22">
        <v>-0.22956923021154599</v>
      </c>
      <c r="N463" s="22">
        <v>-0.48733168167960172</v>
      </c>
      <c r="O463" s="22">
        <v>-0.3385327715004921</v>
      </c>
    </row>
    <row r="464" spans="1:15" x14ac:dyDescent="0.2">
      <c r="A464" s="19" t="s">
        <v>1051</v>
      </c>
      <c r="B464" s="20" t="s">
        <v>1270</v>
      </c>
      <c r="C464" s="21" t="s">
        <v>2164</v>
      </c>
      <c r="D464" s="22" t="s">
        <v>1082</v>
      </c>
      <c r="E464" s="22">
        <v>0.67380924331409009</v>
      </c>
      <c r="F464" s="22">
        <v>0.31023225805990007</v>
      </c>
      <c r="G464" s="22">
        <v>0.69236386826259888</v>
      </c>
      <c r="H464" s="22" t="s">
        <v>1082</v>
      </c>
      <c r="I464" s="22">
        <v>1.3134792848337185E-3</v>
      </c>
      <c r="J464" s="22">
        <v>-0.88985054995273638</v>
      </c>
      <c r="K464" s="22">
        <v>3.667978725688964E-2</v>
      </c>
      <c r="L464" s="22" t="s">
        <v>1082</v>
      </c>
      <c r="M464" s="22">
        <v>-0.45354793021154594</v>
      </c>
      <c r="N464" s="22">
        <v>-1.0468870816796016</v>
      </c>
      <c r="O464" s="22">
        <v>-0.61982547150049216</v>
      </c>
    </row>
    <row r="465" spans="1:15" x14ac:dyDescent="0.2">
      <c r="A465" s="19" t="s">
        <v>310</v>
      </c>
      <c r="B465" s="20" t="s">
        <v>1597</v>
      </c>
      <c r="C465" s="21" t="s">
        <v>2164</v>
      </c>
      <c r="D465" s="22">
        <v>0.19154564925200393</v>
      </c>
      <c r="E465" s="22">
        <v>-0.47174845668590992</v>
      </c>
      <c r="F465" s="22">
        <v>0.37591075805990004</v>
      </c>
      <c r="G465" s="22">
        <v>0.25442356826259882</v>
      </c>
      <c r="H465" s="22">
        <v>-8.9452696009872851E-2</v>
      </c>
      <c r="I465" s="22">
        <v>-0.87724552071516637</v>
      </c>
      <c r="J465" s="22">
        <v>-0.91824264995273641</v>
      </c>
      <c r="K465" s="22">
        <v>-6.3062012743110352E-2</v>
      </c>
      <c r="L465" s="22">
        <v>-0.25963636456764422</v>
      </c>
      <c r="M465" s="22">
        <v>-0.36346083021154596</v>
      </c>
      <c r="N465" s="22">
        <v>-1.4443590816796017</v>
      </c>
      <c r="O465" s="22">
        <v>-0.3317955715004921</v>
      </c>
    </row>
    <row r="466" spans="1:15" x14ac:dyDescent="0.2">
      <c r="A466" s="19" t="s">
        <v>498</v>
      </c>
      <c r="B466" s="20" t="s">
        <v>1598</v>
      </c>
      <c r="C466" s="21" t="s">
        <v>2164</v>
      </c>
      <c r="D466" s="22">
        <v>-3.7230250747996102E-2</v>
      </c>
      <c r="E466" s="22">
        <v>-0.59223025668590989</v>
      </c>
      <c r="F466" s="22">
        <v>-1.2870049419401</v>
      </c>
      <c r="G466" s="22">
        <v>-0.83461143173740127</v>
      </c>
      <c r="H466" s="22">
        <v>-0.16203081700987285</v>
      </c>
      <c r="I466" s="22">
        <v>-0.74110022071516624</v>
      </c>
      <c r="J466" s="22">
        <v>-0.54867674995273641</v>
      </c>
      <c r="K466" s="22">
        <v>-0.80291081274311038</v>
      </c>
      <c r="L466" s="22">
        <v>-0.17879436456764419</v>
      </c>
      <c r="M466" s="22">
        <v>-0.38666383021154593</v>
      </c>
      <c r="N466" s="22">
        <v>0.7832692183203982</v>
      </c>
      <c r="O466" s="22">
        <v>-5.2137371500492108E-2</v>
      </c>
    </row>
    <row r="467" spans="1:15" x14ac:dyDescent="0.2">
      <c r="A467" s="19" t="s">
        <v>212</v>
      </c>
      <c r="B467" s="20" t="s">
        <v>1599</v>
      </c>
      <c r="C467" s="21" t="s">
        <v>2164</v>
      </c>
      <c r="D467" s="22">
        <v>0.37229964925200398</v>
      </c>
      <c r="E467" s="22">
        <v>1.0916329433140901</v>
      </c>
      <c r="F467" s="22">
        <v>0.93276575805990014</v>
      </c>
      <c r="G467" s="22">
        <v>1.2212048682625989</v>
      </c>
      <c r="H467" s="22">
        <v>0.28178227399012712</v>
      </c>
      <c r="I467" s="22">
        <v>1.1945155792848339</v>
      </c>
      <c r="J467" s="22">
        <v>0.98236205004726374</v>
      </c>
      <c r="K467" s="22">
        <v>1.5916947872568896</v>
      </c>
      <c r="L467" s="22">
        <v>-0.1053897745676442</v>
      </c>
      <c r="M467" s="22">
        <v>0.25163286978845406</v>
      </c>
      <c r="N467" s="22">
        <v>0.50676321832039828</v>
      </c>
      <c r="O467" s="22">
        <v>0.46130112849950788</v>
      </c>
    </row>
    <row r="468" spans="1:15" ht="25.5" x14ac:dyDescent="0.2">
      <c r="A468" s="19" t="s">
        <v>650</v>
      </c>
      <c r="B468" s="20" t="s">
        <v>1600</v>
      </c>
      <c r="C468" s="21" t="s">
        <v>2164</v>
      </c>
      <c r="D468" s="22">
        <v>-0.19108179074799608</v>
      </c>
      <c r="E468" s="22">
        <v>0.52312664331409009</v>
      </c>
      <c r="F468" s="22">
        <v>-0.52506524194009996</v>
      </c>
      <c r="G468" s="22">
        <v>0.34341206826259874</v>
      </c>
      <c r="H468" s="22">
        <v>0.14776207399012717</v>
      </c>
      <c r="I468" s="22">
        <v>0.8151756792848337</v>
      </c>
      <c r="J468" s="22">
        <v>-0.17473449995273641</v>
      </c>
      <c r="K468" s="22">
        <v>0.72629978725688971</v>
      </c>
      <c r="L468" s="22">
        <v>0.26794893543235576</v>
      </c>
      <c r="M468" s="22">
        <v>9.1911097884540272E-3</v>
      </c>
      <c r="N468" s="22">
        <v>0.18030951832039827</v>
      </c>
      <c r="O468" s="22">
        <v>0.5001246284995079</v>
      </c>
    </row>
    <row r="469" spans="1:15" ht="38.25" x14ac:dyDescent="0.2">
      <c r="A469" s="19" t="s">
        <v>344</v>
      </c>
      <c r="B469" s="20" t="s">
        <v>1601</v>
      </c>
      <c r="C469" s="21" t="s">
        <v>2164</v>
      </c>
      <c r="D469" s="22">
        <v>0.1539896492520039</v>
      </c>
      <c r="E469" s="22">
        <v>0.84538194331409</v>
      </c>
      <c r="F469" s="22">
        <v>0.94695175805990017</v>
      </c>
      <c r="G469" s="22">
        <v>0.41329716826259877</v>
      </c>
      <c r="H469" s="22">
        <v>-0.22545052600987286</v>
      </c>
      <c r="I469" s="22">
        <v>0.69001317928483363</v>
      </c>
      <c r="J469" s="22">
        <v>0.52905405004726358</v>
      </c>
      <c r="K469" s="22">
        <v>0.48112758725688964</v>
      </c>
      <c r="L469" s="22">
        <v>-0.32777716456764422</v>
      </c>
      <c r="M469" s="22">
        <v>7.0865097884540221E-3</v>
      </c>
      <c r="N469" s="22">
        <v>-0.43764878167960175</v>
      </c>
      <c r="O469" s="22">
        <v>0.10400912849950791</v>
      </c>
    </row>
    <row r="470" spans="1:15" ht="25.5" x14ac:dyDescent="0.2">
      <c r="A470" s="19" t="s">
        <v>174</v>
      </c>
      <c r="B470" s="20" t="s">
        <v>1602</v>
      </c>
      <c r="C470" s="21" t="s">
        <v>2164</v>
      </c>
      <c r="D470" s="22">
        <v>0.44109204925200396</v>
      </c>
      <c r="E470" s="22">
        <v>0.96365594331408999</v>
      </c>
      <c r="F470" s="22">
        <v>-0.35211664194009989</v>
      </c>
      <c r="G470" s="22">
        <v>0.96040086826259874</v>
      </c>
      <c r="H470" s="22">
        <v>0.61054127399012714</v>
      </c>
      <c r="I470" s="22">
        <v>0.96403657928483377</v>
      </c>
      <c r="J470" s="22">
        <v>-3.165634995273639E-2</v>
      </c>
      <c r="K470" s="22">
        <v>0.85817278725688961</v>
      </c>
      <c r="L470" s="22">
        <v>-1.7869454567644195E-2</v>
      </c>
      <c r="M470" s="22">
        <v>-9.8617602115459758E-3</v>
      </c>
      <c r="N470" s="22">
        <v>0.23099116832039829</v>
      </c>
      <c r="O470" s="22">
        <v>3.0191228499507894E-2</v>
      </c>
    </row>
    <row r="471" spans="1:15" x14ac:dyDescent="0.2">
      <c r="A471" s="19" t="s">
        <v>443</v>
      </c>
      <c r="B471" s="20" t="s">
        <v>1603</v>
      </c>
      <c r="C471" s="21" t="s">
        <v>2164</v>
      </c>
      <c r="D471" s="22">
        <v>3.5200849252003896E-2</v>
      </c>
      <c r="E471" s="22">
        <v>0.45757204331409007</v>
      </c>
      <c r="F471" s="22">
        <v>-3.5913741940099886E-2</v>
      </c>
      <c r="G471" s="22">
        <v>-0.16897463173740124</v>
      </c>
      <c r="H471" s="22">
        <v>-0.30529352600987286</v>
      </c>
      <c r="I471" s="22">
        <v>0.14612217928483373</v>
      </c>
      <c r="J471" s="22">
        <v>-0.2329414199527364</v>
      </c>
      <c r="K471" s="22">
        <v>-0.40821919874311036</v>
      </c>
      <c r="L471" s="22">
        <v>-0.3399034645676442</v>
      </c>
      <c r="M471" s="22">
        <v>-0.23376083021154598</v>
      </c>
      <c r="N471" s="22">
        <v>-9.3569481679601718E-2</v>
      </c>
      <c r="O471" s="22">
        <v>-8.0976051500492113E-2</v>
      </c>
    </row>
    <row r="472" spans="1:15" ht="25.5" x14ac:dyDescent="0.2">
      <c r="A472" s="19" t="s">
        <v>397</v>
      </c>
      <c r="B472" s="20" t="s">
        <v>1235</v>
      </c>
      <c r="C472" s="21" t="s">
        <v>2164</v>
      </c>
      <c r="D472" s="22">
        <v>8.7540749252003891E-2</v>
      </c>
      <c r="E472" s="22">
        <v>-0.6943082566859099</v>
      </c>
      <c r="F472" s="22">
        <v>0.50727375805990016</v>
      </c>
      <c r="G472" s="22">
        <v>-0.25121071173740123</v>
      </c>
      <c r="H472" s="22">
        <v>-0.30385232600987289</v>
      </c>
      <c r="I472" s="22">
        <v>-0.36778232071516626</v>
      </c>
      <c r="J472" s="22">
        <v>-0.2060977299527364</v>
      </c>
      <c r="K472" s="22">
        <v>6.2335872568896611E-3</v>
      </c>
      <c r="L472" s="22">
        <v>-0.41142986456764424</v>
      </c>
      <c r="M472" s="22">
        <v>0.15178396978845402</v>
      </c>
      <c r="N472" s="22">
        <v>-0.53259058167960172</v>
      </c>
      <c r="O472" s="22">
        <v>0.11486412849950786</v>
      </c>
    </row>
    <row r="473" spans="1:15" ht="25.5" x14ac:dyDescent="0.2">
      <c r="A473" s="19" t="s">
        <v>110</v>
      </c>
      <c r="B473" s="20" t="s">
        <v>1604</v>
      </c>
      <c r="C473" s="21" t="s">
        <v>2164</v>
      </c>
      <c r="D473" s="22">
        <v>0.62982204925200391</v>
      </c>
      <c r="E473" s="22">
        <v>-0.84308305668590999</v>
      </c>
      <c r="F473" s="22">
        <v>0.17038885805990012</v>
      </c>
      <c r="G473" s="22">
        <v>-0.88064673173740127</v>
      </c>
      <c r="H473" s="22">
        <v>-0.25950182600987287</v>
      </c>
      <c r="I473" s="22">
        <v>-0.91643692071516636</v>
      </c>
      <c r="J473" s="22">
        <v>-3.4951499527363927E-3</v>
      </c>
      <c r="K473" s="22">
        <v>-0.38562563274311035</v>
      </c>
      <c r="L473" s="22">
        <v>-0.97950386456764427</v>
      </c>
      <c r="M473" s="22">
        <v>-0.11099653021154599</v>
      </c>
      <c r="N473" s="22">
        <v>-7.633138167960174E-2</v>
      </c>
      <c r="O473" s="22">
        <v>0.42533842849950787</v>
      </c>
    </row>
    <row r="474" spans="1:15" x14ac:dyDescent="0.2">
      <c r="A474" s="19" t="s">
        <v>478</v>
      </c>
      <c r="B474" s="20" t="s">
        <v>1605</v>
      </c>
      <c r="C474" s="21" t="s">
        <v>2164</v>
      </c>
      <c r="D474" s="22">
        <v>-9.3447507479960945E-3</v>
      </c>
      <c r="E474" s="22">
        <v>0.28730484331409012</v>
      </c>
      <c r="F474" s="22">
        <v>0.30617095805990013</v>
      </c>
      <c r="G474" s="22">
        <v>0.17060666826259879</v>
      </c>
      <c r="H474" s="22">
        <v>-0.49718802600987289</v>
      </c>
      <c r="I474" s="22">
        <v>0.5530366792848338</v>
      </c>
      <c r="J474" s="22">
        <v>-0.10900086995273639</v>
      </c>
      <c r="K474" s="22">
        <v>-0.11753141274311035</v>
      </c>
      <c r="L474" s="22">
        <v>-0.36719756456764424</v>
      </c>
      <c r="M474" s="22">
        <v>0.34145706978845403</v>
      </c>
      <c r="N474" s="22">
        <v>-0.56829328167960169</v>
      </c>
      <c r="O474" s="22">
        <v>-0.27795617150049212</v>
      </c>
    </row>
    <row r="475" spans="1:15" ht="25.5" x14ac:dyDescent="0.2">
      <c r="A475" s="19" t="s">
        <v>765</v>
      </c>
      <c r="B475" s="20" t="s">
        <v>1606</v>
      </c>
      <c r="C475" s="21" t="s">
        <v>2164</v>
      </c>
      <c r="D475" s="22">
        <v>-0.30575615074799611</v>
      </c>
      <c r="E475" s="22">
        <v>-1.0462801566859099</v>
      </c>
      <c r="F475" s="22">
        <v>-0.4459729419400999</v>
      </c>
      <c r="G475" s="22">
        <v>-0.61251953173740126</v>
      </c>
      <c r="H475" s="22">
        <v>-0.21290819600987287</v>
      </c>
      <c r="I475" s="22">
        <v>-0.85465172071516626</v>
      </c>
      <c r="J475" s="22">
        <v>0.49033625004726367</v>
      </c>
      <c r="K475" s="22">
        <v>-0.17609511274311035</v>
      </c>
      <c r="L475" s="22">
        <v>1.5069545432355801E-2</v>
      </c>
      <c r="M475" s="22">
        <v>0.16518436978845402</v>
      </c>
      <c r="N475" s="22">
        <v>1.0039378183203982</v>
      </c>
      <c r="O475" s="22">
        <v>0.20905012849950791</v>
      </c>
    </row>
    <row r="476" spans="1:15" ht="51" x14ac:dyDescent="0.2">
      <c r="A476" s="19" t="s">
        <v>235</v>
      </c>
      <c r="B476" s="20" t="s">
        <v>1607</v>
      </c>
      <c r="C476" s="21" t="s">
        <v>2164</v>
      </c>
      <c r="D476" s="22">
        <v>0.32874754925200389</v>
      </c>
      <c r="E476" s="22">
        <v>1.1244279433140902</v>
      </c>
      <c r="F476" s="22">
        <v>-2.4537572419400999</v>
      </c>
      <c r="G476" s="22">
        <v>0.73537386826259887</v>
      </c>
      <c r="H476" s="22">
        <v>0.12035107399012715</v>
      </c>
      <c r="I476" s="22">
        <v>1.1096925792848338</v>
      </c>
      <c r="J476" s="22">
        <v>-2.2737469499527365</v>
      </c>
      <c r="K476" s="22">
        <v>0.96169878725688962</v>
      </c>
      <c r="L476" s="22">
        <v>-0.18591456456764419</v>
      </c>
      <c r="M476" s="22">
        <v>-0.12868969021154597</v>
      </c>
      <c r="N476" s="22">
        <v>7.5692218320398269E-2</v>
      </c>
      <c r="O476" s="22">
        <v>0.1994440284995079</v>
      </c>
    </row>
    <row r="477" spans="1:15" ht="25.5" x14ac:dyDescent="0.2">
      <c r="A477" s="19" t="s">
        <v>122</v>
      </c>
      <c r="B477" s="20" t="s">
        <v>1608</v>
      </c>
      <c r="C477" s="21" t="s">
        <v>2164</v>
      </c>
      <c r="D477" s="22">
        <v>0.58844874925200397</v>
      </c>
      <c r="E477" s="22">
        <v>0.97029694331409011</v>
      </c>
      <c r="F477" s="22">
        <v>9.2167358059900062E-2</v>
      </c>
      <c r="G477" s="22">
        <v>0.84799886826259885</v>
      </c>
      <c r="H477" s="22">
        <v>0.25193277399012715</v>
      </c>
      <c r="I477" s="22">
        <v>1.1973205792848338</v>
      </c>
      <c r="J477" s="22">
        <v>-0.28605374995273641</v>
      </c>
      <c r="K477" s="22">
        <v>1.0935717872568897</v>
      </c>
      <c r="L477" s="22">
        <v>-0.33930366456764421</v>
      </c>
      <c r="M477" s="22">
        <v>0.22483796978845402</v>
      </c>
      <c r="N477" s="22">
        <v>-0.16619768167960175</v>
      </c>
      <c r="O477" s="22">
        <v>0.21049662849950787</v>
      </c>
    </row>
    <row r="478" spans="1:15" x14ac:dyDescent="0.2">
      <c r="A478" s="19" t="s">
        <v>933</v>
      </c>
      <c r="B478" s="20" t="s">
        <v>1609</v>
      </c>
      <c r="C478" s="21" t="s">
        <v>2164</v>
      </c>
      <c r="D478" s="22">
        <v>-0.62891235074799612</v>
      </c>
      <c r="E478" s="22">
        <v>0.66532844331409002</v>
      </c>
      <c r="F478" s="22">
        <v>0.68833975805990011</v>
      </c>
      <c r="G478" s="22">
        <v>0.94900986826259881</v>
      </c>
      <c r="H478" s="22">
        <v>0.68226847399012713</v>
      </c>
      <c r="I478" s="22">
        <v>1.1077715792848337</v>
      </c>
      <c r="J478" s="22">
        <v>0.91250805004726365</v>
      </c>
      <c r="K478" s="22">
        <v>0.50124398725688968</v>
      </c>
      <c r="L478" s="22">
        <v>1.3547984354323557</v>
      </c>
      <c r="M478" s="22">
        <v>0.36344966978845406</v>
      </c>
      <c r="N478" s="22">
        <v>0.4643020183203983</v>
      </c>
      <c r="O478" s="22">
        <v>-0.31846307150049213</v>
      </c>
    </row>
    <row r="479" spans="1:15" x14ac:dyDescent="0.2">
      <c r="A479" s="19" t="s">
        <v>867</v>
      </c>
      <c r="B479" s="20" t="s">
        <v>1255</v>
      </c>
      <c r="C479" s="21" t="s">
        <v>2164</v>
      </c>
      <c r="D479" s="22">
        <v>-0.4569053507479961</v>
      </c>
      <c r="E479" s="22">
        <v>1.0502449433140901</v>
      </c>
      <c r="F479" s="22" t="s">
        <v>1082</v>
      </c>
      <c r="G479" s="22">
        <v>1.8315658682625986</v>
      </c>
      <c r="H479" s="22">
        <v>0.96323637399012718</v>
      </c>
      <c r="I479" s="22">
        <v>0.99713457928483384</v>
      </c>
      <c r="J479" s="22" t="s">
        <v>1082</v>
      </c>
      <c r="K479" s="22">
        <v>0.94110878725688973</v>
      </c>
      <c r="L479" s="22">
        <v>1.4160154354323558</v>
      </c>
      <c r="M479" s="22">
        <v>-3.8037114211545972E-2</v>
      </c>
      <c r="N479" s="22" t="s">
        <v>1082</v>
      </c>
      <c r="O479" s="22">
        <v>-0.7697317715004921</v>
      </c>
    </row>
    <row r="480" spans="1:15" x14ac:dyDescent="0.2">
      <c r="A480" s="19" t="s">
        <v>156</v>
      </c>
      <c r="B480" s="20" t="s">
        <v>1611</v>
      </c>
      <c r="C480" s="21" t="s">
        <v>2164</v>
      </c>
      <c r="D480" s="22">
        <v>0.48385794925200398</v>
      </c>
      <c r="E480" s="22">
        <v>-1.3366160566859098</v>
      </c>
      <c r="F480" s="22">
        <v>-0.19216874194009992</v>
      </c>
      <c r="G480" s="22">
        <v>-1.1538326317374012</v>
      </c>
      <c r="H480" s="22">
        <v>-0.48517802600987281</v>
      </c>
      <c r="I480" s="22">
        <v>-1.3146984207151662</v>
      </c>
      <c r="J480" s="22">
        <v>1.9940850047263592E-2</v>
      </c>
      <c r="K480" s="22">
        <v>-0.68798041274311039</v>
      </c>
      <c r="L480" s="22">
        <v>-0.98725056456764426</v>
      </c>
      <c r="M480" s="22">
        <v>6.6637039788454033E-2</v>
      </c>
      <c r="N480" s="22">
        <v>5.1964818320398287E-2</v>
      </c>
      <c r="O480" s="22">
        <v>0.4681083284995079</v>
      </c>
    </row>
    <row r="481" spans="1:15" x14ac:dyDescent="0.2">
      <c r="A481" s="19" t="s">
        <v>790</v>
      </c>
      <c r="B481" s="20" t="s">
        <v>1612</v>
      </c>
      <c r="C481" s="21" t="s">
        <v>2164</v>
      </c>
      <c r="D481" s="22">
        <v>-0.35163595074799608</v>
      </c>
      <c r="E481" s="22">
        <v>0.80574294331409002</v>
      </c>
      <c r="F481" s="22" t="s">
        <v>1082</v>
      </c>
      <c r="G481" s="22">
        <v>1.8099838682625986</v>
      </c>
      <c r="H481" s="22">
        <v>1.0271063739901272</v>
      </c>
      <c r="I481" s="22">
        <v>1.1140905792848337</v>
      </c>
      <c r="J481" s="22" t="s">
        <v>1082</v>
      </c>
      <c r="K481" s="22">
        <v>1.2709627872568896</v>
      </c>
      <c r="L481" s="22">
        <v>1.4848884354323557</v>
      </c>
      <c r="M481" s="22">
        <v>-0.13918683021154599</v>
      </c>
      <c r="N481" s="22" t="s">
        <v>1082</v>
      </c>
      <c r="O481" s="22">
        <v>-0.67201537150049218</v>
      </c>
    </row>
    <row r="482" spans="1:15" ht="38.25" x14ac:dyDescent="0.2">
      <c r="A482" s="19" t="s">
        <v>398</v>
      </c>
      <c r="B482" s="20" t="s">
        <v>1613</v>
      </c>
      <c r="C482" s="21" t="s">
        <v>2164</v>
      </c>
      <c r="D482" s="22">
        <v>8.7294749252003895E-2</v>
      </c>
      <c r="E482" s="22">
        <v>0.27982574331409005</v>
      </c>
      <c r="F482" s="22">
        <v>-0.46422053194009993</v>
      </c>
      <c r="G482" s="22">
        <v>0.43641426826259877</v>
      </c>
      <c r="H482" s="22">
        <v>-0.7675797260098729</v>
      </c>
      <c r="I482" s="22">
        <v>0.69765127928483373</v>
      </c>
      <c r="J482" s="22">
        <v>-0.34186544995273638</v>
      </c>
      <c r="K482" s="22">
        <v>0.19614888725688961</v>
      </c>
      <c r="L482" s="22">
        <v>-0.89101916456764418</v>
      </c>
      <c r="M482" s="22">
        <v>0.46732196978845403</v>
      </c>
      <c r="N482" s="22">
        <v>4.992731832039829E-2</v>
      </c>
      <c r="O482" s="22">
        <v>-0.1496922315004921</v>
      </c>
    </row>
    <row r="483" spans="1:15" x14ac:dyDescent="0.2">
      <c r="A483" s="19" t="s">
        <v>269</v>
      </c>
      <c r="B483" s="20" t="s">
        <v>1614</v>
      </c>
      <c r="C483" s="21" t="s">
        <v>2164</v>
      </c>
      <c r="D483" s="22">
        <v>0.26177684925200395</v>
      </c>
      <c r="E483" s="22">
        <v>-0.56446945668590987</v>
      </c>
      <c r="F483" s="22" t="s">
        <v>1082</v>
      </c>
      <c r="G483" s="22">
        <v>-0.15535713173740123</v>
      </c>
      <c r="H483" s="22">
        <v>2.0346773990127132E-2</v>
      </c>
      <c r="I483" s="22">
        <v>-0.40367962071516628</v>
      </c>
      <c r="J483" s="22" t="s">
        <v>1082</v>
      </c>
      <c r="K483" s="22">
        <v>-0.11942991274311032</v>
      </c>
      <c r="L483" s="22">
        <v>-0.27543096456764421</v>
      </c>
      <c r="M483" s="22">
        <v>0.241404269788454</v>
      </c>
      <c r="N483" s="22" t="s">
        <v>1082</v>
      </c>
      <c r="O483" s="22">
        <v>-6.5671715004921027E-3</v>
      </c>
    </row>
    <row r="484" spans="1:15" ht="25.5" x14ac:dyDescent="0.2">
      <c r="A484" s="19" t="s">
        <v>376</v>
      </c>
      <c r="B484" s="20" t="s">
        <v>1615</v>
      </c>
      <c r="C484" s="21" t="s">
        <v>2164</v>
      </c>
      <c r="D484" s="22">
        <v>0.12048674925200389</v>
      </c>
      <c r="E484" s="22" t="s">
        <v>1082</v>
      </c>
      <c r="F484" s="22">
        <v>0.95866775805990001</v>
      </c>
      <c r="G484" s="22">
        <v>0.70710286826259872</v>
      </c>
      <c r="H484" s="22">
        <v>0.58042237399012708</v>
      </c>
      <c r="I484" s="22" t="s">
        <v>1082</v>
      </c>
      <c r="J484" s="22">
        <v>0.26149605004726362</v>
      </c>
      <c r="K484" s="22">
        <v>0.52928058725688965</v>
      </c>
      <c r="L484" s="22">
        <v>0.36338693543235578</v>
      </c>
      <c r="M484" s="22" t="s">
        <v>1082</v>
      </c>
      <c r="N484" s="22">
        <v>-0.5064439816796017</v>
      </c>
      <c r="O484" s="22">
        <v>-0.21258559150049211</v>
      </c>
    </row>
    <row r="485" spans="1:15" x14ac:dyDescent="0.2">
      <c r="A485" s="19" t="s">
        <v>246</v>
      </c>
      <c r="B485" s="20" t="s">
        <v>1616</v>
      </c>
      <c r="C485" s="21" t="s">
        <v>2164</v>
      </c>
      <c r="D485" s="22">
        <v>0.30324214925200388</v>
      </c>
      <c r="E485" s="22" t="s">
        <v>1082</v>
      </c>
      <c r="F485" s="22">
        <v>0.98026975805990013</v>
      </c>
      <c r="G485" s="22">
        <v>0.59749476826259873</v>
      </c>
      <c r="H485" s="22">
        <v>-0.3206108260098729</v>
      </c>
      <c r="I485" s="22" t="s">
        <v>1082</v>
      </c>
      <c r="J485" s="22">
        <v>-0.14074049995273641</v>
      </c>
      <c r="K485" s="22">
        <v>0.22732978725688968</v>
      </c>
      <c r="L485" s="22">
        <v>-0.64271756456764417</v>
      </c>
      <c r="M485" s="22" t="s">
        <v>1082</v>
      </c>
      <c r="N485" s="22">
        <v>-1.0242440816796017</v>
      </c>
      <c r="O485" s="22">
        <v>-0.20977002150049212</v>
      </c>
    </row>
    <row r="486" spans="1:15" x14ac:dyDescent="0.2">
      <c r="A486" s="19" t="s">
        <v>273</v>
      </c>
      <c r="B486" s="20" t="s">
        <v>1617</v>
      </c>
      <c r="C486" s="21" t="s">
        <v>2164</v>
      </c>
      <c r="D486" s="22">
        <v>0.25336084925200386</v>
      </c>
      <c r="E486" s="22">
        <v>0.71361424331409007</v>
      </c>
      <c r="F486" s="22">
        <v>-7.3393741940099899E-2</v>
      </c>
      <c r="G486" s="22">
        <v>0.59212606826259873</v>
      </c>
      <c r="H486" s="22">
        <v>8.6804173990127131E-2</v>
      </c>
      <c r="I486" s="22">
        <v>0.66149227928483367</v>
      </c>
      <c r="J486" s="22">
        <v>4.9239650047263606E-2</v>
      </c>
      <c r="K486" s="22">
        <v>0.60524478725688957</v>
      </c>
      <c r="L486" s="22">
        <v>-0.25610166456764422</v>
      </c>
      <c r="M486" s="22">
        <v>-1.2421160211545976E-2</v>
      </c>
      <c r="N486" s="22">
        <v>1.7642518320398259E-2</v>
      </c>
      <c r="O486" s="22">
        <v>7.6447928499507878E-2</v>
      </c>
    </row>
    <row r="487" spans="1:15" x14ac:dyDescent="0.2">
      <c r="A487" s="19" t="s">
        <v>1052</v>
      </c>
      <c r="B487" s="20" t="s">
        <v>1618</v>
      </c>
      <c r="C487" s="21" t="s">
        <v>2164</v>
      </c>
      <c r="D487" s="22" t="s">
        <v>1082</v>
      </c>
      <c r="E487" s="22">
        <v>-1.1068572566859098</v>
      </c>
      <c r="F487" s="22">
        <v>-0.34320834194009991</v>
      </c>
      <c r="G487" s="22">
        <v>-0.77426883173740124</v>
      </c>
      <c r="H487" s="22" t="s">
        <v>1082</v>
      </c>
      <c r="I487" s="22">
        <v>-1.3052084207151662</v>
      </c>
      <c r="J487" s="22">
        <v>-1.6204049952736388E-2</v>
      </c>
      <c r="K487" s="22">
        <v>-1.0523917127431104</v>
      </c>
      <c r="L487" s="22" t="s">
        <v>1082</v>
      </c>
      <c r="M487" s="22">
        <v>-0.18514543021154597</v>
      </c>
      <c r="N487" s="22">
        <v>0.19851117832039827</v>
      </c>
      <c r="O487" s="22">
        <v>-0.25873710150049212</v>
      </c>
    </row>
    <row r="488" spans="1:15" ht="25.5" x14ac:dyDescent="0.2">
      <c r="A488" s="19" t="s">
        <v>945</v>
      </c>
      <c r="B488" s="20" t="s">
        <v>1619</v>
      </c>
      <c r="C488" s="21" t="s">
        <v>2164</v>
      </c>
      <c r="D488" s="22">
        <v>-0.69404965074799607</v>
      </c>
      <c r="E488" s="22">
        <v>-1.0859509566859098</v>
      </c>
      <c r="F488" s="22" t="s">
        <v>1082</v>
      </c>
      <c r="G488" s="22">
        <v>0.30322666826259881</v>
      </c>
      <c r="H488" s="22">
        <v>1.5794253739901272</v>
      </c>
      <c r="I488" s="22">
        <v>-0.74005342071516633</v>
      </c>
      <c r="J488" s="22" t="s">
        <v>1082</v>
      </c>
      <c r="K488" s="22">
        <v>0.47485508725688963</v>
      </c>
      <c r="L488" s="22">
        <v>2.2031714354323562</v>
      </c>
      <c r="M488" s="22">
        <v>0.37252416978845404</v>
      </c>
      <c r="N488" s="22" t="s">
        <v>1082</v>
      </c>
      <c r="O488" s="22">
        <v>0.15840812849950789</v>
      </c>
    </row>
    <row r="489" spans="1:15" ht="25.5" x14ac:dyDescent="0.2">
      <c r="A489" s="19" t="s">
        <v>245</v>
      </c>
      <c r="B489" s="20" t="s">
        <v>1621</v>
      </c>
      <c r="C489" s="21" t="s">
        <v>2164</v>
      </c>
      <c r="D489" s="22">
        <v>0.30408894925200392</v>
      </c>
      <c r="E489" s="22">
        <v>0.84739894331409016</v>
      </c>
      <c r="F489" s="22">
        <v>0.22337565805990012</v>
      </c>
      <c r="G489" s="22">
        <v>0.3052338682625988</v>
      </c>
      <c r="H489" s="22">
        <v>0.3607442739901271</v>
      </c>
      <c r="I489" s="22">
        <v>0.77411177928483377</v>
      </c>
      <c r="J489" s="22">
        <v>0.5655419500472636</v>
      </c>
      <c r="K489" s="22">
        <v>0.40988108725688965</v>
      </c>
      <c r="L489" s="22">
        <v>-7.5416824567644203E-2</v>
      </c>
      <c r="M489" s="22">
        <v>-0.13052661021154596</v>
      </c>
      <c r="N489" s="22">
        <v>0.2594536483203983</v>
      </c>
      <c r="O489" s="22">
        <v>0.11723892849950787</v>
      </c>
    </row>
    <row r="490" spans="1:15" x14ac:dyDescent="0.2">
      <c r="A490" s="19" t="s">
        <v>328</v>
      </c>
      <c r="B490" s="20" t="s">
        <v>1622</v>
      </c>
      <c r="C490" s="21" t="s">
        <v>2164</v>
      </c>
      <c r="D490" s="22">
        <v>0.16801344925200393</v>
      </c>
      <c r="E490" s="22">
        <v>-0.63368055668590995</v>
      </c>
      <c r="F490" s="22">
        <v>0.1486725580599001</v>
      </c>
      <c r="G490" s="22">
        <v>-0.54702893173740119</v>
      </c>
      <c r="H490" s="22">
        <v>-1.563832600987286E-2</v>
      </c>
      <c r="I490" s="22">
        <v>-0.52576102071516628</v>
      </c>
      <c r="J490" s="22">
        <v>0.10167595004726362</v>
      </c>
      <c r="K490" s="22">
        <v>-0.37695260274311032</v>
      </c>
      <c r="L490" s="22">
        <v>-0.1429563945676442</v>
      </c>
      <c r="M490" s="22">
        <v>0.19062906978845401</v>
      </c>
      <c r="N490" s="22">
        <v>-0.1431329816796017</v>
      </c>
      <c r="O490" s="22">
        <v>0.15737012849950791</v>
      </c>
    </row>
    <row r="491" spans="1:15" ht="25.5" x14ac:dyDescent="0.2">
      <c r="A491" s="19" t="s">
        <v>789</v>
      </c>
      <c r="B491" s="20" t="s">
        <v>1623</v>
      </c>
      <c r="C491" s="21" t="s">
        <v>2164</v>
      </c>
      <c r="D491" s="22">
        <v>-0.34986965074799609</v>
      </c>
      <c r="E491" s="22">
        <v>-0.65922675668590991</v>
      </c>
      <c r="F491" s="22">
        <v>-0.2070016419400999</v>
      </c>
      <c r="G491" s="22">
        <v>-0.69207083173740125</v>
      </c>
      <c r="H491" s="22">
        <v>-0.36953892600987287</v>
      </c>
      <c r="I491" s="22">
        <v>-0.75152562071516638</v>
      </c>
      <c r="J491" s="22">
        <v>7.8220500472636068E-3</v>
      </c>
      <c r="K491" s="22">
        <v>-0.80553351274311036</v>
      </c>
      <c r="L491" s="22">
        <v>8.0147754323558057E-3</v>
      </c>
      <c r="M491" s="22">
        <v>6.2589579788454031E-2</v>
      </c>
      <c r="N491" s="22">
        <v>0.23745111832039828</v>
      </c>
      <c r="O491" s="22">
        <v>-9.4139715004921132E-3</v>
      </c>
    </row>
    <row r="492" spans="1:15" ht="25.5" x14ac:dyDescent="0.2">
      <c r="A492" s="19" t="s">
        <v>773</v>
      </c>
      <c r="B492" s="20" t="s">
        <v>1624</v>
      </c>
      <c r="C492" s="21" t="s">
        <v>2164</v>
      </c>
      <c r="D492" s="22">
        <v>-0.32476125074799611</v>
      </c>
      <c r="E492" s="22">
        <v>-1.5382920566859097</v>
      </c>
      <c r="F492" s="22">
        <v>-0.65459004194009984</v>
      </c>
      <c r="G492" s="22">
        <v>-0.74248333173740122</v>
      </c>
      <c r="H492" s="22">
        <v>-0.62835152600987287</v>
      </c>
      <c r="I492" s="22">
        <v>-1.6523914207151662</v>
      </c>
      <c r="J492" s="22">
        <v>-0.43513704995273639</v>
      </c>
      <c r="K492" s="22">
        <v>-1.6273212127431103</v>
      </c>
      <c r="L492" s="22">
        <v>-0.25091536456764418</v>
      </c>
      <c r="M492" s="22">
        <v>-0.11163665021154598</v>
      </c>
      <c r="N492" s="22">
        <v>0.20786164832039827</v>
      </c>
      <c r="O492" s="22">
        <v>-0.84908307150049211</v>
      </c>
    </row>
    <row r="493" spans="1:15" ht="25.5" x14ac:dyDescent="0.2">
      <c r="A493" s="19" t="s">
        <v>408</v>
      </c>
      <c r="B493" s="20" t="s">
        <v>1625</v>
      </c>
      <c r="C493" s="21" t="s">
        <v>2164</v>
      </c>
      <c r="D493" s="22">
        <v>7.2584049252003902E-2</v>
      </c>
      <c r="E493" s="22">
        <v>-0.55365695668590986</v>
      </c>
      <c r="F493" s="22">
        <v>-0.48822377194009992</v>
      </c>
      <c r="G493" s="22">
        <v>-0.63454943173740119</v>
      </c>
      <c r="H493" s="22">
        <v>8.7949739901271307E-3</v>
      </c>
      <c r="I493" s="22">
        <v>-0.28825262071516627</v>
      </c>
      <c r="J493" s="22">
        <v>1.968665004726361E-2</v>
      </c>
      <c r="K493" s="22">
        <v>-0.48861883274311035</v>
      </c>
      <c r="L493" s="22">
        <v>-1.4907774567644194E-2</v>
      </c>
      <c r="M493" s="22">
        <v>0.24223956978845404</v>
      </c>
      <c r="N493" s="22">
        <v>0.45303891832039828</v>
      </c>
      <c r="O493" s="22">
        <v>-5.147047150049211E-2</v>
      </c>
    </row>
    <row r="494" spans="1:15" x14ac:dyDescent="0.2">
      <c r="A494" s="19" t="s">
        <v>587</v>
      </c>
      <c r="B494" s="20" t="s">
        <v>1277</v>
      </c>
      <c r="C494" s="21" t="s">
        <v>2164</v>
      </c>
      <c r="D494" s="22">
        <v>-0.1278389907479961</v>
      </c>
      <c r="E494" s="22">
        <v>1.5194639433140902</v>
      </c>
      <c r="F494" s="22">
        <v>0.3761386580599001</v>
      </c>
      <c r="G494" s="22">
        <v>1.0489178682625986</v>
      </c>
      <c r="H494" s="22">
        <v>0.36155187399012712</v>
      </c>
      <c r="I494" s="22">
        <v>1.5316885792848338</v>
      </c>
      <c r="J494" s="22">
        <v>-0.1030401699527364</v>
      </c>
      <c r="K494" s="22">
        <v>1.1550507872568896</v>
      </c>
      <c r="L494" s="22">
        <v>0.1735574354323558</v>
      </c>
      <c r="M494" s="22">
        <v>7.3089769788454023E-2</v>
      </c>
      <c r="N494" s="22">
        <v>-0.54423968167960168</v>
      </c>
      <c r="O494" s="22">
        <v>8.6057328499507896E-2</v>
      </c>
    </row>
    <row r="495" spans="1:15" x14ac:dyDescent="0.2">
      <c r="A495" s="19" t="s">
        <v>66</v>
      </c>
      <c r="B495" s="20" t="s">
        <v>1627</v>
      </c>
      <c r="C495" s="21" t="s">
        <v>2164</v>
      </c>
      <c r="D495" s="22">
        <v>0.89271574925200403</v>
      </c>
      <c r="E495" s="22">
        <v>-0.87383415668590991</v>
      </c>
      <c r="F495" s="22">
        <v>0.44170845805990011</v>
      </c>
      <c r="G495" s="22">
        <v>-0.70812413173740119</v>
      </c>
      <c r="H495" s="22">
        <v>-6.622726009872848E-3</v>
      </c>
      <c r="I495" s="22">
        <v>-0.67183282071516626</v>
      </c>
      <c r="J495" s="22">
        <v>0.18345765004726358</v>
      </c>
      <c r="K495" s="22">
        <v>-0.21731921274311033</v>
      </c>
      <c r="L495" s="22">
        <v>-0.90184286456764418</v>
      </c>
      <c r="M495" s="22">
        <v>0.14414316978845401</v>
      </c>
      <c r="N495" s="22">
        <v>-0.24638618167960169</v>
      </c>
      <c r="O495" s="22">
        <v>0.48586032849950789</v>
      </c>
    </row>
    <row r="496" spans="1:15" x14ac:dyDescent="0.2">
      <c r="A496" s="19" t="s">
        <v>702</v>
      </c>
      <c r="B496" s="20" t="s">
        <v>1628</v>
      </c>
      <c r="C496" s="21" t="s">
        <v>2164</v>
      </c>
      <c r="D496" s="22">
        <v>-0.24132115074799609</v>
      </c>
      <c r="E496" s="22">
        <v>-1.5027100566859097</v>
      </c>
      <c r="F496" s="22">
        <v>-0.9585710419400999</v>
      </c>
      <c r="G496" s="22">
        <v>-0.80045423173740127</v>
      </c>
      <c r="H496" s="22">
        <v>-0.69104402600987291</v>
      </c>
      <c r="I496" s="22">
        <v>-1.3515504207151663</v>
      </c>
      <c r="J496" s="22">
        <v>8.078250047263591E-3</v>
      </c>
      <c r="K496" s="22">
        <v>-0.44274507274311037</v>
      </c>
      <c r="L496" s="22">
        <v>-0.55535326456764422</v>
      </c>
      <c r="M496" s="22">
        <v>0.29172166978845404</v>
      </c>
      <c r="N496" s="22">
        <v>0.97657851832039833</v>
      </c>
      <c r="O496" s="22">
        <v>0.20034032849950786</v>
      </c>
    </row>
    <row r="497" spans="1:15" ht="38.25" x14ac:dyDescent="0.2">
      <c r="A497" s="19" t="s">
        <v>842</v>
      </c>
      <c r="B497" s="20" t="s">
        <v>1629</v>
      </c>
      <c r="C497" s="21" t="s">
        <v>2164</v>
      </c>
      <c r="D497" s="22">
        <v>-0.4258734507479961</v>
      </c>
      <c r="E497" s="22">
        <v>-1.3355860566859099</v>
      </c>
      <c r="F497" s="22">
        <v>-0.85086504194009993</v>
      </c>
      <c r="G497" s="22">
        <v>-0.61881493173740121</v>
      </c>
      <c r="H497" s="22">
        <v>-0.51391992600987291</v>
      </c>
      <c r="I497" s="22">
        <v>-1.0804439207151664</v>
      </c>
      <c r="J497" s="22">
        <v>-0.18735067995273641</v>
      </c>
      <c r="K497" s="22">
        <v>-0.14742061274311036</v>
      </c>
      <c r="L497" s="22">
        <v>-0.1163518345676442</v>
      </c>
      <c r="M497" s="22">
        <v>0.48143876978845401</v>
      </c>
      <c r="N497" s="22">
        <v>0.5963944183203983</v>
      </c>
      <c r="O497" s="22">
        <v>0.5444746284995079</v>
      </c>
    </row>
    <row r="498" spans="1:15" x14ac:dyDescent="0.2">
      <c r="A498" s="19" t="s">
        <v>215</v>
      </c>
      <c r="B498" s="20" t="s">
        <v>1630</v>
      </c>
      <c r="C498" s="21" t="s">
        <v>2164</v>
      </c>
      <c r="D498" s="22">
        <v>0.36987484925200398</v>
      </c>
      <c r="E498" s="22" t="s">
        <v>1082</v>
      </c>
      <c r="F498" s="22">
        <v>-0.21144724194009989</v>
      </c>
      <c r="G498" s="22">
        <v>-2.3447811317374012</v>
      </c>
      <c r="H498" s="22">
        <v>1.9950693739901271</v>
      </c>
      <c r="I498" s="22" t="s">
        <v>1082</v>
      </c>
      <c r="J498" s="22">
        <v>3.3070260500472637</v>
      </c>
      <c r="K498" s="22">
        <v>-1.7502242127431102</v>
      </c>
      <c r="L498" s="22">
        <v>1.6665944354323559</v>
      </c>
      <c r="M498" s="22" t="s">
        <v>1082</v>
      </c>
      <c r="N498" s="22">
        <v>3.4951889183203981</v>
      </c>
      <c r="O498" s="22">
        <v>0.58149452849950789</v>
      </c>
    </row>
    <row r="499" spans="1:15" x14ac:dyDescent="0.2">
      <c r="A499" s="19" t="s">
        <v>1053</v>
      </c>
      <c r="B499" s="20" t="s">
        <v>1631</v>
      </c>
      <c r="C499" s="21" t="s">
        <v>2164</v>
      </c>
      <c r="D499" s="22" t="s">
        <v>1082</v>
      </c>
      <c r="E499" s="22">
        <v>1.4828829433140902</v>
      </c>
      <c r="F499" s="22">
        <v>0.84596175805990004</v>
      </c>
      <c r="G499" s="22">
        <v>1.011163868262599</v>
      </c>
      <c r="H499" s="22" t="s">
        <v>1082</v>
      </c>
      <c r="I499" s="22">
        <v>1.3266115792848339</v>
      </c>
      <c r="J499" s="22">
        <v>0.46629845004726367</v>
      </c>
      <c r="K499" s="22">
        <v>1.1235677872568897</v>
      </c>
      <c r="L499" s="22" t="s">
        <v>1082</v>
      </c>
      <c r="M499" s="22">
        <v>-0.24158013021154598</v>
      </c>
      <c r="N499" s="22">
        <v>-0.45912948167960177</v>
      </c>
      <c r="O499" s="22">
        <v>7.6935928499507894E-2</v>
      </c>
    </row>
    <row r="500" spans="1:15" ht="25.5" x14ac:dyDescent="0.2">
      <c r="A500" s="19" t="s">
        <v>367</v>
      </c>
      <c r="B500" s="20" t="s">
        <v>1632</v>
      </c>
      <c r="C500" s="21" t="s">
        <v>2164</v>
      </c>
      <c r="D500" s="22">
        <v>0.12408814925200393</v>
      </c>
      <c r="E500" s="22">
        <v>0.72660124331409004</v>
      </c>
      <c r="F500" s="22" t="s">
        <v>1082</v>
      </c>
      <c r="G500" s="22">
        <v>0.44864936826259882</v>
      </c>
      <c r="H500" s="22">
        <v>-0.30883852600987283</v>
      </c>
      <c r="I500" s="22">
        <v>0.45138457928483372</v>
      </c>
      <c r="J500" s="22" t="s">
        <v>1082</v>
      </c>
      <c r="K500" s="22">
        <v>0.67056478725688962</v>
      </c>
      <c r="L500" s="22">
        <v>-0.23597646456764418</v>
      </c>
      <c r="M500" s="22">
        <v>-6.1581050211545973E-2</v>
      </c>
      <c r="N500" s="22" t="s">
        <v>1082</v>
      </c>
      <c r="O500" s="22">
        <v>1.3587328499507889E-2</v>
      </c>
    </row>
    <row r="501" spans="1:15" ht="63.75" x14ac:dyDescent="0.2">
      <c r="A501" s="19" t="s">
        <v>249</v>
      </c>
      <c r="B501" s="20" t="s">
        <v>1633</v>
      </c>
      <c r="C501" s="21" t="s">
        <v>2164</v>
      </c>
      <c r="D501" s="22">
        <v>0.29293364925200394</v>
      </c>
      <c r="E501" s="22">
        <v>1.0167719433140903</v>
      </c>
      <c r="F501" s="22">
        <v>-2.6442841940099937E-2</v>
      </c>
      <c r="G501" s="22">
        <v>0.56629186826259881</v>
      </c>
      <c r="H501" s="22">
        <v>0.29060737399012715</v>
      </c>
      <c r="I501" s="22">
        <v>0.94505657928483378</v>
      </c>
      <c r="J501" s="22">
        <v>0.1429712500472636</v>
      </c>
      <c r="K501" s="22">
        <v>0.56754038725688971</v>
      </c>
      <c r="L501" s="22">
        <v>0.13204263543235581</v>
      </c>
      <c r="M501" s="22">
        <v>-6.8814600211545979E-2</v>
      </c>
      <c r="N501" s="22">
        <v>0.23763011832039826</v>
      </c>
      <c r="O501" s="22">
        <v>0.12999572849950788</v>
      </c>
    </row>
    <row r="502" spans="1:15" x14ac:dyDescent="0.2">
      <c r="A502" s="19" t="s">
        <v>563</v>
      </c>
      <c r="B502" s="20" t="s">
        <v>1634</v>
      </c>
      <c r="C502" s="21" t="s">
        <v>2164</v>
      </c>
      <c r="D502" s="22">
        <v>-0.10784741074799609</v>
      </c>
      <c r="E502" s="22">
        <v>-0.88918685668590991</v>
      </c>
      <c r="F502" s="22">
        <v>-0.21418984194009988</v>
      </c>
      <c r="G502" s="22">
        <v>-0.72367623173740125</v>
      </c>
      <c r="H502" s="22">
        <v>-9.6921286009872848E-2</v>
      </c>
      <c r="I502" s="22">
        <v>-0.94999042071516637</v>
      </c>
      <c r="J502" s="22">
        <v>-9.8758089952736397E-2</v>
      </c>
      <c r="K502" s="22">
        <v>-0.93673051274311037</v>
      </c>
      <c r="L502" s="22">
        <v>-4.6890456764419469E-4</v>
      </c>
      <c r="M502" s="22">
        <v>6.4614819788454014E-2</v>
      </c>
      <c r="N502" s="22">
        <v>-0.16253138167960174</v>
      </c>
      <c r="O502" s="22">
        <v>-6.9550715004920993E-3</v>
      </c>
    </row>
    <row r="503" spans="1:15" x14ac:dyDescent="0.2">
      <c r="A503" s="19" t="s">
        <v>51</v>
      </c>
      <c r="B503" s="20" t="s">
        <v>1637</v>
      </c>
      <c r="C503" s="21" t="s">
        <v>2164</v>
      </c>
      <c r="D503" s="22">
        <v>0.97498674925200401</v>
      </c>
      <c r="E503" s="22">
        <v>-0.68098625668590995</v>
      </c>
      <c r="F503" s="22">
        <v>0.48877275805990006</v>
      </c>
      <c r="G503" s="22">
        <v>-0.45124363173740123</v>
      </c>
      <c r="H503" s="22">
        <v>5.0581973990127149E-2</v>
      </c>
      <c r="I503" s="22">
        <v>-0.70615142071516623</v>
      </c>
      <c r="J503" s="22">
        <v>0.1429712500472636</v>
      </c>
      <c r="K503" s="22">
        <v>2.1318287256889668E-2</v>
      </c>
      <c r="L503" s="22">
        <v>-0.95456326456764418</v>
      </c>
      <c r="M503" s="22">
        <v>0.20746836978845401</v>
      </c>
      <c r="N503" s="22">
        <v>-0.22170648167960172</v>
      </c>
      <c r="O503" s="22">
        <v>0.43184012849950781</v>
      </c>
    </row>
    <row r="504" spans="1:15" x14ac:dyDescent="0.2">
      <c r="A504" s="19" t="s">
        <v>583</v>
      </c>
      <c r="B504" s="20" t="s">
        <v>1104</v>
      </c>
      <c r="C504" s="21" t="s">
        <v>2164</v>
      </c>
      <c r="D504" s="22">
        <v>-0.1239892007479961</v>
      </c>
      <c r="E504" s="22">
        <v>0.42425294331409003</v>
      </c>
      <c r="F504" s="22">
        <v>0.50810675805990002</v>
      </c>
      <c r="G504" s="22" t="s">
        <v>1082</v>
      </c>
      <c r="H504" s="22">
        <v>0.22345287399012712</v>
      </c>
      <c r="I504" s="22">
        <v>0.98270357928483376</v>
      </c>
      <c r="J504" s="22">
        <v>-0.26556424995273642</v>
      </c>
      <c r="K504" s="22" t="s">
        <v>1082</v>
      </c>
      <c r="L504" s="22">
        <v>-0.2876850645676442</v>
      </c>
      <c r="M504" s="22">
        <v>0.527097169788454</v>
      </c>
      <c r="N504" s="22">
        <v>-0.87661908167960179</v>
      </c>
      <c r="O504" s="22" t="s">
        <v>1082</v>
      </c>
    </row>
    <row r="505" spans="1:15" x14ac:dyDescent="0.2">
      <c r="A505" s="19" t="s">
        <v>696</v>
      </c>
      <c r="B505" s="20" t="s">
        <v>1638</v>
      </c>
      <c r="C505" s="21" t="s">
        <v>2164</v>
      </c>
      <c r="D505" s="22">
        <v>-0.2343258807479961</v>
      </c>
      <c r="E505" s="22">
        <v>0.67897884331409009</v>
      </c>
      <c r="F505" s="22">
        <v>1.2871867580598999</v>
      </c>
      <c r="G505" s="22">
        <v>0.39822246826259877</v>
      </c>
      <c r="H505" s="22">
        <v>0.26666537399012713</v>
      </c>
      <c r="I505" s="22">
        <v>0.73897927928483376</v>
      </c>
      <c r="J505" s="22">
        <v>0.66580265004726358</v>
      </c>
      <c r="K505" s="22">
        <v>0.62485578725688962</v>
      </c>
      <c r="L505" s="22">
        <v>0.46638703543235582</v>
      </c>
      <c r="M505" s="22">
        <v>3.4622809788454022E-2</v>
      </c>
      <c r="N505" s="22">
        <v>-0.53950228167960168</v>
      </c>
      <c r="O505" s="22">
        <v>0.1661129284995079</v>
      </c>
    </row>
    <row r="506" spans="1:15" x14ac:dyDescent="0.2">
      <c r="A506" s="19" t="s">
        <v>518</v>
      </c>
      <c r="B506" s="20" t="s">
        <v>1639</v>
      </c>
      <c r="C506" s="21" t="s">
        <v>2164</v>
      </c>
      <c r="D506" s="22">
        <v>-5.4359540747996093E-2</v>
      </c>
      <c r="E506" s="22">
        <v>-0.26571227668590991</v>
      </c>
      <c r="F506" s="22">
        <v>-0.1995095419400999</v>
      </c>
      <c r="G506" s="22">
        <v>-0.24202624173740123</v>
      </c>
      <c r="H506" s="22">
        <v>0.12772767399012716</v>
      </c>
      <c r="I506" s="22">
        <v>-2.7954820715166265E-2</v>
      </c>
      <c r="J506" s="22">
        <v>-0.1564454549527364</v>
      </c>
      <c r="K506" s="22">
        <v>-0.12502261274311033</v>
      </c>
      <c r="L506" s="22">
        <v>0.12272373543235582</v>
      </c>
      <c r="M506" s="22">
        <v>8.0581469788454013E-2</v>
      </c>
      <c r="N506" s="22">
        <v>6.6080018320398282E-2</v>
      </c>
      <c r="O506" s="22">
        <v>6.9351828499507884E-2</v>
      </c>
    </row>
    <row r="507" spans="1:15" ht="38.25" x14ac:dyDescent="0.2">
      <c r="A507" s="19" t="s">
        <v>503</v>
      </c>
      <c r="B507" s="20" t="s">
        <v>1640</v>
      </c>
      <c r="C507" s="21" t="s">
        <v>2164</v>
      </c>
      <c r="D507" s="22">
        <v>-4.0317350747996097E-2</v>
      </c>
      <c r="E507" s="22">
        <v>-1.4298260566859098</v>
      </c>
      <c r="F507" s="22">
        <v>-0.8911503419400999</v>
      </c>
      <c r="G507" s="22">
        <v>-1.1434387317374011</v>
      </c>
      <c r="H507" s="22">
        <v>-0.14356617600987287</v>
      </c>
      <c r="I507" s="22">
        <v>-1.2844714207151662</v>
      </c>
      <c r="J507" s="22">
        <v>7.1963550047263597E-2</v>
      </c>
      <c r="K507" s="22">
        <v>-1.0633908127431102</v>
      </c>
      <c r="L507" s="22">
        <v>-0.26879666456764423</v>
      </c>
      <c r="M507" s="22">
        <v>0.15279966978845402</v>
      </c>
      <c r="N507" s="22">
        <v>0.85533171832039823</v>
      </c>
      <c r="O507" s="22">
        <v>0.10269142849950788</v>
      </c>
    </row>
    <row r="508" spans="1:15" ht="25.5" x14ac:dyDescent="0.2">
      <c r="A508" s="19" t="s">
        <v>850</v>
      </c>
      <c r="B508" s="20" t="s">
        <v>1641</v>
      </c>
      <c r="C508" s="21" t="s">
        <v>2164</v>
      </c>
      <c r="D508" s="22">
        <v>-0.43568385074799609</v>
      </c>
      <c r="E508" s="22">
        <v>-0.8985473566859099</v>
      </c>
      <c r="F508" s="22">
        <v>-0.4810495619400999</v>
      </c>
      <c r="G508" s="22">
        <v>-1.1169979317374013</v>
      </c>
      <c r="H508" s="22">
        <v>-0.64386732600987284</v>
      </c>
      <c r="I508" s="22">
        <v>-0.97301402071516629</v>
      </c>
      <c r="J508" s="22">
        <v>-0.2340013799527364</v>
      </c>
      <c r="K508" s="22">
        <v>-1.2327475127431105</v>
      </c>
      <c r="L508" s="22">
        <v>-8.9101214567644194E-2</v>
      </c>
      <c r="M508" s="22">
        <v>-1.8553920211545977E-2</v>
      </c>
      <c r="N508" s="22">
        <v>0.43272351832039824</v>
      </c>
      <c r="O508" s="22">
        <v>-6.9722491500492118E-2</v>
      </c>
    </row>
    <row r="509" spans="1:15" ht="25.5" x14ac:dyDescent="0.2">
      <c r="A509" s="19" t="s">
        <v>217</v>
      </c>
      <c r="B509" s="20" t="s">
        <v>1642</v>
      </c>
      <c r="C509" s="21" t="s">
        <v>2164</v>
      </c>
      <c r="D509" s="22">
        <v>0.36003324925200397</v>
      </c>
      <c r="E509" s="22">
        <v>1.1941279433140901</v>
      </c>
      <c r="F509" s="22">
        <v>-0.21133304194009989</v>
      </c>
      <c r="G509" s="22">
        <v>0.71496886826259887</v>
      </c>
      <c r="H509" s="22">
        <v>8.0213739901271452E-3</v>
      </c>
      <c r="I509" s="22">
        <v>0.40128557928483372</v>
      </c>
      <c r="J509" s="22">
        <v>-0.25684271995273639</v>
      </c>
      <c r="K509" s="22">
        <v>0.61176178725688968</v>
      </c>
      <c r="L509" s="22">
        <v>-0.3669277645676442</v>
      </c>
      <c r="M509" s="22">
        <v>-0.76373743021154594</v>
      </c>
      <c r="N509" s="22">
        <v>-0.16722438167960174</v>
      </c>
      <c r="O509" s="22">
        <v>-0.16874691950049212</v>
      </c>
    </row>
    <row r="510" spans="1:15" ht="25.5" x14ac:dyDescent="0.2">
      <c r="A510" s="19" t="s">
        <v>404</v>
      </c>
      <c r="B510" s="20" t="s">
        <v>1643</v>
      </c>
      <c r="C510" s="21" t="s">
        <v>2164</v>
      </c>
      <c r="D510" s="22">
        <v>8.187294925200389E-2</v>
      </c>
      <c r="E510" s="22">
        <v>-0.12612492668590991</v>
      </c>
      <c r="F510" s="22" t="s">
        <v>1082</v>
      </c>
      <c r="G510" s="22">
        <v>-0.88858063173740121</v>
      </c>
      <c r="H510" s="22">
        <v>-0.28294142600987282</v>
      </c>
      <c r="I510" s="22">
        <v>-0.37931802071516629</v>
      </c>
      <c r="J510" s="22" t="s">
        <v>1082</v>
      </c>
      <c r="K510" s="22">
        <v>-0.24659781274311035</v>
      </c>
      <c r="L510" s="22">
        <v>-0.3222051645676442</v>
      </c>
      <c r="M510" s="22">
        <v>-8.583680211545975E-3</v>
      </c>
      <c r="N510" s="22" t="s">
        <v>1082</v>
      </c>
      <c r="O510" s="22">
        <v>0.36206592849950792</v>
      </c>
    </row>
    <row r="511" spans="1:15" ht="25.5" x14ac:dyDescent="0.2">
      <c r="A511" s="19" t="s">
        <v>912</v>
      </c>
      <c r="B511" s="20" t="s">
        <v>1645</v>
      </c>
      <c r="C511" s="21" t="s">
        <v>2164</v>
      </c>
      <c r="D511" s="22">
        <v>-0.56293645074799614</v>
      </c>
      <c r="E511" s="22">
        <v>-0.65747575668590996</v>
      </c>
      <c r="F511" s="22">
        <v>-2.4596032419400999</v>
      </c>
      <c r="G511" s="22">
        <v>-1.0921596317374012</v>
      </c>
      <c r="H511" s="22">
        <v>-0.32083762600987287</v>
      </c>
      <c r="I511" s="22">
        <v>-0.92156602071516636</v>
      </c>
      <c r="J511" s="22">
        <v>-1.7247949499527364</v>
      </c>
      <c r="K511" s="22">
        <v>-2.4337672127431107</v>
      </c>
      <c r="L511" s="22">
        <v>0.23858513543235579</v>
      </c>
      <c r="M511" s="22">
        <v>-0.21783783021154599</v>
      </c>
      <c r="N511" s="22">
        <v>0.6996403183203983</v>
      </c>
      <c r="O511" s="22">
        <v>-1.2546932715004919</v>
      </c>
    </row>
    <row r="512" spans="1:15" x14ac:dyDescent="0.2">
      <c r="A512" s="19" t="s">
        <v>183</v>
      </c>
      <c r="B512" s="20" t="s">
        <v>1646</v>
      </c>
      <c r="C512" s="21" t="s">
        <v>2164</v>
      </c>
      <c r="D512" s="22">
        <v>0.4221039492520039</v>
      </c>
      <c r="E512" s="22" t="s">
        <v>1082</v>
      </c>
      <c r="F512" s="22">
        <v>-1.7144194009988123E-4</v>
      </c>
      <c r="G512" s="22">
        <v>0.80052486826259883</v>
      </c>
      <c r="H512" s="22">
        <v>0.35558557399012714</v>
      </c>
      <c r="I512" s="22" t="s">
        <v>1082</v>
      </c>
      <c r="J512" s="22">
        <v>-0.44846804995273637</v>
      </c>
      <c r="K512" s="22">
        <v>0.30917968725688971</v>
      </c>
      <c r="L512" s="22">
        <v>0.13395003543235581</v>
      </c>
      <c r="M512" s="22" t="s">
        <v>1082</v>
      </c>
      <c r="N512" s="22">
        <v>-0.12587148167960172</v>
      </c>
      <c r="O512" s="22">
        <v>-0.34089407150049211</v>
      </c>
    </row>
    <row r="513" spans="1:15" x14ac:dyDescent="0.2">
      <c r="A513" s="19" t="s">
        <v>225</v>
      </c>
      <c r="B513" s="20" t="s">
        <v>1647</v>
      </c>
      <c r="C513" s="21" t="s">
        <v>2164</v>
      </c>
      <c r="D513" s="22">
        <v>0.34076574925200387</v>
      </c>
      <c r="E513" s="22">
        <v>0.80838804331409009</v>
      </c>
      <c r="F513" s="22">
        <v>0.24267115805990014</v>
      </c>
      <c r="G513" s="22">
        <v>0.25676946826259872</v>
      </c>
      <c r="H513" s="22">
        <v>-0.10889622600987287</v>
      </c>
      <c r="I513" s="22">
        <v>0.4433417792848337</v>
      </c>
      <c r="J513" s="22">
        <v>-0.29740544995273643</v>
      </c>
      <c r="K513" s="22">
        <v>0.71704778725688967</v>
      </c>
      <c r="L513" s="22">
        <v>-0.55023956456764422</v>
      </c>
      <c r="M513" s="22">
        <v>-0.20223483021154598</v>
      </c>
      <c r="N513" s="22">
        <v>-0.46693658167960173</v>
      </c>
      <c r="O513" s="22">
        <v>0.10867122849950792</v>
      </c>
    </row>
    <row r="514" spans="1:15" x14ac:dyDescent="0.2">
      <c r="A514" s="19" t="s">
        <v>153</v>
      </c>
      <c r="B514" s="20" t="s">
        <v>1648</v>
      </c>
      <c r="C514" s="21" t="s">
        <v>2164</v>
      </c>
      <c r="D514" s="22">
        <v>0.49502654925200396</v>
      </c>
      <c r="E514" s="22">
        <v>0.51272234331409006</v>
      </c>
      <c r="F514" s="22">
        <v>0.44902205805990014</v>
      </c>
      <c r="G514" s="22">
        <v>0.53950956826259877</v>
      </c>
      <c r="H514" s="22">
        <v>-2.4710726009872869E-2</v>
      </c>
      <c r="I514" s="22">
        <v>0.42940037928483371</v>
      </c>
      <c r="J514" s="22">
        <v>-0.43715844995273645</v>
      </c>
      <c r="K514" s="22">
        <v>1.1339577872568896</v>
      </c>
      <c r="L514" s="22">
        <v>-0.64574676456764424</v>
      </c>
      <c r="M514" s="22">
        <v>-0.19531983021154598</v>
      </c>
      <c r="N514" s="22">
        <v>-0.84401708167960177</v>
      </c>
      <c r="O514" s="22">
        <v>0.74290932849950786</v>
      </c>
    </row>
    <row r="515" spans="1:15" x14ac:dyDescent="0.2">
      <c r="A515" s="19" t="s">
        <v>423</v>
      </c>
      <c r="B515" s="20" t="s">
        <v>1649</v>
      </c>
      <c r="C515" s="21" t="s">
        <v>2164</v>
      </c>
      <c r="D515" s="22">
        <v>5.5585949252003913E-2</v>
      </c>
      <c r="E515" s="22">
        <v>0.43753244331409002</v>
      </c>
      <c r="F515" s="22">
        <v>-0.50561681194009989</v>
      </c>
      <c r="G515" s="22">
        <v>-2.5996331737401235E-2</v>
      </c>
      <c r="H515" s="22">
        <v>-0.64930702600987289</v>
      </c>
      <c r="I515" s="22">
        <v>0.51778147928483365</v>
      </c>
      <c r="J515" s="22">
        <v>-0.51025064995273639</v>
      </c>
      <c r="K515" s="22">
        <v>0.42194828725688971</v>
      </c>
      <c r="L515" s="22">
        <v>-0.6506198645676442</v>
      </c>
      <c r="M515" s="22">
        <v>-4.2157250211545975E-2</v>
      </c>
      <c r="N515" s="22">
        <v>0.13356611832039827</v>
      </c>
      <c r="O515" s="22">
        <v>0.58355692849950791</v>
      </c>
    </row>
    <row r="516" spans="1:15" x14ac:dyDescent="0.2">
      <c r="A516" s="19" t="s">
        <v>477</v>
      </c>
      <c r="B516" s="20" t="s">
        <v>1231</v>
      </c>
      <c r="C516" s="21" t="s">
        <v>2164</v>
      </c>
      <c r="D516" s="22">
        <v>-9.0816507479961062E-3</v>
      </c>
      <c r="E516" s="22">
        <v>0.4140589433140901</v>
      </c>
      <c r="F516" s="22">
        <v>0.10670855805990009</v>
      </c>
      <c r="G516" s="22">
        <v>-0.22867268173740124</v>
      </c>
      <c r="H516" s="22">
        <v>-0.25874142600987288</v>
      </c>
      <c r="I516" s="22">
        <v>0.34968377928483374</v>
      </c>
      <c r="J516" s="22">
        <v>6.8037250047263603E-2</v>
      </c>
      <c r="K516" s="22">
        <v>-0.25656761274311035</v>
      </c>
      <c r="L516" s="22">
        <v>-0.36755736456764421</v>
      </c>
      <c r="M516" s="22">
        <v>-0.31821543021154597</v>
      </c>
      <c r="N516" s="22">
        <v>-2.2045581679601745E-2</v>
      </c>
      <c r="O516" s="22">
        <v>-0.24278258150049212</v>
      </c>
    </row>
    <row r="517" spans="1:15" ht="25.5" x14ac:dyDescent="0.2">
      <c r="A517" s="19" t="s">
        <v>755</v>
      </c>
      <c r="B517" s="20" t="s">
        <v>1117</v>
      </c>
      <c r="C517" s="21" t="s">
        <v>2164</v>
      </c>
      <c r="D517" s="22">
        <v>-0.29744635074799608</v>
      </c>
      <c r="E517" s="22">
        <v>-0.82144555668590991</v>
      </c>
      <c r="F517" s="22">
        <v>-0.1096377419400999</v>
      </c>
      <c r="G517" s="22" t="s">
        <v>1082</v>
      </c>
      <c r="H517" s="22">
        <v>-0.16301766500987286</v>
      </c>
      <c r="I517" s="22">
        <v>-0.9475193207151662</v>
      </c>
      <c r="J517" s="22">
        <v>0.16772035004726363</v>
      </c>
      <c r="K517" s="22" t="s">
        <v>1082</v>
      </c>
      <c r="L517" s="22">
        <v>0.16624443543235581</v>
      </c>
      <c r="M517" s="22">
        <v>-0.11371148021154598</v>
      </c>
      <c r="N517" s="22">
        <v>0.21497142832039828</v>
      </c>
      <c r="O517" s="22" t="s">
        <v>1082</v>
      </c>
    </row>
    <row r="518" spans="1:15" x14ac:dyDescent="0.2">
      <c r="A518" s="19" t="s">
        <v>140</v>
      </c>
      <c r="B518" s="20" t="s">
        <v>1650</v>
      </c>
      <c r="C518" s="21" t="s">
        <v>2164</v>
      </c>
      <c r="D518" s="22">
        <v>0.52230264925200398</v>
      </c>
      <c r="E518" s="22">
        <v>1.0725329433140902</v>
      </c>
      <c r="F518" s="22">
        <v>1.1055177580599</v>
      </c>
      <c r="G518" s="22">
        <v>0.63417586826259875</v>
      </c>
      <c r="H518" s="22">
        <v>0.30568677399012711</v>
      </c>
      <c r="I518" s="22">
        <v>1.0294505792848339</v>
      </c>
      <c r="J518" s="22">
        <v>2.5519450047263609E-2</v>
      </c>
      <c r="K518" s="22">
        <v>1.0713067872568895</v>
      </c>
      <c r="L518" s="22">
        <v>-2.5655314567644198E-2</v>
      </c>
      <c r="M518" s="22">
        <v>0.11746756978845402</v>
      </c>
      <c r="N518" s="22">
        <v>-0.94040308167960163</v>
      </c>
      <c r="O518" s="22">
        <v>5.7776728499507879E-2</v>
      </c>
    </row>
    <row r="519" spans="1:15" ht="25.5" x14ac:dyDescent="0.2">
      <c r="A519" s="19" t="s">
        <v>716</v>
      </c>
      <c r="B519" s="20" t="s">
        <v>1651</v>
      </c>
      <c r="C519" s="21" t="s">
        <v>2164</v>
      </c>
      <c r="D519" s="22">
        <v>-0.25407345074799609</v>
      </c>
      <c r="E519" s="22">
        <v>0.23996454331409009</v>
      </c>
      <c r="F519" s="22">
        <v>-1.2643502419400998</v>
      </c>
      <c r="G519" s="22">
        <v>-0.50535263173740119</v>
      </c>
      <c r="H519" s="22">
        <v>-0.47247552600987286</v>
      </c>
      <c r="I519" s="22">
        <v>-0.23561633071516627</v>
      </c>
      <c r="J519" s="22">
        <v>-0.82299894995273637</v>
      </c>
      <c r="K519" s="22">
        <v>-1.0747595127431104</v>
      </c>
      <c r="L519" s="22">
        <v>-0.2378662645676442</v>
      </c>
      <c r="M519" s="22">
        <v>-0.45925923021154597</v>
      </c>
      <c r="N519" s="22">
        <v>0.48330011832039826</v>
      </c>
      <c r="O519" s="22">
        <v>-0.57794267150049217</v>
      </c>
    </row>
    <row r="520" spans="1:15" x14ac:dyDescent="0.2">
      <c r="A520" s="19" t="s">
        <v>76</v>
      </c>
      <c r="B520" s="20" t="s">
        <v>1090</v>
      </c>
      <c r="C520" s="21" t="s">
        <v>2164</v>
      </c>
      <c r="D520" s="22">
        <v>0.82189694925200396</v>
      </c>
      <c r="E520" s="22">
        <v>-0.81794595668590997</v>
      </c>
      <c r="F520" s="22">
        <v>0.79833775805990015</v>
      </c>
      <c r="G520" s="22" t="s">
        <v>1082</v>
      </c>
      <c r="H520" s="22">
        <v>0.30400737399012712</v>
      </c>
      <c r="I520" s="22">
        <v>-0.7718740207151662</v>
      </c>
      <c r="J520" s="22">
        <v>0.23908125004726358</v>
      </c>
      <c r="K520" s="22" t="s">
        <v>1082</v>
      </c>
      <c r="L520" s="22">
        <v>-0.59486346456764427</v>
      </c>
      <c r="M520" s="22">
        <v>0.21137336978845403</v>
      </c>
      <c r="N520" s="22">
        <v>-0.70632118167960167</v>
      </c>
      <c r="O520" s="22" t="s">
        <v>1082</v>
      </c>
    </row>
    <row r="521" spans="1:15" x14ac:dyDescent="0.2">
      <c r="A521" s="19" t="s">
        <v>37</v>
      </c>
      <c r="B521" s="20" t="s">
        <v>1652</v>
      </c>
      <c r="C521" s="21" t="s">
        <v>2164</v>
      </c>
      <c r="D521" s="22">
        <v>1.1706857492520037</v>
      </c>
      <c r="E521" s="22">
        <v>0.9519109433140901</v>
      </c>
      <c r="F521" s="22">
        <v>0.78895275805990017</v>
      </c>
      <c r="G521" s="22">
        <v>0.17102886826259878</v>
      </c>
      <c r="H521" s="22">
        <v>0.80645207399012708</v>
      </c>
      <c r="I521" s="22">
        <v>1.0295155792848338</v>
      </c>
      <c r="J521" s="22">
        <v>1.1030560500472635</v>
      </c>
      <c r="K521" s="22">
        <v>1.1356337872568896</v>
      </c>
      <c r="L521" s="22">
        <v>-0.25048406456764422</v>
      </c>
      <c r="M521" s="22">
        <v>0.19494976978845402</v>
      </c>
      <c r="N521" s="22">
        <v>0.21601667832039828</v>
      </c>
      <c r="O521" s="22">
        <v>1.089750728499508</v>
      </c>
    </row>
    <row r="522" spans="1:15" x14ac:dyDescent="0.2">
      <c r="A522" s="19" t="s">
        <v>255</v>
      </c>
      <c r="B522" s="20" t="s">
        <v>1653</v>
      </c>
      <c r="C522" s="21" t="s">
        <v>2164</v>
      </c>
      <c r="D522" s="22">
        <v>0.28609164925200392</v>
      </c>
      <c r="E522" s="22">
        <v>-1.1900030566859099</v>
      </c>
      <c r="F522" s="22">
        <v>1.0255327580599003</v>
      </c>
      <c r="G522" s="22">
        <v>-0.35633881173740123</v>
      </c>
      <c r="H522" s="22">
        <v>-0.49519462600987285</v>
      </c>
      <c r="I522" s="22">
        <v>-1.3924594207151662</v>
      </c>
      <c r="J522" s="22">
        <v>9.0227350047263594E-2</v>
      </c>
      <c r="K522" s="22">
        <v>-0.31441374274311035</v>
      </c>
      <c r="L522" s="22">
        <v>-0.72571896456764418</v>
      </c>
      <c r="M522" s="22">
        <v>-0.14874393021154597</v>
      </c>
      <c r="N522" s="22">
        <v>-1.0201000816796018</v>
      </c>
      <c r="O522" s="22">
        <v>-1.7206871500492105E-2</v>
      </c>
    </row>
    <row r="523" spans="1:15" x14ac:dyDescent="0.2">
      <c r="A523" s="19" t="s">
        <v>1031</v>
      </c>
      <c r="B523" s="20" t="s">
        <v>1249</v>
      </c>
      <c r="C523" s="21" t="s">
        <v>2164</v>
      </c>
      <c r="D523" s="22" t="s">
        <v>1082</v>
      </c>
      <c r="E523" s="22">
        <v>-0.51094735668590996</v>
      </c>
      <c r="F523" s="22">
        <v>-1.0826986419400999</v>
      </c>
      <c r="G523" s="22">
        <v>-0.22612451173740122</v>
      </c>
      <c r="H523" s="22" t="s">
        <v>1082</v>
      </c>
      <c r="I523" s="22">
        <v>-0.51445282071516629</v>
      </c>
      <c r="J523" s="22">
        <v>4.9364150047263605E-2</v>
      </c>
      <c r="K523" s="22">
        <v>-1.3845012743110341E-2</v>
      </c>
      <c r="L523" s="22" t="s">
        <v>1082</v>
      </c>
      <c r="M523" s="22">
        <v>0.42012176978845406</v>
      </c>
      <c r="N523" s="22">
        <v>0.89380081832039826</v>
      </c>
      <c r="O523" s="22">
        <v>6.345262849950789E-2</v>
      </c>
    </row>
    <row r="524" spans="1:15" ht="25.5" x14ac:dyDescent="0.2">
      <c r="A524" s="19" t="s">
        <v>550</v>
      </c>
      <c r="B524" s="20" t="s">
        <v>1654</v>
      </c>
      <c r="C524" s="21" t="s">
        <v>2164</v>
      </c>
      <c r="D524" s="22">
        <v>-9.132739074799609E-2</v>
      </c>
      <c r="E524" s="22">
        <v>-1.0428916566859099</v>
      </c>
      <c r="F524" s="22">
        <v>7.3641758059900142E-2</v>
      </c>
      <c r="G524" s="22">
        <v>-0.6885282317374013</v>
      </c>
      <c r="H524" s="22">
        <v>-0.38156582600987288</v>
      </c>
      <c r="I524" s="22">
        <v>-1.3446804207151661</v>
      </c>
      <c r="J524" s="22">
        <v>-0.65592234995273635</v>
      </c>
      <c r="K524" s="22">
        <v>-0.90416631274311032</v>
      </c>
      <c r="L524" s="22">
        <v>-0.36254686456764423</v>
      </c>
      <c r="M524" s="22">
        <v>-0.32599443021154595</v>
      </c>
      <c r="N524" s="22">
        <v>-0.65697928167960173</v>
      </c>
      <c r="O524" s="22">
        <v>-0.42362287150049216</v>
      </c>
    </row>
    <row r="525" spans="1:15" ht="25.5" x14ac:dyDescent="0.2">
      <c r="A525" s="19" t="s">
        <v>248</v>
      </c>
      <c r="B525" s="20" t="s">
        <v>1118</v>
      </c>
      <c r="C525" s="21" t="s">
        <v>2164</v>
      </c>
      <c r="D525" s="22">
        <v>0.30048624925200396</v>
      </c>
      <c r="E525" s="22">
        <v>-0.45405805668590993</v>
      </c>
      <c r="F525" s="22">
        <v>1.0457817580599</v>
      </c>
      <c r="G525" s="22" t="s">
        <v>1082</v>
      </c>
      <c r="H525" s="22">
        <v>-0.10011419600987286</v>
      </c>
      <c r="I525" s="22">
        <v>-1.4394674207151663</v>
      </c>
      <c r="J525" s="22">
        <v>-0.70517504995273639</v>
      </c>
      <c r="K525" s="22" t="s">
        <v>1082</v>
      </c>
      <c r="L525" s="22">
        <v>-0.38151296456764422</v>
      </c>
      <c r="M525" s="22">
        <v>-0.91547433021154601</v>
      </c>
      <c r="N525" s="22">
        <v>-1.5546390816796016</v>
      </c>
      <c r="O525" s="22" t="s">
        <v>1082</v>
      </c>
    </row>
    <row r="526" spans="1:15" ht="25.5" x14ac:dyDescent="0.2">
      <c r="A526" s="19" t="s">
        <v>950</v>
      </c>
      <c r="B526" s="20" t="s">
        <v>1119</v>
      </c>
      <c r="C526" s="21" t="s">
        <v>2164</v>
      </c>
      <c r="D526" s="22">
        <v>-0.71770685074799612</v>
      </c>
      <c r="E526" s="22">
        <v>-0.80069235668590999</v>
      </c>
      <c r="F526" s="22">
        <v>-0.14845404194009992</v>
      </c>
      <c r="G526" s="22" t="s">
        <v>1082</v>
      </c>
      <c r="H526" s="22">
        <v>-1.0578787260098728</v>
      </c>
      <c r="I526" s="22">
        <v>-0.58631482071516627</v>
      </c>
      <c r="J526" s="22">
        <v>-0.42022074995273639</v>
      </c>
      <c r="K526" s="22" t="s">
        <v>1082</v>
      </c>
      <c r="L526" s="22">
        <v>-0.28933706456764419</v>
      </c>
      <c r="M526" s="22">
        <v>0.34401606978845406</v>
      </c>
      <c r="N526" s="22">
        <v>-0.3937506816796017</v>
      </c>
      <c r="O526" s="22" t="s">
        <v>1082</v>
      </c>
    </row>
    <row r="527" spans="1:15" x14ac:dyDescent="0.2">
      <c r="A527" s="19" t="s">
        <v>707</v>
      </c>
      <c r="B527" s="20" t="s">
        <v>1655</v>
      </c>
      <c r="C527" s="21" t="s">
        <v>2164</v>
      </c>
      <c r="D527" s="22">
        <v>-0.2435624507479961</v>
      </c>
      <c r="E527" s="22">
        <v>0.11026904331409007</v>
      </c>
      <c r="F527" s="22">
        <v>7.2055580599000857E-3</v>
      </c>
      <c r="G527" s="22">
        <v>0.18910136826259877</v>
      </c>
      <c r="H527" s="22">
        <v>-0.14256396600987287</v>
      </c>
      <c r="I527" s="22">
        <v>6.9897792848337414E-3</v>
      </c>
      <c r="J527" s="22">
        <v>-0.40783034995273637</v>
      </c>
      <c r="K527" s="22">
        <v>-0.21314411274311035</v>
      </c>
      <c r="L527" s="22">
        <v>2.7709155432355796E-2</v>
      </c>
      <c r="M527" s="22">
        <v>-0.32307903021154594</v>
      </c>
      <c r="N527" s="22">
        <v>-0.30304808167960173</v>
      </c>
      <c r="O527" s="22">
        <v>-0.45425537150049211</v>
      </c>
    </row>
    <row r="528" spans="1:15" x14ac:dyDescent="0.2">
      <c r="A528" s="19" t="s">
        <v>126</v>
      </c>
      <c r="B528" s="20" t="s">
        <v>1656</v>
      </c>
      <c r="C528" s="21" t="s">
        <v>2164</v>
      </c>
      <c r="D528" s="22">
        <v>0.58165474925200389</v>
      </c>
      <c r="E528" s="22">
        <v>0.65833324331409004</v>
      </c>
      <c r="F528" s="22">
        <v>0.68785075805990015</v>
      </c>
      <c r="G528" s="22">
        <v>0.54954046826259872</v>
      </c>
      <c r="H528" s="22">
        <v>0.20827007399012712</v>
      </c>
      <c r="I528" s="22">
        <v>0.83171907928483368</v>
      </c>
      <c r="J528" s="22">
        <v>0.31113255004726359</v>
      </c>
      <c r="K528" s="22">
        <v>0.65398578725688972</v>
      </c>
      <c r="L528" s="22">
        <v>-0.34412776456764421</v>
      </c>
      <c r="M528" s="22">
        <v>9.1084469788454026E-2</v>
      </c>
      <c r="N528" s="22">
        <v>-0.4007930816796017</v>
      </c>
      <c r="O528" s="22">
        <v>8.6069284995078932E-3</v>
      </c>
    </row>
    <row r="529" spans="1:15" ht="25.5" x14ac:dyDescent="0.2">
      <c r="A529" s="19" t="s">
        <v>835</v>
      </c>
      <c r="B529" s="20" t="s">
        <v>1658</v>
      </c>
      <c r="C529" s="21" t="s">
        <v>2164</v>
      </c>
      <c r="D529" s="22">
        <v>-0.41365565074799615</v>
      </c>
      <c r="E529" s="22">
        <v>-1.2371040566859097</v>
      </c>
      <c r="F529" s="22">
        <v>-0.3796892419400999</v>
      </c>
      <c r="G529" s="22">
        <v>-0.42047513173740125</v>
      </c>
      <c r="H529" s="22">
        <v>0.88760437399012704</v>
      </c>
      <c r="I529" s="22">
        <v>-1.2678634207151662</v>
      </c>
      <c r="J529" s="22">
        <v>-0.28315134995273639</v>
      </c>
      <c r="K529" s="22">
        <v>-0.50793701274311032</v>
      </c>
      <c r="L529" s="22">
        <v>1.3562154354323557</v>
      </c>
      <c r="M529" s="22">
        <v>-2.5717975211545976E-2</v>
      </c>
      <c r="N529" s="22">
        <v>0.19456637832039828</v>
      </c>
      <c r="O529" s="22">
        <v>3.5349028499507884E-2</v>
      </c>
    </row>
    <row r="530" spans="1:15" x14ac:dyDescent="0.2">
      <c r="A530" s="19" t="s">
        <v>859</v>
      </c>
      <c r="B530" s="20" t="s">
        <v>1659</v>
      </c>
      <c r="C530" s="21" t="s">
        <v>2164</v>
      </c>
      <c r="D530" s="22">
        <v>-0.44645145074799608</v>
      </c>
      <c r="E530" s="22">
        <v>-1.5654580566859098</v>
      </c>
      <c r="F530" s="22">
        <v>-1.2467646419400999</v>
      </c>
      <c r="G530" s="22">
        <v>-1.0970949317374012</v>
      </c>
      <c r="H530" s="22">
        <v>-0.89835342600987289</v>
      </c>
      <c r="I530" s="22">
        <v>-1.7226724207151662</v>
      </c>
      <c r="J530" s="22">
        <v>-0.97615194995273635</v>
      </c>
      <c r="K530" s="22">
        <v>-1.1393350127431103</v>
      </c>
      <c r="L530" s="22">
        <v>-0.2353526645676442</v>
      </c>
      <c r="M530" s="22">
        <v>-9.5491270211545964E-2</v>
      </c>
      <c r="N530" s="22">
        <v>0.64095421832039823</v>
      </c>
      <c r="O530" s="22">
        <v>0.13960682849950787</v>
      </c>
    </row>
    <row r="531" spans="1:15" x14ac:dyDescent="0.2">
      <c r="A531" s="19" t="s">
        <v>667</v>
      </c>
      <c r="B531" s="20" t="s">
        <v>1660</v>
      </c>
      <c r="C531" s="21" t="s">
        <v>2164</v>
      </c>
      <c r="D531" s="22">
        <v>-0.2112251707479961</v>
      </c>
      <c r="E531" s="22">
        <v>-0.38478365668590991</v>
      </c>
      <c r="F531" s="22">
        <v>-0.85965894194009995</v>
      </c>
      <c r="G531" s="22">
        <v>-0.33808370173740121</v>
      </c>
      <c r="H531" s="22">
        <v>-0.44231812600987286</v>
      </c>
      <c r="I531" s="22">
        <v>-0.61670162071516632</v>
      </c>
      <c r="J531" s="22">
        <v>-0.40803554995273639</v>
      </c>
      <c r="K531" s="22">
        <v>-0.79819981274311036</v>
      </c>
      <c r="L531" s="22">
        <v>-0.2059597645676442</v>
      </c>
      <c r="M531" s="22">
        <v>-0.25910213021154599</v>
      </c>
      <c r="N531" s="22">
        <v>0.61821611832039824</v>
      </c>
      <c r="O531" s="22">
        <v>-0.44890557150049215</v>
      </c>
    </row>
    <row r="532" spans="1:15" x14ac:dyDescent="0.2">
      <c r="A532" s="19" t="s">
        <v>619</v>
      </c>
      <c r="B532" s="20" t="s">
        <v>1661</v>
      </c>
      <c r="C532" s="21" t="s">
        <v>2164</v>
      </c>
      <c r="D532" s="22">
        <v>-0.1617278207479961</v>
      </c>
      <c r="E532" s="22">
        <v>-8.9239996685909914E-2</v>
      </c>
      <c r="F532" s="22">
        <v>-0.56618250194009989</v>
      </c>
      <c r="G532" s="22">
        <v>-0.45802183173740119</v>
      </c>
      <c r="H532" s="22">
        <v>-0.29937772600987289</v>
      </c>
      <c r="I532" s="22">
        <v>-5.080496071516627E-2</v>
      </c>
      <c r="J532" s="22">
        <v>-0.30019404995273641</v>
      </c>
      <c r="K532" s="22">
        <v>-0.74647591274311031</v>
      </c>
      <c r="L532" s="22">
        <v>-0.1139353945676442</v>
      </c>
      <c r="M532" s="22">
        <v>-9.8116760211545972E-2</v>
      </c>
      <c r="N532" s="22">
        <v>0.15975111832039829</v>
      </c>
      <c r="O532" s="22">
        <v>-0.30897837150049212</v>
      </c>
    </row>
    <row r="533" spans="1:15" x14ac:dyDescent="0.2">
      <c r="A533" s="19" t="s">
        <v>763</v>
      </c>
      <c r="B533" s="20" t="s">
        <v>1662</v>
      </c>
      <c r="C533" s="21" t="s">
        <v>2164</v>
      </c>
      <c r="D533" s="22">
        <v>-0.30369035074799611</v>
      </c>
      <c r="E533" s="22">
        <v>-1.4610420566859099</v>
      </c>
      <c r="F533" s="22">
        <v>5.9329558059900145E-2</v>
      </c>
      <c r="G533" s="22">
        <v>-0.40382909173740122</v>
      </c>
      <c r="H533" s="22">
        <v>-0.64892072600987283</v>
      </c>
      <c r="I533" s="22">
        <v>-0.70566412071516638</v>
      </c>
      <c r="J533" s="22">
        <v>0.2514686500472636</v>
      </c>
      <c r="K533" s="22">
        <v>0.14625948725688964</v>
      </c>
      <c r="L533" s="22">
        <v>-0.36856516456764421</v>
      </c>
      <c r="M533" s="22">
        <v>0.41779996978845407</v>
      </c>
      <c r="N533" s="22">
        <v>-0.39520738167960168</v>
      </c>
      <c r="O533" s="22">
        <v>0.27742892849950784</v>
      </c>
    </row>
    <row r="534" spans="1:15" x14ac:dyDescent="0.2">
      <c r="A534" s="19" t="s">
        <v>1054</v>
      </c>
      <c r="B534" s="20" t="s">
        <v>1663</v>
      </c>
      <c r="C534" s="21" t="s">
        <v>2164</v>
      </c>
      <c r="D534" s="22" t="s">
        <v>1082</v>
      </c>
      <c r="E534" s="22">
        <v>0.97198594331409016</v>
      </c>
      <c r="F534" s="22">
        <v>0.41563005805990005</v>
      </c>
      <c r="G534" s="22">
        <v>0.62466986826259874</v>
      </c>
      <c r="H534" s="22" t="s">
        <v>1082</v>
      </c>
      <c r="I534" s="22">
        <v>0.97193557928483387</v>
      </c>
      <c r="J534" s="22">
        <v>0.45919565004726359</v>
      </c>
      <c r="K534" s="22">
        <v>0.74089478725688962</v>
      </c>
      <c r="L534" s="22" t="s">
        <v>1082</v>
      </c>
      <c r="M534" s="22">
        <v>-7.6724220211545985E-2</v>
      </c>
      <c r="N534" s="22">
        <v>-1.3693381679601713E-2</v>
      </c>
      <c r="O534" s="22">
        <v>0.20324942849950786</v>
      </c>
    </row>
    <row r="535" spans="1:15" x14ac:dyDescent="0.2">
      <c r="A535" s="19" t="s">
        <v>1055</v>
      </c>
      <c r="B535" s="20" t="s">
        <v>1664</v>
      </c>
      <c r="C535" s="21" t="s">
        <v>2164</v>
      </c>
      <c r="D535" s="22" t="s">
        <v>1082</v>
      </c>
      <c r="E535" s="22">
        <v>-1.3270590566859097</v>
      </c>
      <c r="F535" s="22">
        <v>0.73588675805990011</v>
      </c>
      <c r="G535" s="22">
        <v>-0.31213211773740124</v>
      </c>
      <c r="H535" s="22" t="s">
        <v>1082</v>
      </c>
      <c r="I535" s="22">
        <v>-0.76898472071516633</v>
      </c>
      <c r="J535" s="22">
        <v>0.17172805004726358</v>
      </c>
      <c r="K535" s="22">
        <v>-0.65382141274311034</v>
      </c>
      <c r="L535" s="22" t="s">
        <v>1082</v>
      </c>
      <c r="M535" s="22">
        <v>0.63224886978845407</v>
      </c>
      <c r="N535" s="22">
        <v>-0.5185884816796017</v>
      </c>
      <c r="O535" s="22">
        <v>-0.1441353715004921</v>
      </c>
    </row>
    <row r="536" spans="1:15" ht="25.5" x14ac:dyDescent="0.2">
      <c r="A536" s="19" t="s">
        <v>694</v>
      </c>
      <c r="B536" s="20" t="s">
        <v>1665</v>
      </c>
      <c r="C536" s="21" t="s">
        <v>2164</v>
      </c>
      <c r="D536" s="22">
        <v>-0.23242114074799608</v>
      </c>
      <c r="E536" s="22">
        <v>-1.3375170566859098</v>
      </c>
      <c r="F536" s="22">
        <v>0.48250575805990004</v>
      </c>
      <c r="G536" s="22">
        <v>-0.83681343173740119</v>
      </c>
      <c r="H536" s="22">
        <v>0.71754747399012708</v>
      </c>
      <c r="I536" s="22">
        <v>-1.3923984207151663</v>
      </c>
      <c r="J536" s="22">
        <v>0.30739045004726362</v>
      </c>
      <c r="K536" s="22">
        <v>-0.37150532274311032</v>
      </c>
      <c r="L536" s="22">
        <v>0.91183293543235577</v>
      </c>
      <c r="M536" s="22">
        <v>-5.2641130211545969E-2</v>
      </c>
      <c r="N536" s="22">
        <v>2.6994918320398298E-2</v>
      </c>
      <c r="O536" s="22">
        <v>0.29368772849950786</v>
      </c>
    </row>
    <row r="537" spans="1:15" x14ac:dyDescent="0.2">
      <c r="A537" s="19" t="s">
        <v>821</v>
      </c>
      <c r="B537" s="20" t="s">
        <v>1666</v>
      </c>
      <c r="C537" s="21" t="s">
        <v>2164</v>
      </c>
      <c r="D537" s="22">
        <v>-0.40105735074799609</v>
      </c>
      <c r="E537" s="22">
        <v>-1.2232460566859098</v>
      </c>
      <c r="F537" s="22">
        <v>-0.82955854194009992</v>
      </c>
      <c r="G537" s="22">
        <v>-1.0844303317374013</v>
      </c>
      <c r="H537" s="22">
        <v>-0.47076742600987287</v>
      </c>
      <c r="I537" s="22">
        <v>-1.4677364207151662</v>
      </c>
      <c r="J537" s="22">
        <v>-0.38696424995273637</v>
      </c>
      <c r="K537" s="22">
        <v>-1.3840765127431105</v>
      </c>
      <c r="L537" s="22">
        <v>-0.15632066456764421</v>
      </c>
      <c r="M537" s="22">
        <v>-0.20166683021154599</v>
      </c>
      <c r="N537" s="22">
        <v>0.3839531283203983</v>
      </c>
      <c r="O537" s="22">
        <v>-0.26320900150049209</v>
      </c>
    </row>
    <row r="538" spans="1:15" ht="38.25" x14ac:dyDescent="0.2">
      <c r="A538" s="19" t="s">
        <v>208</v>
      </c>
      <c r="B538" s="20" t="s">
        <v>1667</v>
      </c>
      <c r="C538" s="21" t="s">
        <v>2164</v>
      </c>
      <c r="D538" s="22">
        <v>0.37552614925200389</v>
      </c>
      <c r="E538" s="22">
        <v>-1.0601451566859099</v>
      </c>
      <c r="F538" s="22">
        <v>0.43610765805990015</v>
      </c>
      <c r="G538" s="22">
        <v>0.44923456826259878</v>
      </c>
      <c r="H538" s="22">
        <v>-0.11043519600987287</v>
      </c>
      <c r="I538" s="22">
        <v>-0.85500332071516638</v>
      </c>
      <c r="J538" s="22">
        <v>0.28081415004726362</v>
      </c>
      <c r="K538" s="22">
        <v>0.11308688725688965</v>
      </c>
      <c r="L538" s="22">
        <v>-0.54862736456764416</v>
      </c>
      <c r="M538" s="22">
        <v>-0.22983393021154599</v>
      </c>
      <c r="N538" s="22">
        <v>-6.4271881679601739E-2</v>
      </c>
      <c r="O538" s="22">
        <v>-0.2424932715004921</v>
      </c>
    </row>
    <row r="539" spans="1:15" x14ac:dyDescent="0.2">
      <c r="A539" s="19" t="s">
        <v>819</v>
      </c>
      <c r="B539" s="20" t="s">
        <v>1668</v>
      </c>
      <c r="C539" s="21" t="s">
        <v>2164</v>
      </c>
      <c r="D539" s="22">
        <v>-0.3963203507479961</v>
      </c>
      <c r="E539" s="22">
        <v>-0.63577445668590993</v>
      </c>
      <c r="F539" s="22">
        <v>0.55113675805990014</v>
      </c>
      <c r="G539" s="22">
        <v>0.12965466826259875</v>
      </c>
      <c r="H539" s="22">
        <v>-0.35190772600987286</v>
      </c>
      <c r="I539" s="22">
        <v>-0.55592312071516625</v>
      </c>
      <c r="J539" s="22">
        <v>0.14518595004726362</v>
      </c>
      <c r="K539" s="22">
        <v>-0.14381531274311032</v>
      </c>
      <c r="L539" s="22">
        <v>-5.8212265567644195E-2</v>
      </c>
      <c r="M539" s="22">
        <v>8.8698069788454015E-2</v>
      </c>
      <c r="N539" s="22">
        <v>-0.42784328167960173</v>
      </c>
      <c r="O539" s="22">
        <v>-0.20023211150049211</v>
      </c>
    </row>
    <row r="540" spans="1:15" x14ac:dyDescent="0.2">
      <c r="A540" s="19" t="s">
        <v>578</v>
      </c>
      <c r="B540" s="20" t="s">
        <v>1669</v>
      </c>
      <c r="C540" s="21" t="s">
        <v>2164</v>
      </c>
      <c r="D540" s="22">
        <v>-0.1210021207479961</v>
      </c>
      <c r="E540" s="22">
        <v>0.38462324331409004</v>
      </c>
      <c r="F540" s="22">
        <v>1.1760287580599003</v>
      </c>
      <c r="G540" s="22">
        <v>-0.41700073173740121</v>
      </c>
      <c r="H540" s="22">
        <v>-0.69022792600987293</v>
      </c>
      <c r="I540" s="22">
        <v>-0.21316202071516627</v>
      </c>
      <c r="J540" s="22">
        <v>0.55207675004726364</v>
      </c>
      <c r="K540" s="22">
        <v>-0.41725009274311037</v>
      </c>
      <c r="L540" s="22">
        <v>-0.62059516456764419</v>
      </c>
      <c r="M540" s="22">
        <v>-0.51375853021154594</v>
      </c>
      <c r="N540" s="22">
        <v>-0.57511658167960167</v>
      </c>
      <c r="O540" s="22">
        <v>9.8731128499507909E-2</v>
      </c>
    </row>
    <row r="541" spans="1:15" x14ac:dyDescent="0.2">
      <c r="A541" s="19" t="s">
        <v>854</v>
      </c>
      <c r="B541" s="20" t="s">
        <v>1671</v>
      </c>
      <c r="C541" s="21" t="s">
        <v>2164</v>
      </c>
      <c r="D541" s="22">
        <v>-0.44147455074799613</v>
      </c>
      <c r="E541" s="22">
        <v>-1.4862100566859098</v>
      </c>
      <c r="F541" s="22">
        <v>0.40583955805990013</v>
      </c>
      <c r="G541" s="22">
        <v>2.9187768262598779E-2</v>
      </c>
      <c r="H541" s="22">
        <v>-0.29853232600987289</v>
      </c>
      <c r="I541" s="22">
        <v>-1.1287946207151662</v>
      </c>
      <c r="J541" s="22">
        <v>0.56013595004726358</v>
      </c>
      <c r="K541" s="22">
        <v>9.0094387256889674E-2</v>
      </c>
      <c r="L541" s="22">
        <v>0.20220163543235584</v>
      </c>
      <c r="M541" s="22">
        <v>0.21709006978845402</v>
      </c>
      <c r="N541" s="22">
        <v>0.26171479832039829</v>
      </c>
      <c r="O541" s="22">
        <v>-9.2455471500492117E-2</v>
      </c>
    </row>
    <row r="542" spans="1:15" x14ac:dyDescent="0.2">
      <c r="A542" s="19" t="s">
        <v>285</v>
      </c>
      <c r="B542" s="20" t="s">
        <v>1672</v>
      </c>
      <c r="C542" s="21" t="s">
        <v>2164</v>
      </c>
      <c r="D542" s="22">
        <v>0.22636274925200392</v>
      </c>
      <c r="E542" s="22">
        <v>0.81950444331409011</v>
      </c>
      <c r="F542" s="22">
        <v>0.38741425805990004</v>
      </c>
      <c r="G542" s="22">
        <v>1.143893868262599</v>
      </c>
      <c r="H542" s="22">
        <v>-0.39705342600987287</v>
      </c>
      <c r="I542" s="22">
        <v>0.93775957928483389</v>
      </c>
      <c r="J542" s="22">
        <v>-0.38359964995273643</v>
      </c>
      <c r="K542" s="22">
        <v>0.81805578725688965</v>
      </c>
      <c r="L542" s="22">
        <v>-0.66854926456764419</v>
      </c>
      <c r="M542" s="22">
        <v>2.6056749788454028E-2</v>
      </c>
      <c r="N542" s="22">
        <v>-0.97518208167960174</v>
      </c>
      <c r="O542" s="22">
        <v>-0.34141577150049207</v>
      </c>
    </row>
    <row r="543" spans="1:15" ht="25.5" x14ac:dyDescent="0.2">
      <c r="A543" s="19" t="s">
        <v>150</v>
      </c>
      <c r="B543" s="20" t="s">
        <v>1673</v>
      </c>
      <c r="C543" s="21" t="s">
        <v>2164</v>
      </c>
      <c r="D543" s="22">
        <v>0.49780524925200398</v>
      </c>
      <c r="E543" s="22">
        <v>0.63610834331409005</v>
      </c>
      <c r="F543" s="22">
        <v>0.38243055805990012</v>
      </c>
      <c r="G543" s="22">
        <v>1.0470708682625989</v>
      </c>
      <c r="H543" s="22">
        <v>-8.5320046009872863E-2</v>
      </c>
      <c r="I543" s="22">
        <v>0.80669637928483362</v>
      </c>
      <c r="J543" s="22">
        <v>0.49189405004726361</v>
      </c>
      <c r="K543" s="22">
        <v>1.8324257872568899</v>
      </c>
      <c r="L543" s="22">
        <v>-0.5992506645676442</v>
      </c>
      <c r="M543" s="22">
        <v>0.17546616978845403</v>
      </c>
      <c r="N543" s="22">
        <v>0.13062881832039827</v>
      </c>
      <c r="O543" s="22">
        <v>0.6775516284995079</v>
      </c>
    </row>
    <row r="544" spans="1:15" ht="25.5" x14ac:dyDescent="0.2">
      <c r="A544" s="19" t="s">
        <v>296</v>
      </c>
      <c r="B544" s="20" t="s">
        <v>1674</v>
      </c>
      <c r="C544" s="21" t="s">
        <v>2164</v>
      </c>
      <c r="D544" s="22">
        <v>0.2115438492520039</v>
      </c>
      <c r="E544" s="22">
        <v>0.56303534331409011</v>
      </c>
      <c r="F544" s="22">
        <v>0.15585925805990009</v>
      </c>
      <c r="G544" s="22">
        <v>0.19960726826259878</v>
      </c>
      <c r="H544" s="22">
        <v>0.22423007399012715</v>
      </c>
      <c r="I544" s="22">
        <v>0.50265517928483372</v>
      </c>
      <c r="J544" s="22">
        <v>-5.2475949952736398E-2</v>
      </c>
      <c r="K544" s="22">
        <v>0.29761748725688963</v>
      </c>
      <c r="L544" s="22">
        <v>0.1111512354323558</v>
      </c>
      <c r="M544" s="22">
        <v>-7.3365150211545965E-2</v>
      </c>
      <c r="N544" s="22">
        <v>-0.31709148167960177</v>
      </c>
      <c r="O544" s="22">
        <v>8.3144728499507881E-2</v>
      </c>
    </row>
    <row r="545" spans="1:15" x14ac:dyDescent="0.2">
      <c r="A545" s="19" t="s">
        <v>1008</v>
      </c>
      <c r="B545" s="20" t="s">
        <v>1675</v>
      </c>
      <c r="C545" s="21" t="s">
        <v>2164</v>
      </c>
      <c r="D545" s="22">
        <v>-1.5277182507479963</v>
      </c>
      <c r="E545" s="22">
        <v>-0.77498895668590995</v>
      </c>
      <c r="F545" s="22">
        <v>-1.5193727419400997</v>
      </c>
      <c r="G545" s="22">
        <v>-0.73370153173740116</v>
      </c>
      <c r="H545" s="22">
        <v>-2.118266626009873</v>
      </c>
      <c r="I545" s="22">
        <v>-0.23723577071516627</v>
      </c>
      <c r="J545" s="22">
        <v>-0.31295354995273639</v>
      </c>
      <c r="K545" s="22">
        <v>-0.24236151274311035</v>
      </c>
      <c r="L545" s="22">
        <v>-0.55754746456764426</v>
      </c>
      <c r="M545" s="22">
        <v>0.50509496978845403</v>
      </c>
      <c r="N545" s="22">
        <v>1.3213509183203982</v>
      </c>
      <c r="O545" s="22">
        <v>0.35383232849950785</v>
      </c>
    </row>
    <row r="546" spans="1:15" x14ac:dyDescent="0.2">
      <c r="A546" s="19" t="s">
        <v>669</v>
      </c>
      <c r="B546" s="20" t="s">
        <v>1676</v>
      </c>
      <c r="C546" s="21" t="s">
        <v>2164</v>
      </c>
      <c r="D546" s="22">
        <v>-0.21730374074799608</v>
      </c>
      <c r="E546" s="22">
        <v>-0.88857235668590995</v>
      </c>
      <c r="F546" s="22">
        <v>0.49122975805989999</v>
      </c>
      <c r="G546" s="22">
        <v>-0.20836120173740122</v>
      </c>
      <c r="H546" s="22">
        <v>-0.43005552600987285</v>
      </c>
      <c r="I546" s="22">
        <v>-0.98912282071516633</v>
      </c>
      <c r="J546" s="22">
        <v>6.2497650047263598E-2</v>
      </c>
      <c r="K546" s="22">
        <v>-0.28135181274311033</v>
      </c>
      <c r="L546" s="22">
        <v>-0.1699667645676442</v>
      </c>
      <c r="M546" s="22">
        <v>-1.2421160211545976E-2</v>
      </c>
      <c r="N546" s="22">
        <v>-0.28604838167960167</v>
      </c>
      <c r="O546" s="22">
        <v>-2.0335771500492122E-2</v>
      </c>
    </row>
    <row r="547" spans="1:15" ht="38.25" x14ac:dyDescent="0.2">
      <c r="A547" s="19" t="s">
        <v>931</v>
      </c>
      <c r="B547" s="20" t="s">
        <v>1677</v>
      </c>
      <c r="C547" s="21" t="s">
        <v>2164</v>
      </c>
      <c r="D547" s="22">
        <v>-0.62634845074799606</v>
      </c>
      <c r="E547" s="22">
        <v>7.316564331409009E-2</v>
      </c>
      <c r="F547" s="22">
        <v>-0.83593334194009983</v>
      </c>
      <c r="G547" s="22">
        <v>8.5543168262598779E-2</v>
      </c>
      <c r="H547" s="22">
        <v>-0.10484703600987286</v>
      </c>
      <c r="I547" s="22">
        <v>0.24075127928483375</v>
      </c>
      <c r="J547" s="22">
        <v>-0.59352774995273638</v>
      </c>
      <c r="K547" s="22">
        <v>-2.3489512743110341E-2</v>
      </c>
      <c r="L547" s="22">
        <v>0.53612743543235575</v>
      </c>
      <c r="M547" s="22">
        <v>0.22266296978845404</v>
      </c>
      <c r="N547" s="22">
        <v>0.26884204832039826</v>
      </c>
      <c r="O547" s="22">
        <v>-0.15971989350049212</v>
      </c>
    </row>
    <row r="548" spans="1:15" x14ac:dyDescent="0.2">
      <c r="A548" s="19" t="s">
        <v>814</v>
      </c>
      <c r="B548" s="20" t="s">
        <v>1678</v>
      </c>
      <c r="C548" s="21" t="s">
        <v>2164</v>
      </c>
      <c r="D548" s="22">
        <v>-0.38923525074799609</v>
      </c>
      <c r="E548" s="22" t="s">
        <v>1082</v>
      </c>
      <c r="F548" s="22">
        <v>0.2350677580599001</v>
      </c>
      <c r="G548" s="22">
        <v>0.44813756826259876</v>
      </c>
      <c r="H548" s="22">
        <v>-3.5567026009872854E-2</v>
      </c>
      <c r="I548" s="22" t="s">
        <v>1082</v>
      </c>
      <c r="J548" s="22">
        <v>-3.8254249952736408E-2</v>
      </c>
      <c r="K548" s="22">
        <v>-0.21429591274311033</v>
      </c>
      <c r="L548" s="22">
        <v>-2.4230145676441966E-3</v>
      </c>
      <c r="M548" s="22" t="s">
        <v>1082</v>
      </c>
      <c r="N548" s="22">
        <v>-6.856328167960174E-2</v>
      </c>
      <c r="O548" s="22">
        <v>-0.70637527150049217</v>
      </c>
    </row>
    <row r="549" spans="1:15" x14ac:dyDescent="0.2">
      <c r="A549" s="19" t="s">
        <v>407</v>
      </c>
      <c r="B549" s="20" t="s">
        <v>1679</v>
      </c>
      <c r="C549" s="21" t="s">
        <v>2164</v>
      </c>
      <c r="D549" s="22">
        <v>7.3701749252003901E-2</v>
      </c>
      <c r="E549" s="22">
        <v>-0.14938070668590991</v>
      </c>
      <c r="F549" s="22">
        <v>0.83643975805990001</v>
      </c>
      <c r="G549" s="22">
        <v>-0.13822153173740123</v>
      </c>
      <c r="H549" s="22">
        <v>-3.7162526009872854E-2</v>
      </c>
      <c r="I549" s="22">
        <v>3.0002279284833733E-2</v>
      </c>
      <c r="J549" s="22">
        <v>0.87479505004726354</v>
      </c>
      <c r="K549" s="22">
        <v>-8.8643912743110342E-2</v>
      </c>
      <c r="L549" s="22">
        <v>-5.9025488567644196E-2</v>
      </c>
      <c r="M549" s="22">
        <v>0.11954716978845401</v>
      </c>
      <c r="N549" s="22">
        <v>0.16149781832039828</v>
      </c>
      <c r="O549" s="22">
        <v>0.12422192849950789</v>
      </c>
    </row>
    <row r="550" spans="1:15" x14ac:dyDescent="0.2">
      <c r="A550" s="19" t="s">
        <v>331</v>
      </c>
      <c r="B550" s="20" t="s">
        <v>1680</v>
      </c>
      <c r="C550" s="21" t="s">
        <v>2164</v>
      </c>
      <c r="D550" s="22">
        <v>0.16521964925200391</v>
      </c>
      <c r="E550" s="22">
        <v>-1.4583830566859097</v>
      </c>
      <c r="F550" s="22">
        <v>-0.15053194194009989</v>
      </c>
      <c r="G550" s="22">
        <v>-0.86327293173740127</v>
      </c>
      <c r="H550" s="22">
        <v>-7.8732436009872855E-2</v>
      </c>
      <c r="I550" s="22">
        <v>-1.5474084207151662</v>
      </c>
      <c r="J550" s="22">
        <v>0.24409245004726363</v>
      </c>
      <c r="K550" s="22">
        <v>-0.93563351274311035</v>
      </c>
      <c r="L550" s="22">
        <v>-0.21599866456764419</v>
      </c>
      <c r="M550" s="22">
        <v>7.4832369788454034E-2</v>
      </c>
      <c r="N550" s="22">
        <v>0.50329281832039829</v>
      </c>
      <c r="O550" s="22">
        <v>-0.15197818150049211</v>
      </c>
    </row>
    <row r="551" spans="1:15" x14ac:dyDescent="0.2">
      <c r="A551" s="19" t="s">
        <v>252</v>
      </c>
      <c r="B551" s="20" t="s">
        <v>1681</v>
      </c>
      <c r="C551" s="21" t="s">
        <v>2164</v>
      </c>
      <c r="D551" s="22">
        <v>0.29069224925200388</v>
      </c>
      <c r="E551" s="22">
        <v>-0.96525715668590995</v>
      </c>
      <c r="F551" s="22">
        <v>-0.16273164194009992</v>
      </c>
      <c r="G551" s="22">
        <v>-0.43785483173740125</v>
      </c>
      <c r="H551" s="22">
        <v>-0.26293602600987287</v>
      </c>
      <c r="I551" s="22">
        <v>-0.53511752071516627</v>
      </c>
      <c r="J551" s="22">
        <v>-0.35552774995273639</v>
      </c>
      <c r="K551" s="22">
        <v>-0.14374621274311034</v>
      </c>
      <c r="L551" s="22">
        <v>-0.75523526456764423</v>
      </c>
      <c r="M551" s="22">
        <v>0.43449696978845403</v>
      </c>
      <c r="N551" s="22">
        <v>-0.65756178167960178</v>
      </c>
      <c r="O551" s="22">
        <v>0.21671142849950789</v>
      </c>
    </row>
    <row r="552" spans="1:15" x14ac:dyDescent="0.2">
      <c r="A552" s="19" t="s">
        <v>135</v>
      </c>
      <c r="B552" s="20" t="s">
        <v>1682</v>
      </c>
      <c r="C552" s="21" t="s">
        <v>2164</v>
      </c>
      <c r="D552" s="22">
        <v>0.5347126492520039</v>
      </c>
      <c r="E552" s="22">
        <v>-0.36875915668590992</v>
      </c>
      <c r="F552" s="22">
        <v>1.7485007580599001</v>
      </c>
      <c r="G552" s="22">
        <v>-0.23396814173740121</v>
      </c>
      <c r="H552" s="22">
        <v>-0.31337482600987288</v>
      </c>
      <c r="I552" s="22">
        <v>-0.62084322071516629</v>
      </c>
      <c r="J552" s="22">
        <v>-0.2934064499527364</v>
      </c>
      <c r="K552" s="22">
        <v>-0.78784761274311033</v>
      </c>
      <c r="L552" s="22">
        <v>-0.83338296456764427</v>
      </c>
      <c r="M552" s="22">
        <v>-0.48726983021154596</v>
      </c>
      <c r="N552" s="22">
        <v>-2.0403970816796013</v>
      </c>
      <c r="O552" s="22">
        <v>-0.13775014150049211</v>
      </c>
    </row>
    <row r="553" spans="1:15" ht="25.5" x14ac:dyDescent="0.2">
      <c r="A553" s="19" t="s">
        <v>230</v>
      </c>
      <c r="B553" s="20" t="s">
        <v>1683</v>
      </c>
      <c r="C553" s="21" t="s">
        <v>2164</v>
      </c>
      <c r="D553" s="22">
        <v>0.33342154925200396</v>
      </c>
      <c r="E553" s="22">
        <v>-0.23316785668590992</v>
      </c>
      <c r="F553" s="22">
        <v>1.8010847580599001</v>
      </c>
      <c r="G553" s="22">
        <v>0.6418762682625988</v>
      </c>
      <c r="H553" s="22">
        <v>0.16902227399012712</v>
      </c>
      <c r="I553" s="22">
        <v>-0.40428042071516629</v>
      </c>
      <c r="J553" s="22">
        <v>0.94451505004726355</v>
      </c>
      <c r="K553" s="22">
        <v>0.52839958725688962</v>
      </c>
      <c r="L553" s="22">
        <v>-0.3629412645676442</v>
      </c>
      <c r="M553" s="22">
        <v>3.1174929788454021E-2</v>
      </c>
      <c r="N553" s="22">
        <v>-0.9593970816796018</v>
      </c>
      <c r="O553" s="22">
        <v>-0.19360903150049211</v>
      </c>
    </row>
    <row r="554" spans="1:15" ht="25.5" x14ac:dyDescent="0.2">
      <c r="A554" s="19" t="s">
        <v>547</v>
      </c>
      <c r="B554" s="20" t="s">
        <v>1684</v>
      </c>
      <c r="C554" s="21" t="s">
        <v>2164</v>
      </c>
      <c r="D554" s="22">
        <v>-8.9657810747996086E-2</v>
      </c>
      <c r="E554" s="22">
        <v>0.48326934331409011</v>
      </c>
      <c r="F554" s="22">
        <v>-1.7550642419400999</v>
      </c>
      <c r="G554" s="22">
        <v>1.7257408682625988</v>
      </c>
      <c r="H554" s="22">
        <v>-0.43560372600987285</v>
      </c>
      <c r="I554" s="22">
        <v>-0.46290022071516629</v>
      </c>
      <c r="J554" s="22">
        <v>-0.57104284995273635</v>
      </c>
      <c r="K554" s="22">
        <v>-1.7414622127431103</v>
      </c>
      <c r="L554" s="22">
        <v>-0.2300603645676442</v>
      </c>
      <c r="M554" s="22">
        <v>-0.58785133021154601</v>
      </c>
      <c r="N554" s="22">
        <v>0.90126011832039832</v>
      </c>
      <c r="O554" s="22">
        <v>-3.6019612715004921</v>
      </c>
    </row>
    <row r="555" spans="1:15" ht="25.5" x14ac:dyDescent="0.2">
      <c r="A555" s="19" t="s">
        <v>681</v>
      </c>
      <c r="B555" s="20" t="s">
        <v>1685</v>
      </c>
      <c r="C555" s="21" t="s">
        <v>2164</v>
      </c>
      <c r="D555" s="22">
        <v>-0.2247357907479961</v>
      </c>
      <c r="E555" s="22">
        <v>0.36470684331409009</v>
      </c>
      <c r="F555" s="22">
        <v>-0.99920544194009997</v>
      </c>
      <c r="G555" s="22">
        <v>-0.11717903173740121</v>
      </c>
      <c r="H555" s="22">
        <v>-0.54833772600987285</v>
      </c>
      <c r="I555" s="22">
        <v>0.13719467928483375</v>
      </c>
      <c r="J555" s="22">
        <v>-0.48993984995273643</v>
      </c>
      <c r="K555" s="22">
        <v>-0.46060455274311035</v>
      </c>
      <c r="L555" s="22">
        <v>-0.39929666456764423</v>
      </c>
      <c r="M555" s="22">
        <v>-0.25775183021154596</v>
      </c>
      <c r="N555" s="22">
        <v>0.49308111832039825</v>
      </c>
      <c r="O555" s="22">
        <v>-0.29421207150049211</v>
      </c>
    </row>
    <row r="556" spans="1:15" x14ac:dyDescent="0.2">
      <c r="A556" s="19" t="s">
        <v>411</v>
      </c>
      <c r="B556" s="20" t="s">
        <v>1686</v>
      </c>
      <c r="C556" s="21" t="s">
        <v>2164</v>
      </c>
      <c r="D556" s="22">
        <v>6.3609949252003917E-2</v>
      </c>
      <c r="E556" s="22">
        <v>-1.1164857566859099</v>
      </c>
      <c r="F556" s="22">
        <v>0.45356475805990015</v>
      </c>
      <c r="G556" s="22">
        <v>0.30047396826259876</v>
      </c>
      <c r="H556" s="22">
        <v>-0.15261758500987285</v>
      </c>
      <c r="I556" s="22">
        <v>-0.80191402071516626</v>
      </c>
      <c r="J556" s="22">
        <v>-1.920304995273639E-2</v>
      </c>
      <c r="K556" s="22">
        <v>4.0580287256889669E-2</v>
      </c>
      <c r="L556" s="22">
        <v>-0.1973325645676442</v>
      </c>
      <c r="M556" s="22">
        <v>0.245218669788454</v>
      </c>
      <c r="N556" s="22">
        <v>-0.16495488167960171</v>
      </c>
      <c r="O556" s="22">
        <v>-0.20501542150049212</v>
      </c>
    </row>
    <row r="557" spans="1:15" x14ac:dyDescent="0.2">
      <c r="A557" s="19" t="s">
        <v>588</v>
      </c>
      <c r="B557" s="20" t="s">
        <v>1688</v>
      </c>
      <c r="C557" s="21" t="s">
        <v>2164</v>
      </c>
      <c r="D557" s="22">
        <v>-0.1278389907479961</v>
      </c>
      <c r="E557" s="22">
        <v>0.3791584433140901</v>
      </c>
      <c r="F557" s="22">
        <v>-0.40088304194009994</v>
      </c>
      <c r="G557" s="22">
        <v>-0.47470053173740123</v>
      </c>
      <c r="H557" s="22">
        <v>-3.6299260098728581E-3</v>
      </c>
      <c r="I557" s="22">
        <v>0.4328517792848337</v>
      </c>
      <c r="J557" s="22">
        <v>4.1501250047263599E-2</v>
      </c>
      <c r="K557" s="22">
        <v>-0.51008251274311034</v>
      </c>
      <c r="L557" s="22">
        <v>0.13547413543235581</v>
      </c>
      <c r="M557" s="22">
        <v>-7.0384190211545974E-2</v>
      </c>
      <c r="N557" s="22">
        <v>0.37936289832039827</v>
      </c>
      <c r="O557" s="22">
        <v>-4.1502871500492117E-2</v>
      </c>
    </row>
    <row r="558" spans="1:15" x14ac:dyDescent="0.2">
      <c r="A558" s="19" t="s">
        <v>347</v>
      </c>
      <c r="B558" s="20" t="s">
        <v>2167</v>
      </c>
      <c r="C558" s="21" t="s">
        <v>2164</v>
      </c>
      <c r="D558" s="22">
        <v>0.15010904925200388</v>
      </c>
      <c r="E558" s="22">
        <v>-0.27057165668590988</v>
      </c>
      <c r="F558" s="22">
        <v>-0.84734814194009989</v>
      </c>
      <c r="G558" s="22">
        <v>-0.93491493173740126</v>
      </c>
      <c r="H558" s="22">
        <v>-1.4574956260098728</v>
      </c>
      <c r="I558" s="22">
        <v>-0.29371042071516629</v>
      </c>
      <c r="J558" s="22">
        <v>-0.48578544995273643</v>
      </c>
      <c r="K558" s="22">
        <v>-1.0141662127431104</v>
      </c>
      <c r="L558" s="22">
        <v>-1.6010685645676441</v>
      </c>
      <c r="M558" s="22">
        <v>4.846928978845403E-2</v>
      </c>
      <c r="N558" s="22">
        <v>0.33556863832039829</v>
      </c>
      <c r="O558" s="22">
        <v>-0.15598723950049212</v>
      </c>
    </row>
    <row r="559" spans="1:15" x14ac:dyDescent="0.2">
      <c r="A559" s="19" t="s">
        <v>147</v>
      </c>
      <c r="B559" s="20" t="s">
        <v>1689</v>
      </c>
      <c r="C559" s="21" t="s">
        <v>2164</v>
      </c>
      <c r="D559" s="22">
        <v>0.50592524925200388</v>
      </c>
      <c r="E559" s="22">
        <v>0.44295814331409011</v>
      </c>
      <c r="F559" s="22">
        <v>0.31190135805990005</v>
      </c>
      <c r="G559" s="22">
        <v>0.21192716826259872</v>
      </c>
      <c r="H559" s="22">
        <v>0.85406837399012703</v>
      </c>
      <c r="I559" s="22">
        <v>0.40021507928483374</v>
      </c>
      <c r="J559" s="22">
        <v>0.68579795004726363</v>
      </c>
      <c r="K559" s="22">
        <v>0.46286508725688968</v>
      </c>
      <c r="L559" s="22">
        <v>0.31275703543235578</v>
      </c>
      <c r="M559" s="22">
        <v>-0.16497793021154597</v>
      </c>
      <c r="N559" s="22">
        <v>0.38651191832039827</v>
      </c>
      <c r="O559" s="22">
        <v>0.57001122849950792</v>
      </c>
    </row>
    <row r="560" spans="1:15" ht="25.5" x14ac:dyDescent="0.2">
      <c r="A560" s="19" t="s">
        <v>525</v>
      </c>
      <c r="B560" s="20" t="s">
        <v>1690</v>
      </c>
      <c r="C560" s="21" t="s">
        <v>2164</v>
      </c>
      <c r="D560" s="22">
        <v>-6.5255070747996094E-2</v>
      </c>
      <c r="E560" s="22">
        <v>-0.94336155668590993</v>
      </c>
      <c r="F560" s="22">
        <v>0.83809575805990011</v>
      </c>
      <c r="G560" s="22">
        <v>-0.14641133173740123</v>
      </c>
      <c r="H560" s="22">
        <v>0.4028356739901271</v>
      </c>
      <c r="I560" s="22">
        <v>-0.72397232071516626</v>
      </c>
      <c r="J560" s="22">
        <v>0.24311345004726362</v>
      </c>
      <c r="K560" s="22">
        <v>5.8119872568896391E-3</v>
      </c>
      <c r="L560" s="22">
        <v>0.57838983543235578</v>
      </c>
      <c r="M560" s="22">
        <v>0.13118906978845402</v>
      </c>
      <c r="N560" s="22">
        <v>-0.60798178167960171</v>
      </c>
      <c r="O560" s="22">
        <v>-1.5254671500492117E-2</v>
      </c>
    </row>
    <row r="561" spans="1:15" ht="25.5" x14ac:dyDescent="0.2">
      <c r="A561" s="19" t="s">
        <v>853</v>
      </c>
      <c r="B561" s="20" t="s">
        <v>1691</v>
      </c>
      <c r="C561" s="21" t="s">
        <v>2164</v>
      </c>
      <c r="D561" s="22">
        <v>-0.44053445074799613</v>
      </c>
      <c r="E561" s="22">
        <v>-0.28198065668590988</v>
      </c>
      <c r="F561" s="22">
        <v>-1.3796379419400999</v>
      </c>
      <c r="G561" s="22">
        <v>-0.50396773173740117</v>
      </c>
      <c r="H561" s="22">
        <v>-0.57727622600987283</v>
      </c>
      <c r="I561" s="22">
        <v>-0.91618412071516619</v>
      </c>
      <c r="J561" s="22">
        <v>-0.74697404995273642</v>
      </c>
      <c r="K561" s="22">
        <v>-1.2553052127431104</v>
      </c>
      <c r="L561" s="22">
        <v>-0.17557806456764419</v>
      </c>
      <c r="M561" s="22">
        <v>-0.47943873021154593</v>
      </c>
      <c r="N561" s="22">
        <v>0.6288340183203982</v>
      </c>
      <c r="O561" s="22">
        <v>-0.55254237150049212</v>
      </c>
    </row>
    <row r="562" spans="1:15" ht="25.5" x14ac:dyDescent="0.2">
      <c r="A562" s="19" t="s">
        <v>820</v>
      </c>
      <c r="B562" s="20" t="s">
        <v>1692</v>
      </c>
      <c r="C562" s="21" t="s">
        <v>2164</v>
      </c>
      <c r="D562" s="22">
        <v>-0.39885055074799614</v>
      </c>
      <c r="E562" s="22">
        <v>6.1838043314090096E-2</v>
      </c>
      <c r="F562" s="22">
        <v>-1.1146678419400999</v>
      </c>
      <c r="G562" s="22">
        <v>-0.61135073173740118</v>
      </c>
      <c r="H562" s="22">
        <v>-5.8742766009872854E-2</v>
      </c>
      <c r="I562" s="22">
        <v>0.29048057928483373</v>
      </c>
      <c r="J562" s="22">
        <v>-0.54551504995273636</v>
      </c>
      <c r="K562" s="22">
        <v>-0.77329561274311032</v>
      </c>
      <c r="L562" s="22">
        <v>0.39702683543235578</v>
      </c>
      <c r="M562" s="22">
        <v>0.19987186978845403</v>
      </c>
      <c r="N562" s="22">
        <v>0.77948271832039828</v>
      </c>
      <c r="O562" s="22">
        <v>-0.16543820440049212</v>
      </c>
    </row>
    <row r="563" spans="1:15" ht="25.5" x14ac:dyDescent="0.2">
      <c r="A563" s="19" t="s">
        <v>939</v>
      </c>
      <c r="B563" s="20" t="s">
        <v>1695</v>
      </c>
      <c r="C563" s="21" t="s">
        <v>2164</v>
      </c>
      <c r="D563" s="22">
        <v>-0.65542195074799603</v>
      </c>
      <c r="E563" s="22">
        <v>8.1758743314090082E-2</v>
      </c>
      <c r="F563" s="22">
        <v>-7.6613441940099891E-2</v>
      </c>
      <c r="G563" s="22">
        <v>-0.52199383173740121</v>
      </c>
      <c r="H563" s="22">
        <v>-0.41562902600987284</v>
      </c>
      <c r="I563" s="22">
        <v>0.26177537928483374</v>
      </c>
      <c r="J563" s="22">
        <v>1.5360450047263607E-2</v>
      </c>
      <c r="K563" s="22">
        <v>-0.44063760274311037</v>
      </c>
      <c r="L563" s="22">
        <v>0.25000383543235577</v>
      </c>
      <c r="M563" s="22">
        <v>0.12343836978845402</v>
      </c>
      <c r="N563" s="22">
        <v>0.11245581832039828</v>
      </c>
      <c r="O563" s="22">
        <v>0.15054602849950791</v>
      </c>
    </row>
    <row r="564" spans="1:15" ht="38.25" x14ac:dyDescent="0.2">
      <c r="A564" s="19" t="s">
        <v>1032</v>
      </c>
      <c r="B564" s="20" t="s">
        <v>1253</v>
      </c>
      <c r="C564" s="21" t="s">
        <v>2164</v>
      </c>
      <c r="D564" s="22" t="s">
        <v>1082</v>
      </c>
      <c r="E564" s="22">
        <v>0.83612394331409001</v>
      </c>
      <c r="F564" s="22">
        <v>0.47684875805990001</v>
      </c>
      <c r="G564" s="22">
        <v>3.4739868262598783E-2</v>
      </c>
      <c r="H564" s="22" t="s">
        <v>1082</v>
      </c>
      <c r="I564" s="22">
        <v>0.63382037928483381</v>
      </c>
      <c r="J564" s="22">
        <v>2.6531450047263594E-2</v>
      </c>
      <c r="K564" s="22">
        <v>3.2594787256889635E-2</v>
      </c>
      <c r="L564" s="22" t="s">
        <v>1082</v>
      </c>
      <c r="M564" s="22">
        <v>-0.13102091021154597</v>
      </c>
      <c r="N564" s="22">
        <v>-0.16089818167960174</v>
      </c>
      <c r="O564" s="22">
        <v>-0.2375842915004921</v>
      </c>
    </row>
    <row r="565" spans="1:15" ht="25.5" x14ac:dyDescent="0.2">
      <c r="A565" s="19" t="s">
        <v>131</v>
      </c>
      <c r="B565" s="20" t="s">
        <v>1696</v>
      </c>
      <c r="C565" s="21" t="s">
        <v>2164</v>
      </c>
      <c r="D565" s="22">
        <v>0.55762024925200393</v>
      </c>
      <c r="E565" s="22">
        <v>1.3243159433140901</v>
      </c>
      <c r="F565" s="22">
        <v>-0.63611417194009989</v>
      </c>
      <c r="G565" s="22">
        <v>0.53787466826259878</v>
      </c>
      <c r="H565" s="22">
        <v>1.3888423739901272</v>
      </c>
      <c r="I565" s="22">
        <v>0.92321457928483386</v>
      </c>
      <c r="J565" s="22">
        <v>0.36262815004726368</v>
      </c>
      <c r="K565" s="22">
        <v>1.4674487872568898</v>
      </c>
      <c r="L565" s="22">
        <v>0.85012943543235575</v>
      </c>
      <c r="M565" s="22">
        <v>-0.22207783021154598</v>
      </c>
      <c r="N565" s="22">
        <v>0.51108941832039823</v>
      </c>
      <c r="O565" s="22">
        <v>0.35030362849950791</v>
      </c>
    </row>
    <row r="566" spans="1:15" ht="25.5" x14ac:dyDescent="0.2">
      <c r="A566" s="19" t="s">
        <v>1027</v>
      </c>
      <c r="B566" s="20" t="s">
        <v>1181</v>
      </c>
      <c r="C566" s="21" t="s">
        <v>2164</v>
      </c>
      <c r="D566" s="22" t="s">
        <v>1082</v>
      </c>
      <c r="E566" s="22">
        <v>0.38889504331409008</v>
      </c>
      <c r="F566" s="22">
        <v>-1.1928221419400999</v>
      </c>
      <c r="G566" s="22">
        <v>-0.25109065173740125</v>
      </c>
      <c r="H566" s="22" t="s">
        <v>1082</v>
      </c>
      <c r="I566" s="22">
        <v>0.53286107928483384</v>
      </c>
      <c r="J566" s="22">
        <v>-0.79131284995273632</v>
      </c>
      <c r="K566" s="22">
        <v>-0.70563901274311036</v>
      </c>
      <c r="L566" s="22" t="s">
        <v>1082</v>
      </c>
      <c r="M566" s="22">
        <v>-0.23228483021154597</v>
      </c>
      <c r="N566" s="22">
        <v>0.42841681832039824</v>
      </c>
      <c r="O566" s="22">
        <v>-0.34329197150049212</v>
      </c>
    </row>
    <row r="567" spans="1:15" x14ac:dyDescent="0.2">
      <c r="A567" s="19" t="s">
        <v>456</v>
      </c>
      <c r="B567" s="20" t="s">
        <v>1698</v>
      </c>
      <c r="C567" s="21" t="s">
        <v>2164</v>
      </c>
      <c r="D567" s="22">
        <v>9.0803492520039053E-3</v>
      </c>
      <c r="E567" s="22">
        <v>0.33612824331409008</v>
      </c>
      <c r="F567" s="22">
        <v>-0.8030120419400999</v>
      </c>
      <c r="G567" s="22">
        <v>0.12723336826259879</v>
      </c>
      <c r="H567" s="22">
        <v>-0.13400188600987287</v>
      </c>
      <c r="I567" s="22">
        <v>0.18497727928483371</v>
      </c>
      <c r="J567" s="22">
        <v>-0.36006674995273641</v>
      </c>
      <c r="K567" s="22">
        <v>-0.55181461274311028</v>
      </c>
      <c r="L567" s="22">
        <v>-8.5146424567644194E-2</v>
      </c>
      <c r="M567" s="22">
        <v>-0.10476224021154598</v>
      </c>
      <c r="N567" s="22">
        <v>0.3592096783203983</v>
      </c>
      <c r="O567" s="22">
        <v>-0.40808597150049208</v>
      </c>
    </row>
    <row r="568" spans="1:15" x14ac:dyDescent="0.2">
      <c r="A568" s="19" t="s">
        <v>1056</v>
      </c>
      <c r="B568" s="20" t="s">
        <v>1699</v>
      </c>
      <c r="C568" s="21" t="s">
        <v>2164</v>
      </c>
      <c r="D568" s="22" t="s">
        <v>1082</v>
      </c>
      <c r="E568" s="22">
        <v>0.78553974331409004</v>
      </c>
      <c r="F568" s="22">
        <v>0.68398875805990011</v>
      </c>
      <c r="G568" s="22">
        <v>0.9787658682625987</v>
      </c>
      <c r="H568" s="22" t="s">
        <v>1082</v>
      </c>
      <c r="I568" s="22">
        <v>0.77702397928483369</v>
      </c>
      <c r="J568" s="22">
        <v>0.64420855004726363</v>
      </c>
      <c r="K568" s="22">
        <v>2.0800347872568894</v>
      </c>
      <c r="L568" s="22" t="s">
        <v>1082</v>
      </c>
      <c r="M568" s="22">
        <v>-4.0632588211545972E-2</v>
      </c>
      <c r="N568" s="22">
        <v>-9.3847816796017169E-3</v>
      </c>
      <c r="O568" s="22">
        <v>1.1888147284995079</v>
      </c>
    </row>
    <row r="569" spans="1:15" x14ac:dyDescent="0.2">
      <c r="A569" s="19" t="s">
        <v>544</v>
      </c>
      <c r="B569" s="20" t="s">
        <v>1121</v>
      </c>
      <c r="C569" s="21" t="s">
        <v>2164</v>
      </c>
      <c r="D569" s="22">
        <v>-8.5908600747996097E-2</v>
      </c>
      <c r="E569" s="22">
        <v>-1.1152857566859098</v>
      </c>
      <c r="F569" s="22">
        <v>-0.11261954194009993</v>
      </c>
      <c r="G569" s="22" t="s">
        <v>1082</v>
      </c>
      <c r="H569" s="22">
        <v>0.40831707399012707</v>
      </c>
      <c r="I569" s="22">
        <v>0.38095697928483369</v>
      </c>
      <c r="J569" s="22">
        <v>-0.88827634995273641</v>
      </c>
      <c r="K569" s="22" t="s">
        <v>1082</v>
      </c>
      <c r="L569" s="22">
        <v>0.44902513543235578</v>
      </c>
      <c r="M569" s="22">
        <v>1.529494069788454</v>
      </c>
      <c r="N569" s="22">
        <v>-0.67922648167960176</v>
      </c>
      <c r="O569" s="22" t="s">
        <v>1082</v>
      </c>
    </row>
    <row r="570" spans="1:15" ht="25.5" x14ac:dyDescent="0.2">
      <c r="A570" s="19" t="s">
        <v>569</v>
      </c>
      <c r="B570" s="20" t="s">
        <v>1701</v>
      </c>
      <c r="C570" s="21" t="s">
        <v>2164</v>
      </c>
      <c r="D570" s="22">
        <v>-0.1136321507479961</v>
      </c>
      <c r="E570" s="22">
        <v>0.20592964331409011</v>
      </c>
      <c r="F570" s="22" t="s">
        <v>1082</v>
      </c>
      <c r="G570" s="22">
        <v>0.99384186826259879</v>
      </c>
      <c r="H570" s="22">
        <v>0.84608437399012704</v>
      </c>
      <c r="I570" s="22">
        <v>0.47209807928483377</v>
      </c>
      <c r="J570" s="22" t="s">
        <v>1082</v>
      </c>
      <c r="K570" s="22">
        <v>0.51855258725688969</v>
      </c>
      <c r="L570" s="22">
        <v>0.9569234354323557</v>
      </c>
      <c r="M570" s="22">
        <v>0.37948286978845402</v>
      </c>
      <c r="N570" s="22" t="s">
        <v>1082</v>
      </c>
      <c r="O570" s="22">
        <v>-0.27889267150049213</v>
      </c>
    </row>
    <row r="571" spans="1:15" ht="25.5" x14ac:dyDescent="0.2">
      <c r="A571" s="19" t="s">
        <v>406</v>
      </c>
      <c r="B571" s="20" t="s">
        <v>1260</v>
      </c>
      <c r="C571" s="21" t="s">
        <v>2164</v>
      </c>
      <c r="D571" s="22">
        <v>7.5190949252003897E-2</v>
      </c>
      <c r="E571" s="22">
        <v>0.48672754331409007</v>
      </c>
      <c r="F571" s="22">
        <v>9.72457580599001E-2</v>
      </c>
      <c r="G571" s="22">
        <v>0.40518416826259873</v>
      </c>
      <c r="H571" s="22">
        <v>0.46483677399012713</v>
      </c>
      <c r="I571" s="22">
        <v>0.93031757928483372</v>
      </c>
      <c r="J571" s="22">
        <v>2.8174500472636088E-3</v>
      </c>
      <c r="K571" s="22">
        <v>0.59336338725688964</v>
      </c>
      <c r="L571" s="22">
        <v>0.21787283543235583</v>
      </c>
      <c r="M571" s="22">
        <v>0.38305766978845407</v>
      </c>
      <c r="N571" s="22">
        <v>-4.0831281679601705E-2</v>
      </c>
      <c r="O571" s="22">
        <v>0.25215152849950784</v>
      </c>
    </row>
    <row r="572" spans="1:15" x14ac:dyDescent="0.2">
      <c r="A572" s="19" t="s">
        <v>279</v>
      </c>
      <c r="B572" s="20" t="s">
        <v>1702</v>
      </c>
      <c r="C572" s="21" t="s">
        <v>2164</v>
      </c>
      <c r="D572" s="22">
        <v>0.24058864925200388</v>
      </c>
      <c r="E572" s="22">
        <v>1.1923819433140901</v>
      </c>
      <c r="F572" s="22">
        <v>-0.95016434194009991</v>
      </c>
      <c r="G572" s="22">
        <v>0.19456956826259875</v>
      </c>
      <c r="H572" s="22">
        <v>0.61968357399012708</v>
      </c>
      <c r="I572" s="22">
        <v>0.82573247928483373</v>
      </c>
      <c r="J572" s="22">
        <v>-0.21523449995273641</v>
      </c>
      <c r="K572" s="22">
        <v>6.0441087256889681E-2</v>
      </c>
      <c r="L572" s="22">
        <v>0.43093463543235577</v>
      </c>
      <c r="M572" s="22">
        <v>-8.8213090211545969E-2</v>
      </c>
      <c r="N572" s="22">
        <v>0.80215481832039826</v>
      </c>
      <c r="O572" s="22">
        <v>-0.18189790150049212</v>
      </c>
    </row>
    <row r="573" spans="1:15" x14ac:dyDescent="0.2">
      <c r="A573" s="19" t="s">
        <v>959</v>
      </c>
      <c r="B573" s="20" t="s">
        <v>1481</v>
      </c>
      <c r="C573" s="21" t="s">
        <v>2164</v>
      </c>
      <c r="D573" s="22">
        <v>-0.76964425074799603</v>
      </c>
      <c r="E573" s="22">
        <v>-1.3700800566859099</v>
      </c>
      <c r="F573" s="22">
        <v>-0.79563364194009989</v>
      </c>
      <c r="G573" s="22">
        <v>-1.1477986317374014</v>
      </c>
      <c r="H573" s="22">
        <v>-0.82017792600987294</v>
      </c>
      <c r="I573" s="22">
        <v>-0.87334522071516618</v>
      </c>
      <c r="J573" s="22">
        <v>-0.43607764995273635</v>
      </c>
      <c r="K573" s="22">
        <v>-0.52540991274311033</v>
      </c>
      <c r="L573" s="22">
        <v>-0.1609901645676442</v>
      </c>
      <c r="M573" s="22">
        <v>0.34245896978845403</v>
      </c>
      <c r="N573" s="22">
        <v>0.53980621832039821</v>
      </c>
      <c r="O573" s="22">
        <v>0.20682182849950789</v>
      </c>
    </row>
    <row r="574" spans="1:15" x14ac:dyDescent="0.2">
      <c r="A574" s="19" t="s">
        <v>475</v>
      </c>
      <c r="B574" s="20" t="s">
        <v>1703</v>
      </c>
      <c r="C574" s="21" t="s">
        <v>2164</v>
      </c>
      <c r="D574" s="22">
        <v>-7.7674507479960908E-3</v>
      </c>
      <c r="E574" s="22">
        <v>0.52331354331409008</v>
      </c>
      <c r="F574" s="22">
        <v>-0.20279674194009989</v>
      </c>
      <c r="G574" s="22">
        <v>-0.19151883173740122</v>
      </c>
      <c r="H574" s="22">
        <v>0.35791437399012715</v>
      </c>
      <c r="I574" s="22">
        <v>0.91680657928483389</v>
      </c>
      <c r="J574" s="22">
        <v>-0.18828956995273641</v>
      </c>
      <c r="K574" s="22">
        <v>0.41366368725688962</v>
      </c>
      <c r="L574" s="22">
        <v>0.24483533543235583</v>
      </c>
      <c r="M574" s="22">
        <v>0.21963686978845401</v>
      </c>
      <c r="N574" s="22">
        <v>0.23839079832039828</v>
      </c>
      <c r="O574" s="22">
        <v>0.27200382849950788</v>
      </c>
    </row>
    <row r="575" spans="1:15" x14ac:dyDescent="0.2">
      <c r="A575" s="19" t="s">
        <v>731</v>
      </c>
      <c r="B575" s="20" t="s">
        <v>1704</v>
      </c>
      <c r="C575" s="21" t="s">
        <v>2164</v>
      </c>
      <c r="D575" s="22">
        <v>-0.27100155074799609</v>
      </c>
      <c r="E575" s="22">
        <v>-0.23537891668590991</v>
      </c>
      <c r="F575" s="22">
        <v>-0.12536174194009991</v>
      </c>
      <c r="G575" s="22">
        <v>-0.45202733173740123</v>
      </c>
      <c r="H575" s="22">
        <v>-5.8337626009872856E-2</v>
      </c>
      <c r="I575" s="22">
        <v>-0.23952700071516628</v>
      </c>
      <c r="J575" s="22">
        <v>0.25255035004726356</v>
      </c>
      <c r="K575" s="22">
        <v>-0.32929859274311035</v>
      </c>
      <c r="L575" s="22">
        <v>0.12323583543235581</v>
      </c>
      <c r="M575" s="22">
        <v>-6.8812702115459735E-3</v>
      </c>
      <c r="N575" s="22">
        <v>0.2958582603203983</v>
      </c>
      <c r="O575" s="22">
        <v>0.2148276284995079</v>
      </c>
    </row>
    <row r="576" spans="1:15" ht="25.5" x14ac:dyDescent="0.2">
      <c r="A576" s="19" t="s">
        <v>377</v>
      </c>
      <c r="B576" s="20" t="s">
        <v>1705</v>
      </c>
      <c r="C576" s="21" t="s">
        <v>2164</v>
      </c>
      <c r="D576" s="22">
        <v>0.1169968492520039</v>
      </c>
      <c r="E576" s="22">
        <v>0.64210814331409005</v>
      </c>
      <c r="F576" s="22">
        <v>7.0076958059900107E-2</v>
      </c>
      <c r="G576" s="22">
        <v>0.22786346826259873</v>
      </c>
      <c r="H576" s="22">
        <v>-0.25009588600987287</v>
      </c>
      <c r="I576" s="22">
        <v>0.57548737928483362</v>
      </c>
      <c r="J576" s="22">
        <v>-0.3392233499527364</v>
      </c>
      <c r="K576" s="22">
        <v>-0.27965511274311033</v>
      </c>
      <c r="L576" s="22">
        <v>-0.26852796456764422</v>
      </c>
      <c r="M576" s="22">
        <v>-0.27357823021154598</v>
      </c>
      <c r="N576" s="22">
        <v>-0.55839058167960176</v>
      </c>
      <c r="O576" s="22">
        <v>-0.31027017150049208</v>
      </c>
    </row>
    <row r="577" spans="1:15" x14ac:dyDescent="0.2">
      <c r="A577" s="19" t="s">
        <v>277</v>
      </c>
      <c r="B577" s="20" t="s">
        <v>1706</v>
      </c>
      <c r="C577" s="21" t="s">
        <v>2164</v>
      </c>
      <c r="D577" s="22">
        <v>0.24213614925200391</v>
      </c>
      <c r="E577" s="22">
        <v>0.87569294331408998</v>
      </c>
      <c r="F577" s="22">
        <v>-0.45149037194009989</v>
      </c>
      <c r="G577" s="22">
        <v>0.97915286826259884</v>
      </c>
      <c r="H577" s="22">
        <v>0.25367377399012714</v>
      </c>
      <c r="I577" s="22">
        <v>0.91848857928483385</v>
      </c>
      <c r="J577" s="22">
        <v>-0.51215974995273639</v>
      </c>
      <c r="K577" s="22">
        <v>0.43868808725688968</v>
      </c>
      <c r="L577" s="22">
        <v>-9.8013284567644188E-2</v>
      </c>
      <c r="M577" s="22">
        <v>-0.16681403021154598</v>
      </c>
      <c r="N577" s="22">
        <v>-0.11333558167960173</v>
      </c>
      <c r="O577" s="22">
        <v>-0.36782487150049215</v>
      </c>
    </row>
    <row r="578" spans="1:15" ht="25.5" x14ac:dyDescent="0.2">
      <c r="A578" s="19" t="s">
        <v>510</v>
      </c>
      <c r="B578" s="20" t="s">
        <v>1548</v>
      </c>
      <c r="C578" s="21" t="s">
        <v>2164</v>
      </c>
      <c r="D578" s="22">
        <v>-4.9077750747996099E-2</v>
      </c>
      <c r="E578" s="22">
        <v>-0.38615245668590992</v>
      </c>
      <c r="F578" s="22">
        <v>-0.90737024194009996</v>
      </c>
      <c r="G578" s="22">
        <v>2.4692368262598796E-2</v>
      </c>
      <c r="H578" s="22">
        <v>0.97106237399012707</v>
      </c>
      <c r="I578" s="22">
        <v>-0.40656122071516626</v>
      </c>
      <c r="J578" s="22">
        <v>0.88828805004726352</v>
      </c>
      <c r="K578" s="22">
        <v>1.0387167872568897</v>
      </c>
      <c r="L578" s="22">
        <v>0.83621653543235575</v>
      </c>
      <c r="M578" s="22">
        <v>-0.31927123021154596</v>
      </c>
      <c r="N578" s="22">
        <v>1.5595729183203983</v>
      </c>
      <c r="O578" s="22">
        <v>1.0205187284995079</v>
      </c>
    </row>
    <row r="579" spans="1:15" x14ac:dyDescent="0.2">
      <c r="A579" s="19" t="s">
        <v>317</v>
      </c>
      <c r="B579" s="20" t="s">
        <v>1376</v>
      </c>
      <c r="C579" s="21" t="s">
        <v>2164</v>
      </c>
      <c r="D579" s="22">
        <v>0.1794813492520039</v>
      </c>
      <c r="E579" s="22">
        <v>-1.0445474566859099</v>
      </c>
      <c r="F579" s="22">
        <v>-0.3238262419400999</v>
      </c>
      <c r="G579" s="22">
        <v>-0.88790503173740121</v>
      </c>
      <c r="H579" s="22">
        <v>-0.19097022600987285</v>
      </c>
      <c r="I579" s="22">
        <v>-1.1034165207151663</v>
      </c>
      <c r="J579" s="22">
        <v>-8.3529009952736391E-2</v>
      </c>
      <c r="K579" s="22">
        <v>-0.64225301274311031</v>
      </c>
      <c r="L579" s="22">
        <v>-0.23794856456764418</v>
      </c>
      <c r="M579" s="22">
        <v>6.5246797884540228E-3</v>
      </c>
      <c r="N579" s="22">
        <v>0.23175535832039829</v>
      </c>
      <c r="O579" s="22">
        <v>3.8108928499507894E-2</v>
      </c>
    </row>
    <row r="580" spans="1:15" ht="25.5" x14ac:dyDescent="0.2">
      <c r="A580" s="19" t="s">
        <v>1012</v>
      </c>
      <c r="B580" s="20" t="s">
        <v>1707</v>
      </c>
      <c r="C580" s="21" t="s">
        <v>2164</v>
      </c>
      <c r="D580" s="22">
        <v>-1.5730672507479961</v>
      </c>
      <c r="E580" s="22">
        <v>-0.55066365668590989</v>
      </c>
      <c r="F580" s="22" t="s">
        <v>1082</v>
      </c>
      <c r="G580" s="22">
        <v>1.9774288682625984</v>
      </c>
      <c r="H580" s="22">
        <v>-1.3115556260098729</v>
      </c>
      <c r="I580" s="22">
        <v>-0.49540622071516627</v>
      </c>
      <c r="J580" s="22" t="s">
        <v>1082</v>
      </c>
      <c r="K580" s="22">
        <v>1.5078497872568897</v>
      </c>
      <c r="L580" s="22">
        <v>0.34571983543235579</v>
      </c>
      <c r="M580" s="22">
        <v>0.10741756978845401</v>
      </c>
      <c r="N580" s="22" t="s">
        <v>1082</v>
      </c>
      <c r="O580" s="22">
        <v>-0.54366117150049209</v>
      </c>
    </row>
    <row r="581" spans="1:15" x14ac:dyDescent="0.2">
      <c r="A581" s="19" t="s">
        <v>874</v>
      </c>
      <c r="B581" s="20" t="s">
        <v>1708</v>
      </c>
      <c r="C581" s="21" t="s">
        <v>2164</v>
      </c>
      <c r="D581" s="22">
        <v>-0.46564805074799609</v>
      </c>
      <c r="E581" s="22">
        <v>1.7974689433140902</v>
      </c>
      <c r="F581" s="22">
        <v>0.73007275805990013</v>
      </c>
      <c r="G581" s="22">
        <v>1.0812088682625989</v>
      </c>
      <c r="H581" s="22">
        <v>-0.42284162600987285</v>
      </c>
      <c r="I581" s="22">
        <v>0.45820507928483373</v>
      </c>
      <c r="J581" s="22">
        <v>0.56597715004726368</v>
      </c>
      <c r="K581" s="22">
        <v>0.53958968725688961</v>
      </c>
      <c r="L581" s="22">
        <v>-6.3391845676442002E-3</v>
      </c>
      <c r="M581" s="22">
        <v>-1.4091589302115461</v>
      </c>
      <c r="N581" s="22">
        <v>-0.44610688167960177</v>
      </c>
      <c r="O581" s="22">
        <v>-0.58109637150049209</v>
      </c>
    </row>
    <row r="582" spans="1:15" ht="38.25" x14ac:dyDescent="0.2">
      <c r="A582" s="19" t="s">
        <v>664</v>
      </c>
      <c r="B582" s="20" t="s">
        <v>1709</v>
      </c>
      <c r="C582" s="21" t="s">
        <v>2164</v>
      </c>
      <c r="D582" s="22">
        <v>-0.20956220074799609</v>
      </c>
      <c r="E582" s="22">
        <v>-6.7671856685909915E-2</v>
      </c>
      <c r="F582" s="22">
        <v>-0.36463054194009992</v>
      </c>
      <c r="G582" s="22">
        <v>0.11995486826259877</v>
      </c>
      <c r="H582" s="22">
        <v>-0.17461960600987286</v>
      </c>
      <c r="I582" s="22">
        <v>-0.22626873071516629</v>
      </c>
      <c r="J582" s="22">
        <v>0.16059355004726358</v>
      </c>
      <c r="K582" s="22">
        <v>-0.59237341274311039</v>
      </c>
      <c r="L582" s="22">
        <v>-7.1308774567644201E-2</v>
      </c>
      <c r="M582" s="22">
        <v>-0.33825053021154594</v>
      </c>
      <c r="N582" s="22">
        <v>0.4299843183203983</v>
      </c>
      <c r="O582" s="22">
        <v>-0.58663217150049207</v>
      </c>
    </row>
    <row r="583" spans="1:15" ht="25.5" x14ac:dyDescent="0.2">
      <c r="A583" s="19" t="s">
        <v>786</v>
      </c>
      <c r="B583" s="20" t="s">
        <v>1710</v>
      </c>
      <c r="C583" s="21" t="s">
        <v>2164</v>
      </c>
      <c r="D583" s="22">
        <v>-0.34782295074799607</v>
      </c>
      <c r="E583" s="22">
        <v>-1.0245505566859099</v>
      </c>
      <c r="F583" s="22">
        <v>-0.75787894194009997</v>
      </c>
      <c r="G583" s="22">
        <v>-0.93323203173740121</v>
      </c>
      <c r="H583" s="22">
        <v>-0.62530832600987285</v>
      </c>
      <c r="I583" s="22">
        <v>-1.0093251207151663</v>
      </c>
      <c r="J583" s="22">
        <v>0.23153145004726358</v>
      </c>
      <c r="K583" s="22">
        <v>-1.1205888127431103</v>
      </c>
      <c r="L583" s="22">
        <v>-0.3002329645676442</v>
      </c>
      <c r="M583" s="22">
        <v>0.18988706978845402</v>
      </c>
      <c r="N583" s="22">
        <v>0.95994651832039823</v>
      </c>
      <c r="O583" s="22">
        <v>1.1546228499507899E-2</v>
      </c>
    </row>
    <row r="584" spans="1:15" x14ac:dyDescent="0.2">
      <c r="A584" s="19" t="s">
        <v>240</v>
      </c>
      <c r="B584" s="20" t="s">
        <v>1610</v>
      </c>
      <c r="C584" s="21" t="s">
        <v>2164</v>
      </c>
      <c r="D584" s="22">
        <v>0.32008634925200385</v>
      </c>
      <c r="E584" s="22">
        <v>-0.97678395668590989</v>
      </c>
      <c r="F584" s="22">
        <v>0.56233075805990007</v>
      </c>
      <c r="G584" s="22">
        <v>-0.5839644317374012</v>
      </c>
      <c r="H584" s="22">
        <v>-0.48830302600987285</v>
      </c>
      <c r="I584" s="22">
        <v>-0.94239902071516624</v>
      </c>
      <c r="J584" s="22">
        <v>3.082435004726361E-2</v>
      </c>
      <c r="K584" s="22">
        <v>-0.74522431274311041</v>
      </c>
      <c r="L584" s="22">
        <v>-0.82355246456764419</v>
      </c>
      <c r="M584" s="22">
        <v>-0.10749591021154598</v>
      </c>
      <c r="N584" s="22">
        <v>-0.56659908167960171</v>
      </c>
      <c r="O584" s="22">
        <v>-0.11918176150049212</v>
      </c>
    </row>
    <row r="585" spans="1:15" ht="25.5" x14ac:dyDescent="0.2">
      <c r="A585" s="19" t="s">
        <v>809</v>
      </c>
      <c r="B585" s="20" t="s">
        <v>1711</v>
      </c>
      <c r="C585" s="21" t="s">
        <v>2164</v>
      </c>
      <c r="D585" s="22">
        <v>-0.37677955074799607</v>
      </c>
      <c r="E585" s="22">
        <v>-0.28878295668590992</v>
      </c>
      <c r="F585" s="22">
        <v>-0.45068164194009991</v>
      </c>
      <c r="G585" s="22">
        <v>-0.74621553173740129</v>
      </c>
      <c r="H585" s="22">
        <v>-0.18851539600987285</v>
      </c>
      <c r="I585" s="22">
        <v>-0.59486672071516633</v>
      </c>
      <c r="J585" s="22">
        <v>-0.24522414995273639</v>
      </c>
      <c r="K585" s="22">
        <v>-1.1568995127431103</v>
      </c>
      <c r="L585" s="22">
        <v>8.2729335432355805E-2</v>
      </c>
      <c r="M585" s="22">
        <v>-0.19188283021154598</v>
      </c>
      <c r="N585" s="22">
        <v>0.32577817832039829</v>
      </c>
      <c r="O585" s="22">
        <v>-0.4515251715004921</v>
      </c>
    </row>
    <row r="586" spans="1:15" ht="25.5" x14ac:dyDescent="0.2">
      <c r="A586" s="19" t="s">
        <v>748</v>
      </c>
      <c r="B586" s="20" t="s">
        <v>1712</v>
      </c>
      <c r="C586" s="21" t="s">
        <v>2164</v>
      </c>
      <c r="D586" s="22">
        <v>-0.28781155074799614</v>
      </c>
      <c r="E586" s="22">
        <v>0.37626494331409011</v>
      </c>
      <c r="F586" s="22">
        <v>-0.35715964194009991</v>
      </c>
      <c r="G586" s="22">
        <v>-0.16879973173740123</v>
      </c>
      <c r="H586" s="22">
        <v>-0.20189009600987284</v>
      </c>
      <c r="I586" s="22">
        <v>0.36340397928483376</v>
      </c>
      <c r="J586" s="22">
        <v>-0.10234853995273641</v>
      </c>
      <c r="K586" s="22">
        <v>-0.25277701274311037</v>
      </c>
      <c r="L586" s="22">
        <v>0.2752262354323558</v>
      </c>
      <c r="M586" s="22">
        <v>-1.4129950211545974E-2</v>
      </c>
      <c r="N586" s="22">
        <v>0.35481506832039827</v>
      </c>
      <c r="O586" s="22">
        <v>-0.1793018615004921</v>
      </c>
    </row>
    <row r="587" spans="1:15" x14ac:dyDescent="0.2">
      <c r="A587" s="19" t="s">
        <v>485</v>
      </c>
      <c r="B587" s="20" t="s">
        <v>1713</v>
      </c>
      <c r="C587" s="21" t="s">
        <v>2164</v>
      </c>
      <c r="D587" s="22">
        <v>-1.8977250747996097E-2</v>
      </c>
      <c r="E587" s="22">
        <v>-2.1094456685909924E-2</v>
      </c>
      <c r="F587" s="22">
        <v>-0.12751434194009992</v>
      </c>
      <c r="G587" s="22">
        <v>0.11875186826259876</v>
      </c>
      <c r="H587" s="22">
        <v>0.26159087399012715</v>
      </c>
      <c r="I587" s="22">
        <v>0.24602107928483374</v>
      </c>
      <c r="J587" s="22">
        <v>0.10730645004726361</v>
      </c>
      <c r="K587" s="22">
        <v>0.6045777872568896</v>
      </c>
      <c r="L587" s="22">
        <v>0.34198433543235579</v>
      </c>
      <c r="M587" s="22">
        <v>0.21112956978845401</v>
      </c>
      <c r="N587" s="22">
        <v>0.39963841832039826</v>
      </c>
      <c r="O587" s="22">
        <v>0.4317446284995079</v>
      </c>
    </row>
    <row r="588" spans="1:15" x14ac:dyDescent="0.2">
      <c r="A588" s="19" t="s">
        <v>227</v>
      </c>
      <c r="B588" s="20" t="s">
        <v>1714</v>
      </c>
      <c r="C588" s="21" t="s">
        <v>2164</v>
      </c>
      <c r="D588" s="22">
        <v>0.33539054925200396</v>
      </c>
      <c r="E588" s="22">
        <v>1.2884559433140901</v>
      </c>
      <c r="F588" s="22">
        <v>-0.5800152419400999</v>
      </c>
      <c r="G588" s="22">
        <v>0.37063786826259881</v>
      </c>
      <c r="H588" s="22">
        <v>-0.87367342600987286</v>
      </c>
      <c r="I588" s="22">
        <v>0.89225357928483384</v>
      </c>
      <c r="J588" s="22">
        <v>-0.30195544995273638</v>
      </c>
      <c r="K588" s="22">
        <v>0.81399078725688967</v>
      </c>
      <c r="L588" s="22">
        <v>-1.2189985645676442</v>
      </c>
      <c r="M588" s="22">
        <v>-0.32721543021154598</v>
      </c>
      <c r="N588" s="22">
        <v>0.27429175832039826</v>
      </c>
      <c r="O588" s="22">
        <v>0.43717242849950788</v>
      </c>
    </row>
    <row r="589" spans="1:15" ht="25.5" x14ac:dyDescent="0.2">
      <c r="A589" s="19" t="s">
        <v>685</v>
      </c>
      <c r="B589" s="20" t="s">
        <v>1715</v>
      </c>
      <c r="C589" s="21" t="s">
        <v>2164</v>
      </c>
      <c r="D589" s="22">
        <v>-0.22592724074799608</v>
      </c>
      <c r="E589" s="22">
        <v>0.55174434331409006</v>
      </c>
      <c r="F589" s="22">
        <v>-0.58980587194009992</v>
      </c>
      <c r="G589" s="22">
        <v>0.8018018682625988</v>
      </c>
      <c r="H589" s="22">
        <v>-0.45847552600987285</v>
      </c>
      <c r="I589" s="22">
        <v>7.6370579284833734E-2</v>
      </c>
      <c r="J589" s="22">
        <v>-0.15831280395273639</v>
      </c>
      <c r="K589" s="22">
        <v>-0.21403271274311034</v>
      </c>
      <c r="L589" s="22">
        <v>-0.16201946456764418</v>
      </c>
      <c r="M589" s="22">
        <v>-0.10924516021154598</v>
      </c>
      <c r="N589" s="22">
        <v>0.65933561832039822</v>
      </c>
      <c r="O589" s="22">
        <v>-0.87591977150049216</v>
      </c>
    </row>
    <row r="590" spans="1:15" ht="51" x14ac:dyDescent="0.2">
      <c r="A590" s="19" t="s">
        <v>870</v>
      </c>
      <c r="B590" s="20" t="s">
        <v>1502</v>
      </c>
      <c r="C590" s="21" t="s">
        <v>2164</v>
      </c>
      <c r="D590" s="22">
        <v>-0.46290805074799612</v>
      </c>
      <c r="E590" s="22">
        <v>-1.3619450566859099</v>
      </c>
      <c r="F590" s="22">
        <v>-0.47445881194009992</v>
      </c>
      <c r="G590" s="22">
        <v>-0.92788983173740125</v>
      </c>
      <c r="H590" s="22">
        <v>9.6967739901271388E-3</v>
      </c>
      <c r="I590" s="22">
        <v>-1.2301374207151663</v>
      </c>
      <c r="J590" s="22">
        <v>0.74801225004726368</v>
      </c>
      <c r="K590" s="22">
        <v>-0.34529365274311036</v>
      </c>
      <c r="L590" s="22">
        <v>0.42824293543235581</v>
      </c>
      <c r="M590" s="22">
        <v>0.34590466978845402</v>
      </c>
      <c r="N590" s="22">
        <v>1.1474963183203983</v>
      </c>
      <c r="O590" s="22">
        <v>0.70330832849950786</v>
      </c>
    </row>
    <row r="591" spans="1:15" x14ac:dyDescent="0.2">
      <c r="A591" s="19" t="s">
        <v>918</v>
      </c>
      <c r="B591" s="20" t="s">
        <v>1296</v>
      </c>
      <c r="C591" s="21" t="s">
        <v>2164</v>
      </c>
      <c r="D591" s="22">
        <v>-0.58244755074799615</v>
      </c>
      <c r="E591" s="22">
        <v>1.1416119433140901</v>
      </c>
      <c r="F591" s="22">
        <v>5.5824058059900095E-2</v>
      </c>
      <c r="G591" s="22">
        <v>0.63553516826259882</v>
      </c>
      <c r="H591" s="22">
        <v>-0.11843575600987286</v>
      </c>
      <c r="I591" s="22">
        <v>0.27897607928483376</v>
      </c>
      <c r="J591" s="22">
        <v>-1.2419909499527364</v>
      </c>
      <c r="K591" s="22">
        <v>0.63522178725688971</v>
      </c>
      <c r="L591" s="22">
        <v>0.51754543543235576</v>
      </c>
      <c r="M591" s="22">
        <v>-0.94423613021154595</v>
      </c>
      <c r="N591" s="22">
        <v>-1.6936060816796017</v>
      </c>
      <c r="O591" s="22">
        <v>-0.1427141015004921</v>
      </c>
    </row>
    <row r="592" spans="1:15" x14ac:dyDescent="0.2">
      <c r="A592" s="19" t="s">
        <v>582</v>
      </c>
      <c r="B592" s="20" t="s">
        <v>1716</v>
      </c>
      <c r="C592" s="21" t="s">
        <v>2164</v>
      </c>
      <c r="D592" s="22">
        <v>-0.12285051074799609</v>
      </c>
      <c r="E592" s="22">
        <v>-1.0798119566859099</v>
      </c>
      <c r="F592" s="22">
        <v>-2.0605862419400998</v>
      </c>
      <c r="G592" s="22">
        <v>-0.80455103173740117</v>
      </c>
      <c r="H592" s="22">
        <v>-0.17112626600987285</v>
      </c>
      <c r="I592" s="22">
        <v>-1.0566411207151662</v>
      </c>
      <c r="J592" s="22">
        <v>0.37111785004726361</v>
      </c>
      <c r="K592" s="22">
        <v>-1.0686771127431105</v>
      </c>
      <c r="L592" s="22">
        <v>0.10934263543235581</v>
      </c>
      <c r="M592" s="22">
        <v>7.9113069788454032E-2</v>
      </c>
      <c r="N592" s="22">
        <v>2.5654689183203985</v>
      </c>
      <c r="O592" s="22">
        <v>-9.1632511500492106E-2</v>
      </c>
    </row>
    <row r="593" spans="1:15" ht="25.5" x14ac:dyDescent="0.2">
      <c r="A593" s="19" t="s">
        <v>152</v>
      </c>
      <c r="B593" s="20" t="s">
        <v>1313</v>
      </c>
      <c r="C593" s="21" t="s">
        <v>2164</v>
      </c>
      <c r="D593" s="22">
        <v>0.49641654925200396</v>
      </c>
      <c r="E593" s="22">
        <v>0.75328764331409004</v>
      </c>
      <c r="F593" s="22">
        <v>-0.29040134194009992</v>
      </c>
      <c r="G593" s="22">
        <v>1.0974768682625986</v>
      </c>
      <c r="H593" s="22">
        <v>0.44706637399012716</v>
      </c>
      <c r="I593" s="22">
        <v>0.97393357928483382</v>
      </c>
      <c r="J593" s="22">
        <v>0.52036985004726366</v>
      </c>
      <c r="K593" s="22">
        <v>1.1107767872568897</v>
      </c>
      <c r="L593" s="22">
        <v>0.16624443543235581</v>
      </c>
      <c r="M593" s="22">
        <v>0.26261296978845405</v>
      </c>
      <c r="N593" s="22">
        <v>0.67462351832039835</v>
      </c>
      <c r="O593" s="22">
        <v>3.3966928499507887E-2</v>
      </c>
    </row>
    <row r="594" spans="1:15" ht="38.25" x14ac:dyDescent="0.2">
      <c r="A594" s="19" t="s">
        <v>593</v>
      </c>
      <c r="B594" s="20" t="s">
        <v>1122</v>
      </c>
      <c r="C594" s="21" t="s">
        <v>2164</v>
      </c>
      <c r="D594" s="22">
        <v>-0.1352820937479961</v>
      </c>
      <c r="E594" s="22">
        <v>1.0961543314090078E-2</v>
      </c>
      <c r="F594" s="22">
        <v>-0.11710394194009993</v>
      </c>
      <c r="G594" s="22" t="s">
        <v>1082</v>
      </c>
      <c r="H594" s="22">
        <v>-9.4150636009872862E-2</v>
      </c>
      <c r="I594" s="22">
        <v>0.94215157928483384</v>
      </c>
      <c r="J594" s="22">
        <v>-0.43698404995273643</v>
      </c>
      <c r="K594" s="22" t="s">
        <v>1082</v>
      </c>
      <c r="L594" s="22">
        <v>7.1891835432355805E-2</v>
      </c>
      <c r="M594" s="22">
        <v>0.97672206978845411</v>
      </c>
      <c r="N594" s="22">
        <v>-0.18219408167960172</v>
      </c>
      <c r="O594" s="22" t="s">
        <v>1082</v>
      </c>
    </row>
    <row r="595" spans="1:15" x14ac:dyDescent="0.2">
      <c r="A595" s="19" t="s">
        <v>392</v>
      </c>
      <c r="B595" s="20" t="s">
        <v>1271</v>
      </c>
      <c r="C595" s="21" t="s">
        <v>2164</v>
      </c>
      <c r="D595" s="22">
        <v>9.7955549252003893E-2</v>
      </c>
      <c r="E595" s="22" t="s">
        <v>1082</v>
      </c>
      <c r="F595" s="22">
        <v>-0.5495485521400999</v>
      </c>
      <c r="G595" s="22">
        <v>-0.77123673173740115</v>
      </c>
      <c r="H595" s="22">
        <v>-0.24573856600987287</v>
      </c>
      <c r="I595" s="22" t="s">
        <v>1082</v>
      </c>
      <c r="J595" s="22">
        <v>-0.25479730995273642</v>
      </c>
      <c r="K595" s="22">
        <v>-0.61609781274311037</v>
      </c>
      <c r="L595" s="22">
        <v>-0.46181616456764424</v>
      </c>
      <c r="M595" s="22" t="s">
        <v>1082</v>
      </c>
      <c r="N595" s="22">
        <v>-0.10081328167960174</v>
      </c>
      <c r="O595" s="22">
        <v>-0.10458006150049211</v>
      </c>
    </row>
    <row r="596" spans="1:15" ht="25.5" x14ac:dyDescent="0.2">
      <c r="A596" s="19" t="s">
        <v>602</v>
      </c>
      <c r="B596" s="20" t="s">
        <v>1233</v>
      </c>
      <c r="C596" s="21" t="s">
        <v>2164</v>
      </c>
      <c r="D596" s="22">
        <v>-0.14908177374799608</v>
      </c>
      <c r="E596" s="22">
        <v>0.23435074331409009</v>
      </c>
      <c r="F596" s="22" t="s">
        <v>1082</v>
      </c>
      <c r="G596" s="22">
        <v>-0.66506203173740119</v>
      </c>
      <c r="H596" s="22">
        <v>0.22511777399012714</v>
      </c>
      <c r="I596" s="22">
        <v>0.32870617928483375</v>
      </c>
      <c r="J596" s="22" t="s">
        <v>1082</v>
      </c>
      <c r="K596" s="22">
        <v>-8.4942512743110321E-2</v>
      </c>
      <c r="L596" s="22">
        <v>0.3557795354323558</v>
      </c>
      <c r="M596" s="22">
        <v>0.19618176978845403</v>
      </c>
      <c r="N596" s="22" t="s">
        <v>1082</v>
      </c>
      <c r="O596" s="22">
        <v>0.54350362849950784</v>
      </c>
    </row>
    <row r="597" spans="1:15" x14ac:dyDescent="0.2">
      <c r="A597" s="19" t="s">
        <v>981</v>
      </c>
      <c r="B597" s="20" t="s">
        <v>1719</v>
      </c>
      <c r="C597" s="21" t="s">
        <v>2164</v>
      </c>
      <c r="D597" s="22">
        <v>-1.0663491507479961</v>
      </c>
      <c r="E597" s="22">
        <v>-0.73823645668590998</v>
      </c>
      <c r="F597" s="22">
        <v>-0.35526644194009993</v>
      </c>
      <c r="G597" s="22">
        <v>0.72908286826259883</v>
      </c>
      <c r="H597" s="22">
        <v>-0.55327602600987291</v>
      </c>
      <c r="I597" s="22">
        <v>-1.3385954207151662</v>
      </c>
      <c r="J597" s="22">
        <v>-3.5479549952736389E-2</v>
      </c>
      <c r="K597" s="22">
        <v>-0.31539548274311036</v>
      </c>
      <c r="L597" s="22">
        <v>0.48812273543235574</v>
      </c>
      <c r="M597" s="22">
        <v>-0.68071753021154591</v>
      </c>
      <c r="N597" s="22">
        <v>0.16463971832039828</v>
      </c>
      <c r="O597" s="22">
        <v>-1.1373820715004921</v>
      </c>
    </row>
    <row r="598" spans="1:15" ht="25.5" x14ac:dyDescent="0.2">
      <c r="A598" s="19" t="s">
        <v>953</v>
      </c>
      <c r="B598" s="20" t="s">
        <v>1544</v>
      </c>
      <c r="C598" s="21" t="s">
        <v>2164</v>
      </c>
      <c r="D598" s="22">
        <v>-0.73711185074799612</v>
      </c>
      <c r="E598" s="22">
        <v>-0.69179455668590994</v>
      </c>
      <c r="F598" s="22">
        <v>0.29005215805990014</v>
      </c>
      <c r="G598" s="22">
        <v>-0.48277643173740126</v>
      </c>
      <c r="H598" s="22">
        <v>-0.20330751600987285</v>
      </c>
      <c r="I598" s="22">
        <v>-0.33462972071516628</v>
      </c>
      <c r="J598" s="22">
        <v>-0.88994604995273641</v>
      </c>
      <c r="K598" s="22">
        <v>-0.10978891274311037</v>
      </c>
      <c r="L598" s="22">
        <v>0.23123883543235582</v>
      </c>
      <c r="M598" s="22">
        <v>0.21890966978845403</v>
      </c>
      <c r="N598" s="22">
        <v>-1.2537070816796017</v>
      </c>
      <c r="O598" s="22">
        <v>0.2212445284995079</v>
      </c>
    </row>
    <row r="599" spans="1:15" x14ac:dyDescent="0.2">
      <c r="A599" s="19" t="s">
        <v>777</v>
      </c>
      <c r="B599" s="20" t="s">
        <v>1576</v>
      </c>
      <c r="C599" s="21" t="s">
        <v>2164</v>
      </c>
      <c r="D599" s="22">
        <v>-0.33420195074799608</v>
      </c>
      <c r="E599" s="22">
        <v>-1.9090170566859099</v>
      </c>
      <c r="F599" s="22">
        <v>-0.90587304194009988</v>
      </c>
      <c r="G599" s="22">
        <v>-1.4560701317374014</v>
      </c>
      <c r="H599" s="22">
        <v>-0.39982202600987282</v>
      </c>
      <c r="I599" s="22">
        <v>-1.8509984207151662</v>
      </c>
      <c r="J599" s="22">
        <v>-0.11917694995273639</v>
      </c>
      <c r="K599" s="22">
        <v>-1.6723202127431103</v>
      </c>
      <c r="L599" s="22">
        <v>-6.1526194567644195E-2</v>
      </c>
      <c r="M599" s="22">
        <v>6.3264929788454022E-2</v>
      </c>
      <c r="N599" s="22">
        <v>0.83476911832039824</v>
      </c>
      <c r="O599" s="22">
        <v>-0.29623337150049212</v>
      </c>
    </row>
    <row r="600" spans="1:15" x14ac:dyDescent="0.2">
      <c r="A600" s="19" t="s">
        <v>537</v>
      </c>
      <c r="B600" s="20" t="s">
        <v>1722</v>
      </c>
      <c r="C600" s="21" t="s">
        <v>2164</v>
      </c>
      <c r="D600" s="22">
        <v>-7.6509090747996097E-2</v>
      </c>
      <c r="E600" s="22">
        <v>0.17042744331409007</v>
      </c>
      <c r="F600" s="22">
        <v>-1.2013221419400999</v>
      </c>
      <c r="G600" s="22">
        <v>-0.89877233173740123</v>
      </c>
      <c r="H600" s="22">
        <v>3.7881973990127132E-2</v>
      </c>
      <c r="I600" s="22">
        <v>0.76316877928483362</v>
      </c>
      <c r="J600" s="22">
        <v>9.2305500472636137E-3</v>
      </c>
      <c r="K600" s="22">
        <v>0.14040048725688969</v>
      </c>
      <c r="L600" s="22">
        <v>0.16475253543235582</v>
      </c>
      <c r="M600" s="22">
        <v>0.68621106978845403</v>
      </c>
      <c r="N600" s="22">
        <v>1.1281524183203984</v>
      </c>
      <c r="O600" s="22">
        <v>1.0210257284995079</v>
      </c>
    </row>
    <row r="601" spans="1:15" x14ac:dyDescent="0.2">
      <c r="A601" s="19" t="s">
        <v>535</v>
      </c>
      <c r="B601" s="20" t="s">
        <v>1123</v>
      </c>
      <c r="C601" s="21" t="s">
        <v>2164</v>
      </c>
      <c r="D601" s="22">
        <v>-7.4856570747996093E-2</v>
      </c>
      <c r="E601" s="22">
        <v>4.1937543314090081E-2</v>
      </c>
      <c r="F601" s="22">
        <v>0.73618275805990019</v>
      </c>
      <c r="G601" s="22" t="s">
        <v>1082</v>
      </c>
      <c r="H601" s="22">
        <v>-0.63116012600987281</v>
      </c>
      <c r="I601" s="22">
        <v>1.4807179284833716E-2</v>
      </c>
      <c r="J601" s="22">
        <v>0.12690135004726358</v>
      </c>
      <c r="K601" s="22" t="s">
        <v>1082</v>
      </c>
      <c r="L601" s="22">
        <v>-0.50860026456764418</v>
      </c>
      <c r="M601" s="22">
        <v>0.33308066978845402</v>
      </c>
      <c r="N601" s="22">
        <v>-0.6893168816796017</v>
      </c>
      <c r="O601" s="22" t="s">
        <v>1082</v>
      </c>
    </row>
    <row r="602" spans="1:15" x14ac:dyDescent="0.2">
      <c r="A602" s="19" t="s">
        <v>962</v>
      </c>
      <c r="B602" s="20" t="s">
        <v>1724</v>
      </c>
      <c r="C602" s="21" t="s">
        <v>2164</v>
      </c>
      <c r="D602" s="22">
        <v>-0.80042175074799604</v>
      </c>
      <c r="E602" s="22">
        <v>-0.68523845668590999</v>
      </c>
      <c r="F602" s="22">
        <v>-0.30008074194009993</v>
      </c>
      <c r="G602" s="22">
        <v>0.17618676826259877</v>
      </c>
      <c r="H602" s="22">
        <v>-8.7384886009872861E-2</v>
      </c>
      <c r="I602" s="22">
        <v>-0.83962722071516627</v>
      </c>
      <c r="J602" s="22">
        <v>-0.19840710995273639</v>
      </c>
      <c r="K602" s="22">
        <v>-0.28254461274311032</v>
      </c>
      <c r="L602" s="22">
        <v>0.72571623543235575</v>
      </c>
      <c r="M602" s="22">
        <v>-0.22745313021154598</v>
      </c>
      <c r="N602" s="22">
        <v>0.11515431832039827</v>
      </c>
      <c r="O602" s="22">
        <v>-0.4807677715004921</v>
      </c>
    </row>
    <row r="603" spans="1:15" ht="25.5" x14ac:dyDescent="0.2">
      <c r="A603" s="19" t="s">
        <v>741</v>
      </c>
      <c r="B603" s="20" t="s">
        <v>1725</v>
      </c>
      <c r="C603" s="21" t="s">
        <v>2164</v>
      </c>
      <c r="D603" s="22">
        <v>-0.28260485074799613</v>
      </c>
      <c r="E603" s="22">
        <v>0.64777644331409001</v>
      </c>
      <c r="F603" s="22">
        <v>-0.68073054194009996</v>
      </c>
      <c r="G603" s="22">
        <v>0.24592526826259875</v>
      </c>
      <c r="H603" s="22">
        <v>0.50577367399012707</v>
      </c>
      <c r="I603" s="22">
        <v>0.84103047928483377</v>
      </c>
      <c r="J603" s="22">
        <v>6.8651450047263612E-2</v>
      </c>
      <c r="K603" s="22">
        <v>0.49375468725688965</v>
      </c>
      <c r="L603" s="22">
        <v>0.81893093543235573</v>
      </c>
      <c r="M603" s="22">
        <v>0.18963956978845403</v>
      </c>
      <c r="N603" s="22">
        <v>0.71675851832039827</v>
      </c>
      <c r="O603" s="22">
        <v>0.20559472849950791</v>
      </c>
    </row>
    <row r="604" spans="1:15" ht="25.5" x14ac:dyDescent="0.2">
      <c r="A604" s="19" t="s">
        <v>27</v>
      </c>
      <c r="B604" s="20" t="s">
        <v>1726</v>
      </c>
      <c r="C604" s="21" t="s">
        <v>2164</v>
      </c>
      <c r="D604" s="22">
        <v>1.3470457492520038</v>
      </c>
      <c r="E604" s="22">
        <v>-0.24775311668590991</v>
      </c>
      <c r="F604" s="22">
        <v>2.1139247580599001</v>
      </c>
      <c r="G604" s="22">
        <v>0.6563873682625988</v>
      </c>
      <c r="H604" s="22">
        <v>1.0739283739901273</v>
      </c>
      <c r="I604" s="22">
        <v>0.33364657928483371</v>
      </c>
      <c r="J604" s="22">
        <v>0.34792835004726363</v>
      </c>
      <c r="K604" s="22">
        <v>1.0025967872568897</v>
      </c>
      <c r="L604" s="22">
        <v>-0.3291954645676442</v>
      </c>
      <c r="M604" s="22">
        <v>0.51806076978845406</v>
      </c>
      <c r="N604" s="22">
        <v>-2.1030220816796019</v>
      </c>
      <c r="O604" s="22">
        <v>0.53571302849950786</v>
      </c>
    </row>
    <row r="605" spans="1:15" ht="25.5" x14ac:dyDescent="0.2">
      <c r="A605" s="19" t="s">
        <v>465</v>
      </c>
      <c r="B605" s="20" t="s">
        <v>1176</v>
      </c>
      <c r="C605" s="21" t="s">
        <v>2164</v>
      </c>
      <c r="D605" s="22">
        <v>-1.3447507479960874E-3</v>
      </c>
      <c r="E605" s="22">
        <v>-1.5614430566859099</v>
      </c>
      <c r="F605" s="22">
        <v>-0.95352114194009996</v>
      </c>
      <c r="G605" s="22">
        <v>-0.91648363173740122</v>
      </c>
      <c r="H605" s="22">
        <v>-0.32565552600987285</v>
      </c>
      <c r="I605" s="22">
        <v>-1.5290154207151663</v>
      </c>
      <c r="J605" s="22">
        <v>-0.1058094899527364</v>
      </c>
      <c r="K605" s="22">
        <v>-0.41853547274311032</v>
      </c>
      <c r="L605" s="22">
        <v>-0.31323746456764423</v>
      </c>
      <c r="M605" s="22">
        <v>0.21951566978845402</v>
      </c>
      <c r="N605" s="22">
        <v>0.69834001832039827</v>
      </c>
      <c r="O605" s="22">
        <v>0.36945622849950788</v>
      </c>
    </row>
    <row r="606" spans="1:15" ht="25.5" x14ac:dyDescent="0.2">
      <c r="A606" s="19" t="s">
        <v>316</v>
      </c>
      <c r="B606" s="20" t="s">
        <v>1309</v>
      </c>
      <c r="C606" s="21" t="s">
        <v>2164</v>
      </c>
      <c r="D606" s="22">
        <v>0.17982754925200392</v>
      </c>
      <c r="E606" s="22">
        <v>-0.75480435668590995</v>
      </c>
      <c r="F606" s="22">
        <v>0.45536375805990004</v>
      </c>
      <c r="G606" s="22">
        <v>6.5571068262598786E-2</v>
      </c>
      <c r="H606" s="22">
        <v>0.78509167399012714</v>
      </c>
      <c r="I606" s="22">
        <v>-0.3581395207151663</v>
      </c>
      <c r="J606" s="22">
        <v>0.17777555004726361</v>
      </c>
      <c r="K606" s="22">
        <v>0.27589888725688971</v>
      </c>
      <c r="L606" s="22">
        <v>0.75806643543235575</v>
      </c>
      <c r="M606" s="22">
        <v>0.31652046978845405</v>
      </c>
      <c r="N606" s="22">
        <v>-0.48235938167960168</v>
      </c>
      <c r="O606" s="22">
        <v>0.18400792849950789</v>
      </c>
    </row>
    <row r="607" spans="1:15" x14ac:dyDescent="0.2">
      <c r="A607" s="19" t="s">
        <v>540</v>
      </c>
      <c r="B607" s="20" t="s">
        <v>1727</v>
      </c>
      <c r="C607" s="21" t="s">
        <v>2164</v>
      </c>
      <c r="D607" s="22">
        <v>-7.8163350747996102E-2</v>
      </c>
      <c r="E607" s="22">
        <v>0.52494984331409011</v>
      </c>
      <c r="F607" s="22">
        <v>6.8385258059900145E-2</v>
      </c>
      <c r="G607" s="22">
        <v>-9.2126231737401226E-2</v>
      </c>
      <c r="H607" s="22">
        <v>0.14036997399012716</v>
      </c>
      <c r="I607" s="22">
        <v>0.24566287928483371</v>
      </c>
      <c r="J607" s="22">
        <v>-1.3349952736385617E-5</v>
      </c>
      <c r="K607" s="22">
        <v>-6.5051712743110335E-2</v>
      </c>
      <c r="L607" s="22">
        <v>0.33923133543235579</v>
      </c>
      <c r="M607" s="22">
        <v>8.2581669788454021E-2</v>
      </c>
      <c r="N607" s="22">
        <v>-2.2742281679601739E-2</v>
      </c>
      <c r="O607" s="22">
        <v>5.5797128499507881E-2</v>
      </c>
    </row>
    <row r="608" spans="1:15" ht="25.5" x14ac:dyDescent="0.2">
      <c r="A608" s="19" t="s">
        <v>674</v>
      </c>
      <c r="B608" s="20" t="s">
        <v>1728</v>
      </c>
      <c r="C608" s="21" t="s">
        <v>2164</v>
      </c>
      <c r="D608" s="22">
        <v>-0.22156332074799609</v>
      </c>
      <c r="E608" s="22">
        <v>0.57475424331409009</v>
      </c>
      <c r="F608" s="22">
        <v>-0.88318094194009988</v>
      </c>
      <c r="G608" s="22">
        <v>-0.16083233173740122</v>
      </c>
      <c r="H608" s="22">
        <v>-0.53461842600987286</v>
      </c>
      <c r="I608" s="22">
        <v>0.48971597928483374</v>
      </c>
      <c r="J608" s="22">
        <v>-0.37392004995273642</v>
      </c>
      <c r="K608" s="22">
        <v>-0.48535123274311032</v>
      </c>
      <c r="L608" s="22">
        <v>-0.42761786456764422</v>
      </c>
      <c r="M608" s="22">
        <v>-0.19653203021154597</v>
      </c>
      <c r="N608" s="22">
        <v>0.72359181832039821</v>
      </c>
      <c r="O608" s="22">
        <v>-0.41881507150049213</v>
      </c>
    </row>
    <row r="609" spans="1:15" x14ac:dyDescent="0.2">
      <c r="A609" s="19" t="s">
        <v>436</v>
      </c>
      <c r="B609" s="20" t="s">
        <v>1729</v>
      </c>
      <c r="C609" s="21" t="s">
        <v>2164</v>
      </c>
      <c r="D609" s="22">
        <v>3.9656949252003915E-2</v>
      </c>
      <c r="E609" s="22">
        <v>-1.7940510566859098</v>
      </c>
      <c r="F609" s="22">
        <v>1.3959158059900112E-2</v>
      </c>
      <c r="G609" s="22">
        <v>-1.0792825317374013</v>
      </c>
      <c r="H609" s="22">
        <v>-0.29907452600987283</v>
      </c>
      <c r="I609" s="22">
        <v>-1.2699094207151662</v>
      </c>
      <c r="J609" s="22">
        <v>0.18583755004726363</v>
      </c>
      <c r="K609" s="22">
        <v>-0.87616191274311039</v>
      </c>
      <c r="L609" s="22">
        <v>-0.36869116456764423</v>
      </c>
      <c r="M609" s="22">
        <v>0.40282976978845403</v>
      </c>
      <c r="N609" s="22">
        <v>0.18403011832039828</v>
      </c>
      <c r="O609" s="22">
        <v>0.12834842849950787</v>
      </c>
    </row>
    <row r="610" spans="1:15" ht="25.5" x14ac:dyDescent="0.2">
      <c r="A610" s="19" t="s">
        <v>149</v>
      </c>
      <c r="B610" s="20" t="s">
        <v>1733</v>
      </c>
      <c r="C610" s="21" t="s">
        <v>2164</v>
      </c>
      <c r="D610" s="22">
        <v>0.50279334925200392</v>
      </c>
      <c r="E610" s="22">
        <v>1.1914529433140901</v>
      </c>
      <c r="F610" s="22">
        <v>0.63847675805990012</v>
      </c>
      <c r="G610" s="22">
        <v>1.7667918682625987</v>
      </c>
      <c r="H610" s="22">
        <v>0.13860437399012712</v>
      </c>
      <c r="I610" s="22">
        <v>0.31857847928483374</v>
      </c>
      <c r="J610" s="22">
        <v>-0.22184349995273639</v>
      </c>
      <c r="K610" s="22">
        <v>0.94250178725688971</v>
      </c>
      <c r="L610" s="22">
        <v>-0.25250916456764422</v>
      </c>
      <c r="M610" s="22">
        <v>-0.72052563021154592</v>
      </c>
      <c r="N610" s="22">
        <v>-0.2228349816796017</v>
      </c>
      <c r="O610" s="22">
        <v>-0.72980917150049218</v>
      </c>
    </row>
    <row r="611" spans="1:15" x14ac:dyDescent="0.2">
      <c r="A611" s="19" t="s">
        <v>519</v>
      </c>
      <c r="B611" s="20" t="s">
        <v>1734</v>
      </c>
      <c r="C611" s="21" t="s">
        <v>2164</v>
      </c>
      <c r="D611" s="22">
        <v>-5.9388510747996101E-2</v>
      </c>
      <c r="E611" s="22">
        <v>-0.7375542566859099</v>
      </c>
      <c r="F611" s="22">
        <v>-0.32518454194009994</v>
      </c>
      <c r="G611" s="22">
        <v>-0.50522673173740129</v>
      </c>
      <c r="H611" s="22">
        <v>-0.27410302600987285</v>
      </c>
      <c r="I611" s="22">
        <v>-0.58938252071516628</v>
      </c>
      <c r="J611" s="22">
        <v>-0.17196038795273641</v>
      </c>
      <c r="K611" s="22">
        <v>-0.73826321274311035</v>
      </c>
      <c r="L611" s="22">
        <v>-0.2488096645676442</v>
      </c>
      <c r="M611" s="22">
        <v>3.0760549788454029E-2</v>
      </c>
      <c r="N611" s="22">
        <v>7.8210218320398289E-2</v>
      </c>
      <c r="O611" s="22">
        <v>-0.26592977150049213</v>
      </c>
    </row>
    <row r="612" spans="1:15" ht="51" x14ac:dyDescent="0.2">
      <c r="A612" s="19" t="s">
        <v>671</v>
      </c>
      <c r="B612" s="20" t="s">
        <v>1700</v>
      </c>
      <c r="C612" s="21" t="s">
        <v>2164</v>
      </c>
      <c r="D612" s="22">
        <v>-0.2187019307479961</v>
      </c>
      <c r="E612" s="22">
        <v>-0.8231922566859099</v>
      </c>
      <c r="F612" s="22" t="s">
        <v>1082</v>
      </c>
      <c r="G612" s="22">
        <v>-3.9981431737401207E-2</v>
      </c>
      <c r="H612" s="22">
        <v>-0.94025822600987286</v>
      </c>
      <c r="I612" s="22">
        <v>-1.0927216207151662</v>
      </c>
      <c r="J612" s="22" t="s">
        <v>1082</v>
      </c>
      <c r="K612" s="22">
        <v>-1.3165759127431103</v>
      </c>
      <c r="L612" s="22">
        <v>-0.85100666456764418</v>
      </c>
      <c r="M612" s="22">
        <v>-0.17618983021154599</v>
      </c>
      <c r="N612" s="22" t="s">
        <v>1082</v>
      </c>
      <c r="O612" s="22">
        <v>-0.69820927150049217</v>
      </c>
    </row>
    <row r="613" spans="1:15" x14ac:dyDescent="0.2">
      <c r="A613" s="19" t="s">
        <v>564</v>
      </c>
      <c r="B613" s="20" t="s">
        <v>1735</v>
      </c>
      <c r="C613" s="21" t="s">
        <v>2164</v>
      </c>
      <c r="D613" s="22">
        <v>-0.10982003074799609</v>
      </c>
      <c r="E613" s="22">
        <v>-9.5871696685909905E-2</v>
      </c>
      <c r="F613" s="22">
        <v>-0.1940849419400999</v>
      </c>
      <c r="G613" s="22">
        <v>-0.27838902173740121</v>
      </c>
      <c r="H613" s="22">
        <v>-8.2296956009872857E-2</v>
      </c>
      <c r="I613" s="22">
        <v>0.21227237928483372</v>
      </c>
      <c r="J613" s="22">
        <v>-4.9407249952736404E-2</v>
      </c>
      <c r="K613" s="22">
        <v>-0.38615138274311034</v>
      </c>
      <c r="L613" s="22">
        <v>0.1270715354323558</v>
      </c>
      <c r="M613" s="22">
        <v>0.28130996978845407</v>
      </c>
      <c r="N613" s="22">
        <v>0.24953042832039829</v>
      </c>
      <c r="O613" s="22">
        <v>-0.1099863515004921</v>
      </c>
    </row>
    <row r="614" spans="1:15" ht="38.25" x14ac:dyDescent="0.2">
      <c r="A614" s="19" t="s">
        <v>570</v>
      </c>
      <c r="B614" s="20" t="s">
        <v>1736</v>
      </c>
      <c r="C614" s="21" t="s">
        <v>2164</v>
      </c>
      <c r="D614" s="22">
        <v>-0.11377338074799609</v>
      </c>
      <c r="E614" s="22">
        <v>-0.87028165668590995</v>
      </c>
      <c r="F614" s="22">
        <v>0.17240265805990007</v>
      </c>
      <c r="G614" s="22">
        <v>2.8659268262598792E-2</v>
      </c>
      <c r="H614" s="22">
        <v>0.13730807399012715</v>
      </c>
      <c r="I614" s="22">
        <v>-0.9652987207151662</v>
      </c>
      <c r="J614" s="22">
        <v>0.12572145004726362</v>
      </c>
      <c r="K614" s="22">
        <v>-0.18481751274311034</v>
      </c>
      <c r="L614" s="22">
        <v>0.1032546354323558</v>
      </c>
      <c r="M614" s="22">
        <v>-0.23410923021154598</v>
      </c>
      <c r="N614" s="22">
        <v>-1.3693381679601713E-2</v>
      </c>
      <c r="O614" s="22">
        <v>-0.18022011150049211</v>
      </c>
    </row>
    <row r="615" spans="1:15" ht="25.5" x14ac:dyDescent="0.2">
      <c r="A615" s="19" t="s">
        <v>177</v>
      </c>
      <c r="B615" s="20" t="s">
        <v>1737</v>
      </c>
      <c r="C615" s="21" t="s">
        <v>2164</v>
      </c>
      <c r="D615" s="22">
        <v>0.42745754925200397</v>
      </c>
      <c r="E615" s="22" t="s">
        <v>1082</v>
      </c>
      <c r="F615" s="22">
        <v>0.13894475805990014</v>
      </c>
      <c r="G615" s="22">
        <v>3.8826268262598773E-2</v>
      </c>
      <c r="H615" s="22">
        <v>-9.7476146009872866E-2</v>
      </c>
      <c r="I615" s="22" t="s">
        <v>1082</v>
      </c>
      <c r="J615" s="22">
        <v>-0.2581513899527364</v>
      </c>
      <c r="K615" s="22">
        <v>0.67190178725688976</v>
      </c>
      <c r="L615" s="22">
        <v>-0.30064516456764423</v>
      </c>
      <c r="M615" s="22" t="s">
        <v>1082</v>
      </c>
      <c r="N615" s="22">
        <v>-0.39169538167960172</v>
      </c>
      <c r="O615" s="22">
        <v>0.52939652849950791</v>
      </c>
    </row>
    <row r="616" spans="1:15" x14ac:dyDescent="0.2">
      <c r="A616" s="19" t="s">
        <v>678</v>
      </c>
      <c r="B616" s="20" t="s">
        <v>1738</v>
      </c>
      <c r="C616" s="21" t="s">
        <v>2164</v>
      </c>
      <c r="D616" s="22">
        <v>-0.22385045074799609</v>
      </c>
      <c r="E616" s="22">
        <v>-1.1064043566859099</v>
      </c>
      <c r="F616" s="22">
        <v>-8.3701341940099927E-2</v>
      </c>
      <c r="G616" s="22">
        <v>-0.87919073173740125</v>
      </c>
      <c r="H616" s="22">
        <v>-1.4590126009872861E-2</v>
      </c>
      <c r="I616" s="22">
        <v>-0.80592102071516636</v>
      </c>
      <c r="J616" s="22">
        <v>-0.1541504149527364</v>
      </c>
      <c r="K616" s="22">
        <v>-0.87543401274311039</v>
      </c>
      <c r="L616" s="22">
        <v>0.2090938354323558</v>
      </c>
      <c r="M616" s="22">
        <v>0.40613446978845402</v>
      </c>
      <c r="N616" s="22">
        <v>-4.5053481679601715E-2</v>
      </c>
      <c r="O616" s="22">
        <v>-1.8379371500492098E-2</v>
      </c>
    </row>
    <row r="617" spans="1:15" ht="25.5" x14ac:dyDescent="0.2">
      <c r="A617" s="19" t="s">
        <v>353</v>
      </c>
      <c r="B617" s="20" t="s">
        <v>1325</v>
      </c>
      <c r="C617" s="21" t="s">
        <v>2164</v>
      </c>
      <c r="D617" s="22">
        <v>0.14030234925200388</v>
      </c>
      <c r="E617" s="22">
        <v>-0.99810045668590996</v>
      </c>
      <c r="F617" s="22">
        <v>0.38023525805990011</v>
      </c>
      <c r="G617" s="22">
        <v>-0.43164353173740122</v>
      </c>
      <c r="H617" s="22">
        <v>2.0985773990127132E-2</v>
      </c>
      <c r="I617" s="22">
        <v>-0.54386852071516634</v>
      </c>
      <c r="J617" s="22">
        <v>0.1311414500472636</v>
      </c>
      <c r="K617" s="22">
        <v>-0.6335462127431104</v>
      </c>
      <c r="L617" s="22">
        <v>-0.22441266456764419</v>
      </c>
      <c r="M617" s="22">
        <v>0.11603626978845402</v>
      </c>
      <c r="N617" s="22">
        <v>-0.34017448167960174</v>
      </c>
      <c r="O617" s="22">
        <v>-0.1814746615004921</v>
      </c>
    </row>
    <row r="618" spans="1:15" x14ac:dyDescent="0.2">
      <c r="A618" s="19" t="s">
        <v>192</v>
      </c>
      <c r="B618" s="20" t="s">
        <v>1248</v>
      </c>
      <c r="C618" s="21" t="s">
        <v>2164</v>
      </c>
      <c r="D618" s="22">
        <v>0.40137934925200391</v>
      </c>
      <c r="E618" s="22">
        <v>-0.66702835668590987</v>
      </c>
      <c r="F618" s="22">
        <v>0.22405115805990006</v>
      </c>
      <c r="G618" s="22">
        <v>-0.12229203173740122</v>
      </c>
      <c r="H618" s="22">
        <v>-8.7660466009872859E-2</v>
      </c>
      <c r="I618" s="22">
        <v>-1.0056874207151663</v>
      </c>
      <c r="J618" s="22">
        <v>-0.27916024995273642</v>
      </c>
      <c r="K618" s="22">
        <v>-0.63305411274311041</v>
      </c>
      <c r="L618" s="22">
        <v>-0.76065876456764425</v>
      </c>
      <c r="M618" s="22">
        <v>-0.32228493021154597</v>
      </c>
      <c r="N618" s="22">
        <v>-0.73051608167960169</v>
      </c>
      <c r="O618" s="22">
        <v>-0.14356673150049212</v>
      </c>
    </row>
    <row r="619" spans="1:15" ht="38.25" x14ac:dyDescent="0.2">
      <c r="A619" s="19" t="s">
        <v>146</v>
      </c>
      <c r="B619" s="20" t="s">
        <v>1740</v>
      </c>
      <c r="C619" s="21" t="s">
        <v>2164</v>
      </c>
      <c r="D619" s="22">
        <v>0.51097724925200394</v>
      </c>
      <c r="E619" s="22">
        <v>3.0585843314090089E-2</v>
      </c>
      <c r="F619" s="22">
        <v>6.6126758059900093E-2</v>
      </c>
      <c r="G619" s="22">
        <v>-0.2888085817374012</v>
      </c>
      <c r="H619" s="22">
        <v>0.59628957399012716</v>
      </c>
      <c r="I619" s="22">
        <v>-2.2721420715166266E-2</v>
      </c>
      <c r="J619" s="22">
        <v>0.68611815004726362</v>
      </c>
      <c r="K619" s="22">
        <v>0.10327588725688963</v>
      </c>
      <c r="L619" s="22">
        <v>-4.2215249567644199E-2</v>
      </c>
      <c r="M619" s="22">
        <v>-0.20748773021154598</v>
      </c>
      <c r="N619" s="22">
        <v>0.60312621832039826</v>
      </c>
      <c r="O619" s="22">
        <v>0.53677782849950784</v>
      </c>
    </row>
    <row r="620" spans="1:15" x14ac:dyDescent="0.2">
      <c r="A620" s="19" t="s">
        <v>781</v>
      </c>
      <c r="B620" s="20" t="s">
        <v>1720</v>
      </c>
      <c r="C620" s="21" t="s">
        <v>2164</v>
      </c>
      <c r="D620" s="22">
        <v>-0.33999545074799609</v>
      </c>
      <c r="E620" s="22">
        <v>-0.65045085668590996</v>
      </c>
      <c r="F620" s="22">
        <v>0.51874375805990003</v>
      </c>
      <c r="G620" s="22">
        <v>-9.6259531737401233E-2</v>
      </c>
      <c r="H620" s="22">
        <v>-0.25816762600987286</v>
      </c>
      <c r="I620" s="22">
        <v>-0.67542112071516636</v>
      </c>
      <c r="J620" s="22">
        <v>0.33614115004726364</v>
      </c>
      <c r="K620" s="22">
        <v>-0.40750009674311033</v>
      </c>
      <c r="L620" s="22">
        <v>-4.8258235467644198E-2</v>
      </c>
      <c r="M620" s="22">
        <v>-0.18657393021154597</v>
      </c>
      <c r="N620" s="22">
        <v>-0.30793908167960171</v>
      </c>
      <c r="O620" s="22">
        <v>-0.22542190150049213</v>
      </c>
    </row>
    <row r="621" spans="1:15" x14ac:dyDescent="0.2">
      <c r="A621" s="19" t="s">
        <v>998</v>
      </c>
      <c r="B621" s="20" t="s">
        <v>1741</v>
      </c>
      <c r="C621" s="21" t="s">
        <v>2164</v>
      </c>
      <c r="D621" s="22">
        <v>-1.2289872507479962</v>
      </c>
      <c r="E621" s="22">
        <v>-1.7822380566859097</v>
      </c>
      <c r="F621" s="22">
        <v>-0.2155630419400999</v>
      </c>
      <c r="G621" s="22">
        <v>-0.60208353173740115</v>
      </c>
      <c r="H621" s="22">
        <v>-1.3591576260098728</v>
      </c>
      <c r="I621" s="22">
        <v>-0.93318632071516627</v>
      </c>
      <c r="J621" s="22">
        <v>0.27539705004726356</v>
      </c>
      <c r="K621" s="22">
        <v>-0.23932561274311034</v>
      </c>
      <c r="L621" s="22">
        <v>-0.1617854645676442</v>
      </c>
      <c r="M621" s="22">
        <v>1.0056110697884539</v>
      </c>
      <c r="N621" s="22">
        <v>0.56225591832039834</v>
      </c>
      <c r="O621" s="22">
        <v>0.33569392849950785</v>
      </c>
    </row>
    <row r="622" spans="1:15" ht="25.5" x14ac:dyDescent="0.2">
      <c r="A622" s="19" t="s">
        <v>736</v>
      </c>
      <c r="B622" s="20" t="s">
        <v>1742</v>
      </c>
      <c r="C622" s="21" t="s">
        <v>2164</v>
      </c>
      <c r="D622" s="22">
        <v>-0.27482205074799609</v>
      </c>
      <c r="E622" s="22">
        <v>0.25416314331409007</v>
      </c>
      <c r="F622" s="22">
        <v>-1.2079352419400999</v>
      </c>
      <c r="G622" s="22">
        <v>-0.41740213173740121</v>
      </c>
      <c r="H622" s="22">
        <v>-0.39739502600987286</v>
      </c>
      <c r="I622" s="22">
        <v>-0.21082850071516629</v>
      </c>
      <c r="J622" s="22">
        <v>-0.68192874995273633</v>
      </c>
      <c r="K622" s="22">
        <v>-0.77864471274311042</v>
      </c>
      <c r="L622" s="22">
        <v>-0.12436994456764419</v>
      </c>
      <c r="M622" s="22">
        <v>-0.42150303021154595</v>
      </c>
      <c r="N622" s="22">
        <v>0.52667961832039834</v>
      </c>
      <c r="O622" s="22">
        <v>-0.3642424715004921</v>
      </c>
    </row>
    <row r="623" spans="1:15" x14ac:dyDescent="0.2">
      <c r="A623" s="19" t="s">
        <v>157</v>
      </c>
      <c r="B623" s="20" t="s">
        <v>1743</v>
      </c>
      <c r="C623" s="21" t="s">
        <v>2164</v>
      </c>
      <c r="D623" s="22">
        <v>0.48067764925200396</v>
      </c>
      <c r="E623" s="22">
        <v>1.0821029433140901</v>
      </c>
      <c r="F623" s="22">
        <v>0.85552975805990006</v>
      </c>
      <c r="G623" s="22">
        <v>0.37858166826259876</v>
      </c>
      <c r="H623" s="22">
        <v>0.33157327399012715</v>
      </c>
      <c r="I623" s="22">
        <v>1.1443815792848337</v>
      </c>
      <c r="J623" s="22">
        <v>0.23973585004726358</v>
      </c>
      <c r="K623" s="22">
        <v>0.70941378725688975</v>
      </c>
      <c r="L623" s="22">
        <v>-0.27254786456764418</v>
      </c>
      <c r="M623" s="22">
        <v>5.7581839788454027E-2</v>
      </c>
      <c r="N623" s="22">
        <v>-0.56160608167960169</v>
      </c>
      <c r="O623" s="22">
        <v>0.11034112849950786</v>
      </c>
    </row>
    <row r="624" spans="1:15" ht="25.5" x14ac:dyDescent="0.2">
      <c r="A624" s="19" t="s">
        <v>687</v>
      </c>
      <c r="B624" s="20" t="s">
        <v>1744</v>
      </c>
      <c r="C624" s="21" t="s">
        <v>2164</v>
      </c>
      <c r="D624" s="22">
        <v>-0.2294463007479961</v>
      </c>
      <c r="E624" s="22">
        <v>1.2566079433140902</v>
      </c>
      <c r="F624" s="22">
        <v>-0.59705100194009986</v>
      </c>
      <c r="G624" s="22">
        <v>0.42672906826259882</v>
      </c>
      <c r="H624" s="22">
        <v>-0.11478076600987286</v>
      </c>
      <c r="I624" s="22">
        <v>0.54355077928483375</v>
      </c>
      <c r="J624" s="22">
        <v>-0.36842264995273644</v>
      </c>
      <c r="K624" s="22">
        <v>-0.42224284274311036</v>
      </c>
      <c r="L624" s="22">
        <v>0.15451613543235582</v>
      </c>
      <c r="M624" s="22">
        <v>-0.55157993021154594</v>
      </c>
      <c r="N624" s="22">
        <v>0.28122702532039828</v>
      </c>
      <c r="O624" s="22">
        <v>-0.87788127150049211</v>
      </c>
    </row>
    <row r="625" spans="1:15" x14ac:dyDescent="0.2">
      <c r="A625" s="19" t="s">
        <v>176</v>
      </c>
      <c r="B625" s="20" t="s">
        <v>1745</v>
      </c>
      <c r="C625" s="21" t="s">
        <v>2164</v>
      </c>
      <c r="D625" s="22">
        <v>0.43598214925200396</v>
      </c>
      <c r="E625" s="22">
        <v>1.0033819433140903</v>
      </c>
      <c r="F625" s="22">
        <v>0.31118625805990008</v>
      </c>
      <c r="G625" s="22">
        <v>0.47877766826259882</v>
      </c>
      <c r="H625" s="22">
        <v>0.16243377399012712</v>
      </c>
      <c r="I625" s="22">
        <v>0.86142357928483371</v>
      </c>
      <c r="J625" s="22">
        <v>0.20093155004726362</v>
      </c>
      <c r="K625" s="22">
        <v>0.65509678725688958</v>
      </c>
      <c r="L625" s="22">
        <v>-0.24924046456764418</v>
      </c>
      <c r="M625" s="22">
        <v>-7.3973910211545979E-2</v>
      </c>
      <c r="N625" s="22">
        <v>-0.1421038816796017</v>
      </c>
      <c r="O625" s="22">
        <v>0.1491540284995079</v>
      </c>
    </row>
    <row r="626" spans="1:15" x14ac:dyDescent="0.2">
      <c r="A626" s="19" t="s">
        <v>47</v>
      </c>
      <c r="B626" s="20" t="s">
        <v>1746</v>
      </c>
      <c r="C626" s="21" t="s">
        <v>2164</v>
      </c>
      <c r="D626" s="22">
        <v>1.0214277492520039</v>
      </c>
      <c r="E626" s="22">
        <v>0.2087073433140901</v>
      </c>
      <c r="F626" s="22">
        <v>1.0469747580599003</v>
      </c>
      <c r="G626" s="22">
        <v>-3.0813131737401245E-2</v>
      </c>
      <c r="H626" s="22">
        <v>0.46116837399012711</v>
      </c>
      <c r="I626" s="22">
        <v>0.19160747928483374</v>
      </c>
      <c r="J626" s="22">
        <v>0.25060285004726357</v>
      </c>
      <c r="K626" s="22">
        <v>7.9167387256889654E-2</v>
      </c>
      <c r="L626" s="22">
        <v>-0.42248826456764421</v>
      </c>
      <c r="M626" s="22">
        <v>-0.12351564021154599</v>
      </c>
      <c r="N626" s="22">
        <v>-0.55489798167960169</v>
      </c>
      <c r="O626" s="22">
        <v>-9.9322715004921125E-3</v>
      </c>
    </row>
    <row r="627" spans="1:15" x14ac:dyDescent="0.2">
      <c r="A627" s="19" t="s">
        <v>952</v>
      </c>
      <c r="B627" s="20" t="s">
        <v>1747</v>
      </c>
      <c r="C627" s="21" t="s">
        <v>2164</v>
      </c>
      <c r="D627" s="22">
        <v>-0.72589565074799611</v>
      </c>
      <c r="E627" s="22">
        <v>-0.40432165668590991</v>
      </c>
      <c r="F627" s="22">
        <v>-1.0021253419400999</v>
      </c>
      <c r="G627" s="22">
        <v>-0.55069213173740117</v>
      </c>
      <c r="H627" s="22">
        <v>0.38239117399012712</v>
      </c>
      <c r="I627" s="22">
        <v>0.14180057928483375</v>
      </c>
      <c r="J627" s="22">
        <v>0.37320765004726364</v>
      </c>
      <c r="K627" s="22">
        <v>0.58879288725688961</v>
      </c>
      <c r="L627" s="22">
        <v>0.9110174354323558</v>
      </c>
      <c r="M627" s="22">
        <v>0.72556886978845403</v>
      </c>
      <c r="N627" s="22">
        <v>1.2390914183203983</v>
      </c>
      <c r="O627" s="22">
        <v>1.2431557284995081</v>
      </c>
    </row>
    <row r="628" spans="1:15" x14ac:dyDescent="0.2">
      <c r="A628" s="19" t="s">
        <v>978</v>
      </c>
      <c r="B628" s="20" t="s">
        <v>1268</v>
      </c>
      <c r="C628" s="21" t="s">
        <v>2164</v>
      </c>
      <c r="D628" s="22">
        <v>-1.010370850747996</v>
      </c>
      <c r="E628" s="22">
        <v>-0.8753414566859099</v>
      </c>
      <c r="F628" s="22" t="s">
        <v>1082</v>
      </c>
      <c r="G628" s="22">
        <v>-0.59795853173740121</v>
      </c>
      <c r="H628" s="22">
        <v>-1.2418546260098728</v>
      </c>
      <c r="I628" s="22">
        <v>-1.2909194207151662</v>
      </c>
      <c r="J628" s="22" t="s">
        <v>1082</v>
      </c>
      <c r="K628" s="22">
        <v>-1.0446422127431103</v>
      </c>
      <c r="L628" s="22">
        <v>-0.15779776456764419</v>
      </c>
      <c r="M628" s="22">
        <v>-0.28149683021154598</v>
      </c>
      <c r="N628" s="22" t="s">
        <v>1082</v>
      </c>
      <c r="O628" s="22">
        <v>-0.48429187150049213</v>
      </c>
    </row>
    <row r="629" spans="1:15" x14ac:dyDescent="0.2">
      <c r="A629" s="19" t="s">
        <v>216</v>
      </c>
      <c r="B629" s="20" t="s">
        <v>1751</v>
      </c>
      <c r="C629" s="21" t="s">
        <v>2164</v>
      </c>
      <c r="D629" s="22">
        <v>0.36541894925200391</v>
      </c>
      <c r="E629" s="22">
        <v>-1.0996692566859099</v>
      </c>
      <c r="F629" s="22">
        <v>0.77074775805990015</v>
      </c>
      <c r="G629" s="22">
        <v>-0.44954413173740126</v>
      </c>
      <c r="H629" s="22">
        <v>0.22932667399012716</v>
      </c>
      <c r="I629" s="22">
        <v>-1.0964441207151663</v>
      </c>
      <c r="J629" s="22">
        <v>0.20529495004726359</v>
      </c>
      <c r="K629" s="22">
        <v>-0.48916282274311035</v>
      </c>
      <c r="L629" s="22">
        <v>-0.2037900645676442</v>
      </c>
      <c r="M629" s="22">
        <v>0.14592956978845401</v>
      </c>
      <c r="N629" s="22">
        <v>-0.41714068167960172</v>
      </c>
      <c r="O629" s="22">
        <v>0.1420578284995079</v>
      </c>
    </row>
    <row r="630" spans="1:15" ht="25.5" x14ac:dyDescent="0.2">
      <c r="A630" s="19" t="s">
        <v>634</v>
      </c>
      <c r="B630" s="20" t="s">
        <v>1752</v>
      </c>
      <c r="C630" s="21" t="s">
        <v>2164</v>
      </c>
      <c r="D630" s="22">
        <v>-0.18152197074799609</v>
      </c>
      <c r="E630" s="22">
        <v>-1.3775440566859098</v>
      </c>
      <c r="F630" s="22">
        <v>-0.24891894194009989</v>
      </c>
      <c r="G630" s="22">
        <v>-0.4284613317374012</v>
      </c>
      <c r="H630" s="22">
        <v>-0.37760192600987286</v>
      </c>
      <c r="I630" s="22">
        <v>-1.3891854207151662</v>
      </c>
      <c r="J630" s="22">
        <v>-7.6178109952736398E-2</v>
      </c>
      <c r="K630" s="22">
        <v>-0.83546351274311026</v>
      </c>
      <c r="L630" s="22">
        <v>-0.22455936456764419</v>
      </c>
      <c r="M630" s="22">
        <v>2.5363599788454025E-2</v>
      </c>
      <c r="N630" s="22">
        <v>3.6252918320398286E-2</v>
      </c>
      <c r="O630" s="22">
        <v>-0.25616818150049214</v>
      </c>
    </row>
    <row r="631" spans="1:15" x14ac:dyDescent="0.2">
      <c r="A631" s="19" t="s">
        <v>861</v>
      </c>
      <c r="B631" s="20" t="s">
        <v>1753</v>
      </c>
      <c r="C631" s="21" t="s">
        <v>2164</v>
      </c>
      <c r="D631" s="22">
        <v>-0.44712815074799606</v>
      </c>
      <c r="E631" s="22">
        <v>-0.88540795668590999</v>
      </c>
      <c r="F631" s="22">
        <v>-0.30032354194009991</v>
      </c>
      <c r="G631" s="22">
        <v>-1.4000431317374011</v>
      </c>
      <c r="H631" s="22">
        <v>-1.0536739260098729</v>
      </c>
      <c r="I631" s="22">
        <v>-0.11376834071516627</v>
      </c>
      <c r="J631" s="22">
        <v>-0.61901704995273643</v>
      </c>
      <c r="K631" s="22">
        <v>-1.0537712127431105</v>
      </c>
      <c r="L631" s="22">
        <v>-0.56999646456764419</v>
      </c>
      <c r="M631" s="22">
        <v>0.687175269788454</v>
      </c>
      <c r="N631" s="22">
        <v>-0.26848358167960173</v>
      </c>
      <c r="O631" s="22">
        <v>0.34555132849950787</v>
      </c>
    </row>
    <row r="632" spans="1:15" x14ac:dyDescent="0.2">
      <c r="A632" s="19" t="s">
        <v>802</v>
      </c>
      <c r="B632" s="20" t="s">
        <v>1754</v>
      </c>
      <c r="C632" s="21" t="s">
        <v>2164</v>
      </c>
      <c r="D632" s="22">
        <v>-0.36431285074799613</v>
      </c>
      <c r="E632" s="22">
        <v>-0.77479895668590992</v>
      </c>
      <c r="F632" s="22">
        <v>0.66533475805990017</v>
      </c>
      <c r="G632" s="22">
        <v>-0.50245523173740125</v>
      </c>
      <c r="H632" s="22">
        <v>-0.74282862600987287</v>
      </c>
      <c r="I632" s="22">
        <v>-0.38163852071516624</v>
      </c>
      <c r="J632" s="22">
        <v>-0.35169324995273643</v>
      </c>
      <c r="K632" s="22">
        <v>2.7431587256889656E-2</v>
      </c>
      <c r="L632" s="22">
        <v>-0.44877766456764423</v>
      </c>
      <c r="M632" s="22">
        <v>0.52494146978845402</v>
      </c>
      <c r="N632" s="22">
        <v>-1.0797480816796017</v>
      </c>
      <c r="O632" s="22">
        <v>0.63575752849950784</v>
      </c>
    </row>
    <row r="633" spans="1:15" x14ac:dyDescent="0.2">
      <c r="A633" s="19" t="s">
        <v>55</v>
      </c>
      <c r="B633" s="20" t="s">
        <v>1755</v>
      </c>
      <c r="C633" s="21" t="s">
        <v>2164</v>
      </c>
      <c r="D633" s="22">
        <v>0.95779974925200395</v>
      </c>
      <c r="E633" s="22">
        <v>0.5100114433140901</v>
      </c>
      <c r="F633" s="22">
        <v>0.59859575805990006</v>
      </c>
      <c r="G633" s="22">
        <v>6.1930368262598789E-2</v>
      </c>
      <c r="H633" s="22">
        <v>0.17902047399012713</v>
      </c>
      <c r="I633" s="22">
        <v>0.4471949792848337</v>
      </c>
      <c r="J633" s="22">
        <v>0.49683135004726364</v>
      </c>
      <c r="K633" s="22">
        <v>0.33636348725688969</v>
      </c>
      <c r="L633" s="22">
        <v>-0.46008876456764419</v>
      </c>
      <c r="M633" s="22">
        <v>5.9207819788454026E-2</v>
      </c>
      <c r="N633" s="22">
        <v>-0.20399138167960174</v>
      </c>
      <c r="O633" s="22">
        <v>0.35080812849950782</v>
      </c>
    </row>
    <row r="634" spans="1:15" ht="25.5" x14ac:dyDescent="0.2">
      <c r="A634" s="19" t="s">
        <v>271</v>
      </c>
      <c r="B634" s="20" t="s">
        <v>1756</v>
      </c>
      <c r="C634" s="21" t="s">
        <v>2164</v>
      </c>
      <c r="D634" s="22">
        <v>0.25915904925200395</v>
      </c>
      <c r="E634" s="22">
        <v>0.5121426433140901</v>
      </c>
      <c r="F634" s="22">
        <v>0.5685937580599002</v>
      </c>
      <c r="G634" s="22">
        <v>0.88097786826259872</v>
      </c>
      <c r="H634" s="22">
        <v>1.3180643739901272</v>
      </c>
      <c r="I634" s="22">
        <v>0.35451367928483374</v>
      </c>
      <c r="J634" s="22">
        <v>0.44014565004726358</v>
      </c>
      <c r="K634" s="22">
        <v>1.1131697872568898</v>
      </c>
      <c r="L634" s="22">
        <v>1.0504414354323557</v>
      </c>
      <c r="M634" s="22">
        <v>5.7988429788454025E-2</v>
      </c>
      <c r="N634" s="22">
        <v>-0.21601548167960172</v>
      </c>
      <c r="O634" s="22">
        <v>0.40410072849950784</v>
      </c>
    </row>
    <row r="635" spans="1:15" x14ac:dyDescent="0.2">
      <c r="A635" s="19" t="s">
        <v>218</v>
      </c>
      <c r="B635" s="20" t="s">
        <v>1757</v>
      </c>
      <c r="C635" s="21" t="s">
        <v>2164</v>
      </c>
      <c r="D635" s="22">
        <v>0.35758794925200388</v>
      </c>
      <c r="E635" s="22">
        <v>-0.29515595668590988</v>
      </c>
      <c r="F635" s="22">
        <v>0.30999365805990009</v>
      </c>
      <c r="G635" s="22">
        <v>6.5888868262598765E-2</v>
      </c>
      <c r="H635" s="22">
        <v>0.53934927399012711</v>
      </c>
      <c r="I635" s="22">
        <v>-0.30043922071516627</v>
      </c>
      <c r="J635" s="22">
        <v>-0.21779359995273639</v>
      </c>
      <c r="K635" s="22">
        <v>0.15415818725688968</v>
      </c>
      <c r="L635" s="22">
        <v>0.1270715354323558</v>
      </c>
      <c r="M635" s="22">
        <v>0.14975026978845402</v>
      </c>
      <c r="N635" s="22">
        <v>-0.56394428167960176</v>
      </c>
      <c r="O635" s="22">
        <v>6.8124828499507878E-2</v>
      </c>
    </row>
    <row r="636" spans="1:15" ht="25.5" x14ac:dyDescent="0.2">
      <c r="A636" s="19" t="s">
        <v>723</v>
      </c>
      <c r="B636" s="20" t="s">
        <v>1758</v>
      </c>
      <c r="C636" s="21" t="s">
        <v>2164</v>
      </c>
      <c r="D636" s="22">
        <v>-0.26252835074799608</v>
      </c>
      <c r="E636" s="22">
        <v>-2.0052040566859097</v>
      </c>
      <c r="F636" s="22">
        <v>-1.3510597419400998</v>
      </c>
      <c r="G636" s="22">
        <v>-1.4448931317374014</v>
      </c>
      <c r="H636" s="22">
        <v>-1.0055810260098728</v>
      </c>
      <c r="I636" s="22">
        <v>-2.0822844207151663</v>
      </c>
      <c r="J636" s="22">
        <v>-0.35971964995273642</v>
      </c>
      <c r="K636" s="22">
        <v>-1.4262242127431104</v>
      </c>
      <c r="L636" s="22">
        <v>-0.75886436456764417</v>
      </c>
      <c r="M636" s="22">
        <v>0.13556296978845403</v>
      </c>
      <c r="N636" s="22">
        <v>0.77455571832039827</v>
      </c>
      <c r="O636" s="22">
        <v>1.8804528499507894E-2</v>
      </c>
    </row>
    <row r="637" spans="1:15" x14ac:dyDescent="0.2">
      <c r="A637" s="19" t="s">
        <v>606</v>
      </c>
      <c r="B637" s="20" t="s">
        <v>1760</v>
      </c>
      <c r="C637" s="21" t="s">
        <v>2164</v>
      </c>
      <c r="D637" s="22">
        <v>-0.15288281974799608</v>
      </c>
      <c r="E637" s="22">
        <v>8.4996643314090098E-2</v>
      </c>
      <c r="F637" s="22" t="s">
        <v>1082</v>
      </c>
      <c r="G637" s="22">
        <v>2.5335238682625985</v>
      </c>
      <c r="H637" s="22">
        <v>0.99116137399012716</v>
      </c>
      <c r="I637" s="22">
        <v>-0.15309051071516627</v>
      </c>
      <c r="J637" s="22" t="s">
        <v>1082</v>
      </c>
      <c r="K637" s="22">
        <v>0.41373978725688965</v>
      </c>
      <c r="L637" s="22">
        <v>0.85159833543235575</v>
      </c>
      <c r="M637" s="22">
        <v>6.4209929788454023E-2</v>
      </c>
      <c r="N637" s="22" t="s">
        <v>1082</v>
      </c>
      <c r="O637" s="22">
        <v>-1.9647262715004921</v>
      </c>
    </row>
    <row r="638" spans="1:15" x14ac:dyDescent="0.2">
      <c r="A638" s="19" t="s">
        <v>930</v>
      </c>
      <c r="B638" s="20" t="s">
        <v>1761</v>
      </c>
      <c r="C638" s="21" t="s">
        <v>2164</v>
      </c>
      <c r="D638" s="22">
        <v>-0.60393315074799614</v>
      </c>
      <c r="E638" s="22">
        <v>-1.0049206566859099</v>
      </c>
      <c r="F638" s="22">
        <v>-0.53018219194009986</v>
      </c>
      <c r="G638" s="22">
        <v>-0.96771003173740122</v>
      </c>
      <c r="H638" s="22">
        <v>-0.65752572600987291</v>
      </c>
      <c r="I638" s="22">
        <v>-1.2397964207151662</v>
      </c>
      <c r="J638" s="22">
        <v>-0.44506224995273636</v>
      </c>
      <c r="K638" s="22">
        <v>-0.63710881274311038</v>
      </c>
      <c r="L638" s="22">
        <v>-0.1071909345676442</v>
      </c>
      <c r="M638" s="22">
        <v>-0.17352983021154597</v>
      </c>
      <c r="N638" s="22">
        <v>7.6843418320398288E-2</v>
      </c>
      <c r="O638" s="22">
        <v>0.24684732849950788</v>
      </c>
    </row>
    <row r="639" spans="1:15" x14ac:dyDescent="0.2">
      <c r="A639" s="19" t="s">
        <v>210</v>
      </c>
      <c r="B639" s="20" t="s">
        <v>1721</v>
      </c>
      <c r="C639" s="21" t="s">
        <v>2164</v>
      </c>
      <c r="D639" s="22">
        <v>0.37280414925200389</v>
      </c>
      <c r="E639" s="22">
        <v>-1.4069600566859097</v>
      </c>
      <c r="F639" s="22">
        <v>-4.9931341940099905E-2</v>
      </c>
      <c r="G639" s="22">
        <v>-0.73713493173740119</v>
      </c>
      <c r="H639" s="22">
        <v>9.2530973990127136E-2</v>
      </c>
      <c r="I639" s="22">
        <v>-1.2587904207151661</v>
      </c>
      <c r="J639" s="22">
        <v>0.41804775004726358</v>
      </c>
      <c r="K639" s="22">
        <v>-0.69754281274311036</v>
      </c>
      <c r="L639" s="22">
        <v>-0.24378156456764419</v>
      </c>
      <c r="M639" s="22">
        <v>0.10885756978845401</v>
      </c>
      <c r="N639" s="22">
        <v>0.14633661832039827</v>
      </c>
      <c r="O639" s="22">
        <v>0.11296142849950788</v>
      </c>
    </row>
    <row r="640" spans="1:15" x14ac:dyDescent="0.2">
      <c r="A640" s="19" t="s">
        <v>1058</v>
      </c>
      <c r="B640" s="20" t="s">
        <v>1763</v>
      </c>
      <c r="C640" s="21" t="s">
        <v>2164</v>
      </c>
      <c r="D640" s="22" t="s">
        <v>1082</v>
      </c>
      <c r="E640" s="22">
        <v>-1.2055930566859099</v>
      </c>
      <c r="F640" s="22">
        <v>-0.77269404194009994</v>
      </c>
      <c r="G640" s="22">
        <v>-1.0935834317374011</v>
      </c>
      <c r="H640" s="22" t="s">
        <v>1082</v>
      </c>
      <c r="I640" s="22">
        <v>-1.1605774207151662</v>
      </c>
      <c r="J640" s="22">
        <v>-0.36440434995273641</v>
      </c>
      <c r="K640" s="22">
        <v>-0.86279291274311032</v>
      </c>
      <c r="L640" s="22" t="s">
        <v>1082</v>
      </c>
      <c r="M640" s="22">
        <v>0.17883566978845403</v>
      </c>
      <c r="N640" s="22">
        <v>0.3490266683203983</v>
      </c>
      <c r="O640" s="22">
        <v>0.36226622849950785</v>
      </c>
    </row>
    <row r="641" spans="1:15" x14ac:dyDescent="0.2">
      <c r="A641" s="19" t="s">
        <v>52</v>
      </c>
      <c r="B641" s="20" t="s">
        <v>1124</v>
      </c>
      <c r="C641" s="21" t="s">
        <v>2164</v>
      </c>
      <c r="D641" s="22">
        <v>0.97032574925200399</v>
      </c>
      <c r="E641" s="22">
        <v>0.38509014331409008</v>
      </c>
      <c r="F641" s="22">
        <v>1.3706967580598999</v>
      </c>
      <c r="G641" s="22" t="s">
        <v>1082</v>
      </c>
      <c r="H641" s="22">
        <v>0.2722587739901271</v>
      </c>
      <c r="I641" s="22">
        <v>0.36834157928483374</v>
      </c>
      <c r="J641" s="22">
        <v>9.5058950047263585E-2</v>
      </c>
      <c r="K641" s="22" t="s">
        <v>1082</v>
      </c>
      <c r="L641" s="22">
        <v>-0.49678586456764423</v>
      </c>
      <c r="M641" s="22">
        <v>5.3916599788454027E-2</v>
      </c>
      <c r="N641" s="22">
        <v>-1.2389360816796018</v>
      </c>
      <c r="O641" s="22" t="s">
        <v>1082</v>
      </c>
    </row>
    <row r="642" spans="1:15" ht="25.5" x14ac:dyDescent="0.2">
      <c r="A642" s="19" t="s">
        <v>886</v>
      </c>
      <c r="B642" s="20" t="s">
        <v>1764</v>
      </c>
      <c r="C642" s="21" t="s">
        <v>2164</v>
      </c>
      <c r="D642" s="22">
        <v>-0.49140875074799606</v>
      </c>
      <c r="E642" s="22">
        <v>-1.5737280566859098</v>
      </c>
      <c r="F642" s="22">
        <v>-0.77458184194009994</v>
      </c>
      <c r="G642" s="22">
        <v>-1.0546409317374013</v>
      </c>
      <c r="H642" s="22">
        <v>-0.78955452600987286</v>
      </c>
      <c r="I642" s="22">
        <v>-1.9213144207151662</v>
      </c>
      <c r="J642" s="22">
        <v>-0.2806771499527364</v>
      </c>
      <c r="K642" s="22">
        <v>-1.6195172127431103</v>
      </c>
      <c r="L642" s="22">
        <v>-0.26154066456764419</v>
      </c>
      <c r="M642" s="22">
        <v>-0.12257831021154597</v>
      </c>
      <c r="N642" s="22">
        <v>0.53592931832039825</v>
      </c>
      <c r="O642" s="22">
        <v>-0.52049417150049215</v>
      </c>
    </row>
    <row r="643" spans="1:15" x14ac:dyDescent="0.2">
      <c r="A643" s="19" t="s">
        <v>202</v>
      </c>
      <c r="B643" s="20" t="s">
        <v>1765</v>
      </c>
      <c r="C643" s="21" t="s">
        <v>2164</v>
      </c>
      <c r="D643" s="22">
        <v>0.38306044925200389</v>
      </c>
      <c r="E643" s="22">
        <v>-0.34361505668590991</v>
      </c>
      <c r="F643" s="22">
        <v>-5.8941841940099882E-2</v>
      </c>
      <c r="G643" s="22">
        <v>-0.53450403173740124</v>
      </c>
      <c r="H643" s="22">
        <v>-0.13115917600987287</v>
      </c>
      <c r="I643" s="22">
        <v>0.1494511792848337</v>
      </c>
      <c r="J643" s="22">
        <v>-0.19146299995273641</v>
      </c>
      <c r="K643" s="22">
        <v>-0.92773051274311036</v>
      </c>
      <c r="L643" s="22">
        <v>-0.1315161145676442</v>
      </c>
      <c r="M643" s="22">
        <v>0.14222656978845402</v>
      </c>
      <c r="N643" s="22">
        <v>6.1384618320398265E-2</v>
      </c>
      <c r="O643" s="22">
        <v>-0.4203814715004921</v>
      </c>
    </row>
    <row r="644" spans="1:15" x14ac:dyDescent="0.2">
      <c r="A644" s="19" t="s">
        <v>489</v>
      </c>
      <c r="B644" s="20" t="s">
        <v>1766</v>
      </c>
      <c r="C644" s="21" t="s">
        <v>2164</v>
      </c>
      <c r="D644" s="22">
        <v>-2.29545507479961E-2</v>
      </c>
      <c r="E644" s="22">
        <v>1.0152589433140902</v>
      </c>
      <c r="F644" s="22">
        <v>-4.0976841940099873E-2</v>
      </c>
      <c r="G644" s="22">
        <v>0.20602186826259883</v>
      </c>
      <c r="H644" s="22">
        <v>0.35172967399012711</v>
      </c>
      <c r="I644" s="22">
        <v>0.80316877928483366</v>
      </c>
      <c r="J644" s="22">
        <v>0.16966825004726363</v>
      </c>
      <c r="K644" s="22">
        <v>0.12439958725688971</v>
      </c>
      <c r="L644" s="22">
        <v>0.37944773543235577</v>
      </c>
      <c r="M644" s="22">
        <v>-6.9924980211545973E-2</v>
      </c>
      <c r="N644" s="22">
        <v>6.4785718320398283E-2</v>
      </c>
      <c r="O644" s="22">
        <v>5.7158328499507888E-2</v>
      </c>
    </row>
    <row r="645" spans="1:15" x14ac:dyDescent="0.2">
      <c r="A645" s="19" t="s">
        <v>260</v>
      </c>
      <c r="B645" s="20" t="s">
        <v>1767</v>
      </c>
      <c r="C645" s="21" t="s">
        <v>2164</v>
      </c>
      <c r="D645" s="22">
        <v>0.27716994925200389</v>
      </c>
      <c r="E645" s="22">
        <v>1.0195699433140901</v>
      </c>
      <c r="F645" s="22">
        <v>-0.31288424194009989</v>
      </c>
      <c r="G645" s="22">
        <v>0.16623016826259879</v>
      </c>
      <c r="H645" s="22">
        <v>-0.23253190600987286</v>
      </c>
      <c r="I645" s="22">
        <v>0.43201497928483373</v>
      </c>
      <c r="J645" s="22">
        <v>-0.7321784499527364</v>
      </c>
      <c r="K645" s="22">
        <v>-0.26592951274311033</v>
      </c>
      <c r="L645" s="22">
        <v>-0.52123246456764416</v>
      </c>
      <c r="M645" s="22">
        <v>-0.48432573021154596</v>
      </c>
      <c r="N645" s="22">
        <v>-0.54352158167960174</v>
      </c>
      <c r="O645" s="22">
        <v>-0.56324577150049215</v>
      </c>
    </row>
    <row r="646" spans="1:15" x14ac:dyDescent="0.2">
      <c r="A646" s="19" t="s">
        <v>195</v>
      </c>
      <c r="B646" s="20" t="s">
        <v>1125</v>
      </c>
      <c r="C646" s="21" t="s">
        <v>2164</v>
      </c>
      <c r="D646" s="22">
        <v>0.39672214925200389</v>
      </c>
      <c r="E646" s="22">
        <v>-0.85894385668590989</v>
      </c>
      <c r="F646" s="22">
        <v>0.52745775805990014</v>
      </c>
      <c r="G646" s="22" t="s">
        <v>1082</v>
      </c>
      <c r="H646" s="22">
        <v>0.86051037399012709</v>
      </c>
      <c r="I646" s="22">
        <v>-0.56390392071516626</v>
      </c>
      <c r="J646" s="22">
        <v>0.29432095004726355</v>
      </c>
      <c r="K646" s="22" t="s">
        <v>1082</v>
      </c>
      <c r="L646" s="22">
        <v>0.73177443543235576</v>
      </c>
      <c r="M646" s="22">
        <v>0.32285156978845403</v>
      </c>
      <c r="N646" s="22">
        <v>-0.1384399816796017</v>
      </c>
      <c r="O646" s="22" t="s">
        <v>1082</v>
      </c>
    </row>
    <row r="647" spans="1:15" x14ac:dyDescent="0.2">
      <c r="A647" s="19" t="s">
        <v>282</v>
      </c>
      <c r="B647" s="20" t="s">
        <v>1768</v>
      </c>
      <c r="C647" s="21" t="s">
        <v>2164</v>
      </c>
      <c r="D647" s="22">
        <v>0.23060074925200388</v>
      </c>
      <c r="E647" s="22">
        <v>-0.44548895668590993</v>
      </c>
      <c r="F647" s="22">
        <v>0.45183575805990006</v>
      </c>
      <c r="G647" s="22">
        <v>-0.24311339173740121</v>
      </c>
      <c r="H647" s="22">
        <v>-0.23573446600987286</v>
      </c>
      <c r="I647" s="22">
        <v>-0.53555632071516635</v>
      </c>
      <c r="J647" s="22">
        <v>-0.12956607995273639</v>
      </c>
      <c r="K647" s="22">
        <v>-0.48576000274311038</v>
      </c>
      <c r="L647" s="22">
        <v>-0.25513616456764421</v>
      </c>
      <c r="M647" s="22">
        <v>5.0923159788454027E-2</v>
      </c>
      <c r="N647" s="22">
        <v>-0.60728498167960177</v>
      </c>
      <c r="O647" s="22">
        <v>-0.15871398550049212</v>
      </c>
    </row>
    <row r="648" spans="1:15" ht="89.25" x14ac:dyDescent="0.2">
      <c r="A648" s="19" t="s">
        <v>863</v>
      </c>
      <c r="B648" s="20" t="s">
        <v>1769</v>
      </c>
      <c r="C648" s="21" t="s">
        <v>2164</v>
      </c>
      <c r="D648" s="22">
        <v>-0.44924955074799611</v>
      </c>
      <c r="E648" s="22">
        <v>-0.29528845668590992</v>
      </c>
      <c r="F648" s="22">
        <v>-0.25138154194009993</v>
      </c>
      <c r="G648" s="22">
        <v>-0.35926615173740123</v>
      </c>
      <c r="H648" s="22">
        <v>-0.24151707600987288</v>
      </c>
      <c r="I648" s="22">
        <v>-0.30443582071516628</v>
      </c>
      <c r="J648" s="22">
        <v>0.45111595004726368</v>
      </c>
      <c r="K648" s="22">
        <v>-0.63293111274311031</v>
      </c>
      <c r="L648" s="22">
        <v>0.1542655354323558</v>
      </c>
      <c r="M648" s="22">
        <v>-1.4985280211545975E-2</v>
      </c>
      <c r="N648" s="22">
        <v>0.59313331832039828</v>
      </c>
      <c r="O648" s="22">
        <v>-0.23288844150049209</v>
      </c>
    </row>
    <row r="649" spans="1:15" ht="25.5" x14ac:dyDescent="0.2">
      <c r="A649" s="19" t="s">
        <v>645</v>
      </c>
      <c r="B649" s="20" t="s">
        <v>1770</v>
      </c>
      <c r="C649" s="21" t="s">
        <v>2164</v>
      </c>
      <c r="D649" s="22">
        <v>-0.1862716307479961</v>
      </c>
      <c r="E649" s="22">
        <v>0.13269144331409008</v>
      </c>
      <c r="F649" s="22">
        <v>-0.99483654194009996</v>
      </c>
      <c r="G649" s="22">
        <v>-0.16380133173740122</v>
      </c>
      <c r="H649" s="22">
        <v>-0.13073334600987285</v>
      </c>
      <c r="I649" s="22">
        <v>-0.20986657071516629</v>
      </c>
      <c r="J649" s="22">
        <v>-0.17142356695273639</v>
      </c>
      <c r="K649" s="22">
        <v>-0.80236381274311031</v>
      </c>
      <c r="L649" s="22">
        <v>9.5053435432355809E-2</v>
      </c>
      <c r="M649" s="22">
        <v>-0.31505223021154594</v>
      </c>
      <c r="N649" s="22">
        <v>0.94887261832039826</v>
      </c>
      <c r="O649" s="22">
        <v>-0.66491817150049215</v>
      </c>
    </row>
    <row r="650" spans="1:15" x14ac:dyDescent="0.2">
      <c r="A650" s="19" t="s">
        <v>293</v>
      </c>
      <c r="B650" s="20" t="s">
        <v>1512</v>
      </c>
      <c r="C650" s="21" t="s">
        <v>2164</v>
      </c>
      <c r="D650" s="22">
        <v>0.2154879492520039</v>
      </c>
      <c r="E650" s="22">
        <v>0.51059014331409003</v>
      </c>
      <c r="F650" s="22">
        <v>0.23874915805990005</v>
      </c>
      <c r="G650" s="22">
        <v>-0.50346363173740127</v>
      </c>
      <c r="H650" s="22">
        <v>-0.35575192600987282</v>
      </c>
      <c r="I650" s="22">
        <v>0.11798467928483375</v>
      </c>
      <c r="J650" s="22">
        <v>-0.11428891995273641</v>
      </c>
      <c r="K650" s="22">
        <v>-0.47687511274311034</v>
      </c>
      <c r="L650" s="22">
        <v>-0.64117266456764421</v>
      </c>
      <c r="M650" s="22">
        <v>-0.13329413021154599</v>
      </c>
      <c r="N650" s="22">
        <v>-0.52710518167960174</v>
      </c>
      <c r="O650" s="22">
        <v>0.2972527284995079</v>
      </c>
    </row>
    <row r="651" spans="1:15" x14ac:dyDescent="0.2">
      <c r="A651" s="19" t="s">
        <v>591</v>
      </c>
      <c r="B651" s="20" t="s">
        <v>1218</v>
      </c>
      <c r="C651" s="21" t="s">
        <v>2164</v>
      </c>
      <c r="D651" s="22">
        <v>-0.1329879087479961</v>
      </c>
      <c r="E651" s="22" t="s">
        <v>1082</v>
      </c>
      <c r="F651" s="22">
        <v>-0.40596904194009992</v>
      </c>
      <c r="G651" s="22">
        <v>-0.71988523173740115</v>
      </c>
      <c r="H651" s="22">
        <v>-0.28290982600987286</v>
      </c>
      <c r="I651" s="22" t="s">
        <v>1082</v>
      </c>
      <c r="J651" s="22">
        <v>-0.2754763499527364</v>
      </c>
      <c r="K651" s="22">
        <v>-0.95328321274311034</v>
      </c>
      <c r="L651" s="22">
        <v>-0.13507956456764419</v>
      </c>
      <c r="M651" s="22" t="s">
        <v>1082</v>
      </c>
      <c r="N651" s="22">
        <v>0.11698821832039827</v>
      </c>
      <c r="O651" s="22">
        <v>-0.18644500150049212</v>
      </c>
    </row>
    <row r="652" spans="1:15" x14ac:dyDescent="0.2">
      <c r="A652" s="19" t="s">
        <v>103</v>
      </c>
      <c r="B652" s="20" t="s">
        <v>1771</v>
      </c>
      <c r="C652" s="21" t="s">
        <v>2164</v>
      </c>
      <c r="D652" s="22">
        <v>0.65858154925200396</v>
      </c>
      <c r="E652" s="22">
        <v>-0.38739575668590992</v>
      </c>
      <c r="F652" s="22">
        <v>1.5010867580599001</v>
      </c>
      <c r="G652" s="22">
        <v>-5.7313317374012018E-3</v>
      </c>
      <c r="H652" s="22">
        <v>-0.26558322600987283</v>
      </c>
      <c r="I652" s="22">
        <v>-0.20601243071516628</v>
      </c>
      <c r="J652" s="22">
        <v>0.11814635004726362</v>
      </c>
      <c r="K652" s="22">
        <v>0.31845388725688961</v>
      </c>
      <c r="L652" s="22">
        <v>-0.87953206456764421</v>
      </c>
      <c r="M652" s="22">
        <v>0.23710096978845399</v>
      </c>
      <c r="N652" s="22">
        <v>-1.2430930816796018</v>
      </c>
      <c r="O652" s="22">
        <v>0.37413042849950784</v>
      </c>
    </row>
    <row r="653" spans="1:15" ht="25.5" x14ac:dyDescent="0.2">
      <c r="A653" s="19" t="s">
        <v>653</v>
      </c>
      <c r="B653" s="20" t="s">
        <v>1234</v>
      </c>
      <c r="C653" s="21" t="s">
        <v>2164</v>
      </c>
      <c r="D653" s="22">
        <v>-0.19863452074799609</v>
      </c>
      <c r="E653" s="22">
        <v>0.1422575433140901</v>
      </c>
      <c r="F653" s="22">
        <v>0.2717925580599001</v>
      </c>
      <c r="G653" s="22">
        <v>1.0426118682625987</v>
      </c>
      <c r="H653" s="22">
        <v>-0.26321612600987288</v>
      </c>
      <c r="I653" s="22">
        <v>1.6639579284833728E-2</v>
      </c>
      <c r="J653" s="22">
        <v>-0.83986734995273638</v>
      </c>
      <c r="K653" s="22">
        <v>-0.82871071274311037</v>
      </c>
      <c r="L653" s="22">
        <v>0.1990469354323558</v>
      </c>
      <c r="M653" s="22">
        <v>-7.6813540211545975E-2</v>
      </c>
      <c r="N653" s="22">
        <v>-0.73539808167960175</v>
      </c>
      <c r="O653" s="22">
        <v>-1.8235332715004919</v>
      </c>
    </row>
    <row r="654" spans="1:15" x14ac:dyDescent="0.2">
      <c r="A654" s="19" t="s">
        <v>88</v>
      </c>
      <c r="B654" s="20" t="s">
        <v>1772</v>
      </c>
      <c r="C654" s="21" t="s">
        <v>2164</v>
      </c>
      <c r="D654" s="22">
        <v>0.74617584925200398</v>
      </c>
      <c r="E654" s="22">
        <v>0.57814784331409008</v>
      </c>
      <c r="F654" s="22">
        <v>1.1702137580599001</v>
      </c>
      <c r="G654" s="22">
        <v>0.55226226826259872</v>
      </c>
      <c r="H654" s="22">
        <v>0.38149567399012707</v>
      </c>
      <c r="I654" s="22">
        <v>0.53836917928483374</v>
      </c>
      <c r="J654" s="22">
        <v>0.23853545004726359</v>
      </c>
      <c r="K654" s="22">
        <v>0.78578678725688955</v>
      </c>
      <c r="L654" s="22">
        <v>-0.2275276645676442</v>
      </c>
      <c r="M654" s="22">
        <v>5.3372709788454022E-2</v>
      </c>
      <c r="N654" s="22">
        <v>-0.84411208167960172</v>
      </c>
      <c r="O654" s="22">
        <v>6.2836828499507891E-2</v>
      </c>
    </row>
    <row r="655" spans="1:15" x14ac:dyDescent="0.2">
      <c r="A655" s="19" t="s">
        <v>482</v>
      </c>
      <c r="B655" s="20" t="s">
        <v>1773</v>
      </c>
      <c r="C655" s="21" t="s">
        <v>2164</v>
      </c>
      <c r="D655" s="22">
        <v>-1.4746850747996088E-2</v>
      </c>
      <c r="E655" s="22">
        <v>0.48695524331409001</v>
      </c>
      <c r="F655" s="22">
        <v>-0.2949910419400999</v>
      </c>
      <c r="G655" s="22">
        <v>-0.13874093173740124</v>
      </c>
      <c r="H655" s="22">
        <v>0.35477457399012713</v>
      </c>
      <c r="I655" s="22">
        <v>0.37469737928483376</v>
      </c>
      <c r="J655" s="22">
        <v>-0.27187954995273639</v>
      </c>
      <c r="K655" s="22">
        <v>-0.20480701274311033</v>
      </c>
      <c r="L655" s="22">
        <v>0.25234693543235576</v>
      </c>
      <c r="M655" s="22">
        <v>-0.13382033021154596</v>
      </c>
      <c r="N655" s="22">
        <v>7.5775718320398283E-2</v>
      </c>
      <c r="O655" s="22">
        <v>-0.13888324150049211</v>
      </c>
    </row>
    <row r="656" spans="1:15" ht="25.5" x14ac:dyDescent="0.2">
      <c r="A656" s="19" t="s">
        <v>425</v>
      </c>
      <c r="B656" s="20" t="s">
        <v>1227</v>
      </c>
      <c r="C656" s="21" t="s">
        <v>2164</v>
      </c>
      <c r="D656" s="22">
        <v>5.2061349252003897E-2</v>
      </c>
      <c r="E656" s="22">
        <v>1.3183449433140901</v>
      </c>
      <c r="F656" s="22" t="s">
        <v>1082</v>
      </c>
      <c r="G656" s="22">
        <v>0.46148096826259877</v>
      </c>
      <c r="H656" s="22">
        <v>-0.26942262600987288</v>
      </c>
      <c r="I656" s="22">
        <v>0.82533817928483377</v>
      </c>
      <c r="J656" s="22" t="s">
        <v>1082</v>
      </c>
      <c r="K656" s="22">
        <v>9.1496587256889639E-2</v>
      </c>
      <c r="L656" s="22">
        <v>-0.27467166456764419</v>
      </c>
      <c r="M656" s="22">
        <v>-0.24592403021154599</v>
      </c>
      <c r="N656" s="22" t="s">
        <v>1082</v>
      </c>
      <c r="O656" s="22">
        <v>-0.2438336115004921</v>
      </c>
    </row>
    <row r="657" spans="1:15" ht="25.5" x14ac:dyDescent="0.2">
      <c r="A657" s="19" t="s">
        <v>818</v>
      </c>
      <c r="B657" s="20" t="s">
        <v>1774</v>
      </c>
      <c r="C657" s="21" t="s">
        <v>2164</v>
      </c>
      <c r="D657" s="22">
        <v>-0.39601075074799608</v>
      </c>
      <c r="E657" s="22">
        <v>-1.7204900566859098</v>
      </c>
      <c r="F657" s="22" t="s">
        <v>1082</v>
      </c>
      <c r="G657" s="22">
        <v>-1.0984303317374011</v>
      </c>
      <c r="H657" s="22">
        <v>0.14729397399012714</v>
      </c>
      <c r="I657" s="22">
        <v>-0.98270082071516618</v>
      </c>
      <c r="J657" s="22" t="s">
        <v>1082</v>
      </c>
      <c r="K657" s="22">
        <v>-0.87855111274311026</v>
      </c>
      <c r="L657" s="22">
        <v>0.63892243543235583</v>
      </c>
      <c r="M657" s="22">
        <v>0.76662076978845406</v>
      </c>
      <c r="N657" s="22" t="s">
        <v>1082</v>
      </c>
      <c r="O657" s="22">
        <v>0.37621412849950786</v>
      </c>
    </row>
    <row r="658" spans="1:15" ht="25.5" x14ac:dyDescent="0.2">
      <c r="A658" s="19" t="s">
        <v>512</v>
      </c>
      <c r="B658" s="20" t="s">
        <v>1775</v>
      </c>
      <c r="C658" s="21" t="s">
        <v>2164</v>
      </c>
      <c r="D658" s="22">
        <v>-5.1783950747996091E-2</v>
      </c>
      <c r="E658" s="22">
        <v>8.422104331409011E-2</v>
      </c>
      <c r="F658" s="22">
        <v>-0.90271734194009989</v>
      </c>
      <c r="G658" s="22">
        <v>-0.38110255173740121</v>
      </c>
      <c r="H658" s="22">
        <v>-0.52927552600987282</v>
      </c>
      <c r="I658" s="22">
        <v>-0.10171365071516628</v>
      </c>
      <c r="J658" s="22">
        <v>-7.3871579952736396E-2</v>
      </c>
      <c r="K658" s="22">
        <v>0.13569688725688966</v>
      </c>
      <c r="L658" s="22">
        <v>-0.48491126456764422</v>
      </c>
      <c r="M658" s="22">
        <v>-0.11131656021154598</v>
      </c>
      <c r="N658" s="22">
        <v>0.86076601832039823</v>
      </c>
      <c r="O658" s="22">
        <v>0.52948562849950787</v>
      </c>
    </row>
    <row r="659" spans="1:15" ht="25.5" x14ac:dyDescent="0.2">
      <c r="A659" s="19" t="s">
        <v>883</v>
      </c>
      <c r="B659" s="20" t="s">
        <v>1776</v>
      </c>
      <c r="C659" s="21" t="s">
        <v>2164</v>
      </c>
      <c r="D659" s="22">
        <v>-0.48413465074799611</v>
      </c>
      <c r="E659" s="22">
        <v>-0.61777275668590992</v>
      </c>
      <c r="F659" s="22">
        <v>-0.33721684194009993</v>
      </c>
      <c r="G659" s="22">
        <v>-0.86229063173740128</v>
      </c>
      <c r="H659" s="22">
        <v>-0.71781242600987294</v>
      </c>
      <c r="I659" s="22">
        <v>-0.99902072071516623</v>
      </c>
      <c r="J659" s="22">
        <v>-0.68147414995273636</v>
      </c>
      <c r="K659" s="22">
        <v>-1.1821794127431104</v>
      </c>
      <c r="L659" s="22">
        <v>-0.17531036456764418</v>
      </c>
      <c r="M659" s="22">
        <v>-0.45171343021154597</v>
      </c>
      <c r="N659" s="22">
        <v>-0.19877348167960174</v>
      </c>
      <c r="O659" s="22">
        <v>-0.46819817150049214</v>
      </c>
    </row>
    <row r="660" spans="1:15" ht="25.5" x14ac:dyDescent="0.2">
      <c r="A660" s="19" t="s">
        <v>439</v>
      </c>
      <c r="B660" s="20" t="s">
        <v>1777</v>
      </c>
      <c r="C660" s="21" t="s">
        <v>2164</v>
      </c>
      <c r="D660" s="22">
        <v>3.7876149252003916E-2</v>
      </c>
      <c r="E660" s="22">
        <v>0.77571024331409011</v>
      </c>
      <c r="F660" s="22">
        <v>-0.73817284194009991</v>
      </c>
      <c r="G660" s="22">
        <v>0.67363646826259882</v>
      </c>
      <c r="H660" s="22">
        <v>0.72501877399012715</v>
      </c>
      <c r="I660" s="22">
        <v>0.34937997928483372</v>
      </c>
      <c r="J660" s="22">
        <v>0.1877612500472636</v>
      </c>
      <c r="K660" s="22">
        <v>1.0815277872568896</v>
      </c>
      <c r="L660" s="22">
        <v>0.67439133543235574</v>
      </c>
      <c r="M660" s="22">
        <v>-0.41101523021154596</v>
      </c>
      <c r="N660" s="22">
        <v>0.81440921832039825</v>
      </c>
      <c r="O660" s="22">
        <v>0.36216602849950785</v>
      </c>
    </row>
    <row r="661" spans="1:15" x14ac:dyDescent="0.2">
      <c r="A661" s="19" t="s">
        <v>142</v>
      </c>
      <c r="B661" s="20" t="s">
        <v>2170</v>
      </c>
      <c r="C661" s="21" t="s">
        <v>2164</v>
      </c>
      <c r="D661" s="22">
        <v>0.52139254925200396</v>
      </c>
      <c r="E661" s="22" t="s">
        <v>1082</v>
      </c>
      <c r="F661" s="22">
        <v>0.14849465805990014</v>
      </c>
      <c r="G661" s="22">
        <v>0.36515146826259881</v>
      </c>
      <c r="H661" s="22">
        <v>1.0527083739901273</v>
      </c>
      <c r="I661" s="22" t="s">
        <v>1082</v>
      </c>
      <c r="J661" s="22">
        <v>0.14762965004726361</v>
      </c>
      <c r="K661" s="22">
        <v>0.39517588725688968</v>
      </c>
      <c r="L661" s="22">
        <v>0.68414393543235574</v>
      </c>
      <c r="M661" s="22" t="s">
        <v>1082</v>
      </c>
      <c r="N661" s="22">
        <v>-0.25887558167960167</v>
      </c>
      <c r="O661" s="22">
        <v>3.2835428499507879E-2</v>
      </c>
    </row>
    <row r="662" spans="1:15" ht="63.75" x14ac:dyDescent="0.2">
      <c r="A662" s="19" t="s">
        <v>468</v>
      </c>
      <c r="B662" s="20" t="s">
        <v>1626</v>
      </c>
      <c r="C662" s="21" t="s">
        <v>2164</v>
      </c>
      <c r="D662" s="22">
        <v>-3.5697507479960922E-3</v>
      </c>
      <c r="E662" s="22">
        <v>1.3671999433140902</v>
      </c>
      <c r="F662" s="22" t="s">
        <v>1082</v>
      </c>
      <c r="G662" s="22">
        <v>0.8597188682625988</v>
      </c>
      <c r="H662" s="22">
        <v>4.3176673990127146E-2</v>
      </c>
      <c r="I662" s="22">
        <v>0.80805977928483363</v>
      </c>
      <c r="J662" s="22" t="s">
        <v>1082</v>
      </c>
      <c r="K662" s="22">
        <v>1.0273537872568896</v>
      </c>
      <c r="L662" s="22">
        <v>-7.8623284567644197E-2</v>
      </c>
      <c r="M662" s="22">
        <v>-0.24418493021154597</v>
      </c>
      <c r="N662" s="22" t="s">
        <v>1082</v>
      </c>
      <c r="O662" s="22">
        <v>0.2062643284995079</v>
      </c>
    </row>
    <row r="663" spans="1:15" x14ac:dyDescent="0.2">
      <c r="A663" s="19" t="s">
        <v>526</v>
      </c>
      <c r="B663" s="20" t="s">
        <v>1778</v>
      </c>
      <c r="C663" s="21" t="s">
        <v>2164</v>
      </c>
      <c r="D663" s="22">
        <v>-6.6486020747996102E-2</v>
      </c>
      <c r="E663" s="22">
        <v>-1.6602560566859099</v>
      </c>
      <c r="F663" s="22">
        <v>-3.4955172419400999</v>
      </c>
      <c r="G663" s="22">
        <v>-1.5952411317374011</v>
      </c>
      <c r="H663" s="22">
        <v>0.37501167399012714</v>
      </c>
      <c r="I663" s="22">
        <v>-1.5387334207151662</v>
      </c>
      <c r="J663" s="22">
        <v>1.6445380500472635</v>
      </c>
      <c r="K663" s="22">
        <v>-0.64969191274311033</v>
      </c>
      <c r="L663" s="22">
        <v>0.4181559354323558</v>
      </c>
      <c r="M663" s="22">
        <v>0.34756906978845403</v>
      </c>
      <c r="N663" s="22">
        <v>5.0018309183203984</v>
      </c>
      <c r="O663" s="22">
        <v>0.97036772849950792</v>
      </c>
    </row>
    <row r="664" spans="1:15" ht="25.5" x14ac:dyDescent="0.2">
      <c r="A664" s="19" t="s">
        <v>379</v>
      </c>
      <c r="B664" s="20" t="s">
        <v>1779</v>
      </c>
      <c r="C664" s="21" t="s">
        <v>2164</v>
      </c>
      <c r="D664" s="22">
        <v>0.1128945492520039</v>
      </c>
      <c r="E664" s="22" t="s">
        <v>1082</v>
      </c>
      <c r="F664" s="22">
        <v>0.2009048580599001</v>
      </c>
      <c r="G664" s="22">
        <v>-0.39339475173740124</v>
      </c>
      <c r="H664" s="22">
        <v>8.7170473990127145E-2</v>
      </c>
      <c r="I664" s="22" t="s">
        <v>1082</v>
      </c>
      <c r="J664" s="22">
        <v>0.16151515004726361</v>
      </c>
      <c r="K664" s="22">
        <v>6.2332687256889674E-2</v>
      </c>
      <c r="L664" s="22">
        <v>-6.3054904567644204E-2</v>
      </c>
      <c r="M664" s="22" t="s">
        <v>1082</v>
      </c>
      <c r="N664" s="22">
        <v>-0.17300328167960172</v>
      </c>
      <c r="O664" s="22">
        <v>0.54323882849950789</v>
      </c>
    </row>
    <row r="665" spans="1:15" ht="25.5" x14ac:dyDescent="0.2">
      <c r="A665" s="19" t="s">
        <v>244</v>
      </c>
      <c r="B665" s="20" t="s">
        <v>1781</v>
      </c>
      <c r="C665" s="21" t="s">
        <v>2164</v>
      </c>
      <c r="D665" s="22">
        <v>0.30504114925200387</v>
      </c>
      <c r="E665" s="22">
        <v>1.1063969433140901</v>
      </c>
      <c r="F665" s="22" t="s">
        <v>1082</v>
      </c>
      <c r="G665" s="22">
        <v>0.10700686826259875</v>
      </c>
      <c r="H665" s="22">
        <v>0.64228897399012708</v>
      </c>
      <c r="I665" s="22">
        <v>1.0557485792848338</v>
      </c>
      <c r="J665" s="22" t="s">
        <v>1082</v>
      </c>
      <c r="K665" s="22">
        <v>0.54161588725688969</v>
      </c>
      <c r="L665" s="22">
        <v>0.43743643543235577</v>
      </c>
      <c r="M665" s="22">
        <v>8.7503469788454025E-2</v>
      </c>
      <c r="N665" s="22" t="s">
        <v>1082</v>
      </c>
      <c r="O665" s="22">
        <v>0.22873152849950787</v>
      </c>
    </row>
    <row r="666" spans="1:15" x14ac:dyDescent="0.2">
      <c r="A666" s="19" t="s">
        <v>552</v>
      </c>
      <c r="B666" s="20" t="s">
        <v>1126</v>
      </c>
      <c r="C666" s="21" t="s">
        <v>2164</v>
      </c>
      <c r="D666" s="22">
        <v>-9.1884230747996093E-2</v>
      </c>
      <c r="E666" s="22">
        <v>-1.7064630566859098</v>
      </c>
      <c r="F666" s="22">
        <v>3.4995358059900061E-2</v>
      </c>
      <c r="G666" s="22" t="s">
        <v>1082</v>
      </c>
      <c r="H666" s="22">
        <v>5.358347399012714E-2</v>
      </c>
      <c r="I666" s="22">
        <v>-1.5395544207151661</v>
      </c>
      <c r="J666" s="22">
        <v>0.15851795004726363</v>
      </c>
      <c r="K666" s="22" t="s">
        <v>1082</v>
      </c>
      <c r="L666" s="22">
        <v>0.1404164354323558</v>
      </c>
      <c r="M666" s="22">
        <v>0.12175336978845402</v>
      </c>
      <c r="N666" s="22">
        <v>0.48543761832039828</v>
      </c>
      <c r="O666" s="22" t="s">
        <v>1082</v>
      </c>
    </row>
    <row r="667" spans="1:15" ht="25.5" x14ac:dyDescent="0.2">
      <c r="A667" s="19" t="s">
        <v>186</v>
      </c>
      <c r="B667" s="20" t="s">
        <v>1782</v>
      </c>
      <c r="C667" s="21" t="s">
        <v>2164</v>
      </c>
      <c r="D667" s="22">
        <v>0.41143504925200391</v>
      </c>
      <c r="E667" s="22">
        <v>1.0406829433140903</v>
      </c>
      <c r="F667" s="22">
        <v>-0.88840984194009986</v>
      </c>
      <c r="G667" s="22">
        <v>0.29810006826259883</v>
      </c>
      <c r="H667" s="22">
        <v>0.49302457399012711</v>
      </c>
      <c r="I667" s="22">
        <v>0.42952887928483369</v>
      </c>
      <c r="J667" s="22">
        <v>0.2728407500472636</v>
      </c>
      <c r="K667" s="22">
        <v>3.7933087256889653E-2</v>
      </c>
      <c r="L667" s="22">
        <v>-3.3197794567644198E-2</v>
      </c>
      <c r="M667" s="22">
        <v>-0.38585243021154597</v>
      </c>
      <c r="N667" s="22">
        <v>1.0240571183203984</v>
      </c>
      <c r="O667" s="22">
        <v>-0.2149585315004921</v>
      </c>
    </row>
    <row r="668" spans="1:15" ht="63.75" x14ac:dyDescent="0.2">
      <c r="A668" s="19" t="s">
        <v>268</v>
      </c>
      <c r="B668" s="20" t="s">
        <v>1364</v>
      </c>
      <c r="C668" s="21" t="s">
        <v>2164</v>
      </c>
      <c r="D668" s="22">
        <v>0.26319294925200387</v>
      </c>
      <c r="E668" s="22">
        <v>0.73864824331409007</v>
      </c>
      <c r="F668" s="22">
        <v>0.94623575805990001</v>
      </c>
      <c r="G668" s="22">
        <v>0.30474826826259882</v>
      </c>
      <c r="H668" s="22">
        <v>0.18633177399012715</v>
      </c>
      <c r="I668" s="22">
        <v>1.3276085792848338</v>
      </c>
      <c r="J668" s="22">
        <v>0.38054765004726365</v>
      </c>
      <c r="K668" s="22">
        <v>0.68635378725688967</v>
      </c>
      <c r="L668" s="22">
        <v>0.1032546354323558</v>
      </c>
      <c r="M668" s="22">
        <v>0.16077346978845403</v>
      </c>
      <c r="N668" s="22">
        <v>-0.32853168167960167</v>
      </c>
      <c r="O668" s="22">
        <v>0.26484552849950793</v>
      </c>
    </row>
    <row r="669" spans="1:15" ht="38.25" x14ac:dyDescent="0.2">
      <c r="A669" s="19" t="s">
        <v>609</v>
      </c>
      <c r="B669" s="20" t="s">
        <v>1783</v>
      </c>
      <c r="C669" s="21" t="s">
        <v>2164</v>
      </c>
      <c r="D669" s="22">
        <v>-0.15716010074799611</v>
      </c>
      <c r="E669" s="22">
        <v>7.0927143314090085E-2</v>
      </c>
      <c r="F669" s="22">
        <v>0.40777315805990011</v>
      </c>
      <c r="G669" s="22">
        <v>-0.33695271173740121</v>
      </c>
      <c r="H669" s="22">
        <v>0.13045457399012714</v>
      </c>
      <c r="I669" s="22">
        <v>0.29912057928483371</v>
      </c>
      <c r="J669" s="22">
        <v>0.12855175004726363</v>
      </c>
      <c r="K669" s="22">
        <v>-0.11557771274311035</v>
      </c>
      <c r="L669" s="22">
        <v>0.30634383543235577</v>
      </c>
      <c r="M669" s="22">
        <v>0.14439856978845403</v>
      </c>
      <c r="N669" s="22">
        <v>-0.22910938167960171</v>
      </c>
      <c r="O669" s="22">
        <v>8.8116828499507888E-2</v>
      </c>
    </row>
    <row r="670" spans="1:15" ht="25.5" x14ac:dyDescent="0.2">
      <c r="A670" s="19" t="s">
        <v>722</v>
      </c>
      <c r="B670" s="20" t="s">
        <v>1784</v>
      </c>
      <c r="C670" s="21" t="s">
        <v>2164</v>
      </c>
      <c r="D670" s="22">
        <v>-0.26041385074799611</v>
      </c>
      <c r="E670" s="22" t="s">
        <v>1082</v>
      </c>
      <c r="F670" s="22">
        <v>1.2402527580599001</v>
      </c>
      <c r="G670" s="22">
        <v>1.0740078682625986</v>
      </c>
      <c r="H670" s="22">
        <v>1.6980993739901273</v>
      </c>
      <c r="I670" s="22" t="s">
        <v>1082</v>
      </c>
      <c r="J670" s="22">
        <v>0.74555615004726361</v>
      </c>
      <c r="K670" s="22">
        <v>1.4019427872568897</v>
      </c>
      <c r="L670" s="22">
        <v>1.7914404354323559</v>
      </c>
      <c r="M670" s="22" t="s">
        <v>1082</v>
      </c>
      <c r="N670" s="22">
        <v>-0.19166478167960171</v>
      </c>
      <c r="O670" s="22">
        <v>0.25862012849950788</v>
      </c>
    </row>
    <row r="671" spans="1:15" x14ac:dyDescent="0.2">
      <c r="A671" s="19" t="s">
        <v>1005</v>
      </c>
      <c r="B671" s="20" t="s">
        <v>2188</v>
      </c>
      <c r="C671" s="21" t="s">
        <v>2164</v>
      </c>
      <c r="D671" s="22">
        <v>-1.3331152507479962</v>
      </c>
      <c r="E671" s="22" t="s">
        <v>1082</v>
      </c>
      <c r="F671" s="22">
        <v>-1.8614672419400997</v>
      </c>
      <c r="G671" s="22">
        <v>1.654333868262599</v>
      </c>
      <c r="H671" s="22">
        <v>-1.8831126260098727</v>
      </c>
      <c r="I671" s="22" t="s">
        <v>1082</v>
      </c>
      <c r="J671" s="22">
        <v>-1.7893969499527365</v>
      </c>
      <c r="K671" s="22">
        <v>0.99809278725688966</v>
      </c>
      <c r="L671" s="22">
        <v>-0.68103696456764418</v>
      </c>
      <c r="M671" s="22" t="s">
        <v>1082</v>
      </c>
      <c r="N671" s="22">
        <v>0.17094991832039827</v>
      </c>
      <c r="O671" s="22">
        <v>-0.62126977150049212</v>
      </c>
    </row>
    <row r="672" spans="1:15" ht="25.5" x14ac:dyDescent="0.2">
      <c r="A672" s="19" t="s">
        <v>193</v>
      </c>
      <c r="B672" s="20" t="s">
        <v>1786</v>
      </c>
      <c r="C672" s="21" t="s">
        <v>2164</v>
      </c>
      <c r="D672" s="22">
        <v>0.40128034925200395</v>
      </c>
      <c r="E672" s="22">
        <v>0.84763294331409</v>
      </c>
      <c r="F672" s="22">
        <v>1.1913947580599</v>
      </c>
      <c r="G672" s="22">
        <v>0.85845486826259887</v>
      </c>
      <c r="H672" s="22">
        <v>4.8452073990127131E-2</v>
      </c>
      <c r="I672" s="22">
        <v>0.68381917928483382</v>
      </c>
      <c r="J672" s="22">
        <v>-0.1181980599527364</v>
      </c>
      <c r="K672" s="22">
        <v>1.1314057872568897</v>
      </c>
      <c r="L672" s="22">
        <v>-0.40235256456764423</v>
      </c>
      <c r="M672" s="22">
        <v>-0.15798683021154597</v>
      </c>
      <c r="N672" s="22">
        <v>-1.3895050816796017</v>
      </c>
      <c r="O672" s="22">
        <v>0.27785352849950784</v>
      </c>
    </row>
    <row r="673" spans="1:15" ht="25.5" x14ac:dyDescent="0.2">
      <c r="A673" s="19" t="s">
        <v>220</v>
      </c>
      <c r="B673" s="20" t="s">
        <v>1787</v>
      </c>
      <c r="C673" s="21" t="s">
        <v>2164</v>
      </c>
      <c r="D673" s="22">
        <v>0.34807254925200393</v>
      </c>
      <c r="E673" s="22">
        <v>0.1693667433140901</v>
      </c>
      <c r="F673" s="22">
        <v>0.88998975805989999</v>
      </c>
      <c r="G673" s="22">
        <v>1.3390448682625986</v>
      </c>
      <c r="H673" s="22">
        <v>1.8339883739901273</v>
      </c>
      <c r="I673" s="22">
        <v>0.49627197928483374</v>
      </c>
      <c r="J673" s="22">
        <v>-6.726649952736391E-3</v>
      </c>
      <c r="K673" s="22">
        <v>1.7525177872568898</v>
      </c>
      <c r="L673" s="22">
        <v>1.6227134354323558</v>
      </c>
      <c r="M673" s="22">
        <v>0.37023356978845406</v>
      </c>
      <c r="N673" s="22">
        <v>-1.0553800816796017</v>
      </c>
      <c r="O673" s="22">
        <v>0.45352232849950791</v>
      </c>
    </row>
    <row r="674" spans="1:15" x14ac:dyDescent="0.2">
      <c r="A674" s="19" t="s">
        <v>15</v>
      </c>
      <c r="B674" s="20" t="s">
        <v>1089</v>
      </c>
      <c r="C674" s="21" t="s">
        <v>2164</v>
      </c>
      <c r="D674" s="22">
        <v>1.6938637492520039</v>
      </c>
      <c r="E674" s="22">
        <v>-0.48272485668590992</v>
      </c>
      <c r="F674" s="22">
        <v>1.9217477580599001</v>
      </c>
      <c r="G674" s="22" t="s">
        <v>1082</v>
      </c>
      <c r="H674" s="22">
        <v>-0.78897172600987286</v>
      </c>
      <c r="I674" s="22">
        <v>-0.70858582071516629</v>
      </c>
      <c r="J674" s="22">
        <v>1.0739230500472636</v>
      </c>
      <c r="K674" s="22" t="s">
        <v>1082</v>
      </c>
      <c r="L674" s="22">
        <v>-2.4868055645676441</v>
      </c>
      <c r="M674" s="22">
        <v>0.51618736978845403</v>
      </c>
      <c r="N674" s="22">
        <v>-0.6251334816796017</v>
      </c>
      <c r="O674" s="22" t="s">
        <v>1082</v>
      </c>
    </row>
    <row r="675" spans="1:15" x14ac:dyDescent="0.2">
      <c r="A675" s="19" t="s">
        <v>464</v>
      </c>
      <c r="B675" s="20" t="s">
        <v>1788</v>
      </c>
      <c r="C675" s="21" t="s">
        <v>2164</v>
      </c>
      <c r="D675" s="22">
        <v>-1.0831507479960867E-3</v>
      </c>
      <c r="E675" s="22">
        <v>-5.513155668590991E-2</v>
      </c>
      <c r="F675" s="22">
        <v>-0.67929304194009987</v>
      </c>
      <c r="G675" s="22">
        <v>-0.21027713173740123</v>
      </c>
      <c r="H675" s="22">
        <v>-0.56884712600987286</v>
      </c>
      <c r="I675" s="22">
        <v>-0.48612852071516627</v>
      </c>
      <c r="J675" s="22">
        <v>-0.42496814995273635</v>
      </c>
      <c r="K675" s="22">
        <v>-0.28006371274311037</v>
      </c>
      <c r="L675" s="22">
        <v>-0.6103835645676442</v>
      </c>
      <c r="M675" s="22">
        <v>-0.45323873021154593</v>
      </c>
      <c r="N675" s="22">
        <v>0.29700406832039827</v>
      </c>
      <c r="O675" s="22">
        <v>-8.7934751500492112E-2</v>
      </c>
    </row>
    <row r="676" spans="1:15" x14ac:dyDescent="0.2">
      <c r="A676" s="19" t="s">
        <v>724</v>
      </c>
      <c r="B676" s="20" t="s">
        <v>1205</v>
      </c>
      <c r="C676" s="21" t="s">
        <v>2164</v>
      </c>
      <c r="D676" s="22">
        <v>-0.26346905074799609</v>
      </c>
      <c r="E676" s="22">
        <v>-0.29077765668590994</v>
      </c>
      <c r="F676" s="22">
        <v>-0.3915401419400999</v>
      </c>
      <c r="G676" s="22">
        <v>-0.44220023173740119</v>
      </c>
      <c r="H676" s="22">
        <v>5.4403739901271453E-3</v>
      </c>
      <c r="I676" s="22">
        <v>-0.46451422071516629</v>
      </c>
      <c r="J676" s="22">
        <v>-0.1485716899527364</v>
      </c>
      <c r="K676" s="22">
        <v>-0.59148721274311034</v>
      </c>
      <c r="L676" s="22">
        <v>0.19819643543235582</v>
      </c>
      <c r="M676" s="22">
        <v>-0.22685853021154598</v>
      </c>
      <c r="N676" s="22">
        <v>5.6318718320398281E-2</v>
      </c>
      <c r="O676" s="22">
        <v>-6.5272501500492117E-2</v>
      </c>
    </row>
    <row r="677" spans="1:15" x14ac:dyDescent="0.2">
      <c r="A677" s="19" t="s">
        <v>206</v>
      </c>
      <c r="B677" s="20" t="s">
        <v>1789</v>
      </c>
      <c r="C677" s="21" t="s">
        <v>2164</v>
      </c>
      <c r="D677" s="22">
        <v>0.3795493492520039</v>
      </c>
      <c r="E677" s="22">
        <v>0.38248144331409006</v>
      </c>
      <c r="F677" s="22">
        <v>0.81070075805990005</v>
      </c>
      <c r="G677" s="22">
        <v>0.17312196826259879</v>
      </c>
      <c r="H677" s="22">
        <v>0.28975917399012718</v>
      </c>
      <c r="I677" s="22">
        <v>0.47434927928483378</v>
      </c>
      <c r="J677" s="22">
        <v>0.51776345004726365</v>
      </c>
      <c r="K677" s="22">
        <v>0.22113288725688962</v>
      </c>
      <c r="L677" s="22">
        <v>3.3987585432355798E-2</v>
      </c>
      <c r="M677" s="22">
        <v>0.10715556978845403</v>
      </c>
      <c r="N677" s="22">
        <v>-0.44708968167960172</v>
      </c>
      <c r="O677" s="22">
        <v>4.3113428499507889E-2</v>
      </c>
    </row>
    <row r="678" spans="1:15" x14ac:dyDescent="0.2">
      <c r="A678" s="19" t="s">
        <v>739</v>
      </c>
      <c r="B678" s="20" t="s">
        <v>1790</v>
      </c>
      <c r="C678" s="21" t="s">
        <v>2164</v>
      </c>
      <c r="D678" s="22">
        <v>-0.27757525074799611</v>
      </c>
      <c r="E678" s="22">
        <v>-1.4119170566859098</v>
      </c>
      <c r="F678" s="22">
        <v>-0.27743644194009992</v>
      </c>
      <c r="G678" s="22">
        <v>-1.0179738317374012</v>
      </c>
      <c r="H678" s="22">
        <v>-0.40659482600987285</v>
      </c>
      <c r="I678" s="22">
        <v>-1.5008654207151662</v>
      </c>
      <c r="J678" s="22">
        <v>4.3591500472636158E-3</v>
      </c>
      <c r="K678" s="22">
        <v>-1.2541057127431103</v>
      </c>
      <c r="L678" s="22">
        <v>-0.10795718456764419</v>
      </c>
      <c r="M678" s="22">
        <v>-0.13372753021154599</v>
      </c>
      <c r="N678" s="22">
        <v>0.35137229832039829</v>
      </c>
      <c r="O678" s="22">
        <v>-0.2458311915004921</v>
      </c>
    </row>
    <row r="679" spans="1:15" x14ac:dyDescent="0.2">
      <c r="A679" s="19" t="s">
        <v>680</v>
      </c>
      <c r="B679" s="20" t="s">
        <v>1791</v>
      </c>
      <c r="C679" s="21" t="s">
        <v>2164</v>
      </c>
      <c r="D679" s="22">
        <v>-0.2246441507479961</v>
      </c>
      <c r="E679" s="22" t="s">
        <v>1082</v>
      </c>
      <c r="F679" s="22">
        <v>-1.5121268419400999</v>
      </c>
      <c r="G679" s="22">
        <v>-0.20040773173740123</v>
      </c>
      <c r="H679" s="22">
        <v>-0.24813888600987286</v>
      </c>
      <c r="I679" s="22" t="s">
        <v>1082</v>
      </c>
      <c r="J679" s="22">
        <v>-0.12478339995273641</v>
      </c>
      <c r="K679" s="22">
        <v>-0.55233531274311032</v>
      </c>
      <c r="L679" s="22">
        <v>-0.43374496456764422</v>
      </c>
      <c r="M679" s="22" t="s">
        <v>1082</v>
      </c>
      <c r="N679" s="22">
        <v>1.2934209183203982</v>
      </c>
      <c r="O679" s="22">
        <v>-0.66047707150049206</v>
      </c>
    </row>
    <row r="680" spans="1:15" x14ac:dyDescent="0.2">
      <c r="A680" s="19" t="s">
        <v>992</v>
      </c>
      <c r="B680" s="20" t="s">
        <v>1276</v>
      </c>
      <c r="C680" s="21" t="s">
        <v>2164</v>
      </c>
      <c r="D680" s="22">
        <v>-1.1808852507479961</v>
      </c>
      <c r="E680" s="22">
        <v>-1.3916770566859098</v>
      </c>
      <c r="F680" s="22" t="s">
        <v>1082</v>
      </c>
      <c r="G680" s="22">
        <v>-0.52000203173740123</v>
      </c>
      <c r="H680" s="22">
        <v>-0.24630753600987287</v>
      </c>
      <c r="I680" s="22">
        <v>-1.0397268207151662</v>
      </c>
      <c r="J680" s="22" t="s">
        <v>1082</v>
      </c>
      <c r="K680" s="22">
        <v>-0.60397051274311031</v>
      </c>
      <c r="L680" s="22">
        <v>1.0108544354323559</v>
      </c>
      <c r="M680" s="22">
        <v>0.23146326978845402</v>
      </c>
      <c r="N680" s="22" t="s">
        <v>1082</v>
      </c>
      <c r="O680" s="22">
        <v>-7.2696851500492113E-2</v>
      </c>
    </row>
    <row r="681" spans="1:15" x14ac:dyDescent="0.2">
      <c r="A681" s="19" t="s">
        <v>1059</v>
      </c>
      <c r="B681" s="20" t="s">
        <v>1792</v>
      </c>
      <c r="C681" s="21" t="s">
        <v>2164</v>
      </c>
      <c r="D681" s="22" t="s">
        <v>1082</v>
      </c>
      <c r="E681" s="22">
        <v>-0.65520675668590989</v>
      </c>
      <c r="F681" s="22">
        <v>0.91974275805990013</v>
      </c>
      <c r="G681" s="22">
        <v>0.20106456826259878</v>
      </c>
      <c r="H681" s="22" t="s">
        <v>1082</v>
      </c>
      <c r="I681" s="22">
        <v>-8.7449010715166281E-2</v>
      </c>
      <c r="J681" s="22">
        <v>0.25092765004726358</v>
      </c>
      <c r="K681" s="22">
        <v>0.33152898725688962</v>
      </c>
      <c r="L681" s="22" t="s">
        <v>1082</v>
      </c>
      <c r="M681" s="22">
        <v>0.61014136978845401</v>
      </c>
      <c r="N681" s="22">
        <v>-0.70738348167960174</v>
      </c>
      <c r="O681" s="22">
        <v>0.13902262849950789</v>
      </c>
    </row>
    <row r="682" spans="1:15" ht="25.5" x14ac:dyDescent="0.2">
      <c r="A682" s="19" t="s">
        <v>568</v>
      </c>
      <c r="B682" s="20" t="s">
        <v>1793</v>
      </c>
      <c r="C682" s="21" t="s">
        <v>2164</v>
      </c>
      <c r="D682" s="22">
        <v>-0.1130666807479961</v>
      </c>
      <c r="E682" s="22">
        <v>-1.4081240566859099</v>
      </c>
      <c r="F682" s="22">
        <v>-0.31227184194009994</v>
      </c>
      <c r="G682" s="22">
        <v>-0.77468653173740121</v>
      </c>
      <c r="H682" s="22">
        <v>8.0932173990127143E-2</v>
      </c>
      <c r="I682" s="22">
        <v>-1.3458074207151662</v>
      </c>
      <c r="J682" s="22">
        <v>4.3877150047263613E-2</v>
      </c>
      <c r="K682" s="22">
        <v>-0.9390215127431103</v>
      </c>
      <c r="L682" s="22">
        <v>0.2327824354323558</v>
      </c>
      <c r="M682" s="22">
        <v>-0.30027773021154597</v>
      </c>
      <c r="N682" s="22">
        <v>0.24483254832039827</v>
      </c>
      <c r="O682" s="22">
        <v>-3.9649871500492123E-2</v>
      </c>
    </row>
    <row r="683" spans="1:15" ht="25.5" x14ac:dyDescent="0.2">
      <c r="A683" s="19" t="s">
        <v>267</v>
      </c>
      <c r="B683" s="20" t="s">
        <v>1794</v>
      </c>
      <c r="C683" s="21" t="s">
        <v>2164</v>
      </c>
      <c r="D683" s="22">
        <v>0.26558614925200386</v>
      </c>
      <c r="E683" s="22">
        <v>1.0538519433140903</v>
      </c>
      <c r="F683" s="22" t="s">
        <v>1082</v>
      </c>
      <c r="G683" s="22">
        <v>0.18667996826259875</v>
      </c>
      <c r="H683" s="22">
        <v>-0.49978912600987291</v>
      </c>
      <c r="I683" s="22">
        <v>0.20333007928483371</v>
      </c>
      <c r="J683" s="22" t="s">
        <v>1082</v>
      </c>
      <c r="K683" s="22">
        <v>6.886288725688966E-2</v>
      </c>
      <c r="L683" s="22">
        <v>-0.7295980645676442</v>
      </c>
      <c r="M683" s="22">
        <v>-0.71620753021154593</v>
      </c>
      <c r="N683" s="22" t="s">
        <v>1082</v>
      </c>
      <c r="O683" s="22">
        <v>7.5471128499507878E-2</v>
      </c>
    </row>
    <row r="684" spans="1:15" ht="25.5" x14ac:dyDescent="0.2">
      <c r="A684" s="19" t="s">
        <v>601</v>
      </c>
      <c r="B684" s="20" t="s">
        <v>1795</v>
      </c>
      <c r="C684" s="21" t="s">
        <v>2164</v>
      </c>
      <c r="D684" s="22">
        <v>-0.1479665187479961</v>
      </c>
      <c r="E684" s="22">
        <v>-1.0022450566859098</v>
      </c>
      <c r="F684" s="22">
        <v>-0.6158005819400999</v>
      </c>
      <c r="G684" s="22">
        <v>-0.46942033173740122</v>
      </c>
      <c r="H684" s="22">
        <v>-0.37785452600987285</v>
      </c>
      <c r="I684" s="22">
        <v>-0.94595212071516621</v>
      </c>
      <c r="J684" s="22">
        <v>0.16955375004726361</v>
      </c>
      <c r="K684" s="22">
        <v>-0.89639611274311037</v>
      </c>
      <c r="L684" s="22">
        <v>-0.28128236456764422</v>
      </c>
      <c r="M684" s="22">
        <v>-5.5189800211545972E-2</v>
      </c>
      <c r="N684" s="22">
        <v>0.97201251832039826</v>
      </c>
      <c r="O684" s="22">
        <v>-0.4681269715004921</v>
      </c>
    </row>
    <row r="685" spans="1:15" ht="38.25" x14ac:dyDescent="0.2">
      <c r="A685" s="19" t="s">
        <v>364</v>
      </c>
      <c r="B685" s="20" t="s">
        <v>1796</v>
      </c>
      <c r="C685" s="21" t="s">
        <v>2164</v>
      </c>
      <c r="D685" s="22">
        <v>0.12552604925200392</v>
      </c>
      <c r="E685" s="22">
        <v>0.55091074331409007</v>
      </c>
      <c r="F685" s="22">
        <v>-0.42622984194009989</v>
      </c>
      <c r="G685" s="22">
        <v>0.32130336826259875</v>
      </c>
      <c r="H685" s="22">
        <v>0.25617287399012711</v>
      </c>
      <c r="I685" s="22">
        <v>0.98679457928483383</v>
      </c>
      <c r="J685" s="22">
        <v>-0.59960424995273642</v>
      </c>
      <c r="K685" s="22">
        <v>0.22333658725688965</v>
      </c>
      <c r="L685" s="22">
        <v>-5.3356844567644196E-2</v>
      </c>
      <c r="M685" s="22">
        <v>1.8819997884540265E-3</v>
      </c>
      <c r="N685" s="22">
        <v>-0.11630678167960173</v>
      </c>
      <c r="O685" s="22">
        <v>-0.23776634150049211</v>
      </c>
    </row>
    <row r="686" spans="1:15" ht="25.5" x14ac:dyDescent="0.2">
      <c r="A686" s="19" t="s">
        <v>524</v>
      </c>
      <c r="B686" s="20" t="s">
        <v>1797</v>
      </c>
      <c r="C686" s="21" t="s">
        <v>2164</v>
      </c>
      <c r="D686" s="22">
        <v>-6.470841074799609E-2</v>
      </c>
      <c r="E686" s="22">
        <v>-2.8285156685909918E-2</v>
      </c>
      <c r="F686" s="22">
        <v>-0.17949514194009991</v>
      </c>
      <c r="G686" s="22">
        <v>-0.60502253173740117</v>
      </c>
      <c r="H686" s="22">
        <v>8.0441673990127138E-2</v>
      </c>
      <c r="I686" s="22">
        <v>0.16819417928483371</v>
      </c>
      <c r="J686" s="22">
        <v>-0.29481194995273641</v>
      </c>
      <c r="K686" s="22">
        <v>-0.78486031274311041</v>
      </c>
      <c r="L686" s="22">
        <v>0.1922286354323558</v>
      </c>
      <c r="M686" s="22">
        <v>0.26754446978845403</v>
      </c>
      <c r="N686" s="22">
        <v>0.11967811832039826</v>
      </c>
      <c r="O686" s="22">
        <v>0.14170792849950789</v>
      </c>
    </row>
    <row r="687" spans="1:15" ht="25.5" x14ac:dyDescent="0.2">
      <c r="A687" s="19" t="s">
        <v>796</v>
      </c>
      <c r="B687" s="20" t="s">
        <v>1155</v>
      </c>
      <c r="C687" s="21" t="s">
        <v>2164</v>
      </c>
      <c r="D687" s="22">
        <v>-0.36080165074799608</v>
      </c>
      <c r="E687" s="22">
        <v>-0.14251980668590991</v>
      </c>
      <c r="F687" s="22">
        <v>0.61645675805990019</v>
      </c>
      <c r="G687" s="22">
        <v>0.27935566826259872</v>
      </c>
      <c r="H687" s="22">
        <v>-0.33279022600987285</v>
      </c>
      <c r="I687" s="22">
        <v>-0.23750556071516626</v>
      </c>
      <c r="J687" s="22">
        <v>-0.57683294995273637</v>
      </c>
      <c r="K687" s="22">
        <v>0.18658348725688967</v>
      </c>
      <c r="L687" s="22">
        <v>-7.4212504567644194E-2</v>
      </c>
      <c r="M687" s="22">
        <v>0.12486236978845403</v>
      </c>
      <c r="N687" s="22">
        <v>-1.3474070816796018</v>
      </c>
      <c r="O687" s="22">
        <v>0.1230408284995079</v>
      </c>
    </row>
    <row r="688" spans="1:15" ht="25.5" x14ac:dyDescent="0.2">
      <c r="A688" s="19" t="s">
        <v>690</v>
      </c>
      <c r="B688" s="20" t="s">
        <v>1798</v>
      </c>
      <c r="C688" s="21" t="s">
        <v>2164</v>
      </c>
      <c r="D688" s="22">
        <v>-0.2313010307479961</v>
      </c>
      <c r="E688" s="22">
        <v>0.39093984331409004</v>
      </c>
      <c r="F688" s="22">
        <v>-0.32567864194009988</v>
      </c>
      <c r="G688" s="22">
        <v>0.53979506826259882</v>
      </c>
      <c r="H688" s="22">
        <v>0.51424107399012708</v>
      </c>
      <c r="I688" s="22">
        <v>0.85427747928483377</v>
      </c>
      <c r="J688" s="22">
        <v>-0.32707044995273638</v>
      </c>
      <c r="K688" s="22">
        <v>0.63276378725688964</v>
      </c>
      <c r="L688" s="22">
        <v>0.73143853543235582</v>
      </c>
      <c r="M688" s="22">
        <v>0.28154216978845403</v>
      </c>
      <c r="N688" s="22">
        <v>-0.31238788167960174</v>
      </c>
      <c r="O688" s="22">
        <v>2.2483428499507879E-2</v>
      </c>
    </row>
    <row r="689" spans="1:15" ht="25.5" x14ac:dyDescent="0.2">
      <c r="A689" s="19" t="s">
        <v>460</v>
      </c>
      <c r="B689" s="20" t="s">
        <v>1800</v>
      </c>
      <c r="C689" s="21" t="s">
        <v>2164</v>
      </c>
      <c r="D689" s="22">
        <v>5.0496492520039071E-3</v>
      </c>
      <c r="E689" s="22">
        <v>0.45462844331409002</v>
      </c>
      <c r="F689" s="22">
        <v>-0.74954964194009988</v>
      </c>
      <c r="G689" s="22">
        <v>0.41455856826259874</v>
      </c>
      <c r="H689" s="22">
        <v>-0.24418667600987287</v>
      </c>
      <c r="I689" s="22">
        <v>0.19721077928483371</v>
      </c>
      <c r="J689" s="22">
        <v>-0.49986824995273638</v>
      </c>
      <c r="K689" s="22">
        <v>-9.7446012743110322E-2</v>
      </c>
      <c r="L689" s="22">
        <v>-0.1475982445676442</v>
      </c>
      <c r="M689" s="22">
        <v>-0.18620463021154599</v>
      </c>
      <c r="N689" s="22">
        <v>0.31690959832039828</v>
      </c>
      <c r="O689" s="22">
        <v>-0.31774117150049208</v>
      </c>
    </row>
    <row r="690" spans="1:15" ht="25.5" x14ac:dyDescent="0.2">
      <c r="A690" s="19" t="s">
        <v>742</v>
      </c>
      <c r="B690" s="20" t="s">
        <v>1694</v>
      </c>
      <c r="C690" s="21" t="s">
        <v>2164</v>
      </c>
      <c r="D690" s="22">
        <v>-0.28266845074799607</v>
      </c>
      <c r="E690" s="22">
        <v>-1.0781960566859099</v>
      </c>
      <c r="F690" s="22">
        <v>-0.99833854194009986</v>
      </c>
      <c r="G690" s="22">
        <v>-1.1056702317374012</v>
      </c>
      <c r="H690" s="22">
        <v>-0.8703274260098729</v>
      </c>
      <c r="I690" s="22">
        <v>-0.91449822071516618</v>
      </c>
      <c r="J690" s="22">
        <v>-6.0243949952736395E-2</v>
      </c>
      <c r="K690" s="22">
        <v>-0.76815071274311042</v>
      </c>
      <c r="L690" s="22">
        <v>-0.60284616456764417</v>
      </c>
      <c r="M690" s="22">
        <v>0.10098546978845402</v>
      </c>
      <c r="N690" s="22">
        <v>0.80839551832039824</v>
      </c>
      <c r="O690" s="22">
        <v>0.43964152849950788</v>
      </c>
    </row>
    <row r="691" spans="1:15" ht="25.5" x14ac:dyDescent="0.2">
      <c r="A691" s="19" t="s">
        <v>95</v>
      </c>
      <c r="B691" s="20" t="s">
        <v>1801</v>
      </c>
      <c r="C691" s="21" t="s">
        <v>2164</v>
      </c>
      <c r="D691" s="22">
        <v>0.70996954925200395</v>
      </c>
      <c r="E691" s="22">
        <v>1.1208179433140901</v>
      </c>
      <c r="F691" s="22">
        <v>0.3489135580599001</v>
      </c>
      <c r="G691" s="22">
        <v>0.82288186826259879</v>
      </c>
      <c r="H691" s="22">
        <v>0.66960817399012706</v>
      </c>
      <c r="I691" s="22">
        <v>0.72740347928483362</v>
      </c>
      <c r="J691" s="22">
        <v>0.43596255004726359</v>
      </c>
      <c r="K691" s="22">
        <v>0.66607678725688957</v>
      </c>
      <c r="L691" s="22">
        <v>4.821757543235581E-2</v>
      </c>
      <c r="M691" s="22">
        <v>-0.34073213021154597</v>
      </c>
      <c r="N691" s="22">
        <v>5.8431718320398285E-2</v>
      </c>
      <c r="O691" s="22">
        <v>-1.7206871500492105E-2</v>
      </c>
    </row>
    <row r="692" spans="1:15" x14ac:dyDescent="0.2">
      <c r="A692" s="19" t="s">
        <v>783</v>
      </c>
      <c r="B692" s="20" t="s">
        <v>1802</v>
      </c>
      <c r="C692" s="21" t="s">
        <v>2164</v>
      </c>
      <c r="D692" s="22">
        <v>-0.34446775074799607</v>
      </c>
      <c r="E692" s="22">
        <v>0.83354294331409007</v>
      </c>
      <c r="F692" s="22">
        <v>0.2318806580599001</v>
      </c>
      <c r="G692" s="22">
        <v>0.46357326826259881</v>
      </c>
      <c r="H692" s="22">
        <v>0.42434767399012707</v>
      </c>
      <c r="I692" s="22">
        <v>0.99691257928483368</v>
      </c>
      <c r="J692" s="22">
        <v>0.56266715004726364</v>
      </c>
      <c r="K692" s="22">
        <v>0.63970378725688959</v>
      </c>
      <c r="L692" s="22">
        <v>0.76858153543235574</v>
      </c>
      <c r="M692" s="22">
        <v>-2.0699420211545975E-2</v>
      </c>
      <c r="N692" s="22">
        <v>0.22979177832039827</v>
      </c>
      <c r="O692" s="22">
        <v>0.28008072849950794</v>
      </c>
    </row>
    <row r="693" spans="1:15" x14ac:dyDescent="0.2">
      <c r="A693" s="19" t="s">
        <v>516</v>
      </c>
      <c r="B693" s="20" t="s">
        <v>1803</v>
      </c>
      <c r="C693" s="21" t="s">
        <v>2164</v>
      </c>
      <c r="D693" s="22">
        <v>-5.39526507479961E-2</v>
      </c>
      <c r="E693" s="22">
        <v>0.10244704331409007</v>
      </c>
      <c r="F693" s="22">
        <v>-0.36971754194009987</v>
      </c>
      <c r="G693" s="22">
        <v>-1.7885731737401211E-2</v>
      </c>
      <c r="H693" s="22">
        <v>-0.11576385600987285</v>
      </c>
      <c r="I693" s="22">
        <v>0.13953967928483374</v>
      </c>
      <c r="J693" s="22">
        <v>-0.3026066499527364</v>
      </c>
      <c r="K693" s="22">
        <v>-0.26989161274311035</v>
      </c>
      <c r="L693" s="22">
        <v>-0.1380532945676442</v>
      </c>
      <c r="M693" s="22">
        <v>0.23662196978845404</v>
      </c>
      <c r="N693" s="22">
        <v>5.2202318320398289E-2</v>
      </c>
      <c r="O693" s="22">
        <v>-0.32103297150049215</v>
      </c>
    </row>
    <row r="694" spans="1:15" x14ac:dyDescent="0.2">
      <c r="A694" s="19" t="s">
        <v>300</v>
      </c>
      <c r="B694" s="20" t="s">
        <v>1805</v>
      </c>
      <c r="C694" s="21" t="s">
        <v>2164</v>
      </c>
      <c r="D694" s="22">
        <v>0.2040770492520039</v>
      </c>
      <c r="E694" s="22">
        <v>0.67308324331409009</v>
      </c>
      <c r="F694" s="22">
        <v>-0.43087444194009988</v>
      </c>
      <c r="G694" s="22">
        <v>1.4823168682625987</v>
      </c>
      <c r="H694" s="22">
        <v>7.0104173990127139E-2</v>
      </c>
      <c r="I694" s="22">
        <v>0.9012825792848338</v>
      </c>
      <c r="J694" s="22">
        <v>-0.2955547499527364</v>
      </c>
      <c r="K694" s="22">
        <v>1.6819997872568895</v>
      </c>
      <c r="L694" s="22">
        <v>-0.18401236456764419</v>
      </c>
      <c r="M694" s="22">
        <v>0.12279046978845401</v>
      </c>
      <c r="N694" s="22">
        <v>0.20591096832039829</v>
      </c>
      <c r="O694" s="22">
        <v>0.14112462849950788</v>
      </c>
    </row>
    <row r="695" spans="1:15" x14ac:dyDescent="0.2">
      <c r="A695" s="19" t="s">
        <v>844</v>
      </c>
      <c r="B695" s="20" t="s">
        <v>1806</v>
      </c>
      <c r="C695" s="21" t="s">
        <v>2164</v>
      </c>
      <c r="D695" s="22">
        <v>-0.42923005074799614</v>
      </c>
      <c r="E695" s="22">
        <v>-0.59179875668590987</v>
      </c>
      <c r="F695" s="22">
        <v>-0.69679874194009994</v>
      </c>
      <c r="G695" s="22">
        <v>-0.9503430317374012</v>
      </c>
      <c r="H695" s="22">
        <v>-0.25276595600987284</v>
      </c>
      <c r="I695" s="22">
        <v>-0.62981002071516623</v>
      </c>
      <c r="J695" s="22">
        <v>-0.15042886995273641</v>
      </c>
      <c r="K695" s="22">
        <v>-1.0452896127431104</v>
      </c>
      <c r="L695" s="22">
        <v>0.15814463543235582</v>
      </c>
      <c r="M695" s="22">
        <v>-8.9113320211545971E-2</v>
      </c>
      <c r="N695" s="22">
        <v>0.60080831832039827</v>
      </c>
      <c r="O695" s="22">
        <v>-0.12506401150049212</v>
      </c>
    </row>
    <row r="696" spans="1:15" ht="38.25" x14ac:dyDescent="0.2">
      <c r="A696" s="19" t="s">
        <v>262</v>
      </c>
      <c r="B696" s="20" t="s">
        <v>1199</v>
      </c>
      <c r="C696" s="21" t="s">
        <v>2164</v>
      </c>
      <c r="D696" s="22">
        <v>0.27295854925200391</v>
      </c>
      <c r="E696" s="22">
        <v>0.62699214331409003</v>
      </c>
      <c r="F696" s="22" t="s">
        <v>1082</v>
      </c>
      <c r="G696" s="22">
        <v>0.38360676826259876</v>
      </c>
      <c r="H696" s="22">
        <v>-0.21995837600987286</v>
      </c>
      <c r="I696" s="22">
        <v>0.48862247928483377</v>
      </c>
      <c r="J696" s="22" t="s">
        <v>1082</v>
      </c>
      <c r="K696" s="22">
        <v>0.23247688725688964</v>
      </c>
      <c r="L696" s="22">
        <v>-0.53696746456764421</v>
      </c>
      <c r="M696" s="22">
        <v>-0.32223203021154595</v>
      </c>
      <c r="N696" s="22" t="s">
        <v>1082</v>
      </c>
      <c r="O696" s="22">
        <v>-0.28868407150049213</v>
      </c>
    </row>
    <row r="697" spans="1:15" x14ac:dyDescent="0.2">
      <c r="A697" s="19" t="s">
        <v>764</v>
      </c>
      <c r="B697" s="20" t="s">
        <v>1148</v>
      </c>
      <c r="C697" s="21" t="s">
        <v>2164</v>
      </c>
      <c r="D697" s="22">
        <v>-0.30444855074799609</v>
      </c>
      <c r="E697" s="22">
        <v>-0.57148725668590994</v>
      </c>
      <c r="F697" s="22">
        <v>-0.66262134194009992</v>
      </c>
      <c r="G697" s="22">
        <v>-0.38862688173740123</v>
      </c>
      <c r="H697" s="22">
        <v>-0.41138072600987285</v>
      </c>
      <c r="I697" s="22">
        <v>-0.45839442071516628</v>
      </c>
      <c r="J697" s="22">
        <v>-0.25281616995273637</v>
      </c>
      <c r="K697" s="22">
        <v>-0.62181351274311036</v>
      </c>
      <c r="L697" s="22">
        <v>0.30137363543235579</v>
      </c>
      <c r="M697" s="22">
        <v>4.6147909788454032E-2</v>
      </c>
      <c r="N697" s="22">
        <v>0.22738981832039828</v>
      </c>
      <c r="O697" s="22">
        <v>-0.27759737150049213</v>
      </c>
    </row>
    <row r="698" spans="1:15" ht="25.5" x14ac:dyDescent="0.2">
      <c r="A698" s="19" t="s">
        <v>99</v>
      </c>
      <c r="B698" s="20" t="s">
        <v>1808</v>
      </c>
      <c r="C698" s="21" t="s">
        <v>2164</v>
      </c>
      <c r="D698" s="22">
        <v>0.69164124925200399</v>
      </c>
      <c r="E698" s="22">
        <v>1.2286449433140902</v>
      </c>
      <c r="F698" s="22">
        <v>-0.33323634194009988</v>
      </c>
      <c r="G698" s="22">
        <v>0.40260806826259876</v>
      </c>
      <c r="H698" s="22">
        <v>0.19813387399012714</v>
      </c>
      <c r="I698" s="22">
        <v>0.58439927928483382</v>
      </c>
      <c r="J698" s="22">
        <v>6.1634050047263605E-2</v>
      </c>
      <c r="K698" s="22">
        <v>0.61994978725688976</v>
      </c>
      <c r="L698" s="22">
        <v>-0.28321546456764418</v>
      </c>
      <c r="M698" s="22">
        <v>-0.60962513021154596</v>
      </c>
      <c r="N698" s="22">
        <v>0.38597361832039828</v>
      </c>
      <c r="O698" s="22">
        <v>7.2292228499507893E-2</v>
      </c>
    </row>
    <row r="699" spans="1:15" ht="25.5" x14ac:dyDescent="0.2">
      <c r="A699" s="19" t="s">
        <v>720</v>
      </c>
      <c r="B699" s="20" t="s">
        <v>1809</v>
      </c>
      <c r="C699" s="21" t="s">
        <v>2164</v>
      </c>
      <c r="D699" s="22">
        <v>-0.25661565074799608</v>
      </c>
      <c r="E699" s="22">
        <v>-1.3218670566859099</v>
      </c>
      <c r="F699" s="22">
        <v>-0.13010174194009988</v>
      </c>
      <c r="G699" s="22">
        <v>-0.8079222317374013</v>
      </c>
      <c r="H699" s="22">
        <v>-0.15862576000987286</v>
      </c>
      <c r="I699" s="22">
        <v>-0.99439952071516635</v>
      </c>
      <c r="J699" s="22">
        <v>0.16898105004726358</v>
      </c>
      <c r="K699" s="22">
        <v>-0.64957021274311033</v>
      </c>
      <c r="L699" s="22">
        <v>0.32972093543235576</v>
      </c>
      <c r="M699" s="22">
        <v>0.32240016978845404</v>
      </c>
      <c r="N699" s="22">
        <v>0.44479191832039827</v>
      </c>
      <c r="O699" s="22">
        <v>0.17057902849950787</v>
      </c>
    </row>
    <row r="700" spans="1:15" ht="25.5" x14ac:dyDescent="0.2">
      <c r="A700" s="19" t="s">
        <v>342</v>
      </c>
      <c r="B700" s="20" t="s">
        <v>1810</v>
      </c>
      <c r="C700" s="21" t="s">
        <v>2164</v>
      </c>
      <c r="D700" s="22">
        <v>0.15492874925200392</v>
      </c>
      <c r="E700" s="22">
        <v>-1.5329100566859097</v>
      </c>
      <c r="F700" s="22">
        <v>-0.17414524194009989</v>
      </c>
      <c r="G700" s="22">
        <v>-0.61520423173740124</v>
      </c>
      <c r="H700" s="22">
        <v>0.49293237399012713</v>
      </c>
      <c r="I700" s="22">
        <v>-1.4889634207151663</v>
      </c>
      <c r="J700" s="22">
        <v>5.7184350047263605E-2</v>
      </c>
      <c r="K700" s="22">
        <v>-0.96457231274311039</v>
      </c>
      <c r="L700" s="22">
        <v>0.1808333354323558</v>
      </c>
      <c r="M700" s="22">
        <v>0.12188306978845401</v>
      </c>
      <c r="N700" s="22">
        <v>0.90605501832039825</v>
      </c>
      <c r="O700" s="22">
        <v>-0.2066035315004921</v>
      </c>
    </row>
    <row r="701" spans="1:15" x14ac:dyDescent="0.2">
      <c r="A701" s="19" t="s">
        <v>413</v>
      </c>
      <c r="B701" s="20" t="s">
        <v>1811</v>
      </c>
      <c r="C701" s="21" t="s">
        <v>2164</v>
      </c>
      <c r="D701" s="22">
        <v>6.2484249252003909E-2</v>
      </c>
      <c r="E701" s="22">
        <v>-0.34579125668590993</v>
      </c>
      <c r="F701" s="22">
        <v>0.54871175805990002</v>
      </c>
      <c r="G701" s="22">
        <v>0.47122986826259883</v>
      </c>
      <c r="H701" s="22">
        <v>0.20995237399012714</v>
      </c>
      <c r="I701" s="22">
        <v>-0.34367882071516631</v>
      </c>
      <c r="J701" s="22">
        <v>-0.83908374995273638</v>
      </c>
      <c r="K701" s="22">
        <v>0.93533178725688959</v>
      </c>
      <c r="L701" s="22">
        <v>0.12041663543235581</v>
      </c>
      <c r="M701" s="22">
        <v>6.7983769788454024E-2</v>
      </c>
      <c r="N701" s="22">
        <v>-0.98159308167960169</v>
      </c>
      <c r="O701" s="22">
        <v>0.24239412849950789</v>
      </c>
    </row>
    <row r="702" spans="1:15" ht="25.5" x14ac:dyDescent="0.2">
      <c r="A702" s="19" t="s">
        <v>709</v>
      </c>
      <c r="B702" s="20" t="s">
        <v>1812</v>
      </c>
      <c r="C702" s="21" t="s">
        <v>2164</v>
      </c>
      <c r="D702" s="22">
        <v>-0.24579175074799609</v>
      </c>
      <c r="E702" s="22">
        <v>-0.70092335668590999</v>
      </c>
      <c r="F702" s="22">
        <v>-0.50114413194009988</v>
      </c>
      <c r="G702" s="22">
        <v>-1.0763205317374012</v>
      </c>
      <c r="H702" s="22">
        <v>0.57355587399012709</v>
      </c>
      <c r="I702" s="22">
        <v>-0.65648222071516638</v>
      </c>
      <c r="J702" s="22">
        <v>-0.29047344995273638</v>
      </c>
      <c r="K702" s="22">
        <v>-1.1186567127431104</v>
      </c>
      <c r="L702" s="22">
        <v>0.76440113543235577</v>
      </c>
      <c r="M702" s="22">
        <v>0.12019636978845402</v>
      </c>
      <c r="N702" s="22">
        <v>0.17682821832039827</v>
      </c>
      <c r="O702" s="22">
        <v>3.7377284995078752E-3</v>
      </c>
    </row>
    <row r="703" spans="1:15" x14ac:dyDescent="0.2">
      <c r="A703" s="19" t="s">
        <v>539</v>
      </c>
      <c r="B703" s="20" t="s">
        <v>1813</v>
      </c>
      <c r="C703" s="21" t="s">
        <v>2164</v>
      </c>
      <c r="D703" s="22">
        <v>-7.7335980747996094E-2</v>
      </c>
      <c r="E703" s="22">
        <v>-1.2576450566859099</v>
      </c>
      <c r="F703" s="22" t="s">
        <v>1082</v>
      </c>
      <c r="G703" s="22">
        <v>-1.3116281317374012</v>
      </c>
      <c r="H703" s="22">
        <v>0.18416507399012713</v>
      </c>
      <c r="I703" s="22">
        <v>-1.0142925207151663</v>
      </c>
      <c r="J703" s="22" t="s">
        <v>1082</v>
      </c>
      <c r="K703" s="22">
        <v>-1.4509352127431103</v>
      </c>
      <c r="L703" s="22">
        <v>0.26783313543235576</v>
      </c>
      <c r="M703" s="22">
        <v>0.38338216978845402</v>
      </c>
      <c r="N703" s="22" t="s">
        <v>1082</v>
      </c>
      <c r="O703" s="22">
        <v>-0.30226647150049213</v>
      </c>
    </row>
    <row r="704" spans="1:15" ht="25.5" x14ac:dyDescent="0.2">
      <c r="A704" s="19" t="s">
        <v>693</v>
      </c>
      <c r="B704" s="20" t="s">
        <v>1814</v>
      </c>
      <c r="C704" s="21" t="s">
        <v>2164</v>
      </c>
      <c r="D704" s="22">
        <v>-0.23235976074799608</v>
      </c>
      <c r="E704" s="22">
        <v>0.30579224331409005</v>
      </c>
      <c r="F704" s="22">
        <v>-1.0253185419400999</v>
      </c>
      <c r="G704" s="22">
        <v>0.41636936826259874</v>
      </c>
      <c r="H704" s="22">
        <v>3.9397399012713885E-4</v>
      </c>
      <c r="I704" s="22">
        <v>0.47205397928483378</v>
      </c>
      <c r="J704" s="22">
        <v>-0.1011047799527364</v>
      </c>
      <c r="K704" s="22">
        <v>0.2126165872568897</v>
      </c>
      <c r="L704" s="22">
        <v>0.15914403543235581</v>
      </c>
      <c r="M704" s="22">
        <v>-4.8768290211545974E-2</v>
      </c>
      <c r="N704" s="22">
        <v>0.92266701832039832</v>
      </c>
      <c r="O704" s="22">
        <v>-0.15212102150049212</v>
      </c>
    </row>
    <row r="705" spans="1:15" ht="51" x14ac:dyDescent="0.2">
      <c r="A705" s="19" t="s">
        <v>589</v>
      </c>
      <c r="B705" s="20" t="s">
        <v>1815</v>
      </c>
      <c r="C705" s="21" t="s">
        <v>2164</v>
      </c>
      <c r="D705" s="22">
        <v>-0.12983916074799609</v>
      </c>
      <c r="E705" s="22">
        <v>-0.26124331668590994</v>
      </c>
      <c r="F705" s="22">
        <v>0.27709135805990015</v>
      </c>
      <c r="G705" s="22">
        <v>-0.56464893173740127</v>
      </c>
      <c r="H705" s="22">
        <v>1.3605923739901273</v>
      </c>
      <c r="I705" s="22">
        <v>-0.11119472071516627</v>
      </c>
      <c r="J705" s="22">
        <v>0.32291905004726362</v>
      </c>
      <c r="K705" s="22">
        <v>-0.39997064774311036</v>
      </c>
      <c r="L705" s="22">
        <v>1.5245414354323559</v>
      </c>
      <c r="M705" s="22">
        <v>0.12654356978845402</v>
      </c>
      <c r="N705" s="22">
        <v>0.14863921832039828</v>
      </c>
      <c r="O705" s="22">
        <v>0.19630262849950789</v>
      </c>
    </row>
    <row r="706" spans="1:15" ht="51" x14ac:dyDescent="0.2">
      <c r="A706" s="19" t="s">
        <v>196</v>
      </c>
      <c r="B706" s="20" t="s">
        <v>1816</v>
      </c>
      <c r="C706" s="21" t="s">
        <v>2164</v>
      </c>
      <c r="D706" s="22">
        <v>0.3916514492520039</v>
      </c>
      <c r="E706" s="22">
        <v>1.1142929433140902</v>
      </c>
      <c r="F706" s="22">
        <v>-1.2373656419400998</v>
      </c>
      <c r="G706" s="22">
        <v>0.39052136826259876</v>
      </c>
      <c r="H706" s="22">
        <v>0.96170637399012715</v>
      </c>
      <c r="I706" s="22">
        <v>0.75998827928483381</v>
      </c>
      <c r="J706" s="22">
        <v>-1.0591701499527364</v>
      </c>
      <c r="K706" s="22">
        <v>0.7939347872568896</v>
      </c>
      <c r="L706" s="22">
        <v>0.65255853543235576</v>
      </c>
      <c r="M706" s="22">
        <v>-0.31561403021154594</v>
      </c>
      <c r="N706" s="22">
        <v>0.23223463832039828</v>
      </c>
      <c r="O706" s="22">
        <v>0.40555862849950786</v>
      </c>
    </row>
    <row r="707" spans="1:15" ht="25.5" x14ac:dyDescent="0.2">
      <c r="A707" s="19" t="s">
        <v>546</v>
      </c>
      <c r="B707" s="20" t="s">
        <v>1817</v>
      </c>
      <c r="C707" s="21" t="s">
        <v>2164</v>
      </c>
      <c r="D707" s="22">
        <v>-8.7712550747996096E-2</v>
      </c>
      <c r="E707" s="22">
        <v>0.38776744331409008</v>
      </c>
      <c r="F707" s="22">
        <v>-0.24283894194009992</v>
      </c>
      <c r="G707" s="22">
        <v>-2.6417431737401242E-2</v>
      </c>
      <c r="H707" s="22">
        <v>1.0134263739901272</v>
      </c>
      <c r="I707" s="22">
        <v>0.39713417928483369</v>
      </c>
      <c r="J707" s="22">
        <v>0.10658895004726363</v>
      </c>
      <c r="K707" s="22">
        <v>0.3227194872568897</v>
      </c>
      <c r="L707" s="22">
        <v>1.1736814354323557</v>
      </c>
      <c r="M707" s="22">
        <v>0.10558276978845402</v>
      </c>
      <c r="N707" s="22">
        <v>0.5725825183203983</v>
      </c>
      <c r="O707" s="22">
        <v>0.46522162849950788</v>
      </c>
    </row>
    <row r="708" spans="1:15" ht="25.5" x14ac:dyDescent="0.2">
      <c r="A708" s="19" t="s">
        <v>831</v>
      </c>
      <c r="B708" s="20" t="s">
        <v>1818</v>
      </c>
      <c r="C708" s="21" t="s">
        <v>2164</v>
      </c>
      <c r="D708" s="22">
        <v>-0.40964065074799605</v>
      </c>
      <c r="E708" s="22">
        <v>3.0668943314090091E-2</v>
      </c>
      <c r="F708" s="22">
        <v>-0.66728004194009993</v>
      </c>
      <c r="G708" s="22">
        <v>-0.22083064173740125</v>
      </c>
      <c r="H708" s="22">
        <v>-0.61981872600987287</v>
      </c>
      <c r="I708" s="22">
        <v>-0.37356172071516625</v>
      </c>
      <c r="J708" s="22">
        <v>-0.45263944995273642</v>
      </c>
      <c r="K708" s="22">
        <v>-0.9656476127431104</v>
      </c>
      <c r="L708" s="22">
        <v>-0.1516662645676442</v>
      </c>
      <c r="M708" s="22">
        <v>-0.22352683021154598</v>
      </c>
      <c r="N708" s="22">
        <v>0.23642128832039827</v>
      </c>
      <c r="O708" s="22">
        <v>-0.75282727150049211</v>
      </c>
    </row>
    <row r="709" spans="1:15" ht="25.5" x14ac:dyDescent="0.2">
      <c r="A709" s="19" t="s">
        <v>133</v>
      </c>
      <c r="B709" s="20" t="s">
        <v>1819</v>
      </c>
      <c r="C709" s="21" t="s">
        <v>2164</v>
      </c>
      <c r="D709" s="22">
        <v>0.54916184925200395</v>
      </c>
      <c r="E709" s="22">
        <v>-0.61321055668590996</v>
      </c>
      <c r="F709" s="22">
        <v>0.72834775805990015</v>
      </c>
      <c r="G709" s="22">
        <v>1.7161418682625986</v>
      </c>
      <c r="H709" s="22">
        <v>0.84831837399012711</v>
      </c>
      <c r="I709" s="22">
        <v>-0.63329932071516626</v>
      </c>
      <c r="J709" s="22">
        <v>0.14960485004726362</v>
      </c>
      <c r="K709" s="22">
        <v>1.7618067872568897</v>
      </c>
      <c r="L709" s="22">
        <v>0.32872203543235579</v>
      </c>
      <c r="M709" s="22">
        <v>0.15558916978845402</v>
      </c>
      <c r="N709" s="22">
        <v>-0.49440108167960173</v>
      </c>
      <c r="O709" s="22">
        <v>0.12292262849950789</v>
      </c>
    </row>
    <row r="710" spans="1:15" x14ac:dyDescent="0.2">
      <c r="A710" s="19" t="s">
        <v>231</v>
      </c>
      <c r="B710" s="20" t="s">
        <v>1820</v>
      </c>
      <c r="C710" s="21" t="s">
        <v>2164</v>
      </c>
      <c r="D710" s="22">
        <v>0.33321414925200388</v>
      </c>
      <c r="E710" s="22">
        <v>0.79495724331409001</v>
      </c>
      <c r="F710" s="22">
        <v>0.47635275805990018</v>
      </c>
      <c r="G710" s="22">
        <v>-0.22699475173740125</v>
      </c>
      <c r="H710" s="22">
        <v>0.33620247399012715</v>
      </c>
      <c r="I710" s="22">
        <v>0.91978157928483384</v>
      </c>
      <c r="J710" s="22">
        <v>0.28007185004726365</v>
      </c>
      <c r="K710" s="22">
        <v>0.20063738725688962</v>
      </c>
      <c r="L710" s="22">
        <v>9.0083935432355822E-2</v>
      </c>
      <c r="M710" s="22">
        <v>4.6421249788454029E-2</v>
      </c>
      <c r="N710" s="22">
        <v>-0.28409798167960176</v>
      </c>
      <c r="O710" s="22">
        <v>0.34818212849950791</v>
      </c>
    </row>
    <row r="711" spans="1:15" x14ac:dyDescent="0.2">
      <c r="A711" s="19" t="s">
        <v>60</v>
      </c>
      <c r="B711" s="20" t="s">
        <v>1185</v>
      </c>
      <c r="C711" s="21" t="s">
        <v>2164</v>
      </c>
      <c r="D711" s="22">
        <v>0.92809874925200397</v>
      </c>
      <c r="E711" s="22">
        <v>0.1524655433140901</v>
      </c>
      <c r="F711" s="22">
        <v>1.0180547580599</v>
      </c>
      <c r="G711" s="22">
        <v>-0.33610393173740122</v>
      </c>
      <c r="H711" s="22">
        <v>0.75859027399012713</v>
      </c>
      <c r="I711" s="22">
        <v>1.0352065792848337</v>
      </c>
      <c r="J711" s="22">
        <v>9.6143500472636034E-3</v>
      </c>
      <c r="K711" s="22">
        <v>0.81882978725688971</v>
      </c>
      <c r="L711" s="22">
        <v>-0.29798556456764419</v>
      </c>
      <c r="M711" s="22">
        <v>0.87783636978845403</v>
      </c>
      <c r="N711" s="22">
        <v>-1.0725160816796018</v>
      </c>
      <c r="O711" s="22">
        <v>1.153441728499508</v>
      </c>
    </row>
    <row r="712" spans="1:15" x14ac:dyDescent="0.2">
      <c r="A712" s="19" t="s">
        <v>374</v>
      </c>
      <c r="B712" s="20" t="s">
        <v>2177</v>
      </c>
      <c r="C712" s="21" t="s">
        <v>2164</v>
      </c>
      <c r="D712" s="22">
        <v>0.12108754925200391</v>
      </c>
      <c r="E712" s="22">
        <v>0.98679294331408995</v>
      </c>
      <c r="F712" s="22" t="s">
        <v>1082</v>
      </c>
      <c r="G712" s="22">
        <v>-3.5857731737401199E-2</v>
      </c>
      <c r="H712" s="22">
        <v>0.11688777399012715</v>
      </c>
      <c r="I712" s="22">
        <v>0.62347157928483377</v>
      </c>
      <c r="J712" s="22" t="s">
        <v>1082</v>
      </c>
      <c r="K712" s="22">
        <v>0.12126208725688969</v>
      </c>
      <c r="L712" s="22">
        <v>-4.8546678067644199E-2</v>
      </c>
      <c r="M712" s="22">
        <v>-9.8917440211545971E-2</v>
      </c>
      <c r="N712" s="22" t="s">
        <v>1082</v>
      </c>
      <c r="O712" s="22">
        <v>5.3443028499507883E-2</v>
      </c>
    </row>
    <row r="713" spans="1:15" ht="25.5" x14ac:dyDescent="0.2">
      <c r="A713" s="19" t="s">
        <v>459</v>
      </c>
      <c r="B713" s="20" t="s">
        <v>1160</v>
      </c>
      <c r="C713" s="21" t="s">
        <v>2164</v>
      </c>
      <c r="D713" s="22">
        <v>5.179949252003907E-3</v>
      </c>
      <c r="E713" s="22">
        <v>0.63454294331409011</v>
      </c>
      <c r="F713" s="22">
        <v>-1.1775981419400998</v>
      </c>
      <c r="G713" s="22">
        <v>0.34359346826259873</v>
      </c>
      <c r="H713" s="22">
        <v>-0.15814828300987285</v>
      </c>
      <c r="I713" s="22">
        <v>0.80289147928483362</v>
      </c>
      <c r="J713" s="22">
        <v>7.2943550047263606E-2</v>
      </c>
      <c r="K713" s="22">
        <v>6.7402487256889632E-2</v>
      </c>
      <c r="L713" s="22">
        <v>0.1487417354323558</v>
      </c>
      <c r="M713" s="22">
        <v>-0.12631596021154598</v>
      </c>
      <c r="N713" s="22">
        <v>1.0519817183203983</v>
      </c>
      <c r="O713" s="22">
        <v>-8.4656001500492115E-2</v>
      </c>
    </row>
    <row r="714" spans="1:15" x14ac:dyDescent="0.2">
      <c r="A714" s="19" t="s">
        <v>767</v>
      </c>
      <c r="B714" s="20" t="s">
        <v>1821</v>
      </c>
      <c r="C714" s="21" t="s">
        <v>2164</v>
      </c>
      <c r="D714" s="22">
        <v>-0.30643465074799608</v>
      </c>
      <c r="E714" s="22">
        <v>0.14484334331409007</v>
      </c>
      <c r="F714" s="22">
        <v>-0.72019344194009993</v>
      </c>
      <c r="G714" s="22">
        <v>-0.14941013173740122</v>
      </c>
      <c r="H714" s="22">
        <v>-0.37430402600987289</v>
      </c>
      <c r="I714" s="22">
        <v>-1.9293207151662717E-3</v>
      </c>
      <c r="J714" s="22">
        <v>-0.26451174995273641</v>
      </c>
      <c r="K714" s="22">
        <v>-0.44049697274311034</v>
      </c>
      <c r="L714" s="22">
        <v>-4.7681523567644199E-2</v>
      </c>
      <c r="M714" s="22">
        <v>-0.22407063021154597</v>
      </c>
      <c r="N714" s="22">
        <v>0.48443211832039829</v>
      </c>
      <c r="O714" s="22">
        <v>-0.29295027150049213</v>
      </c>
    </row>
    <row r="715" spans="1:15" x14ac:dyDescent="0.2">
      <c r="A715" s="19" t="s">
        <v>805</v>
      </c>
      <c r="B715" s="20" t="s">
        <v>1529</v>
      </c>
      <c r="C715" s="21" t="s">
        <v>2164</v>
      </c>
      <c r="D715" s="22">
        <v>-0.36769755074799609</v>
      </c>
      <c r="E715" s="22">
        <v>0.46493484331409007</v>
      </c>
      <c r="F715" s="22">
        <v>0.80704275805990011</v>
      </c>
      <c r="G715" s="22">
        <v>0.64782546826259879</v>
      </c>
      <c r="H715" s="22">
        <v>0.57381737399012711</v>
      </c>
      <c r="I715" s="22">
        <v>0.4756088792848337</v>
      </c>
      <c r="J715" s="22">
        <v>0.81879605004726363</v>
      </c>
      <c r="K715" s="22">
        <v>0.25441148725688967</v>
      </c>
      <c r="L715" s="22">
        <v>0.96423143543235579</v>
      </c>
      <c r="M715" s="22">
        <v>0.12899736978845402</v>
      </c>
      <c r="N715" s="22">
        <v>2.8840918320398257E-2</v>
      </c>
      <c r="O715" s="22">
        <v>-0.63175957150049211</v>
      </c>
    </row>
    <row r="716" spans="1:15" ht="25.5" x14ac:dyDescent="0.2">
      <c r="A716" s="19" t="s">
        <v>628</v>
      </c>
      <c r="B716" s="20" t="s">
        <v>1822</v>
      </c>
      <c r="C716" s="21" t="s">
        <v>2164</v>
      </c>
      <c r="D716" s="22">
        <v>-0.17656642074799611</v>
      </c>
      <c r="E716" s="22">
        <v>-1.4551250566859097</v>
      </c>
      <c r="F716" s="22" t="s">
        <v>1082</v>
      </c>
      <c r="G716" s="22">
        <v>-1.0856092317374011</v>
      </c>
      <c r="H716" s="22">
        <v>-0.37921992600987287</v>
      </c>
      <c r="I716" s="22">
        <v>-1.1353233207151663</v>
      </c>
      <c r="J716" s="22" t="s">
        <v>1082</v>
      </c>
      <c r="K716" s="22">
        <v>-1.1101957127431104</v>
      </c>
      <c r="L716" s="22">
        <v>-0.25360596456764423</v>
      </c>
      <c r="M716" s="22">
        <v>0.24509966978845402</v>
      </c>
      <c r="N716" s="22" t="s">
        <v>1082</v>
      </c>
      <c r="O716" s="22">
        <v>0.1769676284995079</v>
      </c>
    </row>
    <row r="717" spans="1:15" ht="25.5" x14ac:dyDescent="0.2">
      <c r="A717" s="19" t="s">
        <v>496</v>
      </c>
      <c r="B717" s="20" t="s">
        <v>1823</v>
      </c>
      <c r="C717" s="21" t="s">
        <v>2164</v>
      </c>
      <c r="D717" s="22">
        <v>-3.1609850747996091E-2</v>
      </c>
      <c r="E717" s="22">
        <v>0.31171174331409013</v>
      </c>
      <c r="F717" s="22">
        <v>-0.79546244194009996</v>
      </c>
      <c r="G717" s="22">
        <v>-0.5237344317374012</v>
      </c>
      <c r="H717" s="22">
        <v>-0.26882892600987285</v>
      </c>
      <c r="I717" s="22">
        <v>-0.18084645071516628</v>
      </c>
      <c r="J717" s="22">
        <v>-0.38782344995273643</v>
      </c>
      <c r="K717" s="22">
        <v>-0.89167261274311027</v>
      </c>
      <c r="L717" s="22">
        <v>-0.17067286456764419</v>
      </c>
      <c r="M717" s="22">
        <v>-0.47656943021154596</v>
      </c>
      <c r="N717" s="22">
        <v>0.53592931832039825</v>
      </c>
      <c r="O717" s="22">
        <v>-0.42933007150049207</v>
      </c>
    </row>
    <row r="718" spans="1:15" ht="25.5" x14ac:dyDescent="0.2">
      <c r="A718" s="19" t="s">
        <v>402</v>
      </c>
      <c r="B718" s="20" t="s">
        <v>1824</v>
      </c>
      <c r="C718" s="21" t="s">
        <v>2164</v>
      </c>
      <c r="D718" s="22">
        <v>8.434004925200389E-2</v>
      </c>
      <c r="E718" s="22">
        <v>0.62616384331409003</v>
      </c>
      <c r="F718" s="22">
        <v>-1.2969762419400999</v>
      </c>
      <c r="G718" s="22">
        <v>-0.56198933173740118</v>
      </c>
      <c r="H718" s="22">
        <v>0.13211187399012717</v>
      </c>
      <c r="I718" s="22">
        <v>-0.5664828207151662</v>
      </c>
      <c r="J718" s="22">
        <v>-4.0239549952736403E-2</v>
      </c>
      <c r="K718" s="22">
        <v>-1.2050388127431102</v>
      </c>
      <c r="L718" s="22">
        <v>-2.1261764567644198E-2</v>
      </c>
      <c r="M718" s="22">
        <v>-1.111499930211546</v>
      </c>
      <c r="N718" s="22">
        <v>1.2116336183203984</v>
      </c>
      <c r="O718" s="22">
        <v>-0.84706777150049217</v>
      </c>
    </row>
    <row r="719" spans="1:15" ht="25.5" x14ac:dyDescent="0.2">
      <c r="A719" s="19" t="s">
        <v>371</v>
      </c>
      <c r="B719" s="20" t="s">
        <v>1825</v>
      </c>
      <c r="C719" s="21" t="s">
        <v>2164</v>
      </c>
      <c r="D719" s="22">
        <v>0.12192844925200388</v>
      </c>
      <c r="E719" s="22">
        <v>-8.1656346685909917E-2</v>
      </c>
      <c r="F719" s="22">
        <v>-0.69783794194009996</v>
      </c>
      <c r="G719" s="22">
        <v>0.1127128682625988</v>
      </c>
      <c r="H719" s="22">
        <v>-0.35366282600987287</v>
      </c>
      <c r="I719" s="22">
        <v>0.64404517928483362</v>
      </c>
      <c r="J719" s="22">
        <v>-6.4009179952736403E-2</v>
      </c>
      <c r="K719" s="22">
        <v>0.6042877872568897</v>
      </c>
      <c r="L719" s="22">
        <v>-0.74540706456764427</v>
      </c>
      <c r="M719" s="22">
        <v>0.98665306978845402</v>
      </c>
      <c r="N719" s="22">
        <v>0.46047221832039831</v>
      </c>
      <c r="O719" s="22">
        <v>1.019439728499508</v>
      </c>
    </row>
    <row r="720" spans="1:15" ht="25.5" x14ac:dyDescent="0.2">
      <c r="A720" s="19" t="s">
        <v>115</v>
      </c>
      <c r="B720" s="20" t="s">
        <v>1147</v>
      </c>
      <c r="C720" s="21" t="s">
        <v>2164</v>
      </c>
      <c r="D720" s="22">
        <v>0.61437104925200392</v>
      </c>
      <c r="E720" s="22">
        <v>0.81595154331409003</v>
      </c>
      <c r="F720" s="22">
        <v>-1.0572993419400998</v>
      </c>
      <c r="G720" s="22">
        <v>1.5097268682625988</v>
      </c>
      <c r="H720" s="22">
        <v>-0.10819733600987286</v>
      </c>
      <c r="I720" s="22">
        <v>0.73974917928483364</v>
      </c>
      <c r="J720" s="22">
        <v>0.22889635004726358</v>
      </c>
      <c r="K720" s="22">
        <v>1.5190717872568897</v>
      </c>
      <c r="L720" s="22">
        <v>-0.71592886456764426</v>
      </c>
      <c r="M720" s="22">
        <v>-0.31603563021154596</v>
      </c>
      <c r="N720" s="22">
        <v>1.2514821183203981</v>
      </c>
      <c r="O720" s="22">
        <v>0.1694351284995079</v>
      </c>
    </row>
    <row r="721" spans="1:15" ht="25.5" x14ac:dyDescent="0.2">
      <c r="A721" s="19" t="s">
        <v>326</v>
      </c>
      <c r="B721" s="20" t="s">
        <v>1826</v>
      </c>
      <c r="C721" s="21" t="s">
        <v>2164</v>
      </c>
      <c r="D721" s="22">
        <v>0.17219414925200391</v>
      </c>
      <c r="E721" s="22">
        <v>1.1431189433140903</v>
      </c>
      <c r="F721" s="22">
        <v>-0.69750214194009996</v>
      </c>
      <c r="G721" s="22">
        <v>0.69138286826259876</v>
      </c>
      <c r="H721" s="22">
        <v>-8.3395546009872853E-2</v>
      </c>
      <c r="I721" s="22">
        <v>1.1818715792848338</v>
      </c>
      <c r="J721" s="22">
        <v>0.17561045004726358</v>
      </c>
      <c r="K721" s="22">
        <v>0.64014978725688976</v>
      </c>
      <c r="L721" s="22">
        <v>-0.44883476456764421</v>
      </c>
      <c r="M721" s="22">
        <v>-0.11242960021154597</v>
      </c>
      <c r="N721" s="22">
        <v>0.70838611832039833</v>
      </c>
      <c r="O721" s="22">
        <v>0.18117332849950787</v>
      </c>
    </row>
    <row r="722" spans="1:15" ht="25.5" x14ac:dyDescent="0.2">
      <c r="A722" s="19" t="s">
        <v>881</v>
      </c>
      <c r="B722" s="20" t="s">
        <v>1827</v>
      </c>
      <c r="C722" s="21" t="s">
        <v>2164</v>
      </c>
      <c r="D722" s="22">
        <v>-0.47726085074799607</v>
      </c>
      <c r="E722" s="22">
        <v>0.16558784331409007</v>
      </c>
      <c r="F722" s="22">
        <v>-0.58146045194009988</v>
      </c>
      <c r="G722" s="22">
        <v>-0.31256376773740124</v>
      </c>
      <c r="H722" s="22">
        <v>-8.8073776009872859E-2</v>
      </c>
      <c r="I722" s="22">
        <v>0.29408247928483372</v>
      </c>
      <c r="J722" s="22">
        <v>-0.47749464995273638</v>
      </c>
      <c r="K722" s="22">
        <v>-0.76613241274311039</v>
      </c>
      <c r="L722" s="22">
        <v>0.30690743543235577</v>
      </c>
      <c r="M722" s="22">
        <v>3.1312869788454024E-2</v>
      </c>
      <c r="N722" s="22">
        <v>0.26090768832039829</v>
      </c>
      <c r="O722" s="22">
        <v>-0.2411694015004921</v>
      </c>
    </row>
    <row r="723" spans="1:15" x14ac:dyDescent="0.2">
      <c r="A723" s="19" t="s">
        <v>476</v>
      </c>
      <c r="B723" s="20" t="s">
        <v>1828</v>
      </c>
      <c r="C723" s="21" t="s">
        <v>2164</v>
      </c>
      <c r="D723" s="22">
        <v>-8.8188507479960987E-3</v>
      </c>
      <c r="E723" s="22">
        <v>0.83197994331409009</v>
      </c>
      <c r="F723" s="22">
        <v>-0.55539066494009992</v>
      </c>
      <c r="G723" s="22">
        <v>0.38680296826259875</v>
      </c>
      <c r="H723" s="22">
        <v>-0.43725302600987281</v>
      </c>
      <c r="I723" s="22">
        <v>0.82592987928483375</v>
      </c>
      <c r="J723" s="22">
        <v>2.564595004726361E-2</v>
      </c>
      <c r="K723" s="22">
        <v>0.38425078725688966</v>
      </c>
      <c r="L723" s="22">
        <v>-0.59427386456764419</v>
      </c>
      <c r="M723" s="22">
        <v>1.7718199788454028E-2</v>
      </c>
      <c r="N723" s="22">
        <v>0.63937421832039831</v>
      </c>
      <c r="O723" s="22">
        <v>3.4972128499507898E-2</v>
      </c>
    </row>
    <row r="724" spans="1:15" x14ac:dyDescent="0.2">
      <c r="A724" s="19" t="s">
        <v>905</v>
      </c>
      <c r="B724" s="20" t="s">
        <v>1829</v>
      </c>
      <c r="C724" s="21" t="s">
        <v>2164</v>
      </c>
      <c r="D724" s="22">
        <v>-0.53785025074799608</v>
      </c>
      <c r="E724" s="22">
        <v>-0.82860265668590993</v>
      </c>
      <c r="F724" s="22">
        <v>-1.0056449419400999</v>
      </c>
      <c r="G724" s="22">
        <v>-1.4248061317374012</v>
      </c>
      <c r="H724" s="22">
        <v>0.14459867399012713</v>
      </c>
      <c r="I724" s="22">
        <v>-0.75435592071516622</v>
      </c>
      <c r="J724" s="22">
        <v>0.38034975004726368</v>
      </c>
      <c r="K724" s="22">
        <v>-1.0138828127431103</v>
      </c>
      <c r="L724" s="22">
        <v>0.68110333543235579</v>
      </c>
      <c r="M724" s="22">
        <v>-0.12553075021154597</v>
      </c>
      <c r="N724" s="22">
        <v>1.2411763183203983</v>
      </c>
      <c r="O724" s="22">
        <v>0.35101002849950791</v>
      </c>
    </row>
    <row r="725" spans="1:15" x14ac:dyDescent="0.2">
      <c r="A725" s="19" t="s">
        <v>341</v>
      </c>
      <c r="B725" s="20" t="s">
        <v>1187</v>
      </c>
      <c r="C725" s="21" t="s">
        <v>2164</v>
      </c>
      <c r="D725" s="22">
        <v>0.1551635492520039</v>
      </c>
      <c r="E725" s="22">
        <v>0.35733714331409006</v>
      </c>
      <c r="F725" s="22">
        <v>0.60489875805990001</v>
      </c>
      <c r="G725" s="22">
        <v>0.12364796826259877</v>
      </c>
      <c r="H725" s="22">
        <v>0.4028356739901271</v>
      </c>
      <c r="I725" s="22">
        <v>0.5180319792848338</v>
      </c>
      <c r="J725" s="22">
        <v>0.23755265004726359</v>
      </c>
      <c r="K725" s="22">
        <v>0.33429308725688966</v>
      </c>
      <c r="L725" s="22">
        <v>0.3015999354323558</v>
      </c>
      <c r="M725" s="22">
        <v>-9.2268730211545968E-2</v>
      </c>
      <c r="N725" s="22">
        <v>-0.26619728167960177</v>
      </c>
      <c r="O725" s="22">
        <v>8.156462849950788E-2</v>
      </c>
    </row>
    <row r="726" spans="1:15" x14ac:dyDescent="0.2">
      <c r="A726" s="19" t="s">
        <v>270</v>
      </c>
      <c r="B726" s="20" t="s">
        <v>1830</v>
      </c>
      <c r="C726" s="21" t="s">
        <v>2164</v>
      </c>
      <c r="D726" s="22">
        <v>0.26090474925200391</v>
      </c>
      <c r="E726" s="22" t="s">
        <v>1082</v>
      </c>
      <c r="F726" s="22">
        <v>0.10542595805990007</v>
      </c>
      <c r="G726" s="22">
        <v>0.30947796826259877</v>
      </c>
      <c r="H726" s="22">
        <v>0.45096057399012712</v>
      </c>
      <c r="I726" s="22" t="s">
        <v>1082</v>
      </c>
      <c r="J726" s="22">
        <v>0.13712705004726358</v>
      </c>
      <c r="K726" s="22">
        <v>0.11422238725688971</v>
      </c>
      <c r="L726" s="22">
        <v>0.37590593543235579</v>
      </c>
      <c r="M726" s="22" t="s">
        <v>1082</v>
      </c>
      <c r="N726" s="22">
        <v>-8.3052816796017059E-3</v>
      </c>
      <c r="O726" s="22">
        <v>-0.14399315150049211</v>
      </c>
    </row>
    <row r="727" spans="1:15" x14ac:dyDescent="0.2">
      <c r="A727" s="19" t="s">
        <v>114</v>
      </c>
      <c r="B727" s="20" t="s">
        <v>1455</v>
      </c>
      <c r="C727" s="21" t="s">
        <v>2164</v>
      </c>
      <c r="D727" s="22">
        <v>0.61863234925200394</v>
      </c>
      <c r="E727" s="22">
        <v>-8.0303946685909913E-2</v>
      </c>
      <c r="F727" s="22">
        <v>0.42946055805990013</v>
      </c>
      <c r="G727" s="22">
        <v>0.29023666826259875</v>
      </c>
      <c r="H727" s="22">
        <v>-6.8363016009872851E-2</v>
      </c>
      <c r="I727" s="22">
        <v>0.13096597928483372</v>
      </c>
      <c r="J727" s="22">
        <v>0.31838125004726359</v>
      </c>
      <c r="K727" s="22">
        <v>0.3341727872568897</v>
      </c>
      <c r="L727" s="22">
        <v>-0.82212186456764424</v>
      </c>
      <c r="M727" s="22">
        <v>0.219152069788454</v>
      </c>
      <c r="N727" s="22">
        <v>-5.2166581679601698E-2</v>
      </c>
      <c r="O727" s="22">
        <v>5.2450628499507879E-2</v>
      </c>
    </row>
    <row r="728" spans="1:15" ht="38.25" x14ac:dyDescent="0.2">
      <c r="A728" s="19" t="s">
        <v>182</v>
      </c>
      <c r="B728" s="20" t="s">
        <v>1145</v>
      </c>
      <c r="C728" s="21" t="s">
        <v>2164</v>
      </c>
      <c r="D728" s="22">
        <v>0.42239644925200392</v>
      </c>
      <c r="E728" s="22">
        <v>0.63124084331409003</v>
      </c>
      <c r="F728" s="22">
        <v>0.69475075805990005</v>
      </c>
      <c r="G728" s="22">
        <v>0.25010436826259874</v>
      </c>
      <c r="H728" s="22">
        <v>0.40332597399012715</v>
      </c>
      <c r="I728" s="22">
        <v>0.42346057928483377</v>
      </c>
      <c r="J728" s="22">
        <v>8.9985250047263626E-2</v>
      </c>
      <c r="K728" s="22">
        <v>5.3315087256889659E-2</v>
      </c>
      <c r="L728" s="22">
        <v>-0.15267346456764419</v>
      </c>
      <c r="M728" s="22">
        <v>-0.23294803021154598</v>
      </c>
      <c r="N728" s="22">
        <v>-0.6916161816796017</v>
      </c>
      <c r="O728" s="22">
        <v>-4.5348871500492105E-2</v>
      </c>
    </row>
    <row r="729" spans="1:15" x14ac:dyDescent="0.2">
      <c r="A729" s="19" t="s">
        <v>472</v>
      </c>
      <c r="B729" s="20" t="s">
        <v>1485</v>
      </c>
      <c r="C729" s="21" t="s">
        <v>2164</v>
      </c>
      <c r="D729" s="22">
        <v>-6.8481507479961068E-3</v>
      </c>
      <c r="E729" s="22">
        <v>0.19574734331409008</v>
      </c>
      <c r="F729" s="22">
        <v>-2.4134941940099908E-2</v>
      </c>
      <c r="G729" s="22">
        <v>0.14855896826259879</v>
      </c>
      <c r="H729" s="22">
        <v>0.16694487399012717</v>
      </c>
      <c r="I729" s="22">
        <v>0.18107857928483373</v>
      </c>
      <c r="J729" s="22">
        <v>2.4506750047263604E-2</v>
      </c>
      <c r="K729" s="22">
        <v>0.34063428725688971</v>
      </c>
      <c r="L729" s="22">
        <v>0.11861963543235582</v>
      </c>
      <c r="M729" s="22">
        <v>-0.17810413021154597</v>
      </c>
      <c r="N729" s="22">
        <v>-9.9418181679601703E-2</v>
      </c>
      <c r="O729" s="22">
        <v>0.21980872849950792</v>
      </c>
    </row>
    <row r="730" spans="1:15" ht="25.5" x14ac:dyDescent="0.2">
      <c r="A730" s="19" t="s">
        <v>656</v>
      </c>
      <c r="B730" s="20" t="s">
        <v>1831</v>
      </c>
      <c r="C730" s="21" t="s">
        <v>2164</v>
      </c>
      <c r="D730" s="22">
        <v>-0.19975960074799609</v>
      </c>
      <c r="E730" s="22">
        <v>0.56466934331409002</v>
      </c>
      <c r="F730" s="22">
        <v>-0.89406094194009988</v>
      </c>
      <c r="G730" s="22">
        <v>0.34927136826259875</v>
      </c>
      <c r="H730" s="22">
        <v>-0.49059662600987286</v>
      </c>
      <c r="I730" s="22">
        <v>0.10626527928483373</v>
      </c>
      <c r="J730" s="22">
        <v>-0.44208454995273638</v>
      </c>
      <c r="K730" s="22">
        <v>-1.7181052127431102</v>
      </c>
      <c r="L730" s="22">
        <v>-0.20367766456764419</v>
      </c>
      <c r="M730" s="22">
        <v>-0.26363463021154598</v>
      </c>
      <c r="N730" s="22">
        <v>0.3078440483203983</v>
      </c>
      <c r="O730" s="22">
        <v>-2.1035012715004919</v>
      </c>
    </row>
    <row r="731" spans="1:15" ht="25.5" x14ac:dyDescent="0.2">
      <c r="A731" s="19" t="s">
        <v>548</v>
      </c>
      <c r="B731" s="20" t="s">
        <v>1832</v>
      </c>
      <c r="C731" s="21" t="s">
        <v>2164</v>
      </c>
      <c r="D731" s="22">
        <v>-9.0075060747996094E-2</v>
      </c>
      <c r="E731" s="22">
        <v>0.4056364433140901</v>
      </c>
      <c r="F731" s="22">
        <v>-0.29148714194009989</v>
      </c>
      <c r="G731" s="22">
        <v>1.9378798682625988</v>
      </c>
      <c r="H731" s="22">
        <v>0.66258097399012716</v>
      </c>
      <c r="I731" s="22">
        <v>1.0703315792848338</v>
      </c>
      <c r="J731" s="22">
        <v>1.0783210500472635</v>
      </c>
      <c r="K731" s="22">
        <v>1.4454547872568897</v>
      </c>
      <c r="L731" s="22">
        <v>0.75930263543235577</v>
      </c>
      <c r="M731" s="22">
        <v>0.5412256697884541</v>
      </c>
      <c r="N731" s="22">
        <v>1.3276719183203982</v>
      </c>
      <c r="O731" s="22">
        <v>-0.4780765715004921</v>
      </c>
    </row>
    <row r="732" spans="1:15" ht="25.5" x14ac:dyDescent="0.2">
      <c r="A732" s="19" t="s">
        <v>775</v>
      </c>
      <c r="B732" s="20" t="s">
        <v>1833</v>
      </c>
      <c r="C732" s="21" t="s">
        <v>2164</v>
      </c>
      <c r="D732" s="22">
        <v>-0.33235815074799613</v>
      </c>
      <c r="E732" s="22">
        <v>-1.3984140566859098</v>
      </c>
      <c r="F732" s="22" t="s">
        <v>1082</v>
      </c>
      <c r="G732" s="22">
        <v>-1.372090131737401</v>
      </c>
      <c r="H732" s="22">
        <v>-1.0925183260098728</v>
      </c>
      <c r="I732" s="22">
        <v>-1.6380574207151661</v>
      </c>
      <c r="J732" s="22" t="s">
        <v>1082</v>
      </c>
      <c r="K732" s="22">
        <v>-1.8501462127431103</v>
      </c>
      <c r="L732" s="22">
        <v>-0.81263706456764417</v>
      </c>
      <c r="M732" s="22">
        <v>-0.30499413021154598</v>
      </c>
      <c r="N732" s="22" t="s">
        <v>1082</v>
      </c>
      <c r="O732" s="22">
        <v>-0.18670862150049211</v>
      </c>
    </row>
    <row r="733" spans="1:15" ht="25.5" x14ac:dyDescent="0.2">
      <c r="A733" s="19" t="s">
        <v>618</v>
      </c>
      <c r="B733" s="20" t="s">
        <v>2169</v>
      </c>
      <c r="C733" s="21" t="s">
        <v>2164</v>
      </c>
      <c r="D733" s="22">
        <v>-0.16150855074799608</v>
      </c>
      <c r="E733" s="22">
        <v>0.42464564331409005</v>
      </c>
      <c r="F733" s="22">
        <v>0.28552915805990009</v>
      </c>
      <c r="G733" s="22">
        <v>-0.92591673173740119</v>
      </c>
      <c r="H733" s="22">
        <v>-0.10721938600987285</v>
      </c>
      <c r="I733" s="22">
        <v>-0.41147062071516627</v>
      </c>
      <c r="J733" s="22">
        <v>7.1473450047263604E-2</v>
      </c>
      <c r="K733" s="22">
        <v>-0.91493431274311032</v>
      </c>
      <c r="L733" s="22">
        <v>4.3895625432355805E-2</v>
      </c>
      <c r="M733" s="22">
        <v>-0.82480883021154594</v>
      </c>
      <c r="N733" s="22">
        <v>-0.40348918167960168</v>
      </c>
      <c r="O733" s="22">
        <v>4.379428499507898E-3</v>
      </c>
    </row>
    <row r="734" spans="1:15" ht="25.5" x14ac:dyDescent="0.2">
      <c r="A734" s="19" t="s">
        <v>1010</v>
      </c>
      <c r="B734" s="20" t="s">
        <v>1834</v>
      </c>
      <c r="C734" s="21" t="s">
        <v>2164</v>
      </c>
      <c r="D734" s="22">
        <v>-1.5383812507479961</v>
      </c>
      <c r="E734" s="22">
        <v>1.2205909433140902</v>
      </c>
      <c r="F734" s="22">
        <v>1.8122737580599</v>
      </c>
      <c r="G734" s="22">
        <v>0.54346146826259878</v>
      </c>
      <c r="H734" s="22">
        <v>-0.53139152600987283</v>
      </c>
      <c r="I734" s="22">
        <v>0.51659837928483365</v>
      </c>
      <c r="J734" s="22">
        <v>-5.2876849952736393E-2</v>
      </c>
      <c r="K734" s="22">
        <v>0.30219828725688969</v>
      </c>
      <c r="L734" s="22">
        <v>0.90856813543235582</v>
      </c>
      <c r="M734" s="22">
        <v>-0.63788903021154597</v>
      </c>
      <c r="N734" s="22">
        <v>-2.2119960816796018</v>
      </c>
      <c r="O734" s="22">
        <v>-2.5434771500492115E-2</v>
      </c>
    </row>
    <row r="735" spans="1:15" ht="25.5" x14ac:dyDescent="0.2">
      <c r="A735" s="19" t="s">
        <v>673</v>
      </c>
      <c r="B735" s="20" t="s">
        <v>1697</v>
      </c>
      <c r="C735" s="21" t="s">
        <v>2164</v>
      </c>
      <c r="D735" s="22">
        <v>-0.21903649074799608</v>
      </c>
      <c r="E735" s="22">
        <v>-0.39087125668590994</v>
      </c>
      <c r="F735" s="22">
        <v>-0.21796934194009993</v>
      </c>
      <c r="G735" s="22">
        <v>-0.51925433173740121</v>
      </c>
      <c r="H735" s="22">
        <v>1.0469273990127148E-2</v>
      </c>
      <c r="I735" s="22">
        <v>0.18577277928483371</v>
      </c>
      <c r="J735" s="22">
        <v>7.7344950047263605E-2</v>
      </c>
      <c r="K735" s="22">
        <v>-0.47193060274311033</v>
      </c>
      <c r="L735" s="22">
        <v>0.20740403543235583</v>
      </c>
      <c r="M735" s="22">
        <v>0.26930166978845405</v>
      </c>
      <c r="N735" s="22">
        <v>0.14738511832039827</v>
      </c>
      <c r="O735" s="22">
        <v>-8.1656911500492105E-2</v>
      </c>
    </row>
    <row r="736" spans="1:15" ht="25.5" x14ac:dyDescent="0.2">
      <c r="A736" s="19" t="s">
        <v>441</v>
      </c>
      <c r="B736" s="20" t="s">
        <v>1835</v>
      </c>
      <c r="C736" s="21" t="s">
        <v>2164</v>
      </c>
      <c r="D736" s="22">
        <v>3.6220549252003909E-2</v>
      </c>
      <c r="E736" s="22">
        <v>0.25864854331409004</v>
      </c>
      <c r="F736" s="22">
        <v>-1.2323530419400999</v>
      </c>
      <c r="G736" s="22">
        <v>0.11084056826259875</v>
      </c>
      <c r="H736" s="22">
        <v>-2.0710260098728561E-3</v>
      </c>
      <c r="I736" s="22">
        <v>0.45284187928483371</v>
      </c>
      <c r="J736" s="22">
        <v>-0.51899094995273642</v>
      </c>
      <c r="K736" s="22">
        <v>-0.21641621274311035</v>
      </c>
      <c r="L736" s="22">
        <v>-1.7163794567644199E-2</v>
      </c>
      <c r="M736" s="22">
        <v>0.10571396978845402</v>
      </c>
      <c r="N736" s="22">
        <v>0.71782821832039834</v>
      </c>
      <c r="O736" s="22">
        <v>-0.37814057150049207</v>
      </c>
    </row>
    <row r="737" spans="1:15" ht="25.5" x14ac:dyDescent="0.2">
      <c r="A737" s="19" t="s">
        <v>562</v>
      </c>
      <c r="B737" s="20" t="s">
        <v>1717</v>
      </c>
      <c r="C737" s="21" t="s">
        <v>2164</v>
      </c>
      <c r="D737" s="22">
        <v>-0.10700285074799609</v>
      </c>
      <c r="E737" s="22">
        <v>0.10133064331409011</v>
      </c>
      <c r="F737" s="22">
        <v>-0.59936463194009992</v>
      </c>
      <c r="G737" s="22">
        <v>0.60293776826259882</v>
      </c>
      <c r="H737" s="22">
        <v>-0.13913299600987286</v>
      </c>
      <c r="I737" s="22">
        <v>-0.31623182071516631</v>
      </c>
      <c r="J737" s="22">
        <v>-0.27156864995273639</v>
      </c>
      <c r="K737" s="22">
        <v>0.10822448725688971</v>
      </c>
      <c r="L737" s="22">
        <v>-0.1911106645676442</v>
      </c>
      <c r="M737" s="22">
        <v>-0.38869443021154593</v>
      </c>
      <c r="N737" s="22">
        <v>0.52692381832039825</v>
      </c>
      <c r="O737" s="22">
        <v>-0.36420937150049215</v>
      </c>
    </row>
    <row r="738" spans="1:15" ht="25.5" x14ac:dyDescent="0.2">
      <c r="A738" s="19" t="s">
        <v>243</v>
      </c>
      <c r="B738" s="20" t="s">
        <v>1348</v>
      </c>
      <c r="C738" s="21" t="s">
        <v>2164</v>
      </c>
      <c r="D738" s="22">
        <v>0.31316184925200385</v>
      </c>
      <c r="E738" s="22">
        <v>0.41666034331409008</v>
      </c>
      <c r="F738" s="22">
        <v>-8.3179041940099896E-2</v>
      </c>
      <c r="G738" s="22">
        <v>2.9698268262598748E-2</v>
      </c>
      <c r="H738" s="22">
        <v>0.27718887399012715</v>
      </c>
      <c r="I738" s="22">
        <v>0.84842577928483376</v>
      </c>
      <c r="J738" s="22">
        <v>0.53217475004726367</v>
      </c>
      <c r="K738" s="22">
        <v>0.72693078725688975</v>
      </c>
      <c r="L738" s="22">
        <v>0.16188863543235582</v>
      </c>
      <c r="M738" s="22">
        <v>0.16014226978845403</v>
      </c>
      <c r="N738" s="22">
        <v>1.1282329183203983</v>
      </c>
      <c r="O738" s="22">
        <v>0.62586782849950784</v>
      </c>
    </row>
    <row r="739" spans="1:15" ht="25.5" x14ac:dyDescent="0.2">
      <c r="A739" s="19" t="s">
        <v>885</v>
      </c>
      <c r="B739" s="20" t="s">
        <v>1836</v>
      </c>
      <c r="C739" s="21" t="s">
        <v>2164</v>
      </c>
      <c r="D739" s="22">
        <v>-0.49060075074799614</v>
      </c>
      <c r="E739" s="22">
        <v>-1.7251680566859098</v>
      </c>
      <c r="F739" s="22">
        <v>-1.1236418419401</v>
      </c>
      <c r="G739" s="22">
        <v>-1.1608802317374012</v>
      </c>
      <c r="H739" s="22">
        <v>-0.89704892600987285</v>
      </c>
      <c r="I739" s="22">
        <v>-1.9018754207151662</v>
      </c>
      <c r="J739" s="22">
        <v>-0.80270354995273641</v>
      </c>
      <c r="K739" s="22">
        <v>-1.2794035127431105</v>
      </c>
      <c r="L739" s="22">
        <v>-0.23640356456764419</v>
      </c>
      <c r="M739" s="22">
        <v>-0.22191333021154599</v>
      </c>
      <c r="N739" s="22">
        <v>0.5969759183203982</v>
      </c>
      <c r="O739" s="22">
        <v>-0.23496181150049211</v>
      </c>
    </row>
    <row r="740" spans="1:15" x14ac:dyDescent="0.2">
      <c r="A740" s="19" t="s">
        <v>823</v>
      </c>
      <c r="B740" s="20" t="s">
        <v>1837</v>
      </c>
      <c r="C740" s="21" t="s">
        <v>2164</v>
      </c>
      <c r="D740" s="22">
        <v>-0.40128165074799604</v>
      </c>
      <c r="E740" s="22">
        <v>-1.2129040566859097</v>
      </c>
      <c r="F740" s="22">
        <v>-0.23945934194009988</v>
      </c>
      <c r="G740" s="22">
        <v>-0.4714831317374012</v>
      </c>
      <c r="H740" s="22">
        <v>-0.25336857600987284</v>
      </c>
      <c r="I740" s="22">
        <v>-0.80528432071516631</v>
      </c>
      <c r="J740" s="22">
        <v>-5.0207149952736396E-2</v>
      </c>
      <c r="K740" s="22">
        <v>-0.50847371274311037</v>
      </c>
      <c r="L740" s="22">
        <v>0.12681603543235581</v>
      </c>
      <c r="M740" s="22">
        <v>0.41801106978845404</v>
      </c>
      <c r="N740" s="22">
        <v>2.1408118320398295E-2</v>
      </c>
      <c r="O740" s="22">
        <v>3.7983628499507899E-2</v>
      </c>
    </row>
    <row r="741" spans="1:15" ht="25.5" x14ac:dyDescent="0.2">
      <c r="A741" s="19" t="s">
        <v>356</v>
      </c>
      <c r="B741" s="20" t="s">
        <v>1838</v>
      </c>
      <c r="C741" s="21" t="s">
        <v>2164</v>
      </c>
      <c r="D741" s="22">
        <v>0.13126394925200388</v>
      </c>
      <c r="E741" s="22">
        <v>0.24795334331409011</v>
      </c>
      <c r="F741" s="22">
        <v>-0.85070494194009982</v>
      </c>
      <c r="G741" s="22">
        <v>-0.10631753173740122</v>
      </c>
      <c r="H741" s="22">
        <v>0.14401217399012714</v>
      </c>
      <c r="I741" s="22">
        <v>0.10907467928483372</v>
      </c>
      <c r="J741" s="22">
        <v>-0.40877054995273643</v>
      </c>
      <c r="K741" s="22">
        <v>-0.27707471274311035</v>
      </c>
      <c r="L741" s="22">
        <v>-0.12456754456764418</v>
      </c>
      <c r="M741" s="22">
        <v>-0.26360083021154596</v>
      </c>
      <c r="N741" s="22">
        <v>0.58271831832039833</v>
      </c>
      <c r="O741" s="22">
        <v>-0.26798927150049212</v>
      </c>
    </row>
    <row r="742" spans="1:15" x14ac:dyDescent="0.2">
      <c r="A742" s="19" t="s">
        <v>1061</v>
      </c>
      <c r="B742" s="20" t="s">
        <v>1839</v>
      </c>
      <c r="C742" s="21" t="s">
        <v>2164</v>
      </c>
      <c r="D742" s="22" t="s">
        <v>1082</v>
      </c>
      <c r="E742" s="22">
        <v>-0.32517905668590991</v>
      </c>
      <c r="F742" s="22">
        <v>0.17990765805990006</v>
      </c>
      <c r="G742" s="22">
        <v>-0.44508963173740124</v>
      </c>
      <c r="H742" s="22" t="s">
        <v>1082</v>
      </c>
      <c r="I742" s="22">
        <v>-0.21891088071516629</v>
      </c>
      <c r="J742" s="22">
        <v>0.17092735004726359</v>
      </c>
      <c r="K742" s="22">
        <v>-0.25679131274311034</v>
      </c>
      <c r="L742" s="22" t="s">
        <v>1082</v>
      </c>
      <c r="M742" s="22">
        <v>6.7983769788454024E-2</v>
      </c>
      <c r="N742" s="22">
        <v>1.2071518320398267E-2</v>
      </c>
      <c r="O742" s="22">
        <v>0.54782352849950788</v>
      </c>
    </row>
    <row r="743" spans="1:15" ht="38.25" x14ac:dyDescent="0.2">
      <c r="A743" s="19" t="s">
        <v>769</v>
      </c>
      <c r="B743" s="20" t="s">
        <v>1840</v>
      </c>
      <c r="C743" s="21" t="s">
        <v>2164</v>
      </c>
      <c r="D743" s="22">
        <v>-0.3170411507479961</v>
      </c>
      <c r="E743" s="22">
        <v>1.4694969433140901</v>
      </c>
      <c r="F743" s="22">
        <v>0.31752985805990008</v>
      </c>
      <c r="G743" s="22">
        <v>0.29961626826259879</v>
      </c>
      <c r="H743" s="22">
        <v>0.62187577399012717</v>
      </c>
      <c r="I743" s="22">
        <v>1.3661065792848337</v>
      </c>
      <c r="J743" s="22">
        <v>0.56675995004726365</v>
      </c>
      <c r="K743" s="22">
        <v>1.2336877872568897</v>
      </c>
      <c r="L743" s="22">
        <v>1.0657094354323557</v>
      </c>
      <c r="M743" s="22">
        <v>7.3626069788454013E-2</v>
      </c>
      <c r="N743" s="22">
        <v>-0.17286438167960172</v>
      </c>
      <c r="O743" s="22">
        <v>0.98922572849950796</v>
      </c>
    </row>
    <row r="744" spans="1:15" x14ac:dyDescent="0.2">
      <c r="A744" s="19" t="s">
        <v>1062</v>
      </c>
      <c r="B744" s="20" t="s">
        <v>1841</v>
      </c>
      <c r="C744" s="21" t="s">
        <v>2164</v>
      </c>
      <c r="D744" s="22" t="s">
        <v>1082</v>
      </c>
      <c r="E744" s="22">
        <v>0.20467404331409009</v>
      </c>
      <c r="F744" s="22">
        <v>4.6688758059900137E-2</v>
      </c>
      <c r="G744" s="22">
        <v>-0.19501863173740122</v>
      </c>
      <c r="H744" s="22" t="s">
        <v>1082</v>
      </c>
      <c r="I744" s="22">
        <v>0.52593107928483374</v>
      </c>
      <c r="J744" s="22">
        <v>0.1029956500472636</v>
      </c>
      <c r="K744" s="22">
        <v>0.3793527872568897</v>
      </c>
      <c r="L744" s="22" t="s">
        <v>1082</v>
      </c>
      <c r="M744" s="22">
        <v>-0.19957503021154599</v>
      </c>
      <c r="N744" s="22">
        <v>-6.7069981679601709E-2</v>
      </c>
      <c r="O744" s="22">
        <v>0.23912682849950787</v>
      </c>
    </row>
    <row r="745" spans="1:15" ht="25.5" x14ac:dyDescent="0.2">
      <c r="A745" s="19" t="s">
        <v>638</v>
      </c>
      <c r="B745" s="20" t="s">
        <v>1842</v>
      </c>
      <c r="C745" s="21" t="s">
        <v>2164</v>
      </c>
      <c r="D745" s="22">
        <v>-0.18254486074799608</v>
      </c>
      <c r="E745" s="22">
        <v>0.34729334331409001</v>
      </c>
      <c r="F745" s="22">
        <v>-1.2346714419400999</v>
      </c>
      <c r="G745" s="22">
        <v>-4.3036331737401234E-2</v>
      </c>
      <c r="H745" s="22">
        <v>-7.736372600987286E-2</v>
      </c>
      <c r="I745" s="22">
        <v>7.4377079284833725E-2</v>
      </c>
      <c r="J745" s="22">
        <v>-0.59500564995273642</v>
      </c>
      <c r="K745" s="22">
        <v>-0.63305411274311041</v>
      </c>
      <c r="L745" s="22">
        <v>3.2079625432355797E-2</v>
      </c>
      <c r="M745" s="22">
        <v>-0.26422763021154599</v>
      </c>
      <c r="N745" s="22">
        <v>0.64804311832039829</v>
      </c>
      <c r="O745" s="22">
        <v>-0.56739687150049212</v>
      </c>
    </row>
    <row r="746" spans="1:15" x14ac:dyDescent="0.2">
      <c r="A746" s="19" t="s">
        <v>1063</v>
      </c>
      <c r="B746" s="20" t="s">
        <v>1843</v>
      </c>
      <c r="C746" s="21" t="s">
        <v>2164</v>
      </c>
      <c r="D746" s="22" t="s">
        <v>1082</v>
      </c>
      <c r="E746" s="22">
        <v>1.3279429433140901</v>
      </c>
      <c r="F746" s="22">
        <v>-1.0650972419400999</v>
      </c>
      <c r="G746" s="22">
        <v>-1.0503346317374014</v>
      </c>
      <c r="H746" s="22" t="s">
        <v>1082</v>
      </c>
      <c r="I746" s="22">
        <v>2.1301825792848339</v>
      </c>
      <c r="J746" s="22">
        <v>-6.8864469952736401E-2</v>
      </c>
      <c r="K746" s="22">
        <v>-0.9321375127431103</v>
      </c>
      <c r="L746" s="22" t="s">
        <v>1082</v>
      </c>
      <c r="M746" s="22">
        <v>1.003079069788454</v>
      </c>
      <c r="N746" s="22">
        <v>1.0218933183203984</v>
      </c>
      <c r="O746" s="22">
        <v>0.33263152849950783</v>
      </c>
    </row>
    <row r="747" spans="1:15" x14ac:dyDescent="0.2">
      <c r="A747" s="19" t="s">
        <v>543</v>
      </c>
      <c r="B747" s="20" t="s">
        <v>1845</v>
      </c>
      <c r="C747" s="21" t="s">
        <v>2164</v>
      </c>
      <c r="D747" s="22">
        <v>-8.4384000747996096E-2</v>
      </c>
      <c r="E747" s="22">
        <v>0.75378104331409002</v>
      </c>
      <c r="F747" s="22">
        <v>0.37035325805990005</v>
      </c>
      <c r="G747" s="22">
        <v>0.35027296826259879</v>
      </c>
      <c r="H747" s="22">
        <v>-0.27661372600987288</v>
      </c>
      <c r="I747" s="22">
        <v>0.96751457928483386</v>
      </c>
      <c r="J747" s="22">
        <v>-3.7534499527364096E-3</v>
      </c>
      <c r="K747" s="22">
        <v>0.95092478725688956</v>
      </c>
      <c r="L747" s="22">
        <v>-0.12443074456764419</v>
      </c>
      <c r="M747" s="22">
        <v>0.13209066978845402</v>
      </c>
      <c r="N747" s="22">
        <v>-0.24186548167960176</v>
      </c>
      <c r="O747" s="22">
        <v>0.51307742849950788</v>
      </c>
    </row>
    <row r="748" spans="1:15" ht="25.5" x14ac:dyDescent="0.2">
      <c r="A748" s="19" t="s">
        <v>567</v>
      </c>
      <c r="B748" s="20" t="s">
        <v>1846</v>
      </c>
      <c r="C748" s="21" t="s">
        <v>2164</v>
      </c>
      <c r="D748" s="22">
        <v>-0.11278403074799609</v>
      </c>
      <c r="E748" s="22">
        <v>-0.26259904668590994</v>
      </c>
      <c r="F748" s="22">
        <v>-1.1579419400998825E-3</v>
      </c>
      <c r="G748" s="22">
        <v>-0.35564100173740121</v>
      </c>
      <c r="H748" s="22">
        <v>-0.21029579600987286</v>
      </c>
      <c r="I748" s="22">
        <v>-0.33033682071516624</v>
      </c>
      <c r="J748" s="22">
        <v>-4.0107149952736398E-2</v>
      </c>
      <c r="K748" s="22">
        <v>-0.13123861274311033</v>
      </c>
      <c r="L748" s="22">
        <v>-1.16711245676442E-2</v>
      </c>
      <c r="M748" s="22">
        <v>-3.8457262211545974E-2</v>
      </c>
      <c r="N748" s="22">
        <v>-0.11876848167960175</v>
      </c>
      <c r="O748" s="22">
        <v>0.22278912849950791</v>
      </c>
    </row>
    <row r="749" spans="1:15" x14ac:dyDescent="0.2">
      <c r="A749" s="19" t="s">
        <v>228</v>
      </c>
      <c r="B749" s="20" t="s">
        <v>1847</v>
      </c>
      <c r="C749" s="21" t="s">
        <v>2164</v>
      </c>
      <c r="D749" s="22">
        <v>0.33539054925200396</v>
      </c>
      <c r="E749" s="22" t="s">
        <v>1082</v>
      </c>
      <c r="F749" s="22">
        <v>0.33530125805990008</v>
      </c>
      <c r="G749" s="22">
        <v>0.3696682682625988</v>
      </c>
      <c r="H749" s="22">
        <v>0.47578657399012714</v>
      </c>
      <c r="I749" s="22" t="s">
        <v>1082</v>
      </c>
      <c r="J749" s="22">
        <v>-0.2457738599527364</v>
      </c>
      <c r="K749" s="22">
        <v>0.11517288725688968</v>
      </c>
      <c r="L749" s="22">
        <v>-0.1142372845676442</v>
      </c>
      <c r="M749" s="22" t="s">
        <v>1082</v>
      </c>
      <c r="N749" s="22">
        <v>-0.42739378167960174</v>
      </c>
      <c r="O749" s="22">
        <v>-0.1904630715004921</v>
      </c>
    </row>
    <row r="750" spans="1:15" ht="25.5" x14ac:dyDescent="0.2">
      <c r="A750" s="19" t="s">
        <v>729</v>
      </c>
      <c r="B750" s="20" t="s">
        <v>1848</v>
      </c>
      <c r="C750" s="21" t="s">
        <v>2164</v>
      </c>
      <c r="D750" s="22">
        <v>-0.26939425074799606</v>
      </c>
      <c r="E750" s="22">
        <v>-8.2862566859099041E-3</v>
      </c>
      <c r="F750" s="22">
        <v>-0.46844357194009989</v>
      </c>
      <c r="G750" s="22">
        <v>-0.35801226173740125</v>
      </c>
      <c r="H750" s="22">
        <v>-0.23813339600987288</v>
      </c>
      <c r="I750" s="22">
        <v>0.17731617928483373</v>
      </c>
      <c r="J750" s="22">
        <v>-0.26194567995273643</v>
      </c>
      <c r="K750" s="22">
        <v>-0.41094882974311037</v>
      </c>
      <c r="L750" s="22">
        <v>9.8162954323557997E-3</v>
      </c>
      <c r="M750" s="22">
        <v>0.14682196978845402</v>
      </c>
      <c r="N750" s="22">
        <v>0.31394124832039827</v>
      </c>
      <c r="O750" s="22">
        <v>-4.5083371500492117E-2</v>
      </c>
    </row>
    <row r="751" spans="1:15" x14ac:dyDescent="0.2">
      <c r="A751" s="19" t="s">
        <v>753</v>
      </c>
      <c r="B751" s="20" t="s">
        <v>1127</v>
      </c>
      <c r="C751" s="21" t="s">
        <v>2164</v>
      </c>
      <c r="D751" s="22">
        <v>-0.2943023507479961</v>
      </c>
      <c r="E751" s="22">
        <v>0.28698754331409004</v>
      </c>
      <c r="F751" s="22">
        <v>-0.40049244194009992</v>
      </c>
      <c r="G751" s="22" t="s">
        <v>1082</v>
      </c>
      <c r="H751" s="22">
        <v>0.68226847399012713</v>
      </c>
      <c r="I751" s="22">
        <v>0.17535787928483371</v>
      </c>
      <c r="J751" s="22">
        <v>0.19047265004726358</v>
      </c>
      <c r="K751" s="22" t="s">
        <v>1082</v>
      </c>
      <c r="L751" s="22">
        <v>1.0371844354323558</v>
      </c>
      <c r="M751" s="22">
        <v>0.11746756978845402</v>
      </c>
      <c r="N751" s="22">
        <v>0.53362241832039825</v>
      </c>
      <c r="O751" s="22" t="s">
        <v>1082</v>
      </c>
    </row>
    <row r="752" spans="1:15" x14ac:dyDescent="0.2">
      <c r="A752" s="19" t="s">
        <v>875</v>
      </c>
      <c r="B752" s="20" t="s">
        <v>1849</v>
      </c>
      <c r="C752" s="21" t="s">
        <v>2164</v>
      </c>
      <c r="D752" s="22">
        <v>-0.46956895074799609</v>
      </c>
      <c r="E752" s="22">
        <v>0.59224344331409007</v>
      </c>
      <c r="F752" s="22">
        <v>-0.4343344419400999</v>
      </c>
      <c r="G752" s="22">
        <v>-0.28907177173740123</v>
      </c>
      <c r="H752" s="22">
        <v>4.9078973990127145E-2</v>
      </c>
      <c r="I752" s="22">
        <v>0.46279927928483372</v>
      </c>
      <c r="J752" s="22">
        <v>0.14285465004726358</v>
      </c>
      <c r="K752" s="22">
        <v>-6.3025412743110354E-2</v>
      </c>
      <c r="L752" s="22">
        <v>0.52560773543235573</v>
      </c>
      <c r="M752" s="22">
        <v>-0.23223513021154599</v>
      </c>
      <c r="N752" s="22">
        <v>0.4790158183203983</v>
      </c>
      <c r="O752" s="22">
        <v>0.18728922849950788</v>
      </c>
    </row>
    <row r="753" spans="1:15" ht="25.5" x14ac:dyDescent="0.2">
      <c r="A753" s="19" t="s">
        <v>816</v>
      </c>
      <c r="B753" s="20" t="s">
        <v>1850</v>
      </c>
      <c r="C753" s="21" t="s">
        <v>2164</v>
      </c>
      <c r="D753" s="22">
        <v>-0.3921988507479961</v>
      </c>
      <c r="E753" s="22">
        <v>1.4253879433140901</v>
      </c>
      <c r="F753" s="22">
        <v>0.6144617580599</v>
      </c>
      <c r="G753" s="22">
        <v>1.246539868262599</v>
      </c>
      <c r="H753" s="22">
        <v>-0.28480412600987287</v>
      </c>
      <c r="I753" s="22">
        <v>0.33410747928483375</v>
      </c>
      <c r="J753" s="22">
        <v>0.19453025004726363</v>
      </c>
      <c r="K753" s="22">
        <v>0.92001378725688965</v>
      </c>
      <c r="L753" s="22">
        <v>0.17923333543235581</v>
      </c>
      <c r="M753" s="22">
        <v>-1.310530930211546</v>
      </c>
      <c r="N753" s="22">
        <v>-0.42763038167960177</v>
      </c>
      <c r="O753" s="22">
        <v>-0.77628487150049219</v>
      </c>
    </row>
    <row r="754" spans="1:15" ht="25.5" x14ac:dyDescent="0.2">
      <c r="A754" s="19" t="s">
        <v>649</v>
      </c>
      <c r="B754" s="20" t="s">
        <v>1851</v>
      </c>
      <c r="C754" s="21" t="s">
        <v>2164</v>
      </c>
      <c r="D754" s="22">
        <v>-0.1890097807479961</v>
      </c>
      <c r="E754" s="22">
        <v>0.18641284331409011</v>
      </c>
      <c r="F754" s="22">
        <v>-0.72704824194009987</v>
      </c>
      <c r="G754" s="22">
        <v>-0.38261050173740124</v>
      </c>
      <c r="H754" s="22">
        <v>-0.19610049600987287</v>
      </c>
      <c r="I754" s="22">
        <v>0.12199307928483372</v>
      </c>
      <c r="J754" s="22">
        <v>-0.39654554995273639</v>
      </c>
      <c r="K754" s="22">
        <v>-0.59818371274311033</v>
      </c>
      <c r="L754" s="22">
        <v>-4.9614142467644194E-2</v>
      </c>
      <c r="M754" s="22">
        <v>-0.11235332021154598</v>
      </c>
      <c r="N754" s="22">
        <v>0.25615836832039829</v>
      </c>
      <c r="O754" s="22">
        <v>-0.22439925150049211</v>
      </c>
    </row>
    <row r="755" spans="1:15" ht="25.5" x14ac:dyDescent="0.2">
      <c r="A755" s="19" t="s">
        <v>1023</v>
      </c>
      <c r="B755" s="20" t="s">
        <v>1149</v>
      </c>
      <c r="C755" s="21" t="s">
        <v>2164</v>
      </c>
      <c r="D755" s="22" t="s">
        <v>1082</v>
      </c>
      <c r="E755" s="22">
        <v>0.78884994331409009</v>
      </c>
      <c r="F755" s="22">
        <v>0.37233515805990014</v>
      </c>
      <c r="G755" s="22">
        <v>0.96880186826259884</v>
      </c>
      <c r="H755" s="22" t="s">
        <v>1082</v>
      </c>
      <c r="I755" s="22">
        <v>1.0345875792848338</v>
      </c>
      <c r="J755" s="22">
        <v>0.42516355004726358</v>
      </c>
      <c r="K755" s="22">
        <v>0.76793478725688957</v>
      </c>
      <c r="L755" s="22" t="s">
        <v>1082</v>
      </c>
      <c r="M755" s="22">
        <v>5.541099788454025E-3</v>
      </c>
      <c r="N755" s="22">
        <v>-0.26899228167960176</v>
      </c>
      <c r="O755" s="22">
        <v>-0.17004943950049212</v>
      </c>
    </row>
    <row r="756" spans="1:15" x14ac:dyDescent="0.2">
      <c r="A756" s="19" t="s">
        <v>272</v>
      </c>
      <c r="B756" s="20" t="s">
        <v>1852</v>
      </c>
      <c r="C756" s="21" t="s">
        <v>2164</v>
      </c>
      <c r="D756" s="22">
        <v>0.25784824925200389</v>
      </c>
      <c r="E756" s="22">
        <v>0.85314294331409013</v>
      </c>
      <c r="F756" s="22">
        <v>0.80906975805990011</v>
      </c>
      <c r="G756" s="22">
        <v>0.19987396826259873</v>
      </c>
      <c r="H756" s="22">
        <v>0.14647417399012716</v>
      </c>
      <c r="I756" s="22">
        <v>0.69564137928483372</v>
      </c>
      <c r="J756" s="22">
        <v>0.19655475004726361</v>
      </c>
      <c r="K756" s="22">
        <v>0.19617078725688963</v>
      </c>
      <c r="L756" s="22">
        <v>-0.2115677645676442</v>
      </c>
      <c r="M756" s="22">
        <v>7.8578569788454039E-2</v>
      </c>
      <c r="N756" s="22">
        <v>-0.44562778167960171</v>
      </c>
      <c r="O756" s="22">
        <v>0.20581802849950789</v>
      </c>
    </row>
    <row r="757" spans="1:15" ht="25.5" x14ac:dyDescent="0.2">
      <c r="A757" s="19" t="s">
        <v>847</v>
      </c>
      <c r="B757" s="20" t="s">
        <v>1853</v>
      </c>
      <c r="C757" s="21" t="s">
        <v>2164</v>
      </c>
      <c r="D757" s="22">
        <v>-0.43194215074799613</v>
      </c>
      <c r="E757" s="22">
        <v>-0.14700440668590992</v>
      </c>
      <c r="F757" s="22">
        <v>-0.20120894194009992</v>
      </c>
      <c r="G757" s="22">
        <v>-0.4850754317374012</v>
      </c>
      <c r="H757" s="22">
        <v>-0.23533757600987287</v>
      </c>
      <c r="I757" s="22">
        <v>0.36889587928483375</v>
      </c>
      <c r="J757" s="22">
        <v>-0.19367087995273641</v>
      </c>
      <c r="K757" s="22">
        <v>-0.40490825374311035</v>
      </c>
      <c r="L757" s="22">
        <v>0.31264473543235577</v>
      </c>
      <c r="M757" s="22">
        <v>0.31584036978845403</v>
      </c>
      <c r="N757" s="22">
        <v>-8.2948481679601727E-2</v>
      </c>
      <c r="O757" s="22">
        <v>4.3737828499507886E-2</v>
      </c>
    </row>
    <row r="758" spans="1:15" x14ac:dyDescent="0.2">
      <c r="A758" s="19" t="s">
        <v>627</v>
      </c>
      <c r="B758" s="20" t="s">
        <v>1854</v>
      </c>
      <c r="C758" s="21" t="s">
        <v>2164</v>
      </c>
      <c r="D758" s="22">
        <v>-0.17593149074799611</v>
      </c>
      <c r="E758" s="22">
        <v>-0.14537390668590991</v>
      </c>
      <c r="F758" s="22">
        <v>-3.1875941940099906E-2</v>
      </c>
      <c r="G758" s="22">
        <v>0.23192756826259875</v>
      </c>
      <c r="H758" s="22">
        <v>-8.5595236009872858E-2</v>
      </c>
      <c r="I758" s="22">
        <v>-0.3640811207151663</v>
      </c>
      <c r="J758" s="22">
        <v>-0.85831244995273637</v>
      </c>
      <c r="K758" s="22">
        <v>5.9804487256889638E-2</v>
      </c>
      <c r="L758" s="22">
        <v>7.98296354323558E-2</v>
      </c>
      <c r="M758" s="22">
        <v>-0.27412413021154597</v>
      </c>
      <c r="N758" s="22">
        <v>-0.71605408167960172</v>
      </c>
      <c r="O758" s="22">
        <v>4.0613328499507884E-2</v>
      </c>
    </row>
    <row r="759" spans="1:15" ht="25.5" x14ac:dyDescent="0.2">
      <c r="A759" s="19" t="s">
        <v>761</v>
      </c>
      <c r="B759" s="20" t="s">
        <v>1855</v>
      </c>
      <c r="C759" s="21" t="s">
        <v>2164</v>
      </c>
      <c r="D759" s="22">
        <v>-0.30164355074799609</v>
      </c>
      <c r="E759" s="22">
        <v>-1.2594110566859098</v>
      </c>
      <c r="F759" s="22">
        <v>-0.7577122419400999</v>
      </c>
      <c r="G759" s="22">
        <v>-0.53610643173740125</v>
      </c>
      <c r="H759" s="22">
        <v>-0.92503782600987283</v>
      </c>
      <c r="I759" s="22">
        <v>-1.6514804207151663</v>
      </c>
      <c r="J759" s="22">
        <v>-0.56620984995273638</v>
      </c>
      <c r="K759" s="22">
        <v>-0.93243751274311037</v>
      </c>
      <c r="L759" s="22">
        <v>-0.78109646456764426</v>
      </c>
      <c r="M759" s="22">
        <v>-0.35544153021154595</v>
      </c>
      <c r="N759" s="22">
        <v>0.23156061832039826</v>
      </c>
      <c r="O759" s="22">
        <v>-0.3099351715004921</v>
      </c>
    </row>
    <row r="760" spans="1:15" ht="38.25" x14ac:dyDescent="0.2">
      <c r="A760" s="19" t="s">
        <v>689</v>
      </c>
      <c r="B760" s="20" t="s">
        <v>1856</v>
      </c>
      <c r="C760" s="21" t="s">
        <v>2164</v>
      </c>
      <c r="D760" s="22">
        <v>-0.2303963107479961</v>
      </c>
      <c r="E760" s="22">
        <v>0.36157064331409006</v>
      </c>
      <c r="F760" s="22">
        <v>-0.82464304194009985</v>
      </c>
      <c r="G760" s="22">
        <v>-3.7599131737401204E-2</v>
      </c>
      <c r="H760" s="22">
        <v>0.13128347399012716</v>
      </c>
      <c r="I760" s="22">
        <v>0.49474767928483371</v>
      </c>
      <c r="J760" s="22">
        <v>0.24767685004726361</v>
      </c>
      <c r="K760" s="22">
        <v>0.21029668725688966</v>
      </c>
      <c r="L760" s="22">
        <v>0.34856983543235576</v>
      </c>
      <c r="M760" s="22">
        <v>0.25884426978845404</v>
      </c>
      <c r="N760" s="22">
        <v>0.96914031832039826</v>
      </c>
      <c r="O760" s="22">
        <v>0.28124612849950792</v>
      </c>
    </row>
    <row r="761" spans="1:15" ht="25.5" x14ac:dyDescent="0.2">
      <c r="A761" s="19" t="s">
        <v>447</v>
      </c>
      <c r="B761" s="20" t="s">
        <v>1857</v>
      </c>
      <c r="C761" s="21" t="s">
        <v>2164</v>
      </c>
      <c r="D761" s="22">
        <v>3.25205492520039E-2</v>
      </c>
      <c r="E761" s="22">
        <v>0.3452887433140901</v>
      </c>
      <c r="F761" s="22">
        <v>-0.38302854194009994</v>
      </c>
      <c r="G761" s="22">
        <v>-0.33652830173740123</v>
      </c>
      <c r="H761" s="22">
        <v>-0.12083039600987286</v>
      </c>
      <c r="I761" s="22">
        <v>4.7969979284833736E-2</v>
      </c>
      <c r="J761" s="22">
        <v>-0.31625334995273641</v>
      </c>
      <c r="K761" s="22">
        <v>-0.48793872274311034</v>
      </c>
      <c r="L761" s="22">
        <v>-0.16664486456764419</v>
      </c>
      <c r="M761" s="22">
        <v>-0.44855213021154594</v>
      </c>
      <c r="N761" s="22">
        <v>4.954818320398291E-3</v>
      </c>
      <c r="O761" s="22">
        <v>-0.28697167150049213</v>
      </c>
    </row>
    <row r="762" spans="1:15" ht="25.5" x14ac:dyDescent="0.2">
      <c r="A762" s="19" t="s">
        <v>571</v>
      </c>
      <c r="B762" s="20" t="s">
        <v>1858</v>
      </c>
      <c r="C762" s="21" t="s">
        <v>2164</v>
      </c>
      <c r="D762" s="22">
        <v>-0.1139147907479961</v>
      </c>
      <c r="E762" s="22">
        <v>-1.2567610566859098</v>
      </c>
      <c r="F762" s="22">
        <v>-0.78107364194009987</v>
      </c>
      <c r="G762" s="22">
        <v>-1.1190553317374012</v>
      </c>
      <c r="H762" s="22">
        <v>-2.9202226009872864E-2</v>
      </c>
      <c r="I762" s="22">
        <v>-1.5688424207151661</v>
      </c>
      <c r="J762" s="22">
        <v>-1.7507049952736387E-2</v>
      </c>
      <c r="K762" s="22">
        <v>-1.6067922127431102</v>
      </c>
      <c r="L762" s="22">
        <v>-1.7246945676441944E-3</v>
      </c>
      <c r="M762" s="22">
        <v>-0.23134043021154599</v>
      </c>
      <c r="N762" s="22">
        <v>0.81470921832039833</v>
      </c>
      <c r="O762" s="22">
        <v>-0.63381487150049209</v>
      </c>
    </row>
    <row r="763" spans="1:15" x14ac:dyDescent="0.2">
      <c r="A763" s="19" t="s">
        <v>738</v>
      </c>
      <c r="B763" s="20" t="s">
        <v>1859</v>
      </c>
      <c r="C763" s="21" t="s">
        <v>2164</v>
      </c>
      <c r="D763" s="22">
        <v>-0.27700525074799609</v>
      </c>
      <c r="E763" s="22">
        <v>-1.4126490566859098</v>
      </c>
      <c r="F763" s="22">
        <v>-0.57846843194009989</v>
      </c>
      <c r="G763" s="22">
        <v>-1.1822127317374012</v>
      </c>
      <c r="H763" s="22">
        <v>-0.52456782600987284</v>
      </c>
      <c r="I763" s="22">
        <v>-1.3943354207151661</v>
      </c>
      <c r="J763" s="22">
        <v>-0.1347889199527364</v>
      </c>
      <c r="K763" s="22">
        <v>-1.3867790127431103</v>
      </c>
      <c r="L763" s="22">
        <v>-0.44290886456764422</v>
      </c>
      <c r="M763" s="22">
        <v>-8.909838021154598E-2</v>
      </c>
      <c r="N763" s="22">
        <v>0.5274120183203983</v>
      </c>
      <c r="O763" s="22">
        <v>-0.34728097150049209</v>
      </c>
    </row>
    <row r="764" spans="1:15" x14ac:dyDescent="0.2">
      <c r="A764" s="19" t="s">
        <v>856</v>
      </c>
      <c r="B764" s="20" t="s">
        <v>1860</v>
      </c>
      <c r="C764" s="21" t="s">
        <v>2164</v>
      </c>
      <c r="D764" s="22">
        <v>-0.44399635074799615</v>
      </c>
      <c r="E764" s="22">
        <v>0.2106434433140901</v>
      </c>
      <c r="F764" s="22">
        <v>-0.58750750194009993</v>
      </c>
      <c r="G764" s="22">
        <v>3.4282468262598786E-2</v>
      </c>
      <c r="H764" s="22">
        <v>-0.29351792600987286</v>
      </c>
      <c r="I764" s="22">
        <v>-6.8045710715166269E-2</v>
      </c>
      <c r="J764" s="22">
        <v>-0.21619172995273639</v>
      </c>
      <c r="K764" s="22">
        <v>-0.26619931274311037</v>
      </c>
      <c r="L764" s="22">
        <v>0.34341373543235576</v>
      </c>
      <c r="M764" s="22">
        <v>-8.4572740211545983E-2</v>
      </c>
      <c r="N764" s="22">
        <v>0.32057620832039829</v>
      </c>
      <c r="O764" s="22">
        <v>-0.19763236150049213</v>
      </c>
    </row>
    <row r="765" spans="1:15" ht="25.5" x14ac:dyDescent="0.2">
      <c r="A765" s="19" t="s">
        <v>171</v>
      </c>
      <c r="B765" s="20" t="s">
        <v>1861</v>
      </c>
      <c r="C765" s="21" t="s">
        <v>2164</v>
      </c>
      <c r="D765" s="22">
        <v>0.44695114925200397</v>
      </c>
      <c r="E765" s="22">
        <v>0.54919704331409003</v>
      </c>
      <c r="F765" s="22">
        <v>-0.61216377194009985</v>
      </c>
      <c r="G765" s="22">
        <v>0.82747086826259875</v>
      </c>
      <c r="H765" s="22">
        <v>-0.30713712600987286</v>
      </c>
      <c r="I765" s="22">
        <v>0.19941807928483374</v>
      </c>
      <c r="J765" s="22">
        <v>4.2251950047263592E-2</v>
      </c>
      <c r="K765" s="22">
        <v>0.29174248725688967</v>
      </c>
      <c r="L765" s="22">
        <v>-0.76134396456764419</v>
      </c>
      <c r="M765" s="22">
        <v>-0.56329143021154593</v>
      </c>
      <c r="N765" s="22">
        <v>0.59464831832039833</v>
      </c>
      <c r="O765" s="22">
        <v>-0.60119947150049213</v>
      </c>
    </row>
    <row r="766" spans="1:15" x14ac:dyDescent="0.2">
      <c r="A766" s="19" t="s">
        <v>507</v>
      </c>
      <c r="B766" s="20" t="s">
        <v>1862</v>
      </c>
      <c r="C766" s="21" t="s">
        <v>2164</v>
      </c>
      <c r="D766" s="22">
        <v>-4.5162700747996096E-2</v>
      </c>
      <c r="E766" s="22">
        <v>0.2950222433140901</v>
      </c>
      <c r="F766" s="22">
        <v>-0.53488883194009995</v>
      </c>
      <c r="G766" s="22">
        <v>-7.0310231737401224E-2</v>
      </c>
      <c r="H766" s="22">
        <v>-0.13229562600987285</v>
      </c>
      <c r="I766" s="22">
        <v>-2.7315320715166277E-2</v>
      </c>
      <c r="J766" s="22">
        <v>-0.30918244995273636</v>
      </c>
      <c r="K766" s="22">
        <v>-9.4374912743110329E-2</v>
      </c>
      <c r="L766" s="22">
        <v>-0.11186955456764419</v>
      </c>
      <c r="M766" s="22">
        <v>-5.1631740211545971E-2</v>
      </c>
      <c r="N766" s="22">
        <v>0.20476685832039826</v>
      </c>
      <c r="O766" s="22">
        <v>-0.14598522150049212</v>
      </c>
    </row>
    <row r="767" spans="1:15" x14ac:dyDescent="0.2">
      <c r="A767" s="19" t="s">
        <v>715</v>
      </c>
      <c r="B767" s="20" t="s">
        <v>1863</v>
      </c>
      <c r="C767" s="21" t="s">
        <v>2164</v>
      </c>
      <c r="D767" s="22">
        <v>-0.2538864507479961</v>
      </c>
      <c r="E767" s="22">
        <v>6.4436343314090094E-2</v>
      </c>
      <c r="F767" s="22">
        <v>-1.2188182419400999</v>
      </c>
      <c r="G767" s="22">
        <v>-0.6493170317374013</v>
      </c>
      <c r="H767" s="22">
        <v>-0.4175500260098729</v>
      </c>
      <c r="I767" s="22">
        <v>-0.38334592071516627</v>
      </c>
      <c r="J767" s="22">
        <v>-0.52479784995273637</v>
      </c>
      <c r="K767" s="22">
        <v>-1.2746002127431102</v>
      </c>
      <c r="L767" s="22">
        <v>-0.1180759945676442</v>
      </c>
      <c r="M767" s="22">
        <v>-0.55775603021154596</v>
      </c>
      <c r="N767" s="22">
        <v>0.6797934183203983</v>
      </c>
      <c r="O767" s="22">
        <v>-0.68813897150049219</v>
      </c>
    </row>
    <row r="768" spans="1:15" ht="25.5" x14ac:dyDescent="0.2">
      <c r="A768" s="19" t="s">
        <v>779</v>
      </c>
      <c r="B768" s="20" t="s">
        <v>1864</v>
      </c>
      <c r="C768" s="21" t="s">
        <v>2164</v>
      </c>
      <c r="D768" s="22">
        <v>-0.33674095074799609</v>
      </c>
      <c r="E768" s="22">
        <v>0.18218314331409011</v>
      </c>
      <c r="F768" s="22">
        <v>-0.68391084194009988</v>
      </c>
      <c r="G768" s="22">
        <v>-0.32886879173740124</v>
      </c>
      <c r="H768" s="22">
        <v>-0.11029520600987286</v>
      </c>
      <c r="I768" s="22">
        <v>0.12414007928483373</v>
      </c>
      <c r="J768" s="22">
        <v>-0.3195445499527364</v>
      </c>
      <c r="K768" s="22">
        <v>-0.56760881274311037</v>
      </c>
      <c r="L768" s="22">
        <v>0.18304603543235581</v>
      </c>
      <c r="M768" s="22">
        <v>-0.10215488021154598</v>
      </c>
      <c r="N768" s="22">
        <v>0.29499834632039829</v>
      </c>
      <c r="O768" s="22">
        <v>-0.2652490715004921</v>
      </c>
    </row>
    <row r="769" spans="1:15" ht="25.5" x14ac:dyDescent="0.2">
      <c r="A769" s="19" t="s">
        <v>494</v>
      </c>
      <c r="B769" s="20" t="s">
        <v>1866</v>
      </c>
      <c r="C769" s="21" t="s">
        <v>2164</v>
      </c>
      <c r="D769" s="22">
        <v>-2.9341050747996103E-2</v>
      </c>
      <c r="E769" s="22">
        <v>0.6770024433140901</v>
      </c>
      <c r="F769" s="22">
        <v>-1.0341357419400998</v>
      </c>
      <c r="G769" s="22">
        <v>-0.2589792917374012</v>
      </c>
      <c r="H769" s="22">
        <v>-0.32343112600987289</v>
      </c>
      <c r="I769" s="22">
        <v>0.32665107928483372</v>
      </c>
      <c r="J769" s="22">
        <v>-0.50999384995273644</v>
      </c>
      <c r="K769" s="22">
        <v>-0.48494217274311036</v>
      </c>
      <c r="L769" s="22">
        <v>-0.3472817645676442</v>
      </c>
      <c r="M769" s="22">
        <v>-0.33604023021154594</v>
      </c>
      <c r="N769" s="22">
        <v>0.35811239832039826</v>
      </c>
      <c r="O769" s="22">
        <v>-0.27594477150049213</v>
      </c>
    </row>
    <row r="770" spans="1:15" ht="25.5" x14ac:dyDescent="0.2">
      <c r="A770" s="19" t="s">
        <v>626</v>
      </c>
      <c r="B770" s="20" t="s">
        <v>1210</v>
      </c>
      <c r="C770" s="21" t="s">
        <v>2164</v>
      </c>
      <c r="D770" s="22">
        <v>-0.17037731074799609</v>
      </c>
      <c r="E770" s="22">
        <v>-0.31841615668590995</v>
      </c>
      <c r="F770" s="22">
        <v>-0.89288864194009987</v>
      </c>
      <c r="G770" s="22">
        <v>7.8150868262598761E-2</v>
      </c>
      <c r="H770" s="22">
        <v>-0.63826642600987282</v>
      </c>
      <c r="I770" s="22">
        <v>-9.6592870715166271E-2</v>
      </c>
      <c r="J770" s="22">
        <v>-0.36838924995273636</v>
      </c>
      <c r="K770" s="22">
        <v>0.52403008725688971</v>
      </c>
      <c r="L770" s="22">
        <v>-0.43431006456764421</v>
      </c>
      <c r="M770" s="22">
        <v>0.25482926978845405</v>
      </c>
      <c r="N770" s="22">
        <v>0.5259469183203983</v>
      </c>
      <c r="O770" s="22">
        <v>0.46792232849950788</v>
      </c>
    </row>
    <row r="771" spans="1:15" x14ac:dyDescent="0.2">
      <c r="A771" s="19" t="s">
        <v>522</v>
      </c>
      <c r="B771" s="20" t="s">
        <v>1128</v>
      </c>
      <c r="C771" s="21" t="s">
        <v>2164</v>
      </c>
      <c r="D771" s="22">
        <v>-6.2387030747996092E-2</v>
      </c>
      <c r="E771" s="22">
        <v>0.52607294331409005</v>
      </c>
      <c r="F771" s="22">
        <v>9.0408858059900066E-2</v>
      </c>
      <c r="G771" s="22" t="s">
        <v>1082</v>
      </c>
      <c r="H771" s="22">
        <v>-8.3670366009872862E-2</v>
      </c>
      <c r="I771" s="22">
        <v>0.66016007928483367</v>
      </c>
      <c r="J771" s="22">
        <v>0.1002348500472636</v>
      </c>
      <c r="K771" s="22" t="s">
        <v>1082</v>
      </c>
      <c r="L771" s="22">
        <v>-9.8043084567644198E-2</v>
      </c>
      <c r="M771" s="22">
        <v>0.10032746978845403</v>
      </c>
      <c r="N771" s="22">
        <v>4.4289183203982674E-3</v>
      </c>
      <c r="O771" s="22" t="s">
        <v>1082</v>
      </c>
    </row>
    <row r="772" spans="1:15" x14ac:dyDescent="0.2">
      <c r="A772" s="19" t="s">
        <v>672</v>
      </c>
      <c r="B772" s="20" t="s">
        <v>1867</v>
      </c>
      <c r="C772" s="21" t="s">
        <v>2164</v>
      </c>
      <c r="D772" s="22">
        <v>-0.21874752074799608</v>
      </c>
      <c r="E772" s="22">
        <v>-0.1619014166859099</v>
      </c>
      <c r="F772" s="22">
        <v>-0.73178904194009986</v>
      </c>
      <c r="G772" s="22">
        <v>-0.87880223173740124</v>
      </c>
      <c r="H772" s="22">
        <v>-0.46011552600987282</v>
      </c>
      <c r="I772" s="22">
        <v>-0.59591902071516634</v>
      </c>
      <c r="J772" s="22">
        <v>-2.3337499527363859E-3</v>
      </c>
      <c r="K772" s="22">
        <v>-1.0375018127431104</v>
      </c>
      <c r="L772" s="22">
        <v>-7.3390674567644199E-2</v>
      </c>
      <c r="M772" s="22">
        <v>-0.34996413021154593</v>
      </c>
      <c r="N772" s="22">
        <v>0.79172721832039827</v>
      </c>
      <c r="O772" s="22">
        <v>-0.1148553715004921</v>
      </c>
    </row>
    <row r="773" spans="1:15" ht="25.5" x14ac:dyDescent="0.2">
      <c r="A773" s="19" t="s">
        <v>1064</v>
      </c>
      <c r="B773" s="20" t="s">
        <v>1868</v>
      </c>
      <c r="C773" s="21" t="s">
        <v>2164</v>
      </c>
      <c r="D773" s="22" t="s">
        <v>1082</v>
      </c>
      <c r="E773" s="22">
        <v>-1.5876400566859099</v>
      </c>
      <c r="F773" s="22">
        <v>-1.0792153419400998</v>
      </c>
      <c r="G773" s="22">
        <v>0.24931856826259879</v>
      </c>
      <c r="H773" s="22" t="s">
        <v>1082</v>
      </c>
      <c r="I773" s="22">
        <v>-0.61732362071516622</v>
      </c>
      <c r="J773" s="22">
        <v>0.43539125004726364</v>
      </c>
      <c r="K773" s="22">
        <v>-0.13400621274311036</v>
      </c>
      <c r="L773" s="22" t="s">
        <v>1082</v>
      </c>
      <c r="M773" s="22">
        <v>1.0583270697884539</v>
      </c>
      <c r="N773" s="22">
        <v>1.6477059183203984</v>
      </c>
      <c r="O773" s="22">
        <v>-0.1492639515004921</v>
      </c>
    </row>
    <row r="774" spans="1:15" ht="38.25" x14ac:dyDescent="0.2">
      <c r="A774" s="19" t="s">
        <v>1020</v>
      </c>
      <c r="B774" s="20" t="s">
        <v>1869</v>
      </c>
      <c r="C774" s="21" t="s">
        <v>2164</v>
      </c>
      <c r="D774" s="22">
        <v>-2.3285792507479961</v>
      </c>
      <c r="E774" s="22">
        <v>1.2840159433140901</v>
      </c>
      <c r="F774" s="22">
        <v>-1.3628797419401</v>
      </c>
      <c r="G774" s="22">
        <v>0.11716226826259879</v>
      </c>
      <c r="H774" s="22">
        <v>-2.9265646260098732</v>
      </c>
      <c r="I774" s="22">
        <v>0.34946097928483372</v>
      </c>
      <c r="J774" s="22">
        <v>-0.44315234995273645</v>
      </c>
      <c r="K774" s="22">
        <v>-7.5121912743110364E-2</v>
      </c>
      <c r="L774" s="22">
        <v>-0.6953712645676442</v>
      </c>
      <c r="M774" s="22">
        <v>-0.25746513021154599</v>
      </c>
      <c r="N774" s="22">
        <v>-1.2415381679601711E-2</v>
      </c>
      <c r="O774" s="22">
        <v>-0.2936441715004921</v>
      </c>
    </row>
    <row r="775" spans="1:15" x14ac:dyDescent="0.2">
      <c r="A775" s="19" t="s">
        <v>418</v>
      </c>
      <c r="B775" s="20" t="s">
        <v>1870</v>
      </c>
      <c r="C775" s="21" t="s">
        <v>2164</v>
      </c>
      <c r="D775" s="22">
        <v>5.8725549252003906E-2</v>
      </c>
      <c r="E775" s="22">
        <v>0.80614084331409008</v>
      </c>
      <c r="F775" s="22">
        <v>-0.1297781419400999</v>
      </c>
      <c r="G775" s="22">
        <v>0.54343556826259876</v>
      </c>
      <c r="H775" s="22">
        <v>8.3871073990127137E-2</v>
      </c>
      <c r="I775" s="22">
        <v>0.82449327928483362</v>
      </c>
      <c r="J775" s="22">
        <v>-0.1092785899527364</v>
      </c>
      <c r="K775" s="22">
        <v>0.26581478725688967</v>
      </c>
      <c r="L775" s="22">
        <v>-9.7044545676441968E-3</v>
      </c>
      <c r="M775" s="22">
        <v>-1.8982840211545976E-2</v>
      </c>
      <c r="N775" s="22">
        <v>-0.1354614816796017</v>
      </c>
      <c r="O775" s="22">
        <v>-0.14755245150049212</v>
      </c>
    </row>
    <row r="776" spans="1:15" x14ac:dyDescent="0.2">
      <c r="A776" s="19" t="s">
        <v>290</v>
      </c>
      <c r="B776" s="20" t="s">
        <v>1871</v>
      </c>
      <c r="C776" s="21" t="s">
        <v>2164</v>
      </c>
      <c r="D776" s="22">
        <v>0.21706274925200389</v>
      </c>
      <c r="E776" s="22">
        <v>1.0343769433140901</v>
      </c>
      <c r="F776" s="22">
        <v>-0.72737474194009988</v>
      </c>
      <c r="G776" s="22">
        <v>0.43465056826259874</v>
      </c>
      <c r="H776" s="22">
        <v>0.23032177399012713</v>
      </c>
      <c r="I776" s="22">
        <v>0.78035157928483367</v>
      </c>
      <c r="J776" s="22">
        <v>-0.4034626499527364</v>
      </c>
      <c r="K776" s="22">
        <v>3.9991587256889671E-2</v>
      </c>
      <c r="L776" s="22">
        <v>-4.7993245676441962E-3</v>
      </c>
      <c r="M776" s="22">
        <v>-0.17367303021154598</v>
      </c>
      <c r="N776" s="22">
        <v>0.4056261183203983</v>
      </c>
      <c r="O776" s="22">
        <v>-0.36065237150049212</v>
      </c>
    </row>
    <row r="777" spans="1:15" ht="25.5" x14ac:dyDescent="0.2">
      <c r="A777" s="19" t="s">
        <v>938</v>
      </c>
      <c r="B777" s="20" t="s">
        <v>1129</v>
      </c>
      <c r="C777" s="21" t="s">
        <v>2164</v>
      </c>
      <c r="D777" s="22">
        <v>-0.65492805074799609</v>
      </c>
      <c r="E777" s="22">
        <v>1.1037739433140901</v>
      </c>
      <c r="F777" s="22">
        <v>1.4740258059900091E-2</v>
      </c>
      <c r="G777" s="22" t="s">
        <v>1082</v>
      </c>
      <c r="H777" s="22">
        <v>-2.9922106260098729</v>
      </c>
      <c r="I777" s="22">
        <v>1.2770675792848338</v>
      </c>
      <c r="J777" s="22">
        <v>-1.7609629499527364</v>
      </c>
      <c r="K777" s="22" t="s">
        <v>1082</v>
      </c>
      <c r="L777" s="22">
        <v>-1.4543455645676442</v>
      </c>
      <c r="M777" s="22">
        <v>1.6602729788454028E-2</v>
      </c>
      <c r="N777" s="22">
        <v>-1.7031960816796017</v>
      </c>
      <c r="O777" s="22" t="s">
        <v>1082</v>
      </c>
    </row>
    <row r="778" spans="1:15" ht="25.5" x14ac:dyDescent="0.2">
      <c r="A778" s="19" t="s">
        <v>345</v>
      </c>
      <c r="B778" s="20" t="s">
        <v>1872</v>
      </c>
      <c r="C778" s="21" t="s">
        <v>2164</v>
      </c>
      <c r="D778" s="22">
        <v>0.15116834925200393</v>
      </c>
      <c r="E778" s="22">
        <v>1.0162129433140901</v>
      </c>
      <c r="F778" s="22">
        <v>-0.36234714194009987</v>
      </c>
      <c r="G778" s="22">
        <v>2.9552368262598772E-2</v>
      </c>
      <c r="H778" s="22">
        <v>-0.26128782600987288</v>
      </c>
      <c r="I778" s="22">
        <v>0.14160767928483375</v>
      </c>
      <c r="J778" s="22">
        <v>-0.18553320995273639</v>
      </c>
      <c r="K778" s="22">
        <v>7.9711787256889655E-2</v>
      </c>
      <c r="L778" s="22">
        <v>-0.27894576456764419</v>
      </c>
      <c r="M778" s="22">
        <v>-0.78349283021154592</v>
      </c>
      <c r="N778" s="22">
        <v>2.8202818320398282E-2</v>
      </c>
      <c r="O778" s="22">
        <v>3.0695328499507901E-2</v>
      </c>
    </row>
    <row r="779" spans="1:15" x14ac:dyDescent="0.2">
      <c r="A779" s="19" t="s">
        <v>852</v>
      </c>
      <c r="B779" s="20" t="s">
        <v>1873</v>
      </c>
      <c r="C779" s="21" t="s">
        <v>2164</v>
      </c>
      <c r="D779" s="22">
        <v>-0.43759385074799606</v>
      </c>
      <c r="E779" s="22">
        <v>-1.4232350566859098</v>
      </c>
      <c r="F779" s="22">
        <v>-0.88000184194009989</v>
      </c>
      <c r="G779" s="22">
        <v>-2.1062931317374014</v>
      </c>
      <c r="H779" s="22">
        <v>-0.62163292600987285</v>
      </c>
      <c r="I779" s="22">
        <v>-2.1794434207151663</v>
      </c>
      <c r="J779" s="22">
        <v>-0.1221176499527364</v>
      </c>
      <c r="K779" s="22">
        <v>-2.4652422127431102</v>
      </c>
      <c r="L779" s="22">
        <v>-0.15591666456764419</v>
      </c>
      <c r="M779" s="22">
        <v>-0.64444673021154597</v>
      </c>
      <c r="N779" s="22">
        <v>0.59255011832039828</v>
      </c>
      <c r="O779" s="22">
        <v>-0.6845356715004921</v>
      </c>
    </row>
    <row r="780" spans="1:15" ht="25.5" x14ac:dyDescent="0.2">
      <c r="A780" s="19" t="s">
        <v>660</v>
      </c>
      <c r="B780" s="20" t="s">
        <v>1875</v>
      </c>
      <c r="C780" s="21" t="s">
        <v>2164</v>
      </c>
      <c r="D780" s="22">
        <v>-0.2064078807479961</v>
      </c>
      <c r="E780" s="22">
        <v>0.11568364331409012</v>
      </c>
      <c r="F780" s="22">
        <v>-2.0229841940099913E-2</v>
      </c>
      <c r="G780" s="22">
        <v>0.73364986826259881</v>
      </c>
      <c r="H780" s="22">
        <v>0.34694627399012712</v>
      </c>
      <c r="I780" s="22">
        <v>0.75096997928483367</v>
      </c>
      <c r="J780" s="22">
        <v>0.29903965004726363</v>
      </c>
      <c r="K780" s="22">
        <v>1.0945497872568897</v>
      </c>
      <c r="L780" s="22">
        <v>0.68362323543235581</v>
      </c>
      <c r="M780" s="22">
        <v>4.2453469788454025E-2</v>
      </c>
      <c r="N780" s="22">
        <v>0.40509481832039829</v>
      </c>
      <c r="O780" s="22">
        <v>0.36116462849950781</v>
      </c>
    </row>
    <row r="781" spans="1:15" ht="25.5" x14ac:dyDescent="0.2">
      <c r="A781" s="19" t="s">
        <v>381</v>
      </c>
      <c r="B781" s="20" t="s">
        <v>1876</v>
      </c>
      <c r="C781" s="21" t="s">
        <v>2164</v>
      </c>
      <c r="D781" s="22">
        <v>0.11204854925200389</v>
      </c>
      <c r="E781" s="22">
        <v>0.53895794331409008</v>
      </c>
      <c r="F781" s="22">
        <v>-0.18856834194009992</v>
      </c>
      <c r="G781" s="22">
        <v>0.26829796826259877</v>
      </c>
      <c r="H781" s="22">
        <v>0.24177097399012712</v>
      </c>
      <c r="I781" s="22">
        <v>0.54218417928483364</v>
      </c>
      <c r="J781" s="22">
        <v>-0.31191394995273636</v>
      </c>
      <c r="K781" s="22">
        <v>-0.41310008774311036</v>
      </c>
      <c r="L781" s="22">
        <v>8.1534654323558026E-3</v>
      </c>
      <c r="M781" s="22">
        <v>-0.15051263021154598</v>
      </c>
      <c r="N781" s="22">
        <v>-0.39183398167960171</v>
      </c>
      <c r="O781" s="22">
        <v>-0.69295727150049213</v>
      </c>
    </row>
    <row r="782" spans="1:15" x14ac:dyDescent="0.2">
      <c r="A782" s="19" t="s">
        <v>226</v>
      </c>
      <c r="B782" s="20" t="s">
        <v>1877</v>
      </c>
      <c r="C782" s="21" t="s">
        <v>2164</v>
      </c>
      <c r="D782" s="22">
        <v>0.33963024925200391</v>
      </c>
      <c r="E782" s="22">
        <v>-0.73579835668590998</v>
      </c>
      <c r="F782" s="22">
        <v>0.26729365805990013</v>
      </c>
      <c r="G782" s="22">
        <v>-0.56235233173740129</v>
      </c>
      <c r="H782" s="22">
        <v>-0.44618152600987282</v>
      </c>
      <c r="I782" s="22">
        <v>-0.52100462071516629</v>
      </c>
      <c r="J782" s="22">
        <v>-0.1398887999527364</v>
      </c>
      <c r="K782" s="22">
        <v>-0.94418791274311031</v>
      </c>
      <c r="L782" s="22">
        <v>-0.8098232645676442</v>
      </c>
      <c r="M782" s="22">
        <v>3.8886919788454023E-2</v>
      </c>
      <c r="N782" s="22">
        <v>-0.48427728167960171</v>
      </c>
      <c r="O782" s="22">
        <v>-0.39457417150049212</v>
      </c>
    </row>
    <row r="783" spans="1:15" ht="38.25" x14ac:dyDescent="0.2">
      <c r="A783" s="19" t="s">
        <v>508</v>
      </c>
      <c r="B783" s="20" t="s">
        <v>1878</v>
      </c>
      <c r="C783" s="21" t="s">
        <v>2164</v>
      </c>
      <c r="D783" s="22">
        <v>-4.5432240747996094E-2</v>
      </c>
      <c r="E783" s="22">
        <v>1.1235429433140902</v>
      </c>
      <c r="F783" s="22">
        <v>-0.17070054194009993</v>
      </c>
      <c r="G783" s="22">
        <v>1.346929868262599</v>
      </c>
      <c r="H783" s="22">
        <v>-0.10749877600987286</v>
      </c>
      <c r="I783" s="22">
        <v>1.1759685792848338</v>
      </c>
      <c r="J783" s="22">
        <v>-9.8482229952736394E-2</v>
      </c>
      <c r="K783" s="22">
        <v>0.60879078725688962</v>
      </c>
      <c r="L783" s="22">
        <v>-9.1253504567644195E-2</v>
      </c>
      <c r="M783" s="22">
        <v>0.15508236978845402</v>
      </c>
      <c r="N783" s="22">
        <v>-9.8080781679601714E-2</v>
      </c>
      <c r="O783" s="22">
        <v>-0.68670897150049215</v>
      </c>
    </row>
    <row r="784" spans="1:15" ht="25.5" x14ac:dyDescent="0.2">
      <c r="A784" s="19" t="s">
        <v>862</v>
      </c>
      <c r="B784" s="20" t="s">
        <v>1329</v>
      </c>
      <c r="C784" s="21" t="s">
        <v>2164</v>
      </c>
      <c r="D784" s="22">
        <v>-0.44801915074799614</v>
      </c>
      <c r="E784" s="22">
        <v>-1.1771930566859099</v>
      </c>
      <c r="F784" s="22">
        <v>-0.43313584194009991</v>
      </c>
      <c r="G784" s="22">
        <v>-1.1436811317374014</v>
      </c>
      <c r="H784" s="22">
        <v>-0.71764182600987292</v>
      </c>
      <c r="I784" s="22">
        <v>-1.6839574207151662</v>
      </c>
      <c r="J784" s="22">
        <v>-0.31734414995273641</v>
      </c>
      <c r="K784" s="22">
        <v>-1.5806192127431102</v>
      </c>
      <c r="L784" s="22">
        <v>-0.32515436456764424</v>
      </c>
      <c r="M784" s="22">
        <v>-0.41047123021154597</v>
      </c>
      <c r="N784" s="22">
        <v>-9.5795816796017119E-3</v>
      </c>
      <c r="O784" s="22">
        <v>-0.56212427150049216</v>
      </c>
    </row>
    <row r="785" spans="1:15" ht="25.5" x14ac:dyDescent="0.2">
      <c r="A785" s="19" t="s">
        <v>841</v>
      </c>
      <c r="B785" s="20" t="s">
        <v>1879</v>
      </c>
      <c r="C785" s="21" t="s">
        <v>2164</v>
      </c>
      <c r="D785" s="22">
        <v>-0.42494345074799611</v>
      </c>
      <c r="E785" s="22">
        <v>-0.21773476668590991</v>
      </c>
      <c r="F785" s="22">
        <v>-0.97051994194009983</v>
      </c>
      <c r="G785" s="22">
        <v>-0.45085153173740122</v>
      </c>
      <c r="H785" s="22">
        <v>-0.24352650600987286</v>
      </c>
      <c r="I785" s="22">
        <v>-0.35466232071516623</v>
      </c>
      <c r="J785" s="22">
        <v>-0.53431704995273643</v>
      </c>
      <c r="K785" s="22">
        <v>-0.91746211274311029</v>
      </c>
      <c r="L785" s="22">
        <v>0.18218593543235581</v>
      </c>
      <c r="M785" s="22">
        <v>-7.8630210211545981E-2</v>
      </c>
      <c r="N785" s="22">
        <v>0.44634181832039826</v>
      </c>
      <c r="O785" s="22">
        <v>-0.3149850715004921</v>
      </c>
    </row>
    <row r="786" spans="1:15" ht="25.5" x14ac:dyDescent="0.2">
      <c r="A786" s="19" t="s">
        <v>703</v>
      </c>
      <c r="B786" s="20" t="s">
        <v>1880</v>
      </c>
      <c r="C786" s="21" t="s">
        <v>2164</v>
      </c>
      <c r="D786" s="22">
        <v>-0.2415837407479961</v>
      </c>
      <c r="E786" s="22">
        <v>-1.8354510566859099</v>
      </c>
      <c r="F786" s="22">
        <v>-1.4201744419400999</v>
      </c>
      <c r="G786" s="22">
        <v>-1.3332001317374012</v>
      </c>
      <c r="H786" s="22">
        <v>-3.8392600987285919E-4</v>
      </c>
      <c r="I786" s="22">
        <v>-1.5553824207151663</v>
      </c>
      <c r="J786" s="22">
        <v>-3.2710049952736409E-2</v>
      </c>
      <c r="K786" s="22">
        <v>-1.3531131127431104</v>
      </c>
      <c r="L786" s="22">
        <v>0.18709343543235582</v>
      </c>
      <c r="M786" s="22">
        <v>0.26014076978845407</v>
      </c>
      <c r="N786" s="22">
        <v>1.5011819183203983</v>
      </c>
      <c r="O786" s="22">
        <v>0.20067632849950787</v>
      </c>
    </row>
    <row r="787" spans="1:15" ht="25.5" x14ac:dyDescent="0.2">
      <c r="A787" s="19" t="s">
        <v>794</v>
      </c>
      <c r="B787" s="20" t="s">
        <v>1172</v>
      </c>
      <c r="C787" s="21" t="s">
        <v>2164</v>
      </c>
      <c r="D787" s="22">
        <v>-0.35930905074799613</v>
      </c>
      <c r="E787" s="22">
        <v>-1.1458734566859099</v>
      </c>
      <c r="F787" s="22" t="s">
        <v>1082</v>
      </c>
      <c r="G787" s="22">
        <v>-0.8533209317374012</v>
      </c>
      <c r="H787" s="22">
        <v>-0.72099332600987287</v>
      </c>
      <c r="I787" s="22">
        <v>-1.1654764207151662</v>
      </c>
      <c r="J787" s="22" t="s">
        <v>1082</v>
      </c>
      <c r="K787" s="22">
        <v>-1.5741602127431102</v>
      </c>
      <c r="L787" s="22">
        <v>-0.16442406456764419</v>
      </c>
      <c r="M787" s="22">
        <v>-6.2140770211545973E-2</v>
      </c>
      <c r="N787" s="22" t="s">
        <v>1082</v>
      </c>
      <c r="O787" s="22">
        <v>-0.81819137150049215</v>
      </c>
    </row>
    <row r="788" spans="1:15" ht="38.25" x14ac:dyDescent="0.2">
      <c r="A788" s="19" t="s">
        <v>625</v>
      </c>
      <c r="B788" s="20" t="s">
        <v>1881</v>
      </c>
      <c r="C788" s="21" t="s">
        <v>2164</v>
      </c>
      <c r="D788" s="22">
        <v>-0.16716067074799609</v>
      </c>
      <c r="E788" s="22">
        <v>-0.55653345668590992</v>
      </c>
      <c r="F788" s="22">
        <v>-0.87726444194009989</v>
      </c>
      <c r="G788" s="22">
        <v>-0.30766492853740124</v>
      </c>
      <c r="H788" s="22">
        <v>1.2254503739901272</v>
      </c>
      <c r="I788" s="22">
        <v>-0.67293012071516634</v>
      </c>
      <c r="J788" s="22">
        <v>0.39521435004726369</v>
      </c>
      <c r="K788" s="22">
        <v>0.17882978725688969</v>
      </c>
      <c r="L788" s="22">
        <v>1.5150104354323557</v>
      </c>
      <c r="M788" s="22">
        <v>-0.33907133021154595</v>
      </c>
      <c r="N788" s="22">
        <v>1.2214731183203984</v>
      </c>
      <c r="O788" s="22">
        <v>0.39522372849950782</v>
      </c>
    </row>
    <row r="789" spans="1:15" ht="25.5" x14ac:dyDescent="0.2">
      <c r="A789" s="19" t="s">
        <v>857</v>
      </c>
      <c r="B789" s="20" t="s">
        <v>1232</v>
      </c>
      <c r="C789" s="21" t="s">
        <v>2164</v>
      </c>
      <c r="D789" s="22">
        <v>-0.44465425074799614</v>
      </c>
      <c r="E789" s="22">
        <v>0.14281374331409011</v>
      </c>
      <c r="F789" s="22">
        <v>-0.21625014194009989</v>
      </c>
      <c r="G789" s="22">
        <v>-0.65839993173740119</v>
      </c>
      <c r="H789" s="22">
        <v>-0.17958901600987287</v>
      </c>
      <c r="I789" s="22">
        <v>0.15944907928483371</v>
      </c>
      <c r="J789" s="22">
        <v>0.15955605004726361</v>
      </c>
      <c r="K789" s="22">
        <v>-0.37840658274311034</v>
      </c>
      <c r="L789" s="22">
        <v>0.39140353543235579</v>
      </c>
      <c r="M789" s="22">
        <v>-1.1425270211545973E-2</v>
      </c>
      <c r="N789" s="22">
        <v>0.13388671832039828</v>
      </c>
      <c r="O789" s="22">
        <v>0.16691552849950789</v>
      </c>
    </row>
    <row r="790" spans="1:15" x14ac:dyDescent="0.2">
      <c r="A790" s="19" t="s">
        <v>393</v>
      </c>
      <c r="B790" s="20" t="s">
        <v>1883</v>
      </c>
      <c r="C790" s="21" t="s">
        <v>2164</v>
      </c>
      <c r="D790" s="22">
        <v>9.5878549252003897E-2</v>
      </c>
      <c r="E790" s="22">
        <v>0.6705972433140901</v>
      </c>
      <c r="F790" s="22">
        <v>-0.48780883194009989</v>
      </c>
      <c r="G790" s="22">
        <v>8.0358868262598748E-2</v>
      </c>
      <c r="H790" s="22">
        <v>2.6852073990127151E-2</v>
      </c>
      <c r="I790" s="22">
        <v>0.52167927928483371</v>
      </c>
      <c r="J790" s="22">
        <v>-0.50904044995273645</v>
      </c>
      <c r="K790" s="22">
        <v>-0.46323677274311037</v>
      </c>
      <c r="L790" s="22">
        <v>-4.2645955567644195E-2</v>
      </c>
      <c r="M790" s="22">
        <v>-0.24748103021154599</v>
      </c>
      <c r="N790" s="22">
        <v>2.2274418320398282E-2</v>
      </c>
      <c r="O790" s="22">
        <v>-0.19662912150049211</v>
      </c>
    </row>
    <row r="791" spans="1:15" x14ac:dyDescent="0.2">
      <c r="A791" s="19" t="s">
        <v>303</v>
      </c>
      <c r="B791" s="20" t="s">
        <v>1884</v>
      </c>
      <c r="C791" s="21" t="s">
        <v>2164</v>
      </c>
      <c r="D791" s="22">
        <v>0.20032894925200392</v>
      </c>
      <c r="E791" s="22">
        <v>-4.6169956685909896E-2</v>
      </c>
      <c r="F791" s="22">
        <v>0.25742895805990007</v>
      </c>
      <c r="G791" s="22">
        <v>0.13605946826259879</v>
      </c>
      <c r="H791" s="22">
        <v>0.34735397399012713</v>
      </c>
      <c r="I791" s="22">
        <v>-0.40331902071516629</v>
      </c>
      <c r="J791" s="22">
        <v>0.63577795004726367</v>
      </c>
      <c r="K791" s="22">
        <v>0.31541128725688961</v>
      </c>
      <c r="L791" s="22">
        <v>0.40915343543235577</v>
      </c>
      <c r="M791" s="22">
        <v>-5.4764670211545977E-2</v>
      </c>
      <c r="N791" s="22">
        <v>0.57293741832039835</v>
      </c>
      <c r="O791" s="22">
        <v>0.16703022849950791</v>
      </c>
    </row>
    <row r="792" spans="1:15" x14ac:dyDescent="0.2">
      <c r="A792" s="19" t="s">
        <v>969</v>
      </c>
      <c r="B792" s="20" t="s">
        <v>1885</v>
      </c>
      <c r="C792" s="21" t="s">
        <v>2164</v>
      </c>
      <c r="D792" s="22">
        <v>-0.88708115074799609</v>
      </c>
      <c r="E792" s="22">
        <v>0.33762694331409004</v>
      </c>
      <c r="F792" s="22">
        <v>-0.81991834194009994</v>
      </c>
      <c r="G792" s="22">
        <v>-0.57151693173740115</v>
      </c>
      <c r="H792" s="22">
        <v>-1.1680346260098728</v>
      </c>
      <c r="I792" s="22">
        <v>-0.55667992071516625</v>
      </c>
      <c r="J792" s="22">
        <v>-0.69052944995273635</v>
      </c>
      <c r="K792" s="22">
        <v>-1.7927572127431104</v>
      </c>
      <c r="L792" s="22">
        <v>-0.39909426456764424</v>
      </c>
      <c r="M792" s="22">
        <v>-1.021845030211546</v>
      </c>
      <c r="N792" s="22">
        <v>9.6191818320398276E-2</v>
      </c>
      <c r="O792" s="22">
        <v>-1.2440162715004921</v>
      </c>
    </row>
    <row r="793" spans="1:15" ht="25.5" x14ac:dyDescent="0.2">
      <c r="A793" s="19" t="s">
        <v>610</v>
      </c>
      <c r="B793" s="20" t="s">
        <v>1886</v>
      </c>
      <c r="C793" s="21" t="s">
        <v>2164</v>
      </c>
      <c r="D793" s="22">
        <v>-0.1578159307479961</v>
      </c>
      <c r="E793" s="22">
        <v>0.78764284331409007</v>
      </c>
      <c r="F793" s="22">
        <v>-0.65858454194009997</v>
      </c>
      <c r="G793" s="22">
        <v>-2.8555631737401221E-2</v>
      </c>
      <c r="H793" s="22">
        <v>-7.4357246009872854E-2</v>
      </c>
      <c r="I793" s="22">
        <v>0.57219787928483368</v>
      </c>
      <c r="J793" s="22">
        <v>-1.1130904499527363</v>
      </c>
      <c r="K793" s="22">
        <v>-1.1114326127431102</v>
      </c>
      <c r="L793" s="22">
        <v>2.4833775432355799E-2</v>
      </c>
      <c r="M793" s="22">
        <v>-0.33796523021154595</v>
      </c>
      <c r="N793" s="22">
        <v>-0.60431368167960176</v>
      </c>
      <c r="O793" s="22">
        <v>-1.0265615715004921</v>
      </c>
    </row>
    <row r="794" spans="1:15" x14ac:dyDescent="0.2">
      <c r="A794" s="19" t="s">
        <v>527</v>
      </c>
      <c r="B794" s="20" t="s">
        <v>1490</v>
      </c>
      <c r="C794" s="21" t="s">
        <v>2164</v>
      </c>
      <c r="D794" s="22">
        <v>-6.68964607479961E-2</v>
      </c>
      <c r="E794" s="22">
        <v>0.51708904331409011</v>
      </c>
      <c r="F794" s="22">
        <v>-0.25643724194009992</v>
      </c>
      <c r="G794" s="22">
        <v>0.78237686826259878</v>
      </c>
      <c r="H794" s="22">
        <v>0.22356397399012715</v>
      </c>
      <c r="I794" s="22">
        <v>0.46413657928483371</v>
      </c>
      <c r="J794" s="22">
        <v>-4.7010049952736402E-2</v>
      </c>
      <c r="K794" s="22">
        <v>0.63934678725688965</v>
      </c>
      <c r="L794" s="22">
        <v>0.19027453543235581</v>
      </c>
      <c r="M794" s="22">
        <v>-0.23771513021154597</v>
      </c>
      <c r="N794" s="22">
        <v>0.22705924832039828</v>
      </c>
      <c r="O794" s="22">
        <v>-0.10887571150049211</v>
      </c>
    </row>
    <row r="795" spans="1:15" ht="25.5" x14ac:dyDescent="0.2">
      <c r="A795" s="19" t="s">
        <v>751</v>
      </c>
      <c r="B795" s="20" t="s">
        <v>1130</v>
      </c>
      <c r="C795" s="21" t="s">
        <v>2164</v>
      </c>
      <c r="D795" s="22">
        <v>-0.29314915074799608</v>
      </c>
      <c r="E795" s="22">
        <v>1.6573589433140903</v>
      </c>
      <c r="F795" s="22">
        <v>-0.52676899194009985</v>
      </c>
      <c r="G795" s="22" t="s">
        <v>1082</v>
      </c>
      <c r="H795" s="22">
        <v>-0.35469042600987288</v>
      </c>
      <c r="I795" s="22">
        <v>7.2787579284833731E-2</v>
      </c>
      <c r="J795" s="22">
        <v>-0.74662834995273641</v>
      </c>
      <c r="K795" s="22" t="s">
        <v>1082</v>
      </c>
      <c r="L795" s="22">
        <v>-0.2989801645676442</v>
      </c>
      <c r="M795" s="22">
        <v>-1.619367930211546</v>
      </c>
      <c r="N795" s="22">
        <v>-0.28463358167960173</v>
      </c>
      <c r="O795" s="22" t="s">
        <v>1082</v>
      </c>
    </row>
    <row r="796" spans="1:15" x14ac:dyDescent="0.2">
      <c r="A796" s="19" t="s">
        <v>362</v>
      </c>
      <c r="B796" s="20" t="s">
        <v>1209</v>
      </c>
      <c r="C796" s="21" t="s">
        <v>2164</v>
      </c>
      <c r="D796" s="22">
        <v>0.12696274925200393</v>
      </c>
      <c r="E796" s="22">
        <v>0.92718794331409005</v>
      </c>
      <c r="F796" s="22">
        <v>-0.21110474194009993</v>
      </c>
      <c r="G796" s="22">
        <v>0.21656916826259875</v>
      </c>
      <c r="H796" s="22">
        <v>-0.27144012600987288</v>
      </c>
      <c r="I796" s="22">
        <v>0.19409717928483372</v>
      </c>
      <c r="J796" s="22">
        <v>0.13501735004726359</v>
      </c>
      <c r="K796" s="22">
        <v>-0.11386821274311032</v>
      </c>
      <c r="L796" s="22">
        <v>-0.50566726456764421</v>
      </c>
      <c r="M796" s="22">
        <v>-0.59080223021154599</v>
      </c>
      <c r="N796" s="22">
        <v>0.26460212832039826</v>
      </c>
      <c r="O796" s="22">
        <v>-0.20550506150049211</v>
      </c>
    </row>
    <row r="797" spans="1:15" ht="25.5" x14ac:dyDescent="0.2">
      <c r="A797" s="19" t="s">
        <v>759</v>
      </c>
      <c r="B797" s="20" t="s">
        <v>1887</v>
      </c>
      <c r="C797" s="21" t="s">
        <v>2164</v>
      </c>
      <c r="D797" s="22">
        <v>-0.30027535074799611</v>
      </c>
      <c r="E797" s="22">
        <v>0.36493714331409011</v>
      </c>
      <c r="F797" s="22">
        <v>0.66732275805990005</v>
      </c>
      <c r="G797" s="22">
        <v>0.60638746826259882</v>
      </c>
      <c r="H797" s="22">
        <v>0.5019332739901271</v>
      </c>
      <c r="I797" s="22">
        <v>0.56679477928483379</v>
      </c>
      <c r="J797" s="22">
        <v>0.8847350500472636</v>
      </c>
      <c r="K797" s="22">
        <v>0.66610678725688977</v>
      </c>
      <c r="L797" s="22">
        <v>0.81418063543235575</v>
      </c>
      <c r="M797" s="22">
        <v>0.33878186978845404</v>
      </c>
      <c r="N797" s="22">
        <v>0.29428138932039827</v>
      </c>
      <c r="O797" s="22">
        <v>-0.39018257150049207</v>
      </c>
    </row>
    <row r="798" spans="1:15" ht="25.5" x14ac:dyDescent="0.2">
      <c r="A798" s="19" t="s">
        <v>513</v>
      </c>
      <c r="B798" s="20" t="s">
        <v>1888</v>
      </c>
      <c r="C798" s="21" t="s">
        <v>2164</v>
      </c>
      <c r="D798" s="22">
        <v>-5.368134074799609E-2</v>
      </c>
      <c r="E798" s="22">
        <v>0.53254814331409006</v>
      </c>
      <c r="F798" s="22">
        <v>1.5272527580599</v>
      </c>
      <c r="G798" s="22">
        <v>0.99192186826259887</v>
      </c>
      <c r="H798" s="22">
        <v>0.72462647399012714</v>
      </c>
      <c r="I798" s="22">
        <v>0.66602597928483376</v>
      </c>
      <c r="J798" s="22">
        <v>1.0077580500472636</v>
      </c>
      <c r="K798" s="22">
        <v>1.3021517872568897</v>
      </c>
      <c r="L798" s="22">
        <v>0.73981273543235582</v>
      </c>
      <c r="M798" s="22">
        <v>0.16619076978845401</v>
      </c>
      <c r="N798" s="22">
        <v>-0.45013828167960168</v>
      </c>
      <c r="O798" s="22">
        <v>0.33895322849950782</v>
      </c>
    </row>
    <row r="799" spans="1:15" x14ac:dyDescent="0.2">
      <c r="A799" s="19" t="s">
        <v>785</v>
      </c>
      <c r="B799" s="20" t="s">
        <v>1889</v>
      </c>
      <c r="C799" s="21" t="s">
        <v>2164</v>
      </c>
      <c r="D799" s="22">
        <v>-0.34607795074799608</v>
      </c>
      <c r="E799" s="22">
        <v>0.18378874331409009</v>
      </c>
      <c r="F799" s="22">
        <v>-1.0871955419400998</v>
      </c>
      <c r="G799" s="22">
        <v>-0.62253263173740114</v>
      </c>
      <c r="H799" s="22">
        <v>-0.34211192600987284</v>
      </c>
      <c r="I799" s="22">
        <v>0.23793607928483373</v>
      </c>
      <c r="J799" s="22">
        <v>-0.26691184995273642</v>
      </c>
      <c r="K799" s="22">
        <v>-0.64469631274311034</v>
      </c>
      <c r="L799" s="22">
        <v>-6.2661644567644198E-2</v>
      </c>
      <c r="M799" s="22">
        <v>-2.7011335211545973E-2</v>
      </c>
      <c r="N799" s="22">
        <v>0.38233474832039827</v>
      </c>
      <c r="O799" s="22">
        <v>-0.1536949315004921</v>
      </c>
    </row>
    <row r="800" spans="1:15" ht="25.5" x14ac:dyDescent="0.2">
      <c r="A800" s="19" t="s">
        <v>668</v>
      </c>
      <c r="B800" s="20" t="s">
        <v>1890</v>
      </c>
      <c r="C800" s="21" t="s">
        <v>2164</v>
      </c>
      <c r="D800" s="22">
        <v>-0.21154284074799609</v>
      </c>
      <c r="E800" s="22">
        <v>0.99383294331409011</v>
      </c>
      <c r="F800" s="22">
        <v>-0.96909084194009987</v>
      </c>
      <c r="G800" s="22">
        <v>0.29207276826259876</v>
      </c>
      <c r="H800" s="22">
        <v>-0.40546092600987282</v>
      </c>
      <c r="I800" s="22">
        <v>0.58688077928483362</v>
      </c>
      <c r="J800" s="22">
        <v>-0.29493834995273638</v>
      </c>
      <c r="K800" s="22">
        <v>9.0967987256889649E-2</v>
      </c>
      <c r="L800" s="22">
        <v>-0.11346768456764419</v>
      </c>
      <c r="M800" s="22">
        <v>-0.20908523021154599</v>
      </c>
      <c r="N800" s="22">
        <v>0.47926801832039828</v>
      </c>
      <c r="O800" s="22">
        <v>-0.10167741150049212</v>
      </c>
    </row>
    <row r="801" spans="1:15" x14ac:dyDescent="0.2">
      <c r="A801" s="19" t="s">
        <v>793</v>
      </c>
      <c r="B801" s="20" t="s">
        <v>1891</v>
      </c>
      <c r="C801" s="21" t="s">
        <v>2164</v>
      </c>
      <c r="D801" s="22">
        <v>-0.35785155074799613</v>
      </c>
      <c r="E801" s="22">
        <v>0.10490984331409012</v>
      </c>
      <c r="F801" s="22">
        <v>-1.2472795419400999</v>
      </c>
      <c r="G801" s="22">
        <v>-0.29566489173740124</v>
      </c>
      <c r="H801" s="22">
        <v>-0.36350442600987287</v>
      </c>
      <c r="I801" s="22">
        <v>-0.18420878071516628</v>
      </c>
      <c r="J801" s="22">
        <v>-0.41830894995273638</v>
      </c>
      <c r="K801" s="22">
        <v>-0.69777821274311036</v>
      </c>
      <c r="L801" s="22">
        <v>-0.34253556456764422</v>
      </c>
      <c r="M801" s="22">
        <v>-0.42803753021154595</v>
      </c>
      <c r="N801" s="22">
        <v>0.6831933183203982</v>
      </c>
      <c r="O801" s="22">
        <v>-0.38266347150049212</v>
      </c>
    </row>
    <row r="802" spans="1:15" ht="25.5" x14ac:dyDescent="0.2">
      <c r="A802" s="19" t="s">
        <v>1065</v>
      </c>
      <c r="B802" s="20" t="s">
        <v>1892</v>
      </c>
      <c r="C802" s="21" t="s">
        <v>2164</v>
      </c>
      <c r="D802" s="22" t="s">
        <v>1082</v>
      </c>
      <c r="E802" s="22">
        <v>1.2990969433140902</v>
      </c>
      <c r="F802" s="22">
        <v>0.79180275805990019</v>
      </c>
      <c r="G802" s="22">
        <v>0.17086806826259876</v>
      </c>
      <c r="H802" s="22" t="s">
        <v>1082</v>
      </c>
      <c r="I802" s="22">
        <v>1.5190115792848338</v>
      </c>
      <c r="J802" s="22">
        <v>1.1824930500472635</v>
      </c>
      <c r="K802" s="22">
        <v>1.4039107872568897</v>
      </c>
      <c r="L802" s="22" t="s">
        <v>1082</v>
      </c>
      <c r="M802" s="22">
        <v>1.3111469788454025E-2</v>
      </c>
      <c r="N802" s="22">
        <v>0.25313602832039828</v>
      </c>
      <c r="O802" s="22">
        <v>1.1875157284995079</v>
      </c>
    </row>
    <row r="803" spans="1:15" ht="25.5" x14ac:dyDescent="0.2">
      <c r="A803" s="19" t="s">
        <v>935</v>
      </c>
      <c r="B803" s="20" t="s">
        <v>1893</v>
      </c>
      <c r="C803" s="21" t="s">
        <v>2164</v>
      </c>
      <c r="D803" s="22">
        <v>-0.6412703507479961</v>
      </c>
      <c r="E803" s="22">
        <v>0.19919564331409009</v>
      </c>
      <c r="F803" s="22">
        <v>0.34961015805990014</v>
      </c>
      <c r="G803" s="22">
        <v>-8.8501831737401226E-2</v>
      </c>
      <c r="H803" s="22">
        <v>6.0438273990127134E-2</v>
      </c>
      <c r="I803" s="22">
        <v>7.996237928483374E-2</v>
      </c>
      <c r="J803" s="22">
        <v>-0.48340664995273641</v>
      </c>
      <c r="K803" s="22">
        <v>0.21700148725688961</v>
      </c>
      <c r="L803" s="22">
        <v>0.55047993543235574</v>
      </c>
      <c r="M803" s="22">
        <v>-0.12311606021154597</v>
      </c>
      <c r="N803" s="22">
        <v>-0.70477238167960177</v>
      </c>
      <c r="O803" s="22">
        <v>0.46968892849950783</v>
      </c>
    </row>
    <row r="804" spans="1:15" x14ac:dyDescent="0.2">
      <c r="A804" s="19" t="s">
        <v>877</v>
      </c>
      <c r="B804" s="20" t="s">
        <v>1895</v>
      </c>
      <c r="C804" s="21" t="s">
        <v>2164</v>
      </c>
      <c r="D804" s="22">
        <v>-0.4704919507479961</v>
      </c>
      <c r="E804" s="22">
        <v>-1.3857170566859098</v>
      </c>
      <c r="F804" s="22">
        <v>-0.81670184194009998</v>
      </c>
      <c r="G804" s="22">
        <v>-1.3806911317374011</v>
      </c>
      <c r="H804" s="22">
        <v>-9.4911260098728689E-3</v>
      </c>
      <c r="I804" s="22">
        <v>-1.3747274207151663</v>
      </c>
      <c r="J804" s="22">
        <v>0.12843405004726358</v>
      </c>
      <c r="K804" s="22">
        <v>-1.1175139127431102</v>
      </c>
      <c r="L804" s="22">
        <v>0.29058393543235578</v>
      </c>
      <c r="M804" s="22">
        <v>0.15571586978845403</v>
      </c>
      <c r="N804" s="22">
        <v>0.49794691832039828</v>
      </c>
      <c r="O804" s="22">
        <v>0.2592653284995079</v>
      </c>
    </row>
    <row r="805" spans="1:15" x14ac:dyDescent="0.2">
      <c r="A805" s="19" t="s">
        <v>895</v>
      </c>
      <c r="B805" s="20" t="s">
        <v>1896</v>
      </c>
      <c r="C805" s="21" t="s">
        <v>2164</v>
      </c>
      <c r="D805" s="22">
        <v>-0.51481595074799613</v>
      </c>
      <c r="E805" s="22" t="s">
        <v>1082</v>
      </c>
      <c r="F805" s="22">
        <v>-1.6230412419400997</v>
      </c>
      <c r="G805" s="22">
        <v>-0.33454639173740125</v>
      </c>
      <c r="H805" s="22">
        <v>-0.8020921260098729</v>
      </c>
      <c r="I805" s="22" t="s">
        <v>1082</v>
      </c>
      <c r="J805" s="22">
        <v>-0.98775224995273636</v>
      </c>
      <c r="K805" s="22">
        <v>-1.6721402127431104</v>
      </c>
      <c r="L805" s="22">
        <v>-4.1000245676441963E-3</v>
      </c>
      <c r="M805" s="22" t="s">
        <v>1082</v>
      </c>
      <c r="N805" s="22">
        <v>0.58717441832039829</v>
      </c>
      <c r="O805" s="22">
        <v>-1.602547271500492</v>
      </c>
    </row>
    <row r="806" spans="1:15" x14ac:dyDescent="0.2">
      <c r="A806" s="19" t="s">
        <v>676</v>
      </c>
      <c r="B806" s="20" t="s">
        <v>1897</v>
      </c>
      <c r="C806" s="21" t="s">
        <v>2164</v>
      </c>
      <c r="D806" s="22">
        <v>-0.22273697074799609</v>
      </c>
      <c r="E806" s="22">
        <v>0.3950382433140901</v>
      </c>
      <c r="F806" s="22">
        <v>-0.67673734194009993</v>
      </c>
      <c r="G806" s="22">
        <v>0.4032694682625988</v>
      </c>
      <c r="H806" s="22">
        <v>-0.28627382600987283</v>
      </c>
      <c r="I806" s="22">
        <v>-0.40043102071516629</v>
      </c>
      <c r="J806" s="22">
        <v>0.41631145004726366</v>
      </c>
      <c r="K806" s="22">
        <v>0.35728238725688966</v>
      </c>
      <c r="L806" s="22">
        <v>-0.12315448456764419</v>
      </c>
      <c r="M806" s="22">
        <v>-0.718202330211546</v>
      </c>
      <c r="N806" s="22">
        <v>0.8395933183203983</v>
      </c>
      <c r="O806" s="22">
        <v>-3.2656571500492115E-2</v>
      </c>
    </row>
    <row r="807" spans="1:15" x14ac:dyDescent="0.2">
      <c r="A807" s="19" t="s">
        <v>1057</v>
      </c>
      <c r="B807" s="20" t="s">
        <v>1718</v>
      </c>
      <c r="C807" s="21" t="s">
        <v>2164</v>
      </c>
      <c r="D807" s="22" t="s">
        <v>1082</v>
      </c>
      <c r="E807" s="22">
        <v>0.64953494331409001</v>
      </c>
      <c r="F807" s="22">
        <v>0.88096975805990019</v>
      </c>
      <c r="G807" s="22">
        <v>0.31793716826259877</v>
      </c>
      <c r="H807" s="22" t="s">
        <v>1082</v>
      </c>
      <c r="I807" s="22">
        <v>1.1928785792848338</v>
      </c>
      <c r="J807" s="22">
        <v>-0.1424455899527364</v>
      </c>
      <c r="K807" s="22">
        <v>-0.16330381274311034</v>
      </c>
      <c r="L807" s="22" t="s">
        <v>1082</v>
      </c>
      <c r="M807" s="22">
        <v>1.8136339788454026E-2</v>
      </c>
      <c r="N807" s="22">
        <v>-0.87516708167960178</v>
      </c>
      <c r="O807" s="22">
        <v>-0.22995753150049211</v>
      </c>
    </row>
    <row r="808" spans="1:15" ht="25.5" x14ac:dyDescent="0.2">
      <c r="A808" s="19" t="s">
        <v>754</v>
      </c>
      <c r="B808" s="20" t="s">
        <v>1898</v>
      </c>
      <c r="C808" s="21" t="s">
        <v>2164</v>
      </c>
      <c r="D808" s="22">
        <v>-0.29730185074799609</v>
      </c>
      <c r="E808" s="22">
        <v>-0.1480169866859099</v>
      </c>
      <c r="F808" s="22">
        <v>-0.8358102419400999</v>
      </c>
      <c r="G808" s="22">
        <v>-0.8855863317374012</v>
      </c>
      <c r="H808" s="22">
        <v>-0.47523052600987281</v>
      </c>
      <c r="I808" s="22">
        <v>-0.40343922071516625</v>
      </c>
      <c r="J808" s="22">
        <v>-0.42451864995273636</v>
      </c>
      <c r="K808" s="22">
        <v>-1.3332572127431104</v>
      </c>
      <c r="L808" s="22">
        <v>-9.6611044567644189E-2</v>
      </c>
      <c r="M808" s="22">
        <v>-0.27383403021154595</v>
      </c>
      <c r="N808" s="22">
        <v>0.51958051832039831</v>
      </c>
      <c r="O808" s="22">
        <v>-0.40207067150049214</v>
      </c>
    </row>
    <row r="809" spans="1:15" x14ac:dyDescent="0.2">
      <c r="A809" s="19" t="s">
        <v>878</v>
      </c>
      <c r="B809" s="20" t="s">
        <v>1899</v>
      </c>
      <c r="C809" s="21" t="s">
        <v>2164</v>
      </c>
      <c r="D809" s="22">
        <v>-0.47061865074799614</v>
      </c>
      <c r="E809" s="22">
        <v>-0.9193246566859099</v>
      </c>
      <c r="F809" s="22">
        <v>-3.8746941940099866E-2</v>
      </c>
      <c r="G809" s="22">
        <v>-0.4559395317374012</v>
      </c>
      <c r="H809" s="22">
        <v>-0.65140312600987282</v>
      </c>
      <c r="I809" s="22">
        <v>-0.90400082071516619</v>
      </c>
      <c r="J809" s="22">
        <v>-0.37510564995273643</v>
      </c>
      <c r="K809" s="22">
        <v>-0.93722891274311038</v>
      </c>
      <c r="L809" s="22">
        <v>-0.3136533645676442</v>
      </c>
      <c r="M809" s="22">
        <v>-0.10658414021154597</v>
      </c>
      <c r="N809" s="22">
        <v>-0.28656318167960171</v>
      </c>
      <c r="O809" s="22">
        <v>-0.55842417150049206</v>
      </c>
    </row>
    <row r="810" spans="1:15" ht="25.5" x14ac:dyDescent="0.2">
      <c r="A810" s="19" t="s">
        <v>361</v>
      </c>
      <c r="B810" s="20" t="s">
        <v>2182</v>
      </c>
      <c r="C810" s="21" t="s">
        <v>2164</v>
      </c>
      <c r="D810" s="22">
        <v>0.1282783492520039</v>
      </c>
      <c r="E810" s="22">
        <v>0.78335594331409009</v>
      </c>
      <c r="F810" s="22">
        <v>-0.38392894194009991</v>
      </c>
      <c r="G810" s="22">
        <v>1.010839868262599</v>
      </c>
      <c r="H810" s="22">
        <v>-0.12111243600987286</v>
      </c>
      <c r="I810" s="22">
        <v>0.18718397928483371</v>
      </c>
      <c r="J810" s="22">
        <v>0.26643025004726362</v>
      </c>
      <c r="K810" s="22">
        <v>-0.50941241274311033</v>
      </c>
      <c r="L810" s="22">
        <v>-0.26144036456764419</v>
      </c>
      <c r="M810" s="22">
        <v>-0.41810543021154595</v>
      </c>
      <c r="N810" s="22">
        <v>0.5680811183203982</v>
      </c>
      <c r="O810" s="22">
        <v>-1.6399182715004921</v>
      </c>
    </row>
    <row r="811" spans="1:15" x14ac:dyDescent="0.2">
      <c r="A811" s="19" t="s">
        <v>214</v>
      </c>
      <c r="B811" s="20" t="s">
        <v>1900</v>
      </c>
      <c r="C811" s="21" t="s">
        <v>2164</v>
      </c>
      <c r="D811" s="22">
        <v>0.37027924925200395</v>
      </c>
      <c r="E811" s="22">
        <v>-0.57934165668590987</v>
      </c>
      <c r="F811" s="22">
        <v>0.29440025805990011</v>
      </c>
      <c r="G811" s="22">
        <v>0.42471346826259881</v>
      </c>
      <c r="H811" s="22">
        <v>0.13293987399012716</v>
      </c>
      <c r="I811" s="22">
        <v>-1.7421820715166278E-2</v>
      </c>
      <c r="J811" s="22">
        <v>-0.37275214995273642</v>
      </c>
      <c r="K811" s="22">
        <v>0.24945768725688966</v>
      </c>
      <c r="L811" s="22">
        <v>-0.2478986645676442</v>
      </c>
      <c r="M811" s="22">
        <v>0.74590426978845403</v>
      </c>
      <c r="N811" s="22">
        <v>-0.54157458167960171</v>
      </c>
      <c r="O811" s="22">
        <v>-0.11374098150049211</v>
      </c>
    </row>
    <row r="812" spans="1:15" ht="25.5" x14ac:dyDescent="0.2">
      <c r="A812" s="19" t="s">
        <v>336</v>
      </c>
      <c r="B812" s="20" t="s">
        <v>1901</v>
      </c>
      <c r="C812" s="21" t="s">
        <v>2164</v>
      </c>
      <c r="D812" s="22">
        <v>0.16160284925200388</v>
      </c>
      <c r="E812" s="22">
        <v>0.82652124331409005</v>
      </c>
      <c r="F812" s="22">
        <v>0.48433975805990015</v>
      </c>
      <c r="G812" s="22">
        <v>0.40966206826259877</v>
      </c>
      <c r="H812" s="22">
        <v>1.4803013739901272</v>
      </c>
      <c r="I812" s="22">
        <v>1.0211015792848337</v>
      </c>
      <c r="J812" s="22">
        <v>0.4107996500472636</v>
      </c>
      <c r="K812" s="22">
        <v>0.72509978725688962</v>
      </c>
      <c r="L812" s="22">
        <v>1.1604544354323558</v>
      </c>
      <c r="M812" s="22">
        <v>0.18194846978845403</v>
      </c>
      <c r="N812" s="22">
        <v>-0.1478606816796017</v>
      </c>
      <c r="O812" s="22">
        <v>0.17126492849950789</v>
      </c>
    </row>
    <row r="813" spans="1:15" x14ac:dyDescent="0.2">
      <c r="A813" s="19" t="s">
        <v>1066</v>
      </c>
      <c r="B813" s="20" t="s">
        <v>1902</v>
      </c>
      <c r="C813" s="21" t="s">
        <v>2164</v>
      </c>
      <c r="D813" s="22" t="s">
        <v>1082</v>
      </c>
      <c r="E813" s="22">
        <v>5.4493043314090078E-2</v>
      </c>
      <c r="F813" s="22">
        <v>-1.2233234419400998</v>
      </c>
      <c r="G813" s="22">
        <v>-2.2113831737401224E-2</v>
      </c>
      <c r="H813" s="22" t="s">
        <v>1082</v>
      </c>
      <c r="I813" s="22">
        <v>-0.12352105071516627</v>
      </c>
      <c r="J813" s="22">
        <v>-0.84948964995273635</v>
      </c>
      <c r="K813" s="22">
        <v>-0.97810061274311033</v>
      </c>
      <c r="L813" s="22" t="s">
        <v>1082</v>
      </c>
      <c r="M813" s="22">
        <v>-0.26195873021154598</v>
      </c>
      <c r="N813" s="22">
        <v>0.56154101832039827</v>
      </c>
      <c r="O813" s="22">
        <v>-0.78488417150049217</v>
      </c>
    </row>
    <row r="814" spans="1:15" x14ac:dyDescent="0.2">
      <c r="A814" s="19" t="s">
        <v>111</v>
      </c>
      <c r="B814" s="20" t="s">
        <v>1903</v>
      </c>
      <c r="C814" s="21" t="s">
        <v>2164</v>
      </c>
      <c r="D814" s="22">
        <v>0.62296584925200393</v>
      </c>
      <c r="E814" s="22">
        <v>1.1653329433140902</v>
      </c>
      <c r="F814" s="22" t="s">
        <v>1082</v>
      </c>
      <c r="G814" s="22">
        <v>0.27591266826259875</v>
      </c>
      <c r="H814" s="22">
        <v>0.43071047399012707</v>
      </c>
      <c r="I814" s="22">
        <v>1.3904075792848338</v>
      </c>
      <c r="J814" s="22" t="s">
        <v>1082</v>
      </c>
      <c r="K814" s="22">
        <v>0.8046947872568897</v>
      </c>
      <c r="L814" s="22">
        <v>-0.3660649645676442</v>
      </c>
      <c r="M814" s="22">
        <v>9.6901269788454009E-2</v>
      </c>
      <c r="N814" s="22" t="s">
        <v>1082</v>
      </c>
      <c r="O814" s="22">
        <v>0.6597414284995079</v>
      </c>
    </row>
    <row r="815" spans="1:15" x14ac:dyDescent="0.2">
      <c r="A815" s="19" t="s">
        <v>631</v>
      </c>
      <c r="B815" s="20" t="s">
        <v>1904</v>
      </c>
      <c r="C815" s="21" t="s">
        <v>2164</v>
      </c>
      <c r="D815" s="22">
        <v>-0.1787388307479961</v>
      </c>
      <c r="E815" s="22">
        <v>-0.10507494668590991</v>
      </c>
      <c r="F815" s="22">
        <v>0.5660647580599002</v>
      </c>
      <c r="G815" s="22">
        <v>-0.13221973173740123</v>
      </c>
      <c r="H815" s="22">
        <v>0.56402797399012716</v>
      </c>
      <c r="I815" s="22">
        <v>0.33581197928483375</v>
      </c>
      <c r="J815" s="22">
        <v>0.62479425004726363</v>
      </c>
      <c r="K815" s="22">
        <v>7.7172987256889647E-2</v>
      </c>
      <c r="L815" s="22">
        <v>0.74680953543235573</v>
      </c>
      <c r="M815" s="22">
        <v>0.20930026978845401</v>
      </c>
      <c r="N815" s="22">
        <v>0.13838431832039827</v>
      </c>
      <c r="O815" s="22">
        <v>8.7026828499507908E-2</v>
      </c>
    </row>
    <row r="816" spans="1:15" ht="25.5" x14ac:dyDescent="0.2">
      <c r="A816" s="19" t="s">
        <v>635</v>
      </c>
      <c r="B816" s="20" t="s">
        <v>1131</v>
      </c>
      <c r="C816" s="21" t="s">
        <v>2164</v>
      </c>
      <c r="D816" s="22">
        <v>-0.18162575074799608</v>
      </c>
      <c r="E816" s="22">
        <v>-7.6578306685909911E-2</v>
      </c>
      <c r="F816" s="22">
        <v>-0.55878533794009988</v>
      </c>
      <c r="G816" s="22" t="s">
        <v>1082</v>
      </c>
      <c r="H816" s="22">
        <v>-0.51510542600987286</v>
      </c>
      <c r="I816" s="22">
        <v>-0.33387312071516628</v>
      </c>
      <c r="J816" s="22">
        <v>-0.28498624995273641</v>
      </c>
      <c r="K816" s="22" t="s">
        <v>1082</v>
      </c>
      <c r="L816" s="22">
        <v>-0.26369856456764418</v>
      </c>
      <c r="M816" s="22">
        <v>-0.52626263021154596</v>
      </c>
      <c r="N816" s="22">
        <v>0.86173431832039826</v>
      </c>
      <c r="O816" s="22" t="s">
        <v>1082</v>
      </c>
    </row>
    <row r="817" spans="1:15" ht="25.5" x14ac:dyDescent="0.2">
      <c r="A817" s="19" t="s">
        <v>900</v>
      </c>
      <c r="B817" s="20" t="s">
        <v>1905</v>
      </c>
      <c r="C817" s="21" t="s">
        <v>2164</v>
      </c>
      <c r="D817" s="22">
        <v>-0.52419965074799613</v>
      </c>
      <c r="E817" s="22">
        <v>-0.48690665668590993</v>
      </c>
      <c r="F817" s="22">
        <v>-0.95903104194009992</v>
      </c>
      <c r="G817" s="22">
        <v>-0.97636123173740119</v>
      </c>
      <c r="H817" s="22">
        <v>-0.16288701500987285</v>
      </c>
      <c r="I817" s="22">
        <v>-0.53687192071516621</v>
      </c>
      <c r="J817" s="22">
        <v>-0.46218944995273636</v>
      </c>
      <c r="K817" s="22">
        <v>-0.99083121274311037</v>
      </c>
      <c r="L817" s="22">
        <v>0.3793405354323558</v>
      </c>
      <c r="M817" s="22">
        <v>-0.13626843021154597</v>
      </c>
      <c r="N817" s="22">
        <v>0.61534861832039822</v>
      </c>
      <c r="O817" s="22">
        <v>7.7667728499507899E-2</v>
      </c>
    </row>
    <row r="818" spans="1:15" ht="38.25" x14ac:dyDescent="0.2">
      <c r="A818" s="19" t="s">
        <v>325</v>
      </c>
      <c r="B818" s="20" t="s">
        <v>1154</v>
      </c>
      <c r="C818" s="21" t="s">
        <v>2164</v>
      </c>
      <c r="D818" s="22">
        <v>0.17288974925200393</v>
      </c>
      <c r="E818" s="22">
        <v>0.28116834331409013</v>
      </c>
      <c r="F818" s="22">
        <v>-0.5634405519400999</v>
      </c>
      <c r="G818" s="22">
        <v>0.30753116826259874</v>
      </c>
      <c r="H818" s="22">
        <v>-0.47332122600987281</v>
      </c>
      <c r="I818" s="22">
        <v>1.8068792848337234E-3</v>
      </c>
      <c r="J818" s="22">
        <v>-1.4164509499527365</v>
      </c>
      <c r="K818" s="22">
        <v>-9.403521274311033E-2</v>
      </c>
      <c r="L818" s="22">
        <v>-0.67523596456764423</v>
      </c>
      <c r="M818" s="22">
        <v>-0.33628973021154596</v>
      </c>
      <c r="N818" s="22">
        <v>-0.82071508167960183</v>
      </c>
      <c r="O818" s="22">
        <v>-0.44275307150049215</v>
      </c>
    </row>
    <row r="819" spans="1:15" x14ac:dyDescent="0.2">
      <c r="A819" s="19" t="s">
        <v>612</v>
      </c>
      <c r="B819" s="20" t="s">
        <v>1906</v>
      </c>
      <c r="C819" s="21" t="s">
        <v>2164</v>
      </c>
      <c r="D819" s="22">
        <v>-0.1582824007479961</v>
      </c>
      <c r="E819" s="22">
        <v>0.1149088433140901</v>
      </c>
      <c r="F819" s="22">
        <v>-1.2693090419400999</v>
      </c>
      <c r="G819" s="22">
        <v>0.44111166826259873</v>
      </c>
      <c r="H819" s="22">
        <v>-0.52854592600987282</v>
      </c>
      <c r="I819" s="22">
        <v>0.23136987928483371</v>
      </c>
      <c r="J819" s="22">
        <v>-0.55846904995273638</v>
      </c>
      <c r="K819" s="22">
        <v>-0.14733441274311032</v>
      </c>
      <c r="L819" s="22">
        <v>-0.45822926456764423</v>
      </c>
      <c r="M819" s="22">
        <v>-0.10144326021154598</v>
      </c>
      <c r="N819" s="22">
        <v>0.78429091832039832</v>
      </c>
      <c r="O819" s="22">
        <v>-0.79326737150049209</v>
      </c>
    </row>
    <row r="820" spans="1:15" ht="25.5" x14ac:dyDescent="0.2">
      <c r="A820" s="19" t="s">
        <v>64</v>
      </c>
      <c r="B820" s="20" t="s">
        <v>1243</v>
      </c>
      <c r="C820" s="21" t="s">
        <v>2164</v>
      </c>
      <c r="D820" s="22">
        <v>0.91200974925200395</v>
      </c>
      <c r="E820" s="22">
        <v>-9.2811206685909906E-2</v>
      </c>
      <c r="F820" s="22">
        <v>1.0474527580599</v>
      </c>
      <c r="G820" s="22">
        <v>0.18877556826259878</v>
      </c>
      <c r="H820" s="22">
        <v>1.1325853739901273</v>
      </c>
      <c r="I820" s="22">
        <v>0.73524277928483373</v>
      </c>
      <c r="J820" s="22">
        <v>0.99947105004726355</v>
      </c>
      <c r="K820" s="22">
        <v>0.99287978725688975</v>
      </c>
      <c r="L820" s="22">
        <v>0.44687853543235578</v>
      </c>
      <c r="M820" s="22">
        <v>0.17434126978845402</v>
      </c>
      <c r="N820" s="22">
        <v>0.10187391832039827</v>
      </c>
      <c r="O820" s="22">
        <v>0.89528172849950793</v>
      </c>
    </row>
    <row r="821" spans="1:15" x14ac:dyDescent="0.2">
      <c r="A821" s="19" t="s">
        <v>572</v>
      </c>
      <c r="B821" s="20" t="s">
        <v>1907</v>
      </c>
      <c r="C821" s="21" t="s">
        <v>2164</v>
      </c>
      <c r="D821" s="22">
        <v>-0.11476341074799609</v>
      </c>
      <c r="E821" s="22">
        <v>0.77465314331409008</v>
      </c>
      <c r="F821" s="22">
        <v>-0.16970214194009992</v>
      </c>
      <c r="G821" s="22">
        <v>0.43033536826259877</v>
      </c>
      <c r="H821" s="22">
        <v>-0.40446532600987284</v>
      </c>
      <c r="I821" s="22">
        <v>0.44919047928483374</v>
      </c>
      <c r="J821" s="22">
        <v>-0.1413086999527364</v>
      </c>
      <c r="K821" s="22">
        <v>-0.22874711274311035</v>
      </c>
      <c r="L821" s="22">
        <v>-0.30150406456764423</v>
      </c>
      <c r="M821" s="22">
        <v>-0.42335613021154594</v>
      </c>
      <c r="N821" s="22">
        <v>9.7343218320398273E-2</v>
      </c>
      <c r="O821" s="22">
        <v>-0.36298407150049211</v>
      </c>
    </row>
    <row r="822" spans="1:15" x14ac:dyDescent="0.2">
      <c r="A822" s="19" t="s">
        <v>904</v>
      </c>
      <c r="B822" s="20" t="s">
        <v>1908</v>
      </c>
      <c r="C822" s="21" t="s">
        <v>2164</v>
      </c>
      <c r="D822" s="22">
        <v>-0.53750875074799609</v>
      </c>
      <c r="E822" s="22">
        <v>-1.15225045668591</v>
      </c>
      <c r="F822" s="22">
        <v>-0.56916368194009992</v>
      </c>
      <c r="G822" s="22">
        <v>-1.1877911317374013</v>
      </c>
      <c r="H822" s="22">
        <v>-0.62255082600987288</v>
      </c>
      <c r="I822" s="22">
        <v>-0.93784142071516619</v>
      </c>
      <c r="J822" s="22">
        <v>-0.20871508995273641</v>
      </c>
      <c r="K822" s="22">
        <v>-0.95702331274311037</v>
      </c>
      <c r="L822" s="22">
        <v>-6.8981284567644199E-2</v>
      </c>
      <c r="M822" s="22">
        <v>0.12977126978845402</v>
      </c>
      <c r="N822" s="22">
        <v>0.40549331832039825</v>
      </c>
      <c r="O822" s="22">
        <v>8.6784528499507879E-2</v>
      </c>
    </row>
    <row r="823" spans="1:15" x14ac:dyDescent="0.2">
      <c r="A823" s="19" t="s">
        <v>405</v>
      </c>
      <c r="B823" s="20" t="s">
        <v>1909</v>
      </c>
      <c r="C823" s="21" t="s">
        <v>2164</v>
      </c>
      <c r="D823" s="22">
        <v>7.5934849252003916E-2</v>
      </c>
      <c r="E823" s="22">
        <v>-0.28891605668590992</v>
      </c>
      <c r="F823" s="22">
        <v>1.0157157580598999</v>
      </c>
      <c r="G823" s="22">
        <v>-0.8244590317374012</v>
      </c>
      <c r="H823" s="22">
        <v>0.17362777399012716</v>
      </c>
      <c r="I823" s="22">
        <v>-0.84024902071516627</v>
      </c>
      <c r="J823" s="22">
        <v>0.46125535004726359</v>
      </c>
      <c r="K823" s="22">
        <v>-0.87917371274311029</v>
      </c>
      <c r="L823" s="22">
        <v>0.1242597354323558</v>
      </c>
      <c r="M823" s="22">
        <v>-0.55387743021154601</v>
      </c>
      <c r="N823" s="22">
        <v>-0.52834768167960178</v>
      </c>
      <c r="O823" s="22">
        <v>-1.1358271500492123E-2</v>
      </c>
    </row>
    <row r="824" spans="1:15" x14ac:dyDescent="0.2">
      <c r="A824" s="19" t="s">
        <v>815</v>
      </c>
      <c r="B824" s="20" t="s">
        <v>1910</v>
      </c>
      <c r="C824" s="21" t="s">
        <v>2164</v>
      </c>
      <c r="D824" s="22">
        <v>-0.39012545074799609</v>
      </c>
      <c r="E824" s="22">
        <v>0.19550534331409011</v>
      </c>
      <c r="F824" s="22">
        <v>-0.93003574194009997</v>
      </c>
      <c r="G824" s="22">
        <v>-0.18073203173740124</v>
      </c>
      <c r="H824" s="22">
        <v>-0.56146152600987287</v>
      </c>
      <c r="I824" s="22">
        <v>-0.18056586071516628</v>
      </c>
      <c r="J824" s="22">
        <v>-0.59115874995273643</v>
      </c>
      <c r="K824" s="22">
        <v>-1.2393094127431104</v>
      </c>
      <c r="L824" s="22">
        <v>-0.27565036456764419</v>
      </c>
      <c r="M824" s="22">
        <v>-0.41680513021154597</v>
      </c>
      <c r="N824" s="22">
        <v>0.38165991832039825</v>
      </c>
      <c r="O824" s="22">
        <v>-0.75554057150049214</v>
      </c>
    </row>
    <row r="825" spans="1:15" x14ac:dyDescent="0.2">
      <c r="A825" s="19" t="s">
        <v>233</v>
      </c>
      <c r="B825" s="20" t="s">
        <v>1911</v>
      </c>
      <c r="C825" s="21" t="s">
        <v>2164</v>
      </c>
      <c r="D825" s="22">
        <v>0.3300993492520039</v>
      </c>
      <c r="E825" s="22">
        <v>-0.1618287566859099</v>
      </c>
      <c r="F825" s="22">
        <v>0.1845133580599001</v>
      </c>
      <c r="G825" s="22">
        <v>0.19876646826259881</v>
      </c>
      <c r="H825" s="22">
        <v>-9.608954600987285E-2</v>
      </c>
      <c r="I825" s="22">
        <v>-0.12427974071516627</v>
      </c>
      <c r="J825" s="22">
        <v>-0.34827864995273639</v>
      </c>
      <c r="K825" s="22">
        <v>-0.14255381274311035</v>
      </c>
      <c r="L825" s="22">
        <v>-0.34043306456764422</v>
      </c>
      <c r="M825" s="22">
        <v>-0.18118843021154599</v>
      </c>
      <c r="N825" s="22">
        <v>-0.2505023816796017</v>
      </c>
      <c r="O825" s="22">
        <v>-0.41843667150049213</v>
      </c>
    </row>
    <row r="826" spans="1:15" x14ac:dyDescent="0.2">
      <c r="A826" s="19" t="s">
        <v>762</v>
      </c>
      <c r="B826" s="20" t="s">
        <v>1762</v>
      </c>
      <c r="C826" s="21" t="s">
        <v>2164</v>
      </c>
      <c r="D826" s="22">
        <v>-0.30315825074799607</v>
      </c>
      <c r="E826" s="22">
        <v>0.38013114331409004</v>
      </c>
      <c r="F826" s="22">
        <v>-0.58939047194009986</v>
      </c>
      <c r="G826" s="22">
        <v>0.22660876826259879</v>
      </c>
      <c r="H826" s="22">
        <v>-0.3508821260098729</v>
      </c>
      <c r="I826" s="22">
        <v>0.25284387928483371</v>
      </c>
      <c r="J826" s="22">
        <v>-0.34005464995273638</v>
      </c>
      <c r="K826" s="22">
        <v>-8.1520112743110329E-2</v>
      </c>
      <c r="L826" s="22">
        <v>-1.1952174567644198E-2</v>
      </c>
      <c r="M826" s="22">
        <v>-7.3409660211545977E-2</v>
      </c>
      <c r="N826" s="22">
        <v>0.39777051832039828</v>
      </c>
      <c r="O826" s="22">
        <v>-0.27772217150049211</v>
      </c>
    </row>
    <row r="827" spans="1:15" x14ac:dyDescent="0.2">
      <c r="A827" s="19" t="s">
        <v>490</v>
      </c>
      <c r="B827" s="20" t="s">
        <v>1229</v>
      </c>
      <c r="C827" s="21" t="s">
        <v>2164</v>
      </c>
      <c r="D827" s="22">
        <v>-2.3618450747996095E-2</v>
      </c>
      <c r="E827" s="22" t="s">
        <v>1082</v>
      </c>
      <c r="F827" s="22">
        <v>0.7016787580599001</v>
      </c>
      <c r="G827" s="22">
        <v>1.4023248682625988</v>
      </c>
      <c r="H827" s="22">
        <v>-0.70594102600987285</v>
      </c>
      <c r="I827" s="22" t="s">
        <v>1082</v>
      </c>
      <c r="J827" s="22">
        <v>0.16852285004726361</v>
      </c>
      <c r="K827" s="22">
        <v>1.0213377872568896</v>
      </c>
      <c r="L827" s="22">
        <v>-0.75215526456764426</v>
      </c>
      <c r="M827" s="22" t="s">
        <v>1082</v>
      </c>
      <c r="N827" s="22">
        <v>-0.55820928167960171</v>
      </c>
      <c r="O827" s="22">
        <v>-0.25961496150049213</v>
      </c>
    </row>
    <row r="828" spans="1:15" ht="25.5" x14ac:dyDescent="0.2">
      <c r="A828" s="19" t="s">
        <v>346</v>
      </c>
      <c r="B828" s="20" t="s">
        <v>1198</v>
      </c>
      <c r="C828" s="21" t="s">
        <v>2164</v>
      </c>
      <c r="D828" s="22">
        <v>0.15022674925200388</v>
      </c>
      <c r="E828" s="22">
        <v>-8.714513668590991E-2</v>
      </c>
      <c r="F828" s="22">
        <v>-0.33013414194009993</v>
      </c>
      <c r="G828" s="22">
        <v>0.31038586826259873</v>
      </c>
      <c r="H828" s="22">
        <v>0.74782097399012715</v>
      </c>
      <c r="I828" s="22">
        <v>4.1672179284833716E-2</v>
      </c>
      <c r="J828" s="22">
        <v>-0.17220707495273641</v>
      </c>
      <c r="K828" s="22">
        <v>0.43917958725688966</v>
      </c>
      <c r="L828" s="22">
        <v>0.5027615354323558</v>
      </c>
      <c r="M828" s="22">
        <v>-1.3845130211545976E-2</v>
      </c>
      <c r="N828" s="22">
        <v>0.27590524832039826</v>
      </c>
      <c r="O828" s="22">
        <v>0.19146492849950789</v>
      </c>
    </row>
    <row r="829" spans="1:15" ht="25.5" x14ac:dyDescent="0.2">
      <c r="A829" s="19" t="s">
        <v>675</v>
      </c>
      <c r="B829" s="20" t="s">
        <v>1913</v>
      </c>
      <c r="C829" s="21" t="s">
        <v>2164</v>
      </c>
      <c r="D829" s="22">
        <v>-0.2222948007479961</v>
      </c>
      <c r="E829" s="22">
        <v>0.12274584331409008</v>
      </c>
      <c r="F829" s="22">
        <v>-1.2634031419400999</v>
      </c>
      <c r="G829" s="22">
        <v>-0.36329895173740123</v>
      </c>
      <c r="H829" s="22">
        <v>-1.7474426009872868E-2</v>
      </c>
      <c r="I829" s="22">
        <v>9.0927179284833737E-2</v>
      </c>
      <c r="J829" s="22">
        <v>-0.42491634995273642</v>
      </c>
      <c r="K829" s="22">
        <v>-0.44932850274311031</v>
      </c>
      <c r="L829" s="22">
        <v>1.4241235432355802E-2</v>
      </c>
      <c r="M829" s="22">
        <v>-7.3855110211545977E-2</v>
      </c>
      <c r="N829" s="22">
        <v>0.94156451832039822</v>
      </c>
      <c r="O829" s="22">
        <v>-0.32852767150049211</v>
      </c>
    </row>
    <row r="830" spans="1:15" ht="38.25" x14ac:dyDescent="0.2">
      <c r="A830" s="19" t="s">
        <v>542</v>
      </c>
      <c r="B830" s="20" t="s">
        <v>1914</v>
      </c>
      <c r="C830" s="21" t="s">
        <v>2164</v>
      </c>
      <c r="D830" s="22">
        <v>-8.2860840747996101E-2</v>
      </c>
      <c r="E830" s="22">
        <v>0.55520364331409011</v>
      </c>
      <c r="F830" s="22">
        <v>-0.21946094194009991</v>
      </c>
      <c r="G830" s="22">
        <v>-2.8816317374012468E-3</v>
      </c>
      <c r="H830" s="22">
        <v>-0.25468292600987286</v>
      </c>
      <c r="I830" s="22">
        <v>0.30015777928483373</v>
      </c>
      <c r="J830" s="22">
        <v>-0.31530744995273641</v>
      </c>
      <c r="K830" s="22">
        <v>-0.19553861274311035</v>
      </c>
      <c r="L830" s="22">
        <v>-0.27776196456764418</v>
      </c>
      <c r="M830" s="22">
        <v>-0.31960583021154593</v>
      </c>
      <c r="N830" s="22">
        <v>-0.14979128167960171</v>
      </c>
      <c r="O830" s="22">
        <v>-0.17003494150049211</v>
      </c>
    </row>
    <row r="831" spans="1:15" ht="25.5" x14ac:dyDescent="0.2">
      <c r="A831" s="19" t="s">
        <v>641</v>
      </c>
      <c r="B831" s="20" t="s">
        <v>1915</v>
      </c>
      <c r="C831" s="21" t="s">
        <v>2164</v>
      </c>
      <c r="D831" s="22">
        <v>-0.1840581207479961</v>
      </c>
      <c r="E831" s="22">
        <v>1.6048143314090102E-2</v>
      </c>
      <c r="F831" s="22">
        <v>-0.90006524194009985</v>
      </c>
      <c r="G831" s="22">
        <v>-1.0541248317374012</v>
      </c>
      <c r="H831" s="22">
        <v>1.7295223739901273</v>
      </c>
      <c r="I831" s="22">
        <v>9.7886579284833741E-2</v>
      </c>
      <c r="J831" s="22">
        <v>9.3852450047263586E-2</v>
      </c>
      <c r="K831" s="22">
        <v>-3.2062512743110338E-2</v>
      </c>
      <c r="L831" s="22">
        <v>1.3778384354323558</v>
      </c>
      <c r="M831" s="22">
        <v>2.4454797884540247E-3</v>
      </c>
      <c r="N831" s="22">
        <v>1.1324112183203983</v>
      </c>
      <c r="O831" s="22">
        <v>0.9148667284995079</v>
      </c>
    </row>
    <row r="832" spans="1:15" ht="25.5" x14ac:dyDescent="0.2">
      <c r="A832" s="19" t="s">
        <v>302</v>
      </c>
      <c r="B832" s="20" t="s">
        <v>1916</v>
      </c>
      <c r="C832" s="21" t="s">
        <v>2164</v>
      </c>
      <c r="D832" s="22">
        <v>0.20203384925200388</v>
      </c>
      <c r="E832" s="22">
        <v>0.75523444331409006</v>
      </c>
      <c r="F832" s="22">
        <v>-0.92226024194009992</v>
      </c>
      <c r="G832" s="22">
        <v>0.16972226826259879</v>
      </c>
      <c r="H832" s="22">
        <v>-5.3351126009872851E-2</v>
      </c>
      <c r="I832" s="22">
        <v>0.64191007928483379</v>
      </c>
      <c r="J832" s="22">
        <v>2.9689150047263607E-2</v>
      </c>
      <c r="K832" s="22">
        <v>0.63066478725688957</v>
      </c>
      <c r="L832" s="22">
        <v>-0.12033260456764419</v>
      </c>
      <c r="M832" s="22">
        <v>-4.5429870211545972E-2</v>
      </c>
      <c r="N832" s="22">
        <v>0.74778081832039822</v>
      </c>
      <c r="O832" s="22">
        <v>0.45961782849950783</v>
      </c>
    </row>
    <row r="833" spans="1:15" ht="25.5" x14ac:dyDescent="0.2">
      <c r="A833" s="19" t="s">
        <v>333</v>
      </c>
      <c r="B833" s="20" t="s">
        <v>1917</v>
      </c>
      <c r="C833" s="21" t="s">
        <v>2164</v>
      </c>
      <c r="D833" s="22">
        <v>0.16405384925200392</v>
      </c>
      <c r="E833" s="22">
        <v>1.0694599433140901</v>
      </c>
      <c r="F833" s="22">
        <v>0.22329115805990007</v>
      </c>
      <c r="G833" s="22">
        <v>0.58924756826259872</v>
      </c>
      <c r="H833" s="22">
        <v>0.31936357399012716</v>
      </c>
      <c r="I833" s="22">
        <v>1.0342285792848338</v>
      </c>
      <c r="J833" s="22">
        <v>0.10467355004726361</v>
      </c>
      <c r="K833" s="22">
        <v>0.3238177872568897</v>
      </c>
      <c r="L833" s="22">
        <v>0.1567693354323558</v>
      </c>
      <c r="M833" s="22">
        <v>-1.5412960211545975E-2</v>
      </c>
      <c r="N833" s="22">
        <v>-0.11133918167960172</v>
      </c>
      <c r="O833" s="22">
        <v>-0.31631437150049213</v>
      </c>
    </row>
    <row r="834" spans="1:15" ht="38.25" x14ac:dyDescent="0.2">
      <c r="A834" s="19" t="s">
        <v>222</v>
      </c>
      <c r="B834" s="20" t="s">
        <v>1919</v>
      </c>
      <c r="C834" s="21" t="s">
        <v>2164</v>
      </c>
      <c r="D834" s="22">
        <v>0.34704564925200387</v>
      </c>
      <c r="E834" s="22">
        <v>0.88448894331409</v>
      </c>
      <c r="F834" s="22">
        <v>7.5514458059900091E-2</v>
      </c>
      <c r="G834" s="22">
        <v>0.99327286826259875</v>
      </c>
      <c r="H834" s="22">
        <v>1.2108483739901272</v>
      </c>
      <c r="I834" s="22">
        <v>0.83619697928483383</v>
      </c>
      <c r="J834" s="22">
        <v>6.9633650047263601E-2</v>
      </c>
      <c r="K834" s="22">
        <v>1.4975757872568896</v>
      </c>
      <c r="L834" s="22">
        <v>0.67054183543235579</v>
      </c>
      <c r="M834" s="22">
        <v>5.7174979788454032E-2</v>
      </c>
      <c r="N834" s="22">
        <v>8.8801118320398276E-2</v>
      </c>
      <c r="O834" s="22">
        <v>0.2862145284995079</v>
      </c>
    </row>
    <row r="835" spans="1:15" ht="38.25" x14ac:dyDescent="0.2">
      <c r="A835" s="19" t="s">
        <v>830</v>
      </c>
      <c r="B835" s="20" t="s">
        <v>1132</v>
      </c>
      <c r="C835" s="21" t="s">
        <v>2164</v>
      </c>
      <c r="D835" s="22">
        <v>-0.40929365074799606</v>
      </c>
      <c r="E835" s="22">
        <v>-0.16381808768590991</v>
      </c>
      <c r="F835" s="22">
        <v>-0.62486447194009986</v>
      </c>
      <c r="G835" s="22" t="s">
        <v>1082</v>
      </c>
      <c r="H835" s="22">
        <v>-0.25576612600987286</v>
      </c>
      <c r="I835" s="22">
        <v>-0.40139442071516629</v>
      </c>
      <c r="J835" s="22">
        <v>-0.65622684995273639</v>
      </c>
      <c r="K835" s="22" t="s">
        <v>1082</v>
      </c>
      <c r="L835" s="22">
        <v>2.8392875432355809E-2</v>
      </c>
      <c r="M835" s="22">
        <v>-0.16706743021154599</v>
      </c>
      <c r="N835" s="22">
        <v>-3.0697981679601749E-2</v>
      </c>
      <c r="O835" s="22" t="s">
        <v>1082</v>
      </c>
    </row>
    <row r="836" spans="1:15" x14ac:dyDescent="0.2">
      <c r="A836" s="19" t="s">
        <v>297</v>
      </c>
      <c r="B836" s="20" t="s">
        <v>1920</v>
      </c>
      <c r="C836" s="21" t="s">
        <v>2164</v>
      </c>
      <c r="D836" s="22">
        <v>0.20838084925200392</v>
      </c>
      <c r="E836" s="22">
        <v>0.67663854331409001</v>
      </c>
      <c r="F836" s="22">
        <v>0.94013375805990018</v>
      </c>
      <c r="G836" s="22">
        <v>0.52671426826259882</v>
      </c>
      <c r="H836" s="22">
        <v>8.0318973990127135E-2</v>
      </c>
      <c r="I836" s="22">
        <v>0.4116958792848337</v>
      </c>
      <c r="J836" s="22">
        <v>0.26610885004726359</v>
      </c>
      <c r="K836" s="22">
        <v>0.38479888725688971</v>
      </c>
      <c r="L836" s="22">
        <v>-0.1628152645676442</v>
      </c>
      <c r="M836" s="22">
        <v>-0.27648063021154595</v>
      </c>
      <c r="N836" s="22">
        <v>-0.67928298167960177</v>
      </c>
      <c r="O836" s="22">
        <v>-0.1644714561004921</v>
      </c>
    </row>
    <row r="837" spans="1:15" ht="25.5" x14ac:dyDescent="0.2">
      <c r="A837" s="19" t="s">
        <v>806</v>
      </c>
      <c r="B837" s="20" t="s">
        <v>1921</v>
      </c>
      <c r="C837" s="21" t="s">
        <v>2164</v>
      </c>
      <c r="D837" s="22">
        <v>-0.36994155074799606</v>
      </c>
      <c r="E837" s="22">
        <v>-0.33449095668590989</v>
      </c>
      <c r="F837" s="22">
        <v>-1.2723545419400999</v>
      </c>
      <c r="G837" s="22">
        <v>-0.37849412173740121</v>
      </c>
      <c r="H837" s="22">
        <v>-0.45601892600987282</v>
      </c>
      <c r="I837" s="22">
        <v>-0.7091694207151662</v>
      </c>
      <c r="J837" s="22">
        <v>-0.46584934995273641</v>
      </c>
      <c r="K837" s="22">
        <v>-0.64323081274311034</v>
      </c>
      <c r="L837" s="22">
        <v>-0.11672973456764418</v>
      </c>
      <c r="M837" s="22">
        <v>-0.21287423021154597</v>
      </c>
      <c r="N837" s="22">
        <v>0.69312751832039821</v>
      </c>
      <c r="O837" s="22">
        <v>-0.22427891150049212</v>
      </c>
    </row>
    <row r="838" spans="1:15" x14ac:dyDescent="0.2">
      <c r="A838" s="19" t="s">
        <v>340</v>
      </c>
      <c r="B838" s="20" t="s">
        <v>1922</v>
      </c>
      <c r="C838" s="21" t="s">
        <v>2164</v>
      </c>
      <c r="D838" s="22">
        <v>0.15750834925200388</v>
      </c>
      <c r="E838" s="22">
        <v>0.98100594331408997</v>
      </c>
      <c r="F838" s="22">
        <v>0.43158215805990008</v>
      </c>
      <c r="G838" s="22">
        <v>0.45033256826259882</v>
      </c>
      <c r="H838" s="22">
        <v>0.53774257399012715</v>
      </c>
      <c r="I838" s="22">
        <v>0.91605657928483386</v>
      </c>
      <c r="J838" s="22">
        <v>0.45900835004726359</v>
      </c>
      <c r="K838" s="22">
        <v>0.88869078725688966</v>
      </c>
      <c r="L838" s="22">
        <v>0.38916933543235577</v>
      </c>
      <c r="M838" s="22">
        <v>-0.23469023021154597</v>
      </c>
      <c r="N838" s="22">
        <v>6.2547218320398279E-2</v>
      </c>
      <c r="O838" s="22">
        <v>0.35765372849950783</v>
      </c>
    </row>
    <row r="839" spans="1:15" ht="25.5" x14ac:dyDescent="0.2">
      <c r="A839" s="19" t="s">
        <v>541</v>
      </c>
      <c r="B839" s="20" t="s">
        <v>1133</v>
      </c>
      <c r="C839" s="21" t="s">
        <v>2164</v>
      </c>
      <c r="D839" s="22">
        <v>-7.940536074799609E-2</v>
      </c>
      <c r="E839" s="22">
        <v>0.28546114331409012</v>
      </c>
      <c r="F839" s="22">
        <v>-0.10528244194009989</v>
      </c>
      <c r="G839" s="22" t="s">
        <v>1082</v>
      </c>
      <c r="H839" s="22">
        <v>0.39240277399012713</v>
      </c>
      <c r="I839" s="22">
        <v>0.62658557928483383</v>
      </c>
      <c r="J839" s="22">
        <v>-8.6261259952736397E-2</v>
      </c>
      <c r="K839" s="22" t="s">
        <v>1082</v>
      </c>
      <c r="L839" s="22">
        <v>0.47684513543235574</v>
      </c>
      <c r="M839" s="22">
        <v>0.46374556978845405</v>
      </c>
      <c r="N839" s="22">
        <v>7.8268183203982766E-3</v>
      </c>
      <c r="O839" s="22" t="s">
        <v>1082</v>
      </c>
    </row>
    <row r="840" spans="1:15" x14ac:dyDescent="0.2">
      <c r="A840" s="19" t="s">
        <v>357</v>
      </c>
      <c r="B840" s="20" t="s">
        <v>1923</v>
      </c>
      <c r="C840" s="21" t="s">
        <v>2164</v>
      </c>
      <c r="D840" s="22">
        <v>0.13030924925200391</v>
      </c>
      <c r="E840" s="22" t="s">
        <v>1082</v>
      </c>
      <c r="F840" s="22">
        <v>0.34899105805990005</v>
      </c>
      <c r="G840" s="22">
        <v>0.59239526826259881</v>
      </c>
      <c r="H840" s="22">
        <v>1.6121873990127156E-2</v>
      </c>
      <c r="I840" s="22" t="s">
        <v>1082</v>
      </c>
      <c r="J840" s="22">
        <v>-0.16349666375273639</v>
      </c>
      <c r="K840" s="22">
        <v>0.26031898725688962</v>
      </c>
      <c r="L840" s="22">
        <v>-0.1080022345676442</v>
      </c>
      <c r="M840" s="22" t="s">
        <v>1082</v>
      </c>
      <c r="N840" s="22">
        <v>-0.86600108167960177</v>
      </c>
      <c r="O840" s="22">
        <v>-0.35220067150049211</v>
      </c>
    </row>
    <row r="841" spans="1:15" ht="25.5" x14ac:dyDescent="0.2">
      <c r="A841" s="19" t="s">
        <v>359</v>
      </c>
      <c r="B841" s="20" t="s">
        <v>1924</v>
      </c>
      <c r="C841" s="21" t="s">
        <v>2164</v>
      </c>
      <c r="D841" s="22">
        <v>0.12911494925200392</v>
      </c>
      <c r="E841" s="22">
        <v>1.1093399433140902</v>
      </c>
      <c r="F841" s="22">
        <v>-0.48836211194009993</v>
      </c>
      <c r="G841" s="22">
        <v>1.1914448682625989</v>
      </c>
      <c r="H841" s="22">
        <v>-0.13827657600987286</v>
      </c>
      <c r="I841" s="22">
        <v>0.93919157928483377</v>
      </c>
      <c r="J841" s="22">
        <v>-0.44320484995273635</v>
      </c>
      <c r="K841" s="22">
        <v>0.59373768725688969</v>
      </c>
      <c r="L841" s="22">
        <v>-0.32360056456764424</v>
      </c>
      <c r="M841" s="22">
        <v>-0.23791473021154599</v>
      </c>
      <c r="N841" s="22">
        <v>3.4107118320398255E-2</v>
      </c>
      <c r="O841" s="22">
        <v>-0.59345077150049208</v>
      </c>
    </row>
    <row r="842" spans="1:15" x14ac:dyDescent="0.2">
      <c r="A842" s="19" t="s">
        <v>607</v>
      </c>
      <c r="B842" s="20" t="s">
        <v>1925</v>
      </c>
      <c r="C842" s="21" t="s">
        <v>2164</v>
      </c>
      <c r="D842" s="22">
        <v>-0.15346403074799608</v>
      </c>
      <c r="E842" s="22">
        <v>-0.10197336668590991</v>
      </c>
      <c r="F842" s="22">
        <v>-0.68286574194009986</v>
      </c>
      <c r="G842" s="22">
        <v>-0.82304603173740121</v>
      </c>
      <c r="H842" s="22">
        <v>-0.25643192600987286</v>
      </c>
      <c r="I842" s="22">
        <v>-0.35155042071516629</v>
      </c>
      <c r="J842" s="22">
        <v>-0.2556120499527364</v>
      </c>
      <c r="K842" s="22">
        <v>-0.94567471274311032</v>
      </c>
      <c r="L842" s="22">
        <v>-8.8567414567644193E-2</v>
      </c>
      <c r="M842" s="22">
        <v>-6.5975860211545972E-2</v>
      </c>
      <c r="N842" s="22">
        <v>0.2601588783203983</v>
      </c>
      <c r="O842" s="22">
        <v>-4.853957150049211E-2</v>
      </c>
    </row>
    <row r="843" spans="1:15" ht="25.5" x14ac:dyDescent="0.2">
      <c r="A843" s="19" t="s">
        <v>339</v>
      </c>
      <c r="B843" s="20" t="s">
        <v>1926</v>
      </c>
      <c r="C843" s="21" t="s">
        <v>2164</v>
      </c>
      <c r="D843" s="22">
        <v>0.16020034925200391</v>
      </c>
      <c r="E843" s="22">
        <v>1.3587119433140902</v>
      </c>
      <c r="F843" s="22">
        <v>1.0053407580599001</v>
      </c>
      <c r="G843" s="22">
        <v>1.5576158682625989</v>
      </c>
      <c r="H843" s="22">
        <v>1.6865443739901271</v>
      </c>
      <c r="I843" s="22">
        <v>1.3385435792848337</v>
      </c>
      <c r="J843" s="22">
        <v>0.48546855004726364</v>
      </c>
      <c r="K843" s="22">
        <v>2.1301937872568892</v>
      </c>
      <c r="L843" s="22">
        <v>1.7134804354323558</v>
      </c>
      <c r="M843" s="22">
        <v>4.683114978845402E-2</v>
      </c>
      <c r="N843" s="22">
        <v>-0.5085945816796017</v>
      </c>
      <c r="O843" s="22">
        <v>0.5073853284995079</v>
      </c>
    </row>
    <row r="844" spans="1:15" x14ac:dyDescent="0.2">
      <c r="A844" s="19" t="s">
        <v>430</v>
      </c>
      <c r="B844" s="20" t="s">
        <v>1927</v>
      </c>
      <c r="C844" s="21" t="s">
        <v>2164</v>
      </c>
      <c r="D844" s="22">
        <v>4.688464925200389E-2</v>
      </c>
      <c r="E844" s="22">
        <v>-0.60585935668590996</v>
      </c>
      <c r="F844" s="22">
        <v>0.26113615805990009</v>
      </c>
      <c r="G844" s="22">
        <v>-0.37008743173740122</v>
      </c>
      <c r="H844" s="22">
        <v>-0.13215349600987286</v>
      </c>
      <c r="I844" s="22">
        <v>-0.72156382071516623</v>
      </c>
      <c r="J844" s="22">
        <v>-9.6139959952736401E-2</v>
      </c>
      <c r="K844" s="22">
        <v>-0.56979601274311031</v>
      </c>
      <c r="L844" s="22">
        <v>-0.19869216456764419</v>
      </c>
      <c r="M844" s="22">
        <v>-3.5576372211545977E-2</v>
      </c>
      <c r="N844" s="22">
        <v>-0.3349068816796017</v>
      </c>
      <c r="O844" s="22">
        <v>-0.20033557150049211</v>
      </c>
    </row>
    <row r="845" spans="1:15" ht="25.5" x14ac:dyDescent="0.2">
      <c r="A845" s="19" t="s">
        <v>784</v>
      </c>
      <c r="B845" s="20" t="s">
        <v>1928</v>
      </c>
      <c r="C845" s="21" t="s">
        <v>2164</v>
      </c>
      <c r="D845" s="22">
        <v>-0.34604475074799612</v>
      </c>
      <c r="E845" s="22">
        <v>-3.0069356685909904E-2</v>
      </c>
      <c r="F845" s="22">
        <v>-2.1158852419401</v>
      </c>
      <c r="G845" s="22">
        <v>-0.56029433173740117</v>
      </c>
      <c r="H845" s="22">
        <v>-0.44558092600987287</v>
      </c>
      <c r="I845" s="22">
        <v>-5.1971020715166266E-2</v>
      </c>
      <c r="J845" s="22">
        <v>-0.62695144995273644</v>
      </c>
      <c r="K845" s="22">
        <v>-0.88858391274311033</v>
      </c>
      <c r="L845" s="22">
        <v>-3.7627904567644199E-2</v>
      </c>
      <c r="M845" s="22">
        <v>-1.9697800211545977E-2</v>
      </c>
      <c r="N845" s="22">
        <v>1.4528459183203983</v>
      </c>
      <c r="O845" s="22">
        <v>-0.27123137150049209</v>
      </c>
    </row>
    <row r="846" spans="1:15" ht="25.5" x14ac:dyDescent="0.2">
      <c r="A846" s="19" t="s">
        <v>579</v>
      </c>
      <c r="B846" s="20" t="s">
        <v>1929</v>
      </c>
      <c r="C846" s="21" t="s">
        <v>2164</v>
      </c>
      <c r="D846" s="22">
        <v>-0.1210021207479961</v>
      </c>
      <c r="E846" s="22">
        <v>1.0944069433140902</v>
      </c>
      <c r="F846" s="22">
        <v>0.31118625805990008</v>
      </c>
      <c r="G846" s="22">
        <v>0.56388696826259876</v>
      </c>
      <c r="H846" s="22">
        <v>0.59457337399012711</v>
      </c>
      <c r="I846" s="22">
        <v>0.98679457928483383</v>
      </c>
      <c r="J846" s="22">
        <v>-0.1147072999527364</v>
      </c>
      <c r="K846" s="22">
        <v>0.79578878725688962</v>
      </c>
      <c r="L846" s="22">
        <v>0.5559915354323558</v>
      </c>
      <c r="M846" s="22">
        <v>1.1292649788454026E-2</v>
      </c>
      <c r="N846" s="22">
        <v>-0.50197838167960174</v>
      </c>
      <c r="O846" s="22">
        <v>0.13504362849950788</v>
      </c>
    </row>
    <row r="847" spans="1:15" x14ac:dyDescent="0.2">
      <c r="A847" s="19" t="s">
        <v>604</v>
      </c>
      <c r="B847" s="20" t="s">
        <v>1930</v>
      </c>
      <c r="C847" s="21" t="s">
        <v>2164</v>
      </c>
      <c r="D847" s="22">
        <v>-0.14955994174799608</v>
      </c>
      <c r="E847" s="22" t="s">
        <v>1082</v>
      </c>
      <c r="F847" s="22">
        <v>-1.3515377419401</v>
      </c>
      <c r="G847" s="22">
        <v>-0.46217713173740121</v>
      </c>
      <c r="H847" s="22">
        <v>-0.24917092600987284</v>
      </c>
      <c r="I847" s="22" t="s">
        <v>1082</v>
      </c>
      <c r="J847" s="22">
        <v>-0.53191264995273635</v>
      </c>
      <c r="K847" s="22">
        <v>-1.0466759127431104</v>
      </c>
      <c r="L847" s="22">
        <v>-0.14863343456764419</v>
      </c>
      <c r="M847" s="22" t="s">
        <v>1082</v>
      </c>
      <c r="N847" s="22">
        <v>0.62142121832039821</v>
      </c>
      <c r="O847" s="22">
        <v>-0.23643162150049213</v>
      </c>
    </row>
    <row r="848" spans="1:15" x14ac:dyDescent="0.2">
      <c r="A848" s="19" t="s">
        <v>1025</v>
      </c>
      <c r="B848" s="20" t="s">
        <v>1163</v>
      </c>
      <c r="C848" s="21" t="s">
        <v>2164</v>
      </c>
      <c r="D848" s="22" t="s">
        <v>1082</v>
      </c>
      <c r="E848" s="22">
        <v>-0.62443115668590987</v>
      </c>
      <c r="F848" s="22">
        <v>0.12019765805990013</v>
      </c>
      <c r="G848" s="22">
        <v>-0.56561483173740124</v>
      </c>
      <c r="H848" s="22" t="s">
        <v>1082</v>
      </c>
      <c r="I848" s="22">
        <v>-0.44572652071516627</v>
      </c>
      <c r="J848" s="22">
        <v>3.107655004726359E-2</v>
      </c>
      <c r="K848" s="22">
        <v>-0.40764397974311034</v>
      </c>
      <c r="L848" s="22" t="s">
        <v>1082</v>
      </c>
      <c r="M848" s="22">
        <v>0.23266466978845404</v>
      </c>
      <c r="N848" s="22">
        <v>-0.1989148816796017</v>
      </c>
      <c r="O848" s="22">
        <v>0.19675172849950787</v>
      </c>
    </row>
    <row r="849" spans="1:15" ht="38.25" x14ac:dyDescent="0.2">
      <c r="A849" s="19" t="s">
        <v>201</v>
      </c>
      <c r="B849" s="20" t="s">
        <v>1931</v>
      </c>
      <c r="C849" s="21" t="s">
        <v>2164</v>
      </c>
      <c r="D849" s="22">
        <v>0.38346104925200397</v>
      </c>
      <c r="E849" s="22">
        <v>0.65060624331409012</v>
      </c>
      <c r="F849" s="22">
        <v>-1.0986369419400999</v>
      </c>
      <c r="G849" s="22">
        <v>0.58903256826259875</v>
      </c>
      <c r="H849" s="22">
        <v>2.2773673990127141E-2</v>
      </c>
      <c r="I849" s="22">
        <v>0.51164857928483376</v>
      </c>
      <c r="J849" s="22">
        <v>-0.60061954995273636</v>
      </c>
      <c r="K849" s="22">
        <v>0.84769478725688963</v>
      </c>
      <c r="L849" s="22">
        <v>-0.34387996456764419</v>
      </c>
      <c r="M849" s="22">
        <v>-0.27728403021154596</v>
      </c>
      <c r="N849" s="22">
        <v>0.5101017183203983</v>
      </c>
      <c r="O849" s="22">
        <v>0.26431002849950791</v>
      </c>
    </row>
    <row r="850" spans="1:15" x14ac:dyDescent="0.2">
      <c r="A850" s="19" t="s">
        <v>204</v>
      </c>
      <c r="B850" s="20" t="s">
        <v>1932</v>
      </c>
      <c r="C850" s="21" t="s">
        <v>2164</v>
      </c>
      <c r="D850" s="22">
        <v>0.38255924925200391</v>
      </c>
      <c r="E850" s="22">
        <v>0.49928724331409002</v>
      </c>
      <c r="F850" s="22">
        <v>0.56978975805990018</v>
      </c>
      <c r="G850" s="22">
        <v>0.78902786826259874</v>
      </c>
      <c r="H850" s="22">
        <v>0.48535787399012709</v>
      </c>
      <c r="I850" s="22">
        <v>1.0987205792848338</v>
      </c>
      <c r="J850" s="22">
        <v>1.1022760500472635</v>
      </c>
      <c r="K850" s="22">
        <v>1.5489117872568896</v>
      </c>
      <c r="L850" s="22">
        <v>0.2172732354323558</v>
      </c>
      <c r="M850" s="22">
        <v>0.47373736978845404</v>
      </c>
      <c r="N850" s="22">
        <v>0.38300926832039828</v>
      </c>
      <c r="O850" s="22">
        <v>0.80661172849950791</v>
      </c>
    </row>
    <row r="851" spans="1:15" ht="25.5" x14ac:dyDescent="0.2">
      <c r="A851" s="19" t="s">
        <v>872</v>
      </c>
      <c r="B851" s="20" t="s">
        <v>1244</v>
      </c>
      <c r="C851" s="21" t="s">
        <v>2164</v>
      </c>
      <c r="D851" s="22">
        <v>-0.4653413507479961</v>
      </c>
      <c r="E851" s="22">
        <v>0.43903024331409002</v>
      </c>
      <c r="F851" s="22">
        <v>-0.11400604194009989</v>
      </c>
      <c r="G851" s="22">
        <v>8.4349468262598759E-2</v>
      </c>
      <c r="H851" s="22">
        <v>-0.24901689600987287</v>
      </c>
      <c r="I851" s="22">
        <v>0.15148057928483372</v>
      </c>
      <c r="J851" s="22">
        <v>-2.2077449952736389E-2</v>
      </c>
      <c r="K851" s="22">
        <v>-0.32823505274311032</v>
      </c>
      <c r="L851" s="22">
        <v>0.1868485354323558</v>
      </c>
      <c r="M851" s="22">
        <v>-0.46963613021154593</v>
      </c>
      <c r="N851" s="22">
        <v>0.16067981832039827</v>
      </c>
      <c r="O851" s="22">
        <v>-0.39959017150049214</v>
      </c>
    </row>
    <row r="852" spans="1:15" ht="25.5" x14ac:dyDescent="0.2">
      <c r="A852" s="19" t="s">
        <v>365</v>
      </c>
      <c r="B852" s="20" t="s">
        <v>1933</v>
      </c>
      <c r="C852" s="21" t="s">
        <v>2164</v>
      </c>
      <c r="D852" s="22">
        <v>0.12528664925200392</v>
      </c>
      <c r="E852" s="22">
        <v>1.1804689433140902</v>
      </c>
      <c r="F852" s="22">
        <v>0.64958175805990004</v>
      </c>
      <c r="G852" s="22">
        <v>0.42004536826259875</v>
      </c>
      <c r="H852" s="22">
        <v>0.35831897399012713</v>
      </c>
      <c r="I852" s="22">
        <v>1.5640885792848338</v>
      </c>
      <c r="J852" s="22">
        <v>0.22261825004726363</v>
      </c>
      <c r="K852" s="22">
        <v>0.83188178725688955</v>
      </c>
      <c r="L852" s="22">
        <v>0.18009513543235581</v>
      </c>
      <c r="M852" s="22">
        <v>0.27164116978845404</v>
      </c>
      <c r="N852" s="22">
        <v>-0.69950688167960173</v>
      </c>
      <c r="O852" s="22">
        <v>0.40390612849950791</v>
      </c>
    </row>
    <row r="853" spans="1:15" x14ac:dyDescent="0.2">
      <c r="A853" s="19" t="s">
        <v>734</v>
      </c>
      <c r="B853" s="20" t="s">
        <v>1934</v>
      </c>
      <c r="C853" s="21" t="s">
        <v>2164</v>
      </c>
      <c r="D853" s="22">
        <v>-0.2719478507479961</v>
      </c>
      <c r="E853" s="22">
        <v>0.43520074331409009</v>
      </c>
      <c r="F853" s="22">
        <v>-0.75124154194009995</v>
      </c>
      <c r="G853" s="22">
        <v>-0.35340553173740125</v>
      </c>
      <c r="H853" s="22">
        <v>-0.15204127400987286</v>
      </c>
      <c r="I853" s="22">
        <v>0.18349587928483374</v>
      </c>
      <c r="J853" s="22">
        <v>-0.20422687995273639</v>
      </c>
      <c r="K853" s="22">
        <v>-0.54594511274311031</v>
      </c>
      <c r="L853" s="22">
        <v>0.11476163543235582</v>
      </c>
      <c r="M853" s="22">
        <v>-0.17891863021154597</v>
      </c>
      <c r="N853" s="22">
        <v>0.5801322183203983</v>
      </c>
      <c r="O853" s="22">
        <v>-0.22102046150049212</v>
      </c>
    </row>
    <row r="854" spans="1:15" x14ac:dyDescent="0.2">
      <c r="A854" s="19" t="s">
        <v>613</v>
      </c>
      <c r="B854" s="20" t="s">
        <v>1935</v>
      </c>
      <c r="C854" s="21" t="s">
        <v>2164</v>
      </c>
      <c r="D854" s="22">
        <v>-0.15874911074799608</v>
      </c>
      <c r="E854" s="22">
        <v>-1.5330220566859099</v>
      </c>
      <c r="F854" s="22">
        <v>-0.12450154194009988</v>
      </c>
      <c r="G854" s="22">
        <v>-0.86837013173740119</v>
      </c>
      <c r="H854" s="22">
        <v>-1.3658916260098728</v>
      </c>
      <c r="I854" s="22">
        <v>-0.78208032071516631</v>
      </c>
      <c r="J854" s="22">
        <v>6.8897050047263597E-2</v>
      </c>
      <c r="K854" s="22">
        <v>-0.63992821274311029</v>
      </c>
      <c r="L854" s="22">
        <v>-1.1756415645676441</v>
      </c>
      <c r="M854" s="22">
        <v>0.58909736978845406</v>
      </c>
      <c r="N854" s="22">
        <v>3.8446818320398285E-2</v>
      </c>
      <c r="O854" s="22">
        <v>0.22091322849950787</v>
      </c>
    </row>
    <row r="855" spans="1:15" x14ac:dyDescent="0.2">
      <c r="A855" s="19" t="s">
        <v>121</v>
      </c>
      <c r="B855" s="20" t="s">
        <v>1936</v>
      </c>
      <c r="C855" s="21" t="s">
        <v>2164</v>
      </c>
      <c r="D855" s="22">
        <v>0.59070634925200394</v>
      </c>
      <c r="E855" s="22">
        <v>1.2219549433140902</v>
      </c>
      <c r="F855" s="22">
        <v>0.58136875805990018</v>
      </c>
      <c r="G855" s="22">
        <v>1.0128208682625988</v>
      </c>
      <c r="H855" s="22">
        <v>0.80474587399012709</v>
      </c>
      <c r="I855" s="22">
        <v>1.2093655792848337</v>
      </c>
      <c r="J855" s="22">
        <v>0.18084675004726361</v>
      </c>
      <c r="K855" s="22">
        <v>0.73037778725688973</v>
      </c>
      <c r="L855" s="22">
        <v>0.11540533543235582</v>
      </c>
      <c r="M855" s="22">
        <v>-3.9675044211545975E-2</v>
      </c>
      <c r="N855" s="22">
        <v>-0.55588018167960174</v>
      </c>
      <c r="O855" s="22">
        <v>-0.18370920150049211</v>
      </c>
    </row>
    <row r="856" spans="1:15" ht="25.5" x14ac:dyDescent="0.2">
      <c r="A856" s="19" t="s">
        <v>162</v>
      </c>
      <c r="B856" s="20" t="s">
        <v>1937</v>
      </c>
      <c r="C856" s="21" t="s">
        <v>2164</v>
      </c>
      <c r="D856" s="22">
        <v>0.4774904492520039</v>
      </c>
      <c r="E856" s="22">
        <v>0.93490494331409002</v>
      </c>
      <c r="F856" s="22">
        <v>-0.37214034194009993</v>
      </c>
      <c r="G856" s="22">
        <v>0.18126166826259876</v>
      </c>
      <c r="H856" s="22">
        <v>-0.19962508600987286</v>
      </c>
      <c r="I856" s="22">
        <v>-0.13203360071516626</v>
      </c>
      <c r="J856" s="22">
        <v>-0.33796934995273642</v>
      </c>
      <c r="K856" s="22">
        <v>-0.55103341274311035</v>
      </c>
      <c r="L856" s="22">
        <v>-0.66779596456764423</v>
      </c>
      <c r="M856" s="22">
        <v>-0.96158013021154598</v>
      </c>
      <c r="N856" s="22">
        <v>0.17268311832039829</v>
      </c>
      <c r="O856" s="22">
        <v>-0.67585467150049217</v>
      </c>
    </row>
    <row r="857" spans="1:15" x14ac:dyDescent="0.2">
      <c r="A857" s="19" t="s">
        <v>502</v>
      </c>
      <c r="B857" s="20" t="s">
        <v>1938</v>
      </c>
      <c r="C857" s="21" t="s">
        <v>2164</v>
      </c>
      <c r="D857" s="22">
        <v>-3.9377150747996095E-2</v>
      </c>
      <c r="E857" s="22">
        <v>0.74204254331409003</v>
      </c>
      <c r="F857" s="22">
        <v>-0.49765961194009989</v>
      </c>
      <c r="G857" s="22">
        <v>-0.26012825173740123</v>
      </c>
      <c r="H857" s="22">
        <v>-0.32064322600987283</v>
      </c>
      <c r="I857" s="22">
        <v>0.29458937928483375</v>
      </c>
      <c r="J857" s="22">
        <v>-0.34727884995273639</v>
      </c>
      <c r="K857" s="22">
        <v>-0.7751923127431104</v>
      </c>
      <c r="L857" s="22">
        <v>-0.22561866456764418</v>
      </c>
      <c r="M857" s="22">
        <v>-0.46374743021154596</v>
      </c>
      <c r="N857" s="22">
        <v>0.20076261832039827</v>
      </c>
      <c r="O857" s="22">
        <v>-0.49691217150049216</v>
      </c>
    </row>
    <row r="858" spans="1:15" ht="25.5" x14ac:dyDescent="0.2">
      <c r="A858" s="19" t="s">
        <v>712</v>
      </c>
      <c r="B858" s="20" t="s">
        <v>1939</v>
      </c>
      <c r="C858" s="21" t="s">
        <v>2164</v>
      </c>
      <c r="D858" s="22">
        <v>-0.25108465074799613</v>
      </c>
      <c r="E858" s="22">
        <v>-1.02949615668591</v>
      </c>
      <c r="F858" s="22">
        <v>-0.96165934194009983</v>
      </c>
      <c r="G858" s="22">
        <v>-0.93070403173740124</v>
      </c>
      <c r="H858" s="22">
        <v>-0.11970310600987286</v>
      </c>
      <c r="I858" s="22">
        <v>-1.0562588207151662</v>
      </c>
      <c r="J858" s="22">
        <v>-0.25772020995273637</v>
      </c>
      <c r="K858" s="22">
        <v>-1.0535874127431102</v>
      </c>
      <c r="L858" s="22">
        <v>9.8834335432355813E-2</v>
      </c>
      <c r="M858" s="22">
        <v>9.2011469788454037E-2</v>
      </c>
      <c r="N858" s="22">
        <v>0.75426051832039831</v>
      </c>
      <c r="O858" s="22">
        <v>-0.12773288150049211</v>
      </c>
    </row>
    <row r="859" spans="1:15" ht="25.5" x14ac:dyDescent="0.2">
      <c r="A859" s="19" t="s">
        <v>528</v>
      </c>
      <c r="B859" s="20" t="s">
        <v>1940</v>
      </c>
      <c r="C859" s="21" t="s">
        <v>2164</v>
      </c>
      <c r="D859" s="22">
        <v>-6.77178607479961E-2</v>
      </c>
      <c r="E859" s="22">
        <v>0.65305794331409006</v>
      </c>
      <c r="F859" s="22">
        <v>-0.42662724194009993</v>
      </c>
      <c r="G859" s="22">
        <v>-0.57559823173740121</v>
      </c>
      <c r="H859" s="22">
        <v>-0.12648092600987285</v>
      </c>
      <c r="I859" s="22">
        <v>0.27101187928483372</v>
      </c>
      <c r="J859" s="22">
        <v>-0.36201874995273642</v>
      </c>
      <c r="K859" s="22">
        <v>-1.0799141127431104</v>
      </c>
      <c r="L859" s="22">
        <v>-9.1654644567644189E-2</v>
      </c>
      <c r="M859" s="22">
        <v>-0.58982493021154592</v>
      </c>
      <c r="N859" s="22">
        <v>-1.6359481679601717E-2</v>
      </c>
      <c r="O859" s="22">
        <v>-0.52428337150049209</v>
      </c>
    </row>
    <row r="860" spans="1:15" ht="25.5" x14ac:dyDescent="0.2">
      <c r="A860" s="19" t="s">
        <v>968</v>
      </c>
      <c r="B860" s="20" t="s">
        <v>1228</v>
      </c>
      <c r="C860" s="21" t="s">
        <v>2164</v>
      </c>
      <c r="D860" s="22">
        <v>-0.88160615074799609</v>
      </c>
      <c r="E860" s="22" t="s">
        <v>1082</v>
      </c>
      <c r="F860" s="22">
        <v>-0.81460184194009988</v>
      </c>
      <c r="G860" s="22">
        <v>-0.69140733173740121</v>
      </c>
      <c r="H860" s="22">
        <v>-1.0365508260098728</v>
      </c>
      <c r="I860" s="22" t="s">
        <v>1082</v>
      </c>
      <c r="J860" s="22">
        <v>-6.2259749952736393E-2</v>
      </c>
      <c r="K860" s="22">
        <v>-0.28439461274311034</v>
      </c>
      <c r="L860" s="22">
        <v>-0.23476176456764419</v>
      </c>
      <c r="M860" s="22" t="s">
        <v>1082</v>
      </c>
      <c r="N860" s="22">
        <v>0.53532251832039823</v>
      </c>
      <c r="O860" s="22">
        <v>0.53837362849950787</v>
      </c>
    </row>
    <row r="861" spans="1:15" x14ac:dyDescent="0.2">
      <c r="A861" s="19" t="s">
        <v>258</v>
      </c>
      <c r="B861" s="20" t="s">
        <v>1941</v>
      </c>
      <c r="C861" s="21" t="s">
        <v>2164</v>
      </c>
      <c r="D861" s="22">
        <v>0.28362484925200393</v>
      </c>
      <c r="E861" s="22">
        <v>-1.2843850566859099</v>
      </c>
      <c r="F861" s="22">
        <v>0.22278435805990005</v>
      </c>
      <c r="G861" s="22">
        <v>-0.79459613173740129</v>
      </c>
      <c r="H861" s="22">
        <v>2.7869873990127136E-2</v>
      </c>
      <c r="I861" s="22">
        <v>-1.2535984207151663</v>
      </c>
      <c r="J861" s="22">
        <v>0.23438105004726359</v>
      </c>
      <c r="K861" s="22">
        <v>-0.69105671274311042</v>
      </c>
      <c r="L861" s="22">
        <v>-0.33542776456764423</v>
      </c>
      <c r="M861" s="22">
        <v>0.14465386978845401</v>
      </c>
      <c r="N861" s="22">
        <v>-3.6495181679601696E-2</v>
      </c>
      <c r="O861" s="22">
        <v>0.14601742849950791</v>
      </c>
    </row>
    <row r="862" spans="1:15" ht="25.5" x14ac:dyDescent="0.2">
      <c r="A862" s="19" t="s">
        <v>903</v>
      </c>
      <c r="B862" s="20" t="s">
        <v>1942</v>
      </c>
      <c r="C862" s="21" t="s">
        <v>2164</v>
      </c>
      <c r="D862" s="22">
        <v>-0.53633335074799615</v>
      </c>
      <c r="E862" s="22">
        <v>0.67666454331409009</v>
      </c>
      <c r="F862" s="22">
        <v>-2.1311382419400999</v>
      </c>
      <c r="G862" s="22">
        <v>-0.39366677173740122</v>
      </c>
      <c r="H862" s="22">
        <v>-1.0012662260098728</v>
      </c>
      <c r="I862" s="22">
        <v>0.1604971792848337</v>
      </c>
      <c r="J862" s="22">
        <v>-0.71302884995273641</v>
      </c>
      <c r="K862" s="22">
        <v>-0.25746191274311037</v>
      </c>
      <c r="L862" s="22">
        <v>-0.45771226456764424</v>
      </c>
      <c r="M862" s="22">
        <v>-0.50800823021154595</v>
      </c>
      <c r="N862" s="22">
        <v>1.5702149183203982</v>
      </c>
      <c r="O862" s="22">
        <v>-8.6370715004921161E-3</v>
      </c>
    </row>
    <row r="863" spans="1:15" ht="38.25" x14ac:dyDescent="0.2">
      <c r="A863" s="19" t="s">
        <v>119</v>
      </c>
      <c r="B863" s="20" t="s">
        <v>1944</v>
      </c>
      <c r="C863" s="21" t="s">
        <v>2164</v>
      </c>
      <c r="D863" s="22">
        <v>0.59806254925200397</v>
      </c>
      <c r="E863" s="22">
        <v>1.2016989433140901</v>
      </c>
      <c r="F863" s="22">
        <v>-0.11763874194009988</v>
      </c>
      <c r="G863" s="22">
        <v>1.2541468682625987</v>
      </c>
      <c r="H863" s="22">
        <v>1.6623763739901272</v>
      </c>
      <c r="I863" s="22">
        <v>1.3515085792848338</v>
      </c>
      <c r="J863" s="22">
        <v>0.21287175004726358</v>
      </c>
      <c r="K863" s="22">
        <v>1.8228077872568897</v>
      </c>
      <c r="L863" s="22">
        <v>0.87033093543235573</v>
      </c>
      <c r="M863" s="22">
        <v>8.0690297884540227E-3</v>
      </c>
      <c r="N863" s="22">
        <v>-3.9438781679601742E-2</v>
      </c>
      <c r="O863" s="22">
        <v>0.4280190284995079</v>
      </c>
    </row>
    <row r="864" spans="1:15" ht="25.5" x14ac:dyDescent="0.2">
      <c r="A864" s="19" t="s">
        <v>928</v>
      </c>
      <c r="B864" s="20" t="s">
        <v>1945</v>
      </c>
      <c r="C864" s="21" t="s">
        <v>2164</v>
      </c>
      <c r="D864" s="22">
        <v>-0.60238495074799614</v>
      </c>
      <c r="E864" s="22">
        <v>-0.75836435668590996</v>
      </c>
      <c r="F864" s="22">
        <v>-1.0550440419400999</v>
      </c>
      <c r="G864" s="22">
        <v>-1.0036124317374013</v>
      </c>
      <c r="H864" s="22">
        <v>-0.5001557260098729</v>
      </c>
      <c r="I864" s="22">
        <v>-1.0005313207151663</v>
      </c>
      <c r="J864" s="22">
        <v>-0.37682714995273636</v>
      </c>
      <c r="K864" s="22">
        <v>-1.7429462127431103</v>
      </c>
      <c r="L864" s="22">
        <v>4.8082685432355797E-2</v>
      </c>
      <c r="M864" s="22">
        <v>-0.27298133021154597</v>
      </c>
      <c r="N864" s="22">
        <v>0.68034231832039826</v>
      </c>
      <c r="O864" s="22">
        <v>-0.70128187150049215</v>
      </c>
    </row>
    <row r="865" spans="1:15" ht="25.5" x14ac:dyDescent="0.2">
      <c r="A865" s="19" t="s">
        <v>124</v>
      </c>
      <c r="B865" s="20" t="s">
        <v>1946</v>
      </c>
      <c r="C865" s="21" t="s">
        <v>2164</v>
      </c>
      <c r="D865" s="22">
        <v>0.58453304925200389</v>
      </c>
      <c r="E865" s="22">
        <v>0.22552414331409007</v>
      </c>
      <c r="F865" s="22">
        <v>1.0427697580599</v>
      </c>
      <c r="G865" s="22">
        <v>0.28182936826259875</v>
      </c>
      <c r="H865" s="22">
        <v>0.44868227399012717</v>
      </c>
      <c r="I865" s="22">
        <v>0.56521777928483363</v>
      </c>
      <c r="J865" s="22">
        <v>0.5897923500472636</v>
      </c>
      <c r="K865" s="22">
        <v>0.3683491872568897</v>
      </c>
      <c r="L865" s="22">
        <v>-6.3827164567644201E-2</v>
      </c>
      <c r="M865" s="22">
        <v>0.34457186978845405</v>
      </c>
      <c r="N865" s="22">
        <v>-0.50187878167960176</v>
      </c>
      <c r="O865" s="22">
        <v>6.5052628499507881E-2</v>
      </c>
    </row>
    <row r="866" spans="1:15" ht="25.5" x14ac:dyDescent="0.2">
      <c r="A866" s="19" t="s">
        <v>679</v>
      </c>
      <c r="B866" s="20" t="s">
        <v>1947</v>
      </c>
      <c r="C866" s="21" t="s">
        <v>2164</v>
      </c>
      <c r="D866" s="22">
        <v>-0.2240030807479961</v>
      </c>
      <c r="E866" s="22">
        <v>-1.3006430566859097</v>
      </c>
      <c r="F866" s="22">
        <v>-0.17637194194009992</v>
      </c>
      <c r="G866" s="22">
        <v>-1.2576650317374012</v>
      </c>
      <c r="H866" s="22">
        <v>-0.55405632600987287</v>
      </c>
      <c r="I866" s="22">
        <v>-1.8007284207151661</v>
      </c>
      <c r="J866" s="22">
        <v>-0.23457717995273641</v>
      </c>
      <c r="K866" s="22">
        <v>-1.5296462127431103</v>
      </c>
      <c r="L866" s="22">
        <v>-0.38323966456764424</v>
      </c>
      <c r="M866" s="22">
        <v>-0.36842503021154593</v>
      </c>
      <c r="N866" s="22">
        <v>-4.5507181679601716E-2</v>
      </c>
      <c r="O866" s="22">
        <v>-0.2891713715004921</v>
      </c>
    </row>
    <row r="867" spans="1:15" x14ac:dyDescent="0.2">
      <c r="A867" s="19" t="s">
        <v>710</v>
      </c>
      <c r="B867" s="20" t="s">
        <v>1948</v>
      </c>
      <c r="C867" s="21" t="s">
        <v>2164</v>
      </c>
      <c r="D867" s="22">
        <v>-0.24611715074799612</v>
      </c>
      <c r="E867" s="22">
        <v>-1.4730370566859099</v>
      </c>
      <c r="F867" s="22">
        <v>-0.36209374194009991</v>
      </c>
      <c r="G867" s="22">
        <v>-0.86709743173740128</v>
      </c>
      <c r="H867" s="22">
        <v>-0.45630362600987284</v>
      </c>
      <c r="I867" s="22">
        <v>-1.5598654207151663</v>
      </c>
      <c r="J867" s="22">
        <v>-0.22539276995273638</v>
      </c>
      <c r="K867" s="22">
        <v>-1.2738901127431104</v>
      </c>
      <c r="L867" s="22">
        <v>-0.28628996456764422</v>
      </c>
      <c r="M867" s="22">
        <v>3.8749539788454031E-2</v>
      </c>
      <c r="N867" s="22">
        <v>0.20207824832039828</v>
      </c>
      <c r="O867" s="22">
        <v>-0.32223917150049208</v>
      </c>
    </row>
    <row r="868" spans="1:15" ht="25.5" x14ac:dyDescent="0.2">
      <c r="A868" s="19" t="s">
        <v>305</v>
      </c>
      <c r="B868" s="20" t="s">
        <v>1949</v>
      </c>
      <c r="C868" s="21" t="s">
        <v>2164</v>
      </c>
      <c r="D868" s="22">
        <v>0.19816664925200392</v>
      </c>
      <c r="E868" s="22">
        <v>0.44105914331409002</v>
      </c>
      <c r="F868" s="22">
        <v>-1.0913494419400998</v>
      </c>
      <c r="G868" s="22">
        <v>-1.0170915317374012</v>
      </c>
      <c r="H868" s="22">
        <v>1.6409593739901271</v>
      </c>
      <c r="I868" s="22">
        <v>0.51921637928483366</v>
      </c>
      <c r="J868" s="22">
        <v>-0.2248658399527364</v>
      </c>
      <c r="K868" s="22">
        <v>4.195478725688967E-2</v>
      </c>
      <c r="L868" s="22">
        <v>1.3361974354323558</v>
      </c>
      <c r="M868" s="22">
        <v>0.10387676978845403</v>
      </c>
      <c r="N868" s="22">
        <v>0.92415081832039825</v>
      </c>
      <c r="O868" s="22">
        <v>1.2213547284995079</v>
      </c>
    </row>
    <row r="869" spans="1:15" x14ac:dyDescent="0.2">
      <c r="A869" s="19" t="s">
        <v>713</v>
      </c>
      <c r="B869" s="20" t="s">
        <v>1517</v>
      </c>
      <c r="C869" s="21" t="s">
        <v>2164</v>
      </c>
      <c r="D869" s="22">
        <v>-0.25257825074799611</v>
      </c>
      <c r="E869" s="22">
        <v>-0.27514605668590991</v>
      </c>
      <c r="F869" s="22">
        <v>-0.26363994194009993</v>
      </c>
      <c r="G869" s="22">
        <v>-0.86464703173740121</v>
      </c>
      <c r="H869" s="22">
        <v>-0.29862802600987287</v>
      </c>
      <c r="I869" s="22">
        <v>-0.37882912071516628</v>
      </c>
      <c r="J869" s="22">
        <v>5.309325004726359E-2</v>
      </c>
      <c r="K869" s="22">
        <v>-0.61945531274311039</v>
      </c>
      <c r="L869" s="22">
        <v>-5.3602833567644198E-2</v>
      </c>
      <c r="M869" s="22">
        <v>0.11121086978845401</v>
      </c>
      <c r="N869" s="22">
        <v>0.31846193832039826</v>
      </c>
      <c r="O869" s="22">
        <v>0.29116582849950789</v>
      </c>
    </row>
    <row r="870" spans="1:15" ht="25.5" x14ac:dyDescent="0.2">
      <c r="A870" s="19" t="s">
        <v>778</v>
      </c>
      <c r="B870" s="20" t="s">
        <v>1950</v>
      </c>
      <c r="C870" s="21" t="s">
        <v>2164</v>
      </c>
      <c r="D870" s="22">
        <v>-0.33476215074799609</v>
      </c>
      <c r="E870" s="22">
        <v>-0.58877565668590992</v>
      </c>
      <c r="F870" s="22">
        <v>-1.6833882419400998</v>
      </c>
      <c r="G870" s="22">
        <v>-0.32288311173740125</v>
      </c>
      <c r="H870" s="22">
        <v>-0.50944652600987284</v>
      </c>
      <c r="I870" s="22">
        <v>-0.73480852071516622</v>
      </c>
      <c r="J870" s="22">
        <v>-0.79053284995273632</v>
      </c>
      <c r="K870" s="22">
        <v>-0.88393821274311035</v>
      </c>
      <c r="L870" s="22">
        <v>-0.1738624645676442</v>
      </c>
      <c r="M870" s="22">
        <v>-0.22197913021154597</v>
      </c>
      <c r="N870" s="22">
        <v>0.90830611832039831</v>
      </c>
      <c r="O870" s="22">
        <v>-0.29198887150049213</v>
      </c>
    </row>
    <row r="871" spans="1:15" x14ac:dyDescent="0.2">
      <c r="A871" s="19" t="s">
        <v>318</v>
      </c>
      <c r="B871" s="20" t="s">
        <v>1164</v>
      </c>
      <c r="C871" s="21" t="s">
        <v>2164</v>
      </c>
      <c r="D871" s="22">
        <v>0.17855814925200389</v>
      </c>
      <c r="E871" s="22">
        <v>-0.86894715668590994</v>
      </c>
      <c r="F871" s="22">
        <v>0.80224475805990003</v>
      </c>
      <c r="G871" s="22">
        <v>-1.0098355317374013</v>
      </c>
      <c r="H871" s="22">
        <v>1.1241373990127146E-2</v>
      </c>
      <c r="I871" s="22">
        <v>-0.32260242071516626</v>
      </c>
      <c r="J871" s="22">
        <v>0.49418195004726362</v>
      </c>
      <c r="K871" s="22">
        <v>0.21664678725688968</v>
      </c>
      <c r="L871" s="22">
        <v>-1.6599544567644196E-2</v>
      </c>
      <c r="M871" s="22">
        <v>0.69713096978845401</v>
      </c>
      <c r="N871" s="22">
        <v>-0.43529218167960171</v>
      </c>
      <c r="O871" s="22">
        <v>1.014797728499508</v>
      </c>
    </row>
    <row r="872" spans="1:15" x14ac:dyDescent="0.2">
      <c r="A872" s="19" t="s">
        <v>426</v>
      </c>
      <c r="B872" s="20" t="s">
        <v>1951</v>
      </c>
      <c r="C872" s="21" t="s">
        <v>2164</v>
      </c>
      <c r="D872" s="22">
        <v>4.9664649252003895E-2</v>
      </c>
      <c r="E872" s="22">
        <v>-0.10604185668590992</v>
      </c>
      <c r="F872" s="22">
        <v>0.35901995805990006</v>
      </c>
      <c r="G872" s="22">
        <v>-0.19139373173740121</v>
      </c>
      <c r="H872" s="22">
        <v>-0.21709196600987285</v>
      </c>
      <c r="I872" s="22">
        <v>-3.2298920715166268E-2</v>
      </c>
      <c r="J872" s="22">
        <v>0.12312195004726359</v>
      </c>
      <c r="K872" s="22">
        <v>-0.17239151274311035</v>
      </c>
      <c r="L872" s="22">
        <v>-0.23715936456764419</v>
      </c>
      <c r="M872" s="22">
        <v>-9.5776102115459755E-3</v>
      </c>
      <c r="N872" s="22">
        <v>-0.33897268167960171</v>
      </c>
      <c r="O872" s="22">
        <v>-1.1797150049211447E-4</v>
      </c>
    </row>
    <row r="873" spans="1:15" ht="25.5" x14ac:dyDescent="0.2">
      <c r="A873" s="19" t="s">
        <v>536</v>
      </c>
      <c r="B873" s="20" t="s">
        <v>1952</v>
      </c>
      <c r="C873" s="21" t="s">
        <v>2164</v>
      </c>
      <c r="D873" s="22">
        <v>-7.5957990747996099E-2</v>
      </c>
      <c r="E873" s="22">
        <v>-0.92994335668590988</v>
      </c>
      <c r="F873" s="22">
        <v>0.7267397580599001</v>
      </c>
      <c r="G873" s="22">
        <v>-0.20029883173740121</v>
      </c>
      <c r="H873" s="22">
        <v>1.1665983739901273</v>
      </c>
      <c r="I873" s="22">
        <v>-0.58546742071516622</v>
      </c>
      <c r="J873" s="22">
        <v>0.56971345004726359</v>
      </c>
      <c r="K873" s="22">
        <v>8.3892287256889631E-2</v>
      </c>
      <c r="L873" s="22">
        <v>1.0933554354323558</v>
      </c>
      <c r="M873" s="22">
        <v>0.223509169788454</v>
      </c>
      <c r="N873" s="22">
        <v>-0.2044573816796017</v>
      </c>
      <c r="O873" s="22">
        <v>0.12292262849950789</v>
      </c>
    </row>
    <row r="874" spans="1:15" x14ac:dyDescent="0.2">
      <c r="A874" s="19" t="s">
        <v>100</v>
      </c>
      <c r="B874" s="20" t="s">
        <v>1955</v>
      </c>
      <c r="C874" s="21" t="s">
        <v>2164</v>
      </c>
      <c r="D874" s="22">
        <v>0.66732914925200393</v>
      </c>
      <c r="E874" s="22">
        <v>-0.10127643668590991</v>
      </c>
      <c r="F874" s="22">
        <v>0.64100775805990018</v>
      </c>
      <c r="G874" s="22">
        <v>0.30759756826259876</v>
      </c>
      <c r="H874" s="22">
        <v>0.45048617399012714</v>
      </c>
      <c r="I874" s="22">
        <v>6.0151379284833717E-2</v>
      </c>
      <c r="J874" s="22">
        <v>0.37469845004726365</v>
      </c>
      <c r="K874" s="22">
        <v>0.23238728725688962</v>
      </c>
      <c r="L874" s="22">
        <v>-0.26090556456764419</v>
      </c>
      <c r="M874" s="22">
        <v>0.19359316978845401</v>
      </c>
      <c r="N874" s="22">
        <v>-0.27666398167960171</v>
      </c>
      <c r="O874" s="22">
        <v>0.10388942849950791</v>
      </c>
    </row>
    <row r="875" spans="1:15" x14ac:dyDescent="0.2">
      <c r="A875" s="19" t="s">
        <v>637</v>
      </c>
      <c r="B875" s="20" t="s">
        <v>1956</v>
      </c>
      <c r="C875" s="21" t="s">
        <v>2164</v>
      </c>
      <c r="D875" s="22">
        <v>-0.1822038207479961</v>
      </c>
      <c r="E875" s="22">
        <v>-0.91148165668590997</v>
      </c>
      <c r="F875" s="22">
        <v>-0.22417554194009992</v>
      </c>
      <c r="G875" s="22">
        <v>-1.1473149317374012</v>
      </c>
      <c r="H875" s="22">
        <v>-0.97078272600987292</v>
      </c>
      <c r="I875" s="22">
        <v>-0.70546912071516621</v>
      </c>
      <c r="J875" s="22">
        <v>3.2210650047263589E-2</v>
      </c>
      <c r="K875" s="22">
        <v>-0.52792681274311037</v>
      </c>
      <c r="L875" s="22">
        <v>-0.80686866456764417</v>
      </c>
      <c r="M875" s="22">
        <v>3.3244709788454029E-2</v>
      </c>
      <c r="N875" s="22">
        <v>0.2189061283203983</v>
      </c>
      <c r="O875" s="22">
        <v>0.59629592849950785</v>
      </c>
    </row>
    <row r="876" spans="1:15" ht="25.5" x14ac:dyDescent="0.2">
      <c r="A876" s="19" t="s">
        <v>787</v>
      </c>
      <c r="B876" s="20" t="s">
        <v>1957</v>
      </c>
      <c r="C876" s="21" t="s">
        <v>2164</v>
      </c>
      <c r="D876" s="22">
        <v>-0.34820545074799614</v>
      </c>
      <c r="E876" s="22">
        <v>-0.37729425668590988</v>
      </c>
      <c r="F876" s="22">
        <v>-0.30909224194009988</v>
      </c>
      <c r="G876" s="22">
        <v>-0.28425378173740123</v>
      </c>
      <c r="H876" s="22">
        <v>-0.19341448600987285</v>
      </c>
      <c r="I876" s="22">
        <v>-0.15979519071516626</v>
      </c>
      <c r="J876" s="22">
        <v>-0.24970418995273641</v>
      </c>
      <c r="K876" s="22">
        <v>-0.39216910274311034</v>
      </c>
      <c r="L876" s="22">
        <v>8.7592835432355798E-2</v>
      </c>
      <c r="M876" s="22">
        <v>7.5501969788454026E-2</v>
      </c>
      <c r="N876" s="22">
        <v>0.19094988832039828</v>
      </c>
      <c r="O876" s="22">
        <v>-9.6164691500492117E-2</v>
      </c>
    </row>
    <row r="877" spans="1:15" ht="25.5" x14ac:dyDescent="0.2">
      <c r="A877" s="19" t="s">
        <v>45</v>
      </c>
      <c r="B877" s="20" t="s">
        <v>1134</v>
      </c>
      <c r="C877" s="21" t="s">
        <v>2164</v>
      </c>
      <c r="D877" s="22">
        <v>1.0456827492520038</v>
      </c>
      <c r="E877" s="22">
        <v>-0.65706355668590988</v>
      </c>
      <c r="F877" s="22">
        <v>0.80179175805989999</v>
      </c>
      <c r="G877" s="22" t="s">
        <v>1082</v>
      </c>
      <c r="H877" s="22">
        <v>0.69897787399012712</v>
      </c>
      <c r="I877" s="22">
        <v>-4.9284670715166276E-2</v>
      </c>
      <c r="J877" s="22">
        <v>0.60900485004726368</v>
      </c>
      <c r="K877" s="22" t="s">
        <v>1082</v>
      </c>
      <c r="L877" s="22">
        <v>-0.23094376456764418</v>
      </c>
      <c r="M877" s="22">
        <v>0.58881586978845402</v>
      </c>
      <c r="N877" s="22">
        <v>-0.11811938167960173</v>
      </c>
      <c r="O877" s="22" t="s">
        <v>1082</v>
      </c>
    </row>
    <row r="878" spans="1:15" ht="25.5" x14ac:dyDescent="0.2">
      <c r="A878" s="19" t="s">
        <v>209</v>
      </c>
      <c r="B878" s="20" t="s">
        <v>1958</v>
      </c>
      <c r="C878" s="21" t="s">
        <v>2164</v>
      </c>
      <c r="D878" s="22">
        <v>0.37431704925200393</v>
      </c>
      <c r="E878" s="22">
        <v>0.90952294331409</v>
      </c>
      <c r="F878" s="22">
        <v>2.2922477580599003</v>
      </c>
      <c r="G878" s="22">
        <v>1.0995038682625986</v>
      </c>
      <c r="H878" s="22">
        <v>0.10656827399012717</v>
      </c>
      <c r="I878" s="22">
        <v>0.86828557928483385</v>
      </c>
      <c r="J878" s="22">
        <v>1.0733720500472634</v>
      </c>
      <c r="K878" s="22">
        <v>1.1461537872568897</v>
      </c>
      <c r="L878" s="22">
        <v>-0.5024833645676442</v>
      </c>
      <c r="M878" s="22">
        <v>-0.33887503021154597</v>
      </c>
      <c r="N878" s="22">
        <v>-1.2652880816796017</v>
      </c>
      <c r="O878" s="22">
        <v>-2.7794271500492101E-2</v>
      </c>
    </row>
    <row r="879" spans="1:15" x14ac:dyDescent="0.2">
      <c r="A879" s="19" t="s">
        <v>275</v>
      </c>
      <c r="B879" s="20" t="s">
        <v>1959</v>
      </c>
      <c r="C879" s="21" t="s">
        <v>2164</v>
      </c>
      <c r="D879" s="22">
        <v>0.24555684925200391</v>
      </c>
      <c r="E879" s="22">
        <v>0.36447664331409002</v>
      </c>
      <c r="F879" s="22">
        <v>-0.44409374194009987</v>
      </c>
      <c r="G879" s="22">
        <v>0.36595696826259883</v>
      </c>
      <c r="H879" s="22">
        <v>0.13305797399012712</v>
      </c>
      <c r="I879" s="22">
        <v>0.28529807928483375</v>
      </c>
      <c r="J879" s="22">
        <v>-5.5624499527363869E-3</v>
      </c>
      <c r="K879" s="22">
        <v>0.18226828725688971</v>
      </c>
      <c r="L879" s="22">
        <v>2.1952645432355804E-2</v>
      </c>
      <c r="M879" s="22">
        <v>-0.10662969021154597</v>
      </c>
      <c r="N879" s="22">
        <v>0.29714725832039829</v>
      </c>
      <c r="O879" s="22">
        <v>-0.1847473415004921</v>
      </c>
    </row>
    <row r="880" spans="1:15" ht="25.5" x14ac:dyDescent="0.2">
      <c r="A880" s="19" t="s">
        <v>237</v>
      </c>
      <c r="B880" s="20" t="s">
        <v>1960</v>
      </c>
      <c r="C880" s="21" t="s">
        <v>2164</v>
      </c>
      <c r="D880" s="22">
        <v>0.32541434925200385</v>
      </c>
      <c r="E880" s="22">
        <v>0.73417964331409002</v>
      </c>
      <c r="F880" s="22" t="s">
        <v>1082</v>
      </c>
      <c r="G880" s="22">
        <v>0.96817286826259885</v>
      </c>
      <c r="H880" s="22">
        <v>1.7959233739901272</v>
      </c>
      <c r="I880" s="22">
        <v>0.67353777928483383</v>
      </c>
      <c r="J880" s="22" t="s">
        <v>1082</v>
      </c>
      <c r="K880" s="22">
        <v>1.2136337872568896</v>
      </c>
      <c r="L880" s="22">
        <v>1.4329504354323557</v>
      </c>
      <c r="M880" s="22">
        <v>-5.6803250211545975E-2</v>
      </c>
      <c r="N880" s="22" t="s">
        <v>1082</v>
      </c>
      <c r="O880" s="22">
        <v>0.17115052849950788</v>
      </c>
    </row>
    <row r="881" spans="1:15" x14ac:dyDescent="0.2">
      <c r="A881" s="19" t="s">
        <v>454</v>
      </c>
      <c r="B881" s="20" t="s">
        <v>1961</v>
      </c>
      <c r="C881" s="21" t="s">
        <v>2164</v>
      </c>
      <c r="D881" s="22">
        <v>1.4135449252003912E-2</v>
      </c>
      <c r="E881" s="22">
        <v>0.3054907433140901</v>
      </c>
      <c r="F881" s="22">
        <v>0.10707475805990008</v>
      </c>
      <c r="G881" s="22">
        <v>-0.18538953173740122</v>
      </c>
      <c r="H881" s="22">
        <v>0.10089717399012713</v>
      </c>
      <c r="I881" s="22">
        <v>7.3874979284833719E-2</v>
      </c>
      <c r="J881" s="22">
        <v>0.14192115004726361</v>
      </c>
      <c r="K881" s="22">
        <v>-0.34590939274311033</v>
      </c>
      <c r="L881" s="22">
        <v>0.25737203543235576</v>
      </c>
      <c r="M881" s="22">
        <v>-0.22023573021154599</v>
      </c>
      <c r="N881" s="22">
        <v>4.3097818320398273E-2</v>
      </c>
      <c r="O881" s="22">
        <v>-7.866404150049211E-2</v>
      </c>
    </row>
    <row r="882" spans="1:15" ht="25.5" x14ac:dyDescent="0.2">
      <c r="A882" s="19" t="s">
        <v>899</v>
      </c>
      <c r="B882" s="20" t="s">
        <v>1962</v>
      </c>
      <c r="C882" s="21" t="s">
        <v>2164</v>
      </c>
      <c r="D882" s="22">
        <v>-0.52014655074799609</v>
      </c>
      <c r="E882" s="22">
        <v>-0.1567049866859099</v>
      </c>
      <c r="F882" s="22">
        <v>-1.7019062419401001</v>
      </c>
      <c r="G882" s="22">
        <v>-0.5935852317374013</v>
      </c>
      <c r="H882" s="22">
        <v>-0.95999772600987288</v>
      </c>
      <c r="I882" s="22">
        <v>-0.59907132071516633</v>
      </c>
      <c r="J882" s="22">
        <v>-0.9044588499527364</v>
      </c>
      <c r="K882" s="22">
        <v>-1.1516698127431102</v>
      </c>
      <c r="L882" s="22">
        <v>-0.4558749645676442</v>
      </c>
      <c r="M882" s="22">
        <v>-0.33383353021154594</v>
      </c>
      <c r="N882" s="22">
        <v>0.73557851832039822</v>
      </c>
      <c r="O882" s="22">
        <v>-0.59253837150049216</v>
      </c>
    </row>
    <row r="883" spans="1:15" ht="25.5" x14ac:dyDescent="0.2">
      <c r="A883" s="19" t="s">
        <v>1068</v>
      </c>
      <c r="B883" s="20" t="s">
        <v>1963</v>
      </c>
      <c r="C883" s="21" t="s">
        <v>2164</v>
      </c>
      <c r="D883" s="22" t="s">
        <v>1082</v>
      </c>
      <c r="E883" s="22">
        <v>0.79073284331409011</v>
      </c>
      <c r="F883" s="22">
        <v>3.2145805990013709E-4</v>
      </c>
      <c r="G883" s="22">
        <v>-0.29399028173740122</v>
      </c>
      <c r="H883" s="22" t="s">
        <v>1082</v>
      </c>
      <c r="I883" s="22">
        <v>1.1639125792848337</v>
      </c>
      <c r="J883" s="22">
        <v>9.3248950047263607E-2</v>
      </c>
      <c r="K883" s="22">
        <v>9.0480287256889669E-2</v>
      </c>
      <c r="L883" s="22" t="s">
        <v>1082</v>
      </c>
      <c r="M883" s="22">
        <v>0.21210436978845401</v>
      </c>
      <c r="N883" s="22">
        <v>8.1854418320398276E-2</v>
      </c>
      <c r="O883" s="22">
        <v>0.31670462849950787</v>
      </c>
    </row>
    <row r="884" spans="1:15" ht="25.5" x14ac:dyDescent="0.2">
      <c r="A884" s="19" t="s">
        <v>314</v>
      </c>
      <c r="B884" s="20" t="s">
        <v>1964</v>
      </c>
      <c r="C884" s="21" t="s">
        <v>2164</v>
      </c>
      <c r="D884" s="22">
        <v>0.18339904925200393</v>
      </c>
      <c r="E884" s="22">
        <v>0.91322194331409012</v>
      </c>
      <c r="F884" s="22">
        <v>7.7478058059900046E-2</v>
      </c>
      <c r="G884" s="22">
        <v>0.71151286826259874</v>
      </c>
      <c r="H884" s="22">
        <v>1.2393563739901272</v>
      </c>
      <c r="I884" s="22">
        <v>0.6576999792848337</v>
      </c>
      <c r="J884" s="22">
        <v>0.25848435004726356</v>
      </c>
      <c r="K884" s="22">
        <v>0.74658278725688976</v>
      </c>
      <c r="L884" s="22">
        <v>0.99373143543235587</v>
      </c>
      <c r="M884" s="22">
        <v>-0.10672088021154597</v>
      </c>
      <c r="N884" s="22">
        <v>2.6321518320398252E-2</v>
      </c>
      <c r="O884" s="22">
        <v>-4.455227150049211E-2</v>
      </c>
    </row>
    <row r="885" spans="1:15" x14ac:dyDescent="0.2">
      <c r="A885" s="19" t="s">
        <v>955</v>
      </c>
      <c r="B885" s="20" t="s">
        <v>1096</v>
      </c>
      <c r="C885" s="21" t="s">
        <v>2164</v>
      </c>
      <c r="D885" s="22">
        <v>-0.75669325074799609</v>
      </c>
      <c r="E885" s="22">
        <v>-0.81212505668590995</v>
      </c>
      <c r="F885" s="22">
        <v>-0.32432004194009989</v>
      </c>
      <c r="G885" s="22" t="s">
        <v>1082</v>
      </c>
      <c r="H885" s="22">
        <v>-0.70805752600987293</v>
      </c>
      <c r="I885" s="22">
        <v>-0.59980592071516625</v>
      </c>
      <c r="J885" s="22">
        <v>0.65806925004726358</v>
      </c>
      <c r="K885" s="22" t="s">
        <v>1082</v>
      </c>
      <c r="L885" s="22">
        <v>-0.15943196456764419</v>
      </c>
      <c r="M885" s="22">
        <v>9.9274069788454017E-2</v>
      </c>
      <c r="N885" s="22">
        <v>1.1187065183203981</v>
      </c>
      <c r="O885" s="22" t="s">
        <v>1082</v>
      </c>
    </row>
    <row r="886" spans="1:15" x14ac:dyDescent="0.2">
      <c r="A886" s="19" t="s">
        <v>839</v>
      </c>
      <c r="B886" s="20" t="s">
        <v>1965</v>
      </c>
      <c r="C886" s="21" t="s">
        <v>2164</v>
      </c>
      <c r="D886" s="22">
        <v>-0.41865965074799605</v>
      </c>
      <c r="E886" s="22">
        <v>-0.37328405668590992</v>
      </c>
      <c r="F886" s="22" t="s">
        <v>1082</v>
      </c>
      <c r="G886" s="22">
        <v>-5.7012431737401226E-2</v>
      </c>
      <c r="H886" s="22">
        <v>-0.7798381260098729</v>
      </c>
      <c r="I886" s="22">
        <v>-0.53445902071516627</v>
      </c>
      <c r="J886" s="22" t="s">
        <v>1082</v>
      </c>
      <c r="K886" s="22">
        <v>-0.15920841274311034</v>
      </c>
      <c r="L886" s="22">
        <v>-0.39681606456764423</v>
      </c>
      <c r="M886" s="22">
        <v>-3.9037034211545973E-2</v>
      </c>
      <c r="N886" s="22" t="s">
        <v>1082</v>
      </c>
      <c r="O886" s="22">
        <v>-7.3915441500492104E-2</v>
      </c>
    </row>
    <row r="887" spans="1:15" ht="38.25" x14ac:dyDescent="0.2">
      <c r="A887" s="19" t="s">
        <v>556</v>
      </c>
      <c r="B887" s="20" t="s">
        <v>1966</v>
      </c>
      <c r="C887" s="21" t="s">
        <v>2164</v>
      </c>
      <c r="D887" s="22">
        <v>-9.7744850747996104E-2</v>
      </c>
      <c r="E887" s="22">
        <v>0.13203224331409011</v>
      </c>
      <c r="F887" s="22">
        <v>-0.86762494194009987</v>
      </c>
      <c r="G887" s="22">
        <v>0.15385556826259877</v>
      </c>
      <c r="H887" s="22">
        <v>0.20939177399012712</v>
      </c>
      <c r="I887" s="22">
        <v>0.56519417928483362</v>
      </c>
      <c r="J887" s="22">
        <v>0.2001469500472636</v>
      </c>
      <c r="K887" s="22">
        <v>0.40813288725688968</v>
      </c>
      <c r="L887" s="22">
        <v>0.24153673543235579</v>
      </c>
      <c r="M887" s="22">
        <v>0.27863726978845405</v>
      </c>
      <c r="N887" s="22">
        <v>0.94668401832039828</v>
      </c>
      <c r="O887" s="22">
        <v>0.22982932849950791</v>
      </c>
    </row>
    <row r="888" spans="1:15" x14ac:dyDescent="0.2">
      <c r="A888" s="19" t="s">
        <v>322</v>
      </c>
      <c r="B888" s="20" t="s">
        <v>1967</v>
      </c>
      <c r="C888" s="21" t="s">
        <v>2164</v>
      </c>
      <c r="D888" s="22">
        <v>0.17451154925200388</v>
      </c>
      <c r="E888" s="22">
        <v>-0.27917035668590989</v>
      </c>
      <c r="F888" s="22">
        <v>0.12626305805990012</v>
      </c>
      <c r="G888" s="22">
        <v>2.8604568262598773E-2</v>
      </c>
      <c r="H888" s="22">
        <v>1.3297173739901271</v>
      </c>
      <c r="I888" s="22">
        <v>-0.21590241071516628</v>
      </c>
      <c r="J888" s="22">
        <v>-0.57366654995273636</v>
      </c>
      <c r="K888" s="22">
        <v>0.22753078725688969</v>
      </c>
      <c r="L888" s="22">
        <v>1.1683554354323558</v>
      </c>
      <c r="M888" s="22">
        <v>0.27537656978845404</v>
      </c>
      <c r="N888" s="22">
        <v>-0.75818408167960172</v>
      </c>
      <c r="O888" s="22">
        <v>0.1703503284995079</v>
      </c>
    </row>
    <row r="889" spans="1:15" ht="25.5" x14ac:dyDescent="0.2">
      <c r="A889" s="19" t="s">
        <v>665</v>
      </c>
      <c r="B889" s="20" t="s">
        <v>1221</v>
      </c>
      <c r="C889" s="21" t="s">
        <v>2164</v>
      </c>
      <c r="D889" s="22">
        <v>-0.20971333074799609</v>
      </c>
      <c r="E889" s="22">
        <v>-1.6269600566859099</v>
      </c>
      <c r="F889" s="22">
        <v>-1.0995662419400998</v>
      </c>
      <c r="G889" s="22">
        <v>-1.1146900317374011</v>
      </c>
      <c r="H889" s="22">
        <v>-0.82480962600987284</v>
      </c>
      <c r="I889" s="22">
        <v>-1.3839554207151663</v>
      </c>
      <c r="J889" s="22">
        <v>-0.30728464995273641</v>
      </c>
      <c r="K889" s="22">
        <v>-1.4530272127431103</v>
      </c>
      <c r="L889" s="22">
        <v>-0.77221016456764424</v>
      </c>
      <c r="M889" s="22">
        <v>0.18331606978845402</v>
      </c>
      <c r="N889" s="22">
        <v>0.6595584183203983</v>
      </c>
      <c r="O889" s="22">
        <v>-0.30118777150049214</v>
      </c>
    </row>
    <row r="890" spans="1:15" x14ac:dyDescent="0.2">
      <c r="A890" s="19" t="s">
        <v>259</v>
      </c>
      <c r="B890" s="20" t="s">
        <v>1969</v>
      </c>
      <c r="C890" s="21" t="s">
        <v>2164</v>
      </c>
      <c r="D890" s="22">
        <v>0.27727764925200393</v>
      </c>
      <c r="E890" s="22">
        <v>-0.34681415668590987</v>
      </c>
      <c r="F890" s="22">
        <v>0.51509175805990004</v>
      </c>
      <c r="G890" s="22">
        <v>-0.17733963173740122</v>
      </c>
      <c r="H890" s="22">
        <v>0.18940507399012715</v>
      </c>
      <c r="I890" s="22">
        <v>-6.4203520715166273E-2</v>
      </c>
      <c r="J890" s="22">
        <v>0.18016475004726359</v>
      </c>
      <c r="K890" s="22">
        <v>-0.21943511274311034</v>
      </c>
      <c r="L890" s="22">
        <v>-6.7593145676441979E-3</v>
      </c>
      <c r="M890" s="22">
        <v>0.12706056978845401</v>
      </c>
      <c r="N890" s="22">
        <v>-0.33049888167960173</v>
      </c>
      <c r="O890" s="22">
        <v>9.1112849950789054E-4</v>
      </c>
    </row>
    <row r="891" spans="1:15" x14ac:dyDescent="0.2">
      <c r="A891" s="19" t="s">
        <v>34</v>
      </c>
      <c r="B891" s="20" t="s">
        <v>1970</v>
      </c>
      <c r="C891" s="21" t="s">
        <v>2164</v>
      </c>
      <c r="D891" s="22">
        <v>1.1911447492520038</v>
      </c>
      <c r="E891" s="22">
        <v>0.31122754331409008</v>
      </c>
      <c r="F891" s="22">
        <v>2.3330527580599001</v>
      </c>
      <c r="G891" s="22">
        <v>0.66803416826259876</v>
      </c>
      <c r="H891" s="22">
        <v>0.6888789739901271</v>
      </c>
      <c r="I891" s="22">
        <v>0.54401437928483376</v>
      </c>
      <c r="J891" s="22">
        <v>1.0815500500472635</v>
      </c>
      <c r="K891" s="22">
        <v>0.60101278725688956</v>
      </c>
      <c r="L891" s="22">
        <v>-0.48680546456764423</v>
      </c>
      <c r="M891" s="22">
        <v>5.4867749788454025E-2</v>
      </c>
      <c r="N891" s="22">
        <v>-1.5384030816796017</v>
      </c>
      <c r="O891" s="22">
        <v>-0.1357694015004921</v>
      </c>
    </row>
    <row r="892" spans="1:15" x14ac:dyDescent="0.2">
      <c r="A892" s="19" t="s">
        <v>843</v>
      </c>
      <c r="B892" s="20" t="s">
        <v>1971</v>
      </c>
      <c r="C892" s="21" t="s">
        <v>2164</v>
      </c>
      <c r="D892" s="22">
        <v>-0.42692705074799608</v>
      </c>
      <c r="E892" s="22">
        <v>-1.4602740566859098</v>
      </c>
      <c r="F892" s="22">
        <v>-0.65931624194009986</v>
      </c>
      <c r="G892" s="22">
        <v>-1.5808621317374012</v>
      </c>
      <c r="H892" s="22">
        <v>-0.52748032600987282</v>
      </c>
      <c r="I892" s="22">
        <v>-1.0320502207151663</v>
      </c>
      <c r="J892" s="22">
        <v>-3.5875649952736399E-2</v>
      </c>
      <c r="K892" s="22">
        <v>-1.4334492127431104</v>
      </c>
      <c r="L892" s="22">
        <v>-8.179262456764419E-2</v>
      </c>
      <c r="M892" s="22">
        <v>0.41367476978845402</v>
      </c>
      <c r="N892" s="22">
        <v>0.49869401832039828</v>
      </c>
      <c r="O892" s="22">
        <v>0.17000712849950791</v>
      </c>
    </row>
    <row r="893" spans="1:15" ht="25.5" x14ac:dyDescent="0.2">
      <c r="A893" s="19" t="s">
        <v>615</v>
      </c>
      <c r="B893" s="20" t="s">
        <v>1972</v>
      </c>
      <c r="C893" s="21" t="s">
        <v>2164</v>
      </c>
      <c r="D893" s="22">
        <v>-0.1608949307479961</v>
      </c>
      <c r="E893" s="22">
        <v>-0.88839665668590995</v>
      </c>
      <c r="F893" s="22">
        <v>-4.880904194009994E-2</v>
      </c>
      <c r="G893" s="22">
        <v>-0.60255413173740124</v>
      </c>
      <c r="H893" s="22">
        <v>-1.7605726009872869E-2</v>
      </c>
      <c r="I893" s="22">
        <v>-1.0127173207151663</v>
      </c>
      <c r="J893" s="22">
        <v>-0.14800062995273638</v>
      </c>
      <c r="K893" s="22">
        <v>-0.7627624127431103</v>
      </c>
      <c r="L893" s="22">
        <v>0.33823893543235578</v>
      </c>
      <c r="M893" s="22">
        <v>-6.0948020211545974E-2</v>
      </c>
      <c r="N893" s="22">
        <v>0.20784639832039828</v>
      </c>
      <c r="O893" s="22">
        <v>-0.22067550150049212</v>
      </c>
    </row>
    <row r="894" spans="1:15" x14ac:dyDescent="0.2">
      <c r="A894" s="19" t="s">
        <v>492</v>
      </c>
      <c r="B894" s="20" t="s">
        <v>1973</v>
      </c>
      <c r="C894" s="21" t="s">
        <v>2164</v>
      </c>
      <c r="D894" s="22">
        <v>-2.4548550747996098E-2</v>
      </c>
      <c r="E894" s="22">
        <v>-0.94699185668590991</v>
      </c>
      <c r="F894" s="22">
        <v>-3.9236419400998646E-3</v>
      </c>
      <c r="G894" s="22">
        <v>-0.72702573173740115</v>
      </c>
      <c r="H894" s="22">
        <v>0.26299617399012709</v>
      </c>
      <c r="I894" s="22">
        <v>-1.0467472207151662</v>
      </c>
      <c r="J894" s="22">
        <v>-2.52196499527364E-2</v>
      </c>
      <c r="K894" s="22">
        <v>-0.49133641274311035</v>
      </c>
      <c r="L894" s="22">
        <v>0.2407108354323558</v>
      </c>
      <c r="M894" s="22">
        <v>-0.11633983021154598</v>
      </c>
      <c r="N894" s="22">
        <v>-0.18425108167960175</v>
      </c>
      <c r="O894" s="22">
        <v>0.28705852849950786</v>
      </c>
    </row>
    <row r="895" spans="1:15" ht="25.5" x14ac:dyDescent="0.2">
      <c r="A895" s="19" t="s">
        <v>491</v>
      </c>
      <c r="B895" s="20" t="s">
        <v>1302</v>
      </c>
      <c r="C895" s="21" t="s">
        <v>2164</v>
      </c>
      <c r="D895" s="22">
        <v>-2.37513507479961E-2</v>
      </c>
      <c r="E895" s="22">
        <v>0.55924584331409011</v>
      </c>
      <c r="F895" s="22">
        <v>0.14956175805990013</v>
      </c>
      <c r="G895" s="22">
        <v>0.37066106826259881</v>
      </c>
      <c r="H895" s="22">
        <v>-0.37019232600987284</v>
      </c>
      <c r="I895" s="22">
        <v>-0.18434872071516628</v>
      </c>
      <c r="J895" s="22">
        <v>-0.59247864995273636</v>
      </c>
      <c r="K895" s="22">
        <v>-4.4845812743110336E-2</v>
      </c>
      <c r="L895" s="22">
        <v>-0.33500556456764424</v>
      </c>
      <c r="M895" s="22">
        <v>-0.78492643021154596</v>
      </c>
      <c r="N895" s="22">
        <v>-0.66906658167960176</v>
      </c>
      <c r="O895" s="22">
        <v>-0.4422458715004921</v>
      </c>
    </row>
    <row r="896" spans="1:15" x14ac:dyDescent="0.2">
      <c r="A896" s="19" t="s">
        <v>644</v>
      </c>
      <c r="B896" s="20" t="s">
        <v>1975</v>
      </c>
      <c r="C896" s="21" t="s">
        <v>2164</v>
      </c>
      <c r="D896" s="22">
        <v>-0.1857513807479961</v>
      </c>
      <c r="E896" s="22">
        <v>0.14216794331409008</v>
      </c>
      <c r="F896" s="22">
        <v>-0.96512004194009993</v>
      </c>
      <c r="G896" s="22">
        <v>-0.11826563173740123</v>
      </c>
      <c r="H896" s="22">
        <v>-0.21728790600987286</v>
      </c>
      <c r="I896" s="22">
        <v>3.2276679284833742E-2</v>
      </c>
      <c r="J896" s="22">
        <v>-0.40330934995273637</v>
      </c>
      <c r="K896" s="22">
        <v>-0.47371820274311033</v>
      </c>
      <c r="L896" s="22">
        <v>7.0437854323558008E-3</v>
      </c>
      <c r="M896" s="22">
        <v>-0.37814803021154597</v>
      </c>
      <c r="N896" s="22">
        <v>0.34487777832039829</v>
      </c>
      <c r="O896" s="22">
        <v>-0.3705008715004921</v>
      </c>
    </row>
    <row r="897" spans="1:15" ht="38.25" x14ac:dyDescent="0.2">
      <c r="A897" s="19" t="s">
        <v>68</v>
      </c>
      <c r="B897" s="20" t="s">
        <v>1976</v>
      </c>
      <c r="C897" s="21" t="s">
        <v>2164</v>
      </c>
      <c r="D897" s="22">
        <v>0.89194174925200398</v>
      </c>
      <c r="E897" s="22">
        <v>-0.58769435668590986</v>
      </c>
      <c r="F897" s="22">
        <v>0.61227075805990017</v>
      </c>
      <c r="G897" s="22">
        <v>-0.44508963173740124</v>
      </c>
      <c r="H897" s="22">
        <v>-3.3973226009872862E-2</v>
      </c>
      <c r="I897" s="22">
        <v>-0.67163322071516629</v>
      </c>
      <c r="J897" s="22">
        <v>2.4000150047263608E-2</v>
      </c>
      <c r="K897" s="22">
        <v>-0.12446251274311032</v>
      </c>
      <c r="L897" s="22">
        <v>-0.92259996456764426</v>
      </c>
      <c r="M897" s="22">
        <v>-0.10326097021154598</v>
      </c>
      <c r="N897" s="22">
        <v>-0.59604788167960177</v>
      </c>
      <c r="O897" s="22">
        <v>0.42063522849950785</v>
      </c>
    </row>
    <row r="898" spans="1:15" x14ac:dyDescent="0.2">
      <c r="A898" s="19" t="s">
        <v>139</v>
      </c>
      <c r="B898" s="20" t="s">
        <v>1977</v>
      </c>
      <c r="C898" s="21" t="s">
        <v>2164</v>
      </c>
      <c r="D898" s="22">
        <v>0.52883804925200395</v>
      </c>
      <c r="E898" s="22">
        <v>0.94041594331409006</v>
      </c>
      <c r="F898" s="22">
        <v>0.80489975805990011</v>
      </c>
      <c r="G898" s="22">
        <v>1.0242198682625987</v>
      </c>
      <c r="H898" s="22">
        <v>0.25215047399012713</v>
      </c>
      <c r="I898" s="22">
        <v>0.34200557928483372</v>
      </c>
      <c r="J898" s="22">
        <v>-0.93659004995273631</v>
      </c>
      <c r="K898" s="22">
        <v>0.96870278725688963</v>
      </c>
      <c r="L898" s="22">
        <v>-0.37413866456764422</v>
      </c>
      <c r="M898" s="22">
        <v>-0.47004643021154596</v>
      </c>
      <c r="N898" s="22">
        <v>-1.9212230816796019</v>
      </c>
      <c r="O898" s="22">
        <v>0.12339522849950788</v>
      </c>
    </row>
    <row r="899" spans="1:15" ht="25.5" x14ac:dyDescent="0.2">
      <c r="A899" s="19" t="s">
        <v>437</v>
      </c>
      <c r="B899" s="20" t="s">
        <v>1979</v>
      </c>
      <c r="C899" s="21" t="s">
        <v>2164</v>
      </c>
      <c r="D899" s="22">
        <v>3.8257949252003903E-2</v>
      </c>
      <c r="E899" s="22">
        <v>0.83050494331408997</v>
      </c>
      <c r="F899" s="22">
        <v>-0.67248804194009992</v>
      </c>
      <c r="G899" s="22">
        <v>0.70529586826259882</v>
      </c>
      <c r="H899" s="22">
        <v>0.49909217399012706</v>
      </c>
      <c r="I899" s="22">
        <v>0.69024407928483367</v>
      </c>
      <c r="J899" s="22">
        <v>-0.61660584995273637</v>
      </c>
      <c r="K899" s="22">
        <v>0.67625578725688973</v>
      </c>
      <c r="L899" s="22">
        <v>0.49793133543235579</v>
      </c>
      <c r="M899" s="22">
        <v>-5.6275050211545975E-2</v>
      </c>
      <c r="N899" s="22">
        <v>-0.10481778167960171</v>
      </c>
      <c r="O899" s="22">
        <v>7.2659428499507878E-2</v>
      </c>
    </row>
    <row r="900" spans="1:15" x14ac:dyDescent="0.2">
      <c r="A900" s="19" t="s">
        <v>486</v>
      </c>
      <c r="B900" s="20" t="s">
        <v>1980</v>
      </c>
      <c r="C900" s="21" t="s">
        <v>2164</v>
      </c>
      <c r="D900" s="22">
        <v>-2.0699350747996101E-2</v>
      </c>
      <c r="E900" s="22">
        <v>-3.03240566859099E-2</v>
      </c>
      <c r="F900" s="22">
        <v>0.26819455805990011</v>
      </c>
      <c r="G900" s="22">
        <v>-0.19944353173740123</v>
      </c>
      <c r="H900" s="22">
        <v>-0.43037002600987284</v>
      </c>
      <c r="I900" s="22">
        <v>7.2436579284833741E-2</v>
      </c>
      <c r="J900" s="22">
        <v>4.1626450047263591E-2</v>
      </c>
      <c r="K900" s="22">
        <v>-0.17497991274311034</v>
      </c>
      <c r="L900" s="22">
        <v>-0.1269713845676442</v>
      </c>
      <c r="M900" s="22">
        <v>7.0135869788454014E-2</v>
      </c>
      <c r="N900" s="22">
        <v>1.3187518320398273E-2</v>
      </c>
      <c r="O900" s="22">
        <v>4.61079284995079E-2</v>
      </c>
    </row>
    <row r="901" spans="1:15" ht="25.5" x14ac:dyDescent="0.2">
      <c r="A901" s="19" t="s">
        <v>958</v>
      </c>
      <c r="B901" s="20" t="s">
        <v>1305</v>
      </c>
      <c r="C901" s="21" t="s">
        <v>2164</v>
      </c>
      <c r="D901" s="22">
        <v>-0.76644005074799604</v>
      </c>
      <c r="E901" s="22">
        <v>-1.3620080566859099</v>
      </c>
      <c r="F901" s="22">
        <v>-0.31178234194009991</v>
      </c>
      <c r="G901" s="22">
        <v>-0.73423843173740122</v>
      </c>
      <c r="H901" s="22">
        <v>-0.69895732600987293</v>
      </c>
      <c r="I901" s="22">
        <v>-1.7455634207151662</v>
      </c>
      <c r="J901" s="22">
        <v>-0.54031714995273639</v>
      </c>
      <c r="K901" s="22">
        <v>-1.1932372127431103</v>
      </c>
      <c r="L901" s="22">
        <v>5.5078935432355806E-2</v>
      </c>
      <c r="M901" s="22">
        <v>-0.33239373021154595</v>
      </c>
      <c r="N901" s="22">
        <v>-0.1781684816796017</v>
      </c>
      <c r="O901" s="22">
        <v>-0.35825847150049211</v>
      </c>
    </row>
    <row r="902" spans="1:15" ht="25.5" x14ac:dyDescent="0.2">
      <c r="A902" s="19" t="s">
        <v>782</v>
      </c>
      <c r="B902" s="20" t="s">
        <v>1981</v>
      </c>
      <c r="C902" s="21" t="s">
        <v>2164</v>
      </c>
      <c r="D902" s="22">
        <v>-0.34044205074799611</v>
      </c>
      <c r="E902" s="22">
        <v>0.25054244331409004</v>
      </c>
      <c r="F902" s="22">
        <v>-0.96718124194009991</v>
      </c>
      <c r="G902" s="22">
        <v>-0.20658203173740122</v>
      </c>
      <c r="H902" s="22">
        <v>-5.2006226009872855E-2</v>
      </c>
      <c r="I902" s="22">
        <v>0.55114857928483363</v>
      </c>
      <c r="J902" s="22">
        <v>-0.17652381995273639</v>
      </c>
      <c r="K902" s="22">
        <v>-0.15640311274311033</v>
      </c>
      <c r="L902" s="22">
        <v>0.15776963543235581</v>
      </c>
      <c r="M902" s="22">
        <v>0.28987616978845404</v>
      </c>
      <c r="N902" s="22">
        <v>0.54837101832039825</v>
      </c>
      <c r="O902" s="22">
        <v>8.557222849950788E-2</v>
      </c>
    </row>
    <row r="903" spans="1:15" ht="38.25" x14ac:dyDescent="0.2">
      <c r="A903" s="19" t="s">
        <v>963</v>
      </c>
      <c r="B903" s="20" t="s">
        <v>1983</v>
      </c>
      <c r="C903" s="21" t="s">
        <v>2164</v>
      </c>
      <c r="D903" s="22">
        <v>-0.83426775074799608</v>
      </c>
      <c r="E903" s="22">
        <v>-1.6544320566859099</v>
      </c>
      <c r="F903" s="22">
        <v>-1.7479592419400998</v>
      </c>
      <c r="G903" s="22">
        <v>-0.26706253173740124</v>
      </c>
      <c r="H903" s="22">
        <v>-0.30595052600987283</v>
      </c>
      <c r="I903" s="22">
        <v>-1.2336574207151663</v>
      </c>
      <c r="J903" s="22">
        <v>-1.4511769499527365</v>
      </c>
      <c r="K903" s="22">
        <v>-0.43019547274311032</v>
      </c>
      <c r="L903" s="22">
        <v>0.4392885354323558</v>
      </c>
      <c r="M903" s="22">
        <v>0.23638236978845403</v>
      </c>
      <c r="N903" s="22">
        <v>0.40920681832039829</v>
      </c>
      <c r="O903" s="22">
        <v>-5.1459715004921192E-3</v>
      </c>
    </row>
    <row r="904" spans="1:15" x14ac:dyDescent="0.2">
      <c r="A904" s="19" t="s">
        <v>898</v>
      </c>
      <c r="B904" s="20" t="s">
        <v>1984</v>
      </c>
      <c r="C904" s="21" t="s">
        <v>2164</v>
      </c>
      <c r="D904" s="22">
        <v>-0.51906015074799605</v>
      </c>
      <c r="E904" s="22">
        <v>-2.1273900566859099</v>
      </c>
      <c r="F904" s="22">
        <v>-1.0485439419400999</v>
      </c>
      <c r="G904" s="22">
        <v>-1.4736721317374011</v>
      </c>
      <c r="H904" s="22">
        <v>-0.58369382600987285</v>
      </c>
      <c r="I904" s="22">
        <v>-2.1429024207151661</v>
      </c>
      <c r="J904" s="22">
        <v>-0.26957984995273643</v>
      </c>
      <c r="K904" s="22">
        <v>-1.2751522127431103</v>
      </c>
      <c r="L904" s="22">
        <v>7.7056435432355797E-2</v>
      </c>
      <c r="M904" s="22">
        <v>2.7857059788454028E-2</v>
      </c>
      <c r="N904" s="22">
        <v>0.76589281832039835</v>
      </c>
      <c r="O904" s="22">
        <v>0.23147452849950786</v>
      </c>
    </row>
    <row r="905" spans="1:15" ht="25.5" x14ac:dyDescent="0.2">
      <c r="A905" s="19" t="s">
        <v>185</v>
      </c>
      <c r="B905" s="20" t="s">
        <v>1985</v>
      </c>
      <c r="C905" s="21" t="s">
        <v>2164</v>
      </c>
      <c r="D905" s="22">
        <v>0.41437934925200393</v>
      </c>
      <c r="E905" s="22">
        <v>-0.19590420668590991</v>
      </c>
      <c r="F905" s="22">
        <v>0.38129545805990006</v>
      </c>
      <c r="G905" s="22">
        <v>-0.40531348173740123</v>
      </c>
      <c r="H905" s="22">
        <v>-0.16140717300987287</v>
      </c>
      <c r="I905" s="22">
        <v>-0.81399212071516636</v>
      </c>
      <c r="J905" s="22">
        <v>0.16680275004726361</v>
      </c>
      <c r="K905" s="22">
        <v>-0.7469309127431103</v>
      </c>
      <c r="L905" s="22">
        <v>-0.45369626456764423</v>
      </c>
      <c r="M905" s="22">
        <v>-0.13732343021154597</v>
      </c>
      <c r="N905" s="22">
        <v>9.1164318320398285E-2</v>
      </c>
      <c r="O905" s="22">
        <v>-3.8592071500492098E-2</v>
      </c>
    </row>
    <row r="906" spans="1:15" x14ac:dyDescent="0.2">
      <c r="A906" s="19" t="s">
        <v>1069</v>
      </c>
      <c r="B906" s="20" t="s">
        <v>1986</v>
      </c>
      <c r="C906" s="21" t="s">
        <v>2164</v>
      </c>
      <c r="D906" s="22" t="s">
        <v>1082</v>
      </c>
      <c r="E906" s="22">
        <v>-1.3197190566859098</v>
      </c>
      <c r="F906" s="22">
        <v>-0.68326164194009986</v>
      </c>
      <c r="G906" s="22">
        <v>-0.92130223173740122</v>
      </c>
      <c r="H906" s="22" t="s">
        <v>1082</v>
      </c>
      <c r="I906" s="22">
        <v>-1.3287554207151662</v>
      </c>
      <c r="J906" s="22">
        <v>-0.44643054995273634</v>
      </c>
      <c r="K906" s="22">
        <v>-1.5055872127431102</v>
      </c>
      <c r="L906" s="22" t="s">
        <v>1082</v>
      </c>
      <c r="M906" s="22">
        <v>2.3004889788454025E-2</v>
      </c>
      <c r="N906" s="22">
        <v>0.39375971832039824</v>
      </c>
      <c r="O906" s="22">
        <v>-0.6378939715004921</v>
      </c>
    </row>
    <row r="907" spans="1:15" x14ac:dyDescent="0.2">
      <c r="A907" s="19" t="s">
        <v>1070</v>
      </c>
      <c r="B907" s="20" t="s">
        <v>1987</v>
      </c>
      <c r="C907" s="21" t="s">
        <v>2164</v>
      </c>
      <c r="D907" s="22" t="s">
        <v>1082</v>
      </c>
      <c r="E907" s="22">
        <v>-1.4498390566859098</v>
      </c>
      <c r="F907" s="22">
        <v>2.6017458059900078E-2</v>
      </c>
      <c r="G907" s="22">
        <v>-0.67203003173740128</v>
      </c>
      <c r="H907" s="22" t="s">
        <v>1082</v>
      </c>
      <c r="I907" s="22">
        <v>-1.1703594207151662</v>
      </c>
      <c r="J907" s="22">
        <v>1.5313500472635966E-3</v>
      </c>
      <c r="K907" s="22">
        <v>-0.53795001274311027</v>
      </c>
      <c r="L907" s="22" t="s">
        <v>1082</v>
      </c>
      <c r="M907" s="22">
        <v>0.47129686978845409</v>
      </c>
      <c r="N907" s="22">
        <v>-7.1129581679601706E-2</v>
      </c>
      <c r="O907" s="22">
        <v>0.2390178284995079</v>
      </c>
    </row>
    <row r="908" spans="1:15" ht="25.5" x14ac:dyDescent="0.2">
      <c r="A908" s="19" t="s">
        <v>410</v>
      </c>
      <c r="B908" s="20" t="s">
        <v>1988</v>
      </c>
      <c r="C908" s="21" t="s">
        <v>2164</v>
      </c>
      <c r="D908" s="22">
        <v>6.4234949252003903E-2</v>
      </c>
      <c r="E908" s="22">
        <v>0.24221234331409011</v>
      </c>
      <c r="F908" s="22">
        <v>-6.7595741940099929E-2</v>
      </c>
      <c r="G908" s="22">
        <v>0.56581586826259878</v>
      </c>
      <c r="H908" s="22">
        <v>0.47074317399012711</v>
      </c>
      <c r="I908" s="22">
        <v>0.40702927928483373</v>
      </c>
      <c r="J908" s="22">
        <v>-5.6087049952736404E-2</v>
      </c>
      <c r="K908" s="22">
        <v>0.56728588725688966</v>
      </c>
      <c r="L908" s="22">
        <v>0.5841681354323558</v>
      </c>
      <c r="M908" s="22">
        <v>0.18654326978845401</v>
      </c>
      <c r="N908" s="22">
        <v>2.8082118320398253E-2</v>
      </c>
      <c r="O908" s="22">
        <v>2.1089028499507889E-2</v>
      </c>
    </row>
    <row r="909" spans="1:15" ht="25.5" x14ac:dyDescent="0.2">
      <c r="A909" s="19" t="s">
        <v>505</v>
      </c>
      <c r="B909" s="20" t="s">
        <v>1989</v>
      </c>
      <c r="C909" s="21" t="s">
        <v>2164</v>
      </c>
      <c r="D909" s="22">
        <v>-4.1392550747996096E-2</v>
      </c>
      <c r="E909" s="22">
        <v>0.68468954331409004</v>
      </c>
      <c r="F909" s="22">
        <v>0.87700275805990013</v>
      </c>
      <c r="G909" s="22">
        <v>0.26838406826259875</v>
      </c>
      <c r="H909" s="22">
        <v>0.19689017399012712</v>
      </c>
      <c r="I909" s="22">
        <v>1.0858725792848338</v>
      </c>
      <c r="J909" s="22">
        <v>0.99320905004726356</v>
      </c>
      <c r="K909" s="22">
        <v>0.98923878725688974</v>
      </c>
      <c r="L909" s="22">
        <v>0.16996753543235582</v>
      </c>
      <c r="M909" s="22">
        <v>0.33464796978845407</v>
      </c>
      <c r="N909" s="22">
        <v>0.11296011832039829</v>
      </c>
      <c r="O909" s="22">
        <v>0.57925682849950788</v>
      </c>
    </row>
    <row r="910" spans="1:15" ht="63.75" x14ac:dyDescent="0.2">
      <c r="A910" s="19" t="s">
        <v>286</v>
      </c>
      <c r="B910" s="20" t="s">
        <v>1990</v>
      </c>
      <c r="C910" s="21" t="s">
        <v>2164</v>
      </c>
      <c r="D910" s="22">
        <v>0.22446274925200391</v>
      </c>
      <c r="E910" s="22">
        <v>0.59823534331409001</v>
      </c>
      <c r="F910" s="22">
        <v>0.13059275805990012</v>
      </c>
      <c r="G910" s="22">
        <v>0.51331726826259882</v>
      </c>
      <c r="H910" s="22">
        <v>4.7197873990127148E-2</v>
      </c>
      <c r="I910" s="22">
        <v>0.67478097928483383</v>
      </c>
      <c r="J910" s="22">
        <v>-0.20034442995273638</v>
      </c>
      <c r="K910" s="22">
        <v>0.39204248725688962</v>
      </c>
      <c r="L910" s="22">
        <v>-0.19283106456764418</v>
      </c>
      <c r="M910" s="22">
        <v>5.4324219788454024E-2</v>
      </c>
      <c r="N910" s="22">
        <v>-0.26905578167960176</v>
      </c>
      <c r="O910" s="22">
        <v>-0.19598036150049211</v>
      </c>
    </row>
    <row r="911" spans="1:15" x14ac:dyDescent="0.2">
      <c r="A911" s="19" t="s">
        <v>264</v>
      </c>
      <c r="B911" s="20" t="s">
        <v>1991</v>
      </c>
      <c r="C911" s="21" t="s">
        <v>2164</v>
      </c>
      <c r="D911" s="22">
        <v>0.27036084925200388</v>
      </c>
      <c r="E911" s="22">
        <v>-0.55587015668590989</v>
      </c>
      <c r="F911" s="22" t="s">
        <v>1082</v>
      </c>
      <c r="G911" s="22">
        <v>-0.68241923173740116</v>
      </c>
      <c r="H911" s="22">
        <v>-0.20581762600987286</v>
      </c>
      <c r="I911" s="22">
        <v>0.10917767928483374</v>
      </c>
      <c r="J911" s="22" t="s">
        <v>1082</v>
      </c>
      <c r="K911" s="22">
        <v>-0.17623021274311035</v>
      </c>
      <c r="L911" s="22">
        <v>-0.43776236456764422</v>
      </c>
      <c r="M911" s="22">
        <v>0.244027769788454</v>
      </c>
      <c r="N911" s="22" t="s">
        <v>1082</v>
      </c>
      <c r="O911" s="22">
        <v>0.64862042849950785</v>
      </c>
    </row>
    <row r="912" spans="1:15" ht="25.5" x14ac:dyDescent="0.2">
      <c r="A912" s="19" t="s">
        <v>424</v>
      </c>
      <c r="B912" s="20" t="s">
        <v>1135</v>
      </c>
      <c r="C912" s="21" t="s">
        <v>2164</v>
      </c>
      <c r="D912" s="22">
        <v>5.2187249252003909E-2</v>
      </c>
      <c r="E912" s="22">
        <v>0.10202834331409008</v>
      </c>
      <c r="F912" s="22">
        <v>-0.20654654194009991</v>
      </c>
      <c r="G912" s="22" t="s">
        <v>1082</v>
      </c>
      <c r="H912" s="22">
        <v>-0.47947242600987283</v>
      </c>
      <c r="I912" s="22">
        <v>-0.12704857071516626</v>
      </c>
      <c r="J912" s="22">
        <v>-0.42612724995273643</v>
      </c>
      <c r="K912" s="22" t="s">
        <v>1082</v>
      </c>
      <c r="L912" s="22">
        <v>-0.43304826456764423</v>
      </c>
      <c r="M912" s="22">
        <v>0.25127726978845405</v>
      </c>
      <c r="N912" s="22">
        <v>-0.3393508816796017</v>
      </c>
      <c r="O912" s="22" t="s">
        <v>1082</v>
      </c>
    </row>
    <row r="913" spans="1:15" ht="25.5" x14ac:dyDescent="0.2">
      <c r="A913" s="19" t="s">
        <v>474</v>
      </c>
      <c r="B913" s="20" t="s">
        <v>1992</v>
      </c>
      <c r="C913" s="21" t="s">
        <v>2164</v>
      </c>
      <c r="D913" s="22">
        <v>-7.3733507479960825E-3</v>
      </c>
      <c r="E913" s="22">
        <v>0.32537474331409011</v>
      </c>
      <c r="F913" s="22" t="s">
        <v>1082</v>
      </c>
      <c r="G913" s="22">
        <v>-0.11591033173740123</v>
      </c>
      <c r="H913" s="22">
        <v>0.29060737399012715</v>
      </c>
      <c r="I913" s="22">
        <v>0.32764827928483375</v>
      </c>
      <c r="J913" s="22" t="s">
        <v>1082</v>
      </c>
      <c r="K913" s="22">
        <v>0.10863588725688966</v>
      </c>
      <c r="L913" s="22">
        <v>0.46183833543235575</v>
      </c>
      <c r="M913" s="22">
        <v>0.21478176978845401</v>
      </c>
      <c r="N913" s="22" t="s">
        <v>1082</v>
      </c>
      <c r="O913" s="22">
        <v>7.2047528499507879E-2</v>
      </c>
    </row>
    <row r="914" spans="1:15" ht="25.5" x14ac:dyDescent="0.2">
      <c r="A914" s="19" t="s">
        <v>923</v>
      </c>
      <c r="B914" s="20" t="s">
        <v>1994</v>
      </c>
      <c r="C914" s="21" t="s">
        <v>2164</v>
      </c>
      <c r="D914" s="22">
        <v>-0.5910034507479961</v>
      </c>
      <c r="E914" s="22">
        <v>0.41051124331409006</v>
      </c>
      <c r="F914" s="22">
        <v>-0.67262944194009988</v>
      </c>
      <c r="G914" s="22">
        <v>-5.7647731737401231E-2</v>
      </c>
      <c r="H914" s="22">
        <v>4.4685873990127134E-2</v>
      </c>
      <c r="I914" s="22">
        <v>0.55766277928483365</v>
      </c>
      <c r="J914" s="22">
        <v>-0.25096043995273642</v>
      </c>
      <c r="K914" s="22">
        <v>-0.19183461274311034</v>
      </c>
      <c r="L914" s="22">
        <v>0.5200758354323558</v>
      </c>
      <c r="M914" s="22">
        <v>0.14924156978845401</v>
      </c>
      <c r="N914" s="22">
        <v>0.36126510832039826</v>
      </c>
      <c r="O914" s="22">
        <v>-0.1434245615004921</v>
      </c>
    </row>
    <row r="915" spans="1:15" x14ac:dyDescent="0.2">
      <c r="A915" s="19" t="s">
        <v>432</v>
      </c>
      <c r="B915" s="20" t="s">
        <v>1995</v>
      </c>
      <c r="C915" s="21" t="s">
        <v>2164</v>
      </c>
      <c r="D915" s="22">
        <v>4.384584925200391E-2</v>
      </c>
      <c r="E915" s="22" t="s">
        <v>1082</v>
      </c>
      <c r="F915" s="22">
        <v>-0.12010134194009991</v>
      </c>
      <c r="G915" s="22">
        <v>-0.44548333173740123</v>
      </c>
      <c r="H915" s="22">
        <v>-0.21923370600987285</v>
      </c>
      <c r="I915" s="22" t="s">
        <v>1082</v>
      </c>
      <c r="J915" s="22">
        <v>0.1160086500472636</v>
      </c>
      <c r="K915" s="22">
        <v>-0.42081803274311036</v>
      </c>
      <c r="L915" s="22">
        <v>-0.42688656456764423</v>
      </c>
      <c r="M915" s="22" t="s">
        <v>1082</v>
      </c>
      <c r="N915" s="22">
        <v>0.22805074832039829</v>
      </c>
      <c r="O915" s="22">
        <v>0.29610032849950785</v>
      </c>
    </row>
    <row r="916" spans="1:15" x14ac:dyDescent="0.2">
      <c r="A916" s="19" t="s">
        <v>453</v>
      </c>
      <c r="B916" s="20" t="s">
        <v>1997</v>
      </c>
      <c r="C916" s="21" t="s">
        <v>2164</v>
      </c>
      <c r="D916" s="22">
        <v>1.4652849252003913E-2</v>
      </c>
      <c r="E916" s="22">
        <v>0.17842564331409008</v>
      </c>
      <c r="F916" s="22">
        <v>-0.26044734194009989</v>
      </c>
      <c r="G916" s="22">
        <v>0.18432346826259877</v>
      </c>
      <c r="H916" s="22">
        <v>3.1299473990127141E-2</v>
      </c>
      <c r="I916" s="22">
        <v>4.4948879284833737E-2</v>
      </c>
      <c r="J916" s="22">
        <v>-0.38999904995273638</v>
      </c>
      <c r="K916" s="22">
        <v>-0.28221511274311034</v>
      </c>
      <c r="L916" s="22">
        <v>-8.67152045676442E-2</v>
      </c>
      <c r="M916" s="22">
        <v>-0.16524683021154599</v>
      </c>
      <c r="N916" s="22">
        <v>0.11032291832039828</v>
      </c>
      <c r="O916" s="22">
        <v>-0.25913746150049211</v>
      </c>
    </row>
    <row r="917" spans="1:15" ht="25.5" x14ac:dyDescent="0.2">
      <c r="A917" s="19" t="s">
        <v>1071</v>
      </c>
      <c r="B917" s="20" t="s">
        <v>1998</v>
      </c>
      <c r="C917" s="21" t="s">
        <v>2164</v>
      </c>
      <c r="D917" s="22" t="s">
        <v>1082</v>
      </c>
      <c r="E917" s="22">
        <v>-2.1426010566859097</v>
      </c>
      <c r="F917" s="22">
        <v>-1.1829384419400999</v>
      </c>
      <c r="G917" s="22">
        <v>-1.2593823317374011</v>
      </c>
      <c r="H917" s="22" t="s">
        <v>1082</v>
      </c>
      <c r="I917" s="22">
        <v>-2.0329444207151663</v>
      </c>
      <c r="J917" s="22">
        <v>-9.5864579952736395E-2</v>
      </c>
      <c r="K917" s="22">
        <v>-1.6074812127431104</v>
      </c>
      <c r="L917" s="22" t="s">
        <v>1082</v>
      </c>
      <c r="M917" s="22">
        <v>6.0155489788454024E-2</v>
      </c>
      <c r="N917" s="22">
        <v>1.1771237183203982</v>
      </c>
      <c r="O917" s="22">
        <v>-0.20405157150049211</v>
      </c>
    </row>
    <row r="918" spans="1:15" ht="25.5" x14ac:dyDescent="0.2">
      <c r="A918" s="19" t="s">
        <v>798</v>
      </c>
      <c r="B918" s="20" t="s">
        <v>1874</v>
      </c>
      <c r="C918" s="21" t="s">
        <v>2164</v>
      </c>
      <c r="D918" s="22">
        <v>-0.36316945074799611</v>
      </c>
      <c r="E918" s="22">
        <v>-0.99647185668590998</v>
      </c>
      <c r="F918" s="22">
        <v>-2.2336972419400998</v>
      </c>
      <c r="G918" s="22">
        <v>-1.1615991317374013</v>
      </c>
      <c r="H918" s="22">
        <v>-0.52553802600987287</v>
      </c>
      <c r="I918" s="22">
        <v>-0.83303792071516636</v>
      </c>
      <c r="J918" s="22">
        <v>2.6278450047263591E-2</v>
      </c>
      <c r="K918" s="22">
        <v>-1.3405846127431102</v>
      </c>
      <c r="L918" s="22">
        <v>-5.4991345676441983E-3</v>
      </c>
      <c r="M918" s="22">
        <v>-2.1988290211545976E-2</v>
      </c>
      <c r="N918" s="22">
        <v>2.3123129183203979</v>
      </c>
      <c r="O918" s="22">
        <v>-0.1076272415004921</v>
      </c>
    </row>
    <row r="919" spans="1:15" ht="25.5" x14ac:dyDescent="0.2">
      <c r="A919" s="19" t="s">
        <v>926</v>
      </c>
      <c r="B919" s="20" t="s">
        <v>1999</v>
      </c>
      <c r="C919" s="21" t="s">
        <v>2164</v>
      </c>
      <c r="D919" s="22">
        <v>-0.59589275074799608</v>
      </c>
      <c r="E919" s="22" t="s">
        <v>1082</v>
      </c>
      <c r="F919" s="22">
        <v>9.1241958059900097E-2</v>
      </c>
      <c r="G919" s="22">
        <v>-0.53549043173740118</v>
      </c>
      <c r="H919" s="22">
        <v>-0.71960482600987286</v>
      </c>
      <c r="I919" s="22" t="s">
        <v>1082</v>
      </c>
      <c r="J919" s="22">
        <v>-0.3636916499527364</v>
      </c>
      <c r="K919" s="22">
        <v>-0.30110931274311037</v>
      </c>
      <c r="L919" s="22">
        <v>-0.10890416456764421</v>
      </c>
      <c r="M919" s="22" t="s">
        <v>1082</v>
      </c>
      <c r="N919" s="22">
        <v>-0.19048008167960173</v>
      </c>
      <c r="O919" s="22">
        <v>0.17981062849950788</v>
      </c>
    </row>
    <row r="920" spans="1:15" ht="25.5" x14ac:dyDescent="0.2">
      <c r="A920" s="19" t="s">
        <v>395</v>
      </c>
      <c r="B920" s="20" t="s">
        <v>2000</v>
      </c>
      <c r="C920" s="21" t="s">
        <v>2164</v>
      </c>
      <c r="D920" s="22">
        <v>9.4288249252003908E-2</v>
      </c>
      <c r="E920" s="22">
        <v>-0.26273456668590989</v>
      </c>
      <c r="F920" s="22">
        <v>-1.1976312419400998</v>
      </c>
      <c r="G920" s="22">
        <v>0.34357086826259875</v>
      </c>
      <c r="H920" s="22">
        <v>0.37980277399012707</v>
      </c>
      <c r="I920" s="22">
        <v>-2.0904820715166278E-2</v>
      </c>
      <c r="J920" s="22">
        <v>-1.0695940499527363</v>
      </c>
      <c r="K920" s="22">
        <v>0.40666488725688965</v>
      </c>
      <c r="L920" s="22">
        <v>0.2054704354323558</v>
      </c>
      <c r="M920" s="22">
        <v>0.11772776978845401</v>
      </c>
      <c r="N920" s="22">
        <v>0.23193507832039828</v>
      </c>
      <c r="O920" s="22">
        <v>0.1713791284995079</v>
      </c>
    </row>
    <row r="921" spans="1:15" x14ac:dyDescent="0.2">
      <c r="A921" s="19" t="s">
        <v>102</v>
      </c>
      <c r="B921" s="20" t="s">
        <v>2001</v>
      </c>
      <c r="C921" s="21" t="s">
        <v>2164</v>
      </c>
      <c r="D921" s="22">
        <v>0.66188874925200392</v>
      </c>
      <c r="E921" s="22">
        <v>0.61753394331409006</v>
      </c>
      <c r="F921" s="22">
        <v>-0.68892504194009985</v>
      </c>
      <c r="G921" s="22">
        <v>1.2367818682625988</v>
      </c>
      <c r="H921" s="22">
        <v>0.65024177399012717</v>
      </c>
      <c r="I921" s="22">
        <v>1.2086295792848338</v>
      </c>
      <c r="J921" s="22">
        <v>-8.9820699952736394E-2</v>
      </c>
      <c r="K921" s="22">
        <v>2.0148837872568901</v>
      </c>
      <c r="L921" s="22">
        <v>0.2315952354323558</v>
      </c>
      <c r="M921" s="22">
        <v>0.21198256978845401</v>
      </c>
      <c r="N921" s="22">
        <v>0.52460261832039823</v>
      </c>
      <c r="O921" s="22">
        <v>0.53251372849950784</v>
      </c>
    </row>
    <row r="922" spans="1:15" ht="25.5" x14ac:dyDescent="0.2">
      <c r="A922" s="19" t="s">
        <v>727</v>
      </c>
      <c r="B922" s="20" t="s">
        <v>2002</v>
      </c>
      <c r="C922" s="21" t="s">
        <v>2164</v>
      </c>
      <c r="D922" s="22">
        <v>-0.2657608507479961</v>
      </c>
      <c r="E922" s="22">
        <v>0.35276314331409009</v>
      </c>
      <c r="F922" s="22">
        <v>-0.65785324194009986</v>
      </c>
      <c r="G922" s="22">
        <v>0.44349016826259879</v>
      </c>
      <c r="H922" s="22">
        <v>-0.49951402600987282</v>
      </c>
      <c r="I922" s="22">
        <v>0.10763507928483373</v>
      </c>
      <c r="J922" s="22">
        <v>-0.2420217999527364</v>
      </c>
      <c r="K922" s="22">
        <v>0.20190988725688963</v>
      </c>
      <c r="L922" s="22">
        <v>-0.32431616456764423</v>
      </c>
      <c r="M922" s="22">
        <v>-0.19141543021154597</v>
      </c>
      <c r="N922" s="22">
        <v>0.48506051832039832</v>
      </c>
      <c r="O922" s="22">
        <v>-4.9737871500492109E-2</v>
      </c>
    </row>
    <row r="923" spans="1:15" x14ac:dyDescent="0.2">
      <c r="A923" s="19" t="s">
        <v>585</v>
      </c>
      <c r="B923" s="20" t="s">
        <v>1162</v>
      </c>
      <c r="C923" s="21" t="s">
        <v>2164</v>
      </c>
      <c r="D923" s="22">
        <v>-0.12683995074799609</v>
      </c>
      <c r="E923" s="22">
        <v>-1.3218670566859099</v>
      </c>
      <c r="F923" s="22">
        <v>-0.48008653194009987</v>
      </c>
      <c r="G923" s="22">
        <v>-0.91373643173740127</v>
      </c>
      <c r="H923" s="22">
        <v>-0.36138742600987284</v>
      </c>
      <c r="I923" s="22">
        <v>-1.4652634207151662</v>
      </c>
      <c r="J923" s="22">
        <v>-1.3471249952736408E-2</v>
      </c>
      <c r="K923" s="22">
        <v>-0.91321271274311033</v>
      </c>
      <c r="L923" s="22">
        <v>-0.24875996456764418</v>
      </c>
      <c r="M923" s="22">
        <v>-3.4506576211545972E-2</v>
      </c>
      <c r="N923" s="22">
        <v>0.64163081832039826</v>
      </c>
      <c r="O923" s="22">
        <v>-2.0205271500492117E-2</v>
      </c>
    </row>
    <row r="924" spans="1:15" x14ac:dyDescent="0.2">
      <c r="A924" s="19" t="s">
        <v>558</v>
      </c>
      <c r="B924" s="20" t="s">
        <v>2003</v>
      </c>
      <c r="C924" s="21" t="s">
        <v>2164</v>
      </c>
      <c r="D924" s="22">
        <v>-0.1005440007479961</v>
      </c>
      <c r="E924" s="22" t="s">
        <v>1082</v>
      </c>
      <c r="F924" s="22">
        <v>9.4385658059900068E-2</v>
      </c>
      <c r="G924" s="22">
        <v>-0.52186943173740119</v>
      </c>
      <c r="H924" s="22">
        <v>-8.8900906009872854E-2</v>
      </c>
      <c r="I924" s="22" t="s">
        <v>1082</v>
      </c>
      <c r="J924" s="22">
        <v>-2.3254849952736384E-2</v>
      </c>
      <c r="K924" s="22">
        <v>-0.23939021274311034</v>
      </c>
      <c r="L924" s="22">
        <v>0.22397453543235582</v>
      </c>
      <c r="M924" s="22" t="s">
        <v>1082</v>
      </c>
      <c r="N924" s="22">
        <v>-2.7413681679601731E-2</v>
      </c>
      <c r="O924" s="22">
        <v>0.23749042849950788</v>
      </c>
    </row>
    <row r="925" spans="1:15" ht="25.5" x14ac:dyDescent="0.2">
      <c r="A925" s="19" t="s">
        <v>811</v>
      </c>
      <c r="B925" s="20" t="s">
        <v>2004</v>
      </c>
      <c r="C925" s="21" t="s">
        <v>2164</v>
      </c>
      <c r="D925" s="22">
        <v>-0.37997275074799608</v>
      </c>
      <c r="E925" s="22">
        <v>-2.03355205668591</v>
      </c>
      <c r="F925" s="22">
        <v>-0.90639044194009988</v>
      </c>
      <c r="G925" s="22">
        <v>-1.7086711317374013</v>
      </c>
      <c r="H925" s="22">
        <v>-0.97587412600987289</v>
      </c>
      <c r="I925" s="22">
        <v>-1.8820414207151661</v>
      </c>
      <c r="J925" s="22">
        <v>0.15851795004726363</v>
      </c>
      <c r="K925" s="22">
        <v>-1.5295142127431103</v>
      </c>
      <c r="L925" s="22">
        <v>-0.6888154645676442</v>
      </c>
      <c r="M925" s="22">
        <v>-0.11029569021154598</v>
      </c>
      <c r="N925" s="22">
        <v>1.1399335183203982</v>
      </c>
      <c r="O925" s="22">
        <v>-3.8460071500492105E-2</v>
      </c>
    </row>
    <row r="926" spans="1:15" x14ac:dyDescent="0.2">
      <c r="A926" s="19" t="s">
        <v>223</v>
      </c>
      <c r="B926" s="20" t="s">
        <v>2005</v>
      </c>
      <c r="C926" s="21" t="s">
        <v>2164</v>
      </c>
      <c r="D926" s="22">
        <v>0.34478384925200389</v>
      </c>
      <c r="E926" s="22" t="s">
        <v>1082</v>
      </c>
      <c r="F926" s="22">
        <v>-0.64217982194009993</v>
      </c>
      <c r="G926" s="22">
        <v>1.0376888682625989</v>
      </c>
      <c r="H926" s="22">
        <v>-0.66028932600987289</v>
      </c>
      <c r="I926" s="22" t="s">
        <v>1082</v>
      </c>
      <c r="J926" s="22">
        <v>9.0106250047263609E-2</v>
      </c>
      <c r="K926" s="22">
        <v>1.6257387872568898</v>
      </c>
      <c r="L926" s="22">
        <v>-1.0720125645676442</v>
      </c>
      <c r="M926" s="22" t="s">
        <v>1082</v>
      </c>
      <c r="N926" s="22">
        <v>0.84312741832039828</v>
      </c>
      <c r="O926" s="22">
        <v>0.54738332849950788</v>
      </c>
    </row>
    <row r="927" spans="1:15" x14ac:dyDescent="0.2">
      <c r="A927" s="19" t="s">
        <v>523</v>
      </c>
      <c r="B927" s="20" t="s">
        <v>2006</v>
      </c>
      <c r="C927" s="21" t="s">
        <v>2164</v>
      </c>
      <c r="D927" s="22">
        <v>-6.3478970747996091E-2</v>
      </c>
      <c r="E927" s="22">
        <v>0.56178704331409002</v>
      </c>
      <c r="F927" s="22">
        <v>-0.72300634194009994</v>
      </c>
      <c r="G927" s="22">
        <v>3.8092368262598764E-2</v>
      </c>
      <c r="H927" s="22">
        <v>-0.32142062600987287</v>
      </c>
      <c r="I927" s="22">
        <v>0.46435597928483369</v>
      </c>
      <c r="J927" s="22">
        <v>-0.34126154995273639</v>
      </c>
      <c r="K927" s="22">
        <v>5.5629872568896399E-3</v>
      </c>
      <c r="L927" s="22">
        <v>-0.28753196456764418</v>
      </c>
      <c r="M927" s="22">
        <v>-0.13901593021154598</v>
      </c>
      <c r="N927" s="22">
        <v>0.31464849832039826</v>
      </c>
      <c r="O927" s="22">
        <v>-5.2404271500492108E-2</v>
      </c>
    </row>
    <row r="928" spans="1:15" ht="25.5" x14ac:dyDescent="0.2">
      <c r="A928" s="19" t="s">
        <v>144</v>
      </c>
      <c r="B928" s="20" t="s">
        <v>2007</v>
      </c>
      <c r="C928" s="21" t="s">
        <v>2164</v>
      </c>
      <c r="D928" s="22">
        <v>0.51655964925200393</v>
      </c>
      <c r="E928" s="22">
        <v>0.95758194331409008</v>
      </c>
      <c r="F928" s="22">
        <v>0.32573505805990011</v>
      </c>
      <c r="G928" s="22">
        <v>-0.61403753173740117</v>
      </c>
      <c r="H928" s="22">
        <v>0.25476087399012715</v>
      </c>
      <c r="I928" s="22">
        <v>0.27199057928483372</v>
      </c>
      <c r="J928" s="22">
        <v>0.52851845004726361</v>
      </c>
      <c r="K928" s="22">
        <v>-0.76006081274311033</v>
      </c>
      <c r="L928" s="22">
        <v>-0.12031742456764419</v>
      </c>
      <c r="M928" s="22">
        <v>-0.67791573021154594</v>
      </c>
      <c r="N928" s="22">
        <v>1.7225418320398256E-2</v>
      </c>
      <c r="O928" s="22">
        <v>-0.20489677150049213</v>
      </c>
    </row>
    <row r="929" spans="1:15" x14ac:dyDescent="0.2">
      <c r="A929" s="19" t="s">
        <v>383</v>
      </c>
      <c r="B929" s="20" t="s">
        <v>2008</v>
      </c>
      <c r="C929" s="21" t="s">
        <v>2164</v>
      </c>
      <c r="D929" s="22">
        <v>0.10962854925200391</v>
      </c>
      <c r="E929" s="22">
        <v>0.81072414331409004</v>
      </c>
      <c r="F929" s="22">
        <v>-1.1089995419400998</v>
      </c>
      <c r="G929" s="22">
        <v>0.18136296826259879</v>
      </c>
      <c r="H929" s="22">
        <v>-0.22590535600987285</v>
      </c>
      <c r="I929" s="22">
        <v>0.39067897928483369</v>
      </c>
      <c r="J929" s="22">
        <v>-0.1323868399527364</v>
      </c>
      <c r="K929" s="22">
        <v>6.5593872568896483E-3</v>
      </c>
      <c r="L929" s="22">
        <v>-0.3475479645676442</v>
      </c>
      <c r="M929" s="22">
        <v>-0.30506383021154593</v>
      </c>
      <c r="N929" s="22">
        <v>0.81370891832039827</v>
      </c>
      <c r="O929" s="22">
        <v>-0.20482260150049211</v>
      </c>
    </row>
    <row r="930" spans="1:15" x14ac:dyDescent="0.2">
      <c r="A930" s="19" t="s">
        <v>560</v>
      </c>
      <c r="B930" s="20" t="s">
        <v>2009</v>
      </c>
      <c r="C930" s="21" t="s">
        <v>2164</v>
      </c>
      <c r="D930" s="22">
        <v>-0.1058774907479961</v>
      </c>
      <c r="E930" s="22">
        <v>-0.66559445668590989</v>
      </c>
      <c r="F930" s="22">
        <v>-0.54032745094009993</v>
      </c>
      <c r="G930" s="22">
        <v>-0.90001723173740122</v>
      </c>
      <c r="H930" s="22">
        <v>-0.30433252600987282</v>
      </c>
      <c r="I930" s="22">
        <v>-0.83205582071516626</v>
      </c>
      <c r="J930" s="22">
        <v>-0.4353460499527364</v>
      </c>
      <c r="K930" s="22">
        <v>-1.3047289127431103</v>
      </c>
      <c r="L930" s="22">
        <v>-0.2240218645676442</v>
      </c>
      <c r="M930" s="22">
        <v>-0.31798673021154594</v>
      </c>
      <c r="N930" s="22">
        <v>0.10026681832039827</v>
      </c>
      <c r="O930" s="22">
        <v>-0.3106532715004921</v>
      </c>
    </row>
    <row r="931" spans="1:15" ht="38.25" x14ac:dyDescent="0.2">
      <c r="A931" s="19" t="s">
        <v>500</v>
      </c>
      <c r="B931" s="20" t="s">
        <v>2010</v>
      </c>
      <c r="C931" s="21" t="s">
        <v>2164</v>
      </c>
      <c r="D931" s="22">
        <v>-3.8571550747996092E-2</v>
      </c>
      <c r="E931" s="22">
        <v>0.60754264331409003</v>
      </c>
      <c r="F931" s="22">
        <v>-0.1661573419400999</v>
      </c>
      <c r="G931" s="22">
        <v>-0.13825393173740122</v>
      </c>
      <c r="H931" s="22">
        <v>1.0129123739901271</v>
      </c>
      <c r="I931" s="22">
        <v>0.46778197928483373</v>
      </c>
      <c r="J931" s="22">
        <v>-2.9788499527363954E-3</v>
      </c>
      <c r="K931" s="22">
        <v>-3.6460312743110346E-2</v>
      </c>
      <c r="L931" s="22">
        <v>1.0249024354323557</v>
      </c>
      <c r="M931" s="22">
        <v>-0.10197317021154598</v>
      </c>
      <c r="N931" s="22">
        <v>0.17721711832039827</v>
      </c>
      <c r="O931" s="22">
        <v>0.10652142849950788</v>
      </c>
    </row>
    <row r="932" spans="1:15" x14ac:dyDescent="0.2">
      <c r="A932" s="19" t="s">
        <v>774</v>
      </c>
      <c r="B932" s="20" t="s">
        <v>2011</v>
      </c>
      <c r="C932" s="21" t="s">
        <v>2164</v>
      </c>
      <c r="D932" s="22">
        <v>-0.33059905074799611</v>
      </c>
      <c r="E932" s="22">
        <v>-0.23675898668590992</v>
      </c>
      <c r="F932" s="22">
        <v>-0.65864674194009987</v>
      </c>
      <c r="G932" s="22">
        <v>-0.56887003173740125</v>
      </c>
      <c r="H932" s="22">
        <v>-0.42515522600987288</v>
      </c>
      <c r="I932" s="22">
        <v>-0.36667292071516627</v>
      </c>
      <c r="J932" s="22">
        <v>-0.34845894995273641</v>
      </c>
      <c r="K932" s="22">
        <v>-0.86394671274311041</v>
      </c>
      <c r="L932" s="22">
        <v>-8.7426154567644188E-2</v>
      </c>
      <c r="M932" s="22">
        <v>-4.7630250211545974E-2</v>
      </c>
      <c r="N932" s="22">
        <v>0.3121006483203983</v>
      </c>
      <c r="O932" s="22">
        <v>-0.35266077150049213</v>
      </c>
    </row>
    <row r="933" spans="1:15" ht="25.5" x14ac:dyDescent="0.2">
      <c r="A933" s="19" t="s">
        <v>737</v>
      </c>
      <c r="B933" s="20" t="s">
        <v>1091</v>
      </c>
      <c r="C933" s="21" t="s">
        <v>2164</v>
      </c>
      <c r="D933" s="22">
        <v>-0.27523315074799609</v>
      </c>
      <c r="E933" s="22">
        <v>-0.11747505668590991</v>
      </c>
      <c r="F933" s="22">
        <v>-1.1860086419400999</v>
      </c>
      <c r="G933" s="22" t="s">
        <v>1082</v>
      </c>
      <c r="H933" s="22">
        <v>6.4535573990127132E-2</v>
      </c>
      <c r="I933" s="22">
        <v>-7.001220715166262E-3</v>
      </c>
      <c r="J933" s="22">
        <v>-0.34052744995273643</v>
      </c>
      <c r="K933" s="22" t="s">
        <v>1082</v>
      </c>
      <c r="L933" s="22">
        <v>0.36944413543235577</v>
      </c>
      <c r="M933" s="22">
        <v>-2.7298944211545974E-2</v>
      </c>
      <c r="N933" s="22">
        <v>0.86781931832039827</v>
      </c>
      <c r="O933" s="22" t="s">
        <v>1082</v>
      </c>
    </row>
    <row r="934" spans="1:15" x14ac:dyDescent="0.2">
      <c r="A934" s="19" t="s">
        <v>791</v>
      </c>
      <c r="B934" s="20" t="s">
        <v>2012</v>
      </c>
      <c r="C934" s="21" t="s">
        <v>2164</v>
      </c>
      <c r="D934" s="22">
        <v>-0.3522696507479961</v>
      </c>
      <c r="E934" s="22">
        <v>0.86668394331409015</v>
      </c>
      <c r="F934" s="22">
        <v>0.30991405805990013</v>
      </c>
      <c r="G934" s="22">
        <v>2.0337668262598751E-2</v>
      </c>
      <c r="H934" s="22">
        <v>0.72337057399012716</v>
      </c>
      <c r="I934" s="22">
        <v>1.0404615792848337</v>
      </c>
      <c r="J934" s="22">
        <v>0.26450145004726355</v>
      </c>
      <c r="K934" s="22">
        <v>0.84817578725688958</v>
      </c>
      <c r="L934" s="22">
        <v>0.51540093543235577</v>
      </c>
      <c r="M934" s="22">
        <v>0.30263076978845405</v>
      </c>
      <c r="N934" s="22">
        <v>9.4825418320398286E-2</v>
      </c>
      <c r="O934" s="22">
        <v>0.56236282849950792</v>
      </c>
    </row>
    <row r="935" spans="1:15" ht="25.5" x14ac:dyDescent="0.2">
      <c r="A935" s="19" t="s">
        <v>515</v>
      </c>
      <c r="B935" s="20" t="s">
        <v>2013</v>
      </c>
      <c r="C935" s="21" t="s">
        <v>2164</v>
      </c>
      <c r="D935" s="22">
        <v>-5.3816990747996091E-2</v>
      </c>
      <c r="E935" s="22">
        <v>0.34919704331409007</v>
      </c>
      <c r="F935" s="22">
        <v>-0.22832784194009992</v>
      </c>
      <c r="G935" s="22">
        <v>4.3623768262598783E-2</v>
      </c>
      <c r="H935" s="22">
        <v>-0.16281442800987286</v>
      </c>
      <c r="I935" s="22">
        <v>0.24662457928483372</v>
      </c>
      <c r="J935" s="22">
        <v>2.3239850047263616E-2</v>
      </c>
      <c r="K935" s="22">
        <v>-0.18925951274311034</v>
      </c>
      <c r="L935" s="22">
        <v>5.1584935432355809E-2</v>
      </c>
      <c r="M935" s="22">
        <v>-7.659029021154598E-2</v>
      </c>
      <c r="N935" s="22">
        <v>0.13865591832039828</v>
      </c>
      <c r="O935" s="22">
        <v>-0.14912122150049212</v>
      </c>
    </row>
    <row r="936" spans="1:15" ht="38.25" x14ac:dyDescent="0.2">
      <c r="A936" s="19" t="s">
        <v>880</v>
      </c>
      <c r="B936" s="20" t="s">
        <v>2015</v>
      </c>
      <c r="C936" s="21" t="s">
        <v>2164</v>
      </c>
      <c r="D936" s="22">
        <v>-0.4770243507479961</v>
      </c>
      <c r="E936" s="22">
        <v>-0.67234215668590991</v>
      </c>
      <c r="F936" s="22">
        <v>-0.7296128419400999</v>
      </c>
      <c r="G936" s="22">
        <v>-0.92535253173740117</v>
      </c>
      <c r="H936" s="22">
        <v>-0.49568822600987283</v>
      </c>
      <c r="I936" s="22">
        <v>-0.84024902071516627</v>
      </c>
      <c r="J936" s="22">
        <v>0.12914085004726358</v>
      </c>
      <c r="K936" s="22">
        <v>-0.7174086127431103</v>
      </c>
      <c r="L936" s="22">
        <v>-5.80961405676442E-2</v>
      </c>
      <c r="M936" s="22">
        <v>-0.34221603021154595</v>
      </c>
      <c r="N936" s="22">
        <v>0.70784791832039828</v>
      </c>
      <c r="O936" s="22">
        <v>0.20067632849950787</v>
      </c>
    </row>
    <row r="937" spans="1:15" x14ac:dyDescent="0.2">
      <c r="A937" s="19" t="s">
        <v>1072</v>
      </c>
      <c r="B937" s="20" t="s">
        <v>2016</v>
      </c>
      <c r="C937" s="21" t="s">
        <v>2164</v>
      </c>
      <c r="D937" s="22" t="s">
        <v>1082</v>
      </c>
      <c r="E937" s="22">
        <v>0.54903054331409007</v>
      </c>
      <c r="F937" s="22">
        <v>2.4273358059900052E-2</v>
      </c>
      <c r="G937" s="22">
        <v>0.80061886826259887</v>
      </c>
      <c r="H937" s="22" t="s">
        <v>1082</v>
      </c>
      <c r="I937" s="22">
        <v>1.2361935792848338</v>
      </c>
      <c r="J937" s="22">
        <v>0.70694075004726364</v>
      </c>
      <c r="K937" s="22">
        <v>1.7423307872568896</v>
      </c>
      <c r="L937" s="22" t="s">
        <v>1082</v>
      </c>
      <c r="M937" s="22">
        <v>0.53217996978845405</v>
      </c>
      <c r="N937" s="22">
        <v>0.8003380183203983</v>
      </c>
      <c r="O937" s="22">
        <v>1.0549917284995081</v>
      </c>
    </row>
    <row r="938" spans="1:15" ht="25.5" x14ac:dyDescent="0.2">
      <c r="A938" s="19" t="s">
        <v>659</v>
      </c>
      <c r="B938" s="20" t="s">
        <v>2017</v>
      </c>
      <c r="C938" s="21" t="s">
        <v>2164</v>
      </c>
      <c r="D938" s="22">
        <v>-0.20610634074799611</v>
      </c>
      <c r="E938" s="22">
        <v>-0.10167035668590992</v>
      </c>
      <c r="F938" s="22">
        <v>-0.64984824194009994</v>
      </c>
      <c r="G938" s="22">
        <v>-0.74344403173740115</v>
      </c>
      <c r="H938" s="22">
        <v>-0.28576792600987289</v>
      </c>
      <c r="I938" s="22">
        <v>-0.56218212071516627</v>
      </c>
      <c r="J938" s="22">
        <v>-0.18319146995273639</v>
      </c>
      <c r="K938" s="22">
        <v>-1.0424204127431103</v>
      </c>
      <c r="L938" s="22">
        <v>-0.14625507456764419</v>
      </c>
      <c r="M938" s="22">
        <v>-0.35992533021154594</v>
      </c>
      <c r="N938" s="22">
        <v>0.44595461832039829</v>
      </c>
      <c r="O938" s="22">
        <v>-0.38316687150049211</v>
      </c>
    </row>
    <row r="939" spans="1:15" x14ac:dyDescent="0.2">
      <c r="A939" s="19" t="s">
        <v>661</v>
      </c>
      <c r="B939" s="20" t="s">
        <v>1136</v>
      </c>
      <c r="C939" s="21" t="s">
        <v>2164</v>
      </c>
      <c r="D939" s="22">
        <v>-0.20654358074799611</v>
      </c>
      <c r="E939" s="22">
        <v>-0.84453215668590997</v>
      </c>
      <c r="F939" s="22">
        <v>-0.33759064194009991</v>
      </c>
      <c r="G939" s="22" t="s">
        <v>1082</v>
      </c>
      <c r="H939" s="22">
        <v>-0.79755512600987288</v>
      </c>
      <c r="I939" s="22">
        <v>-0.62280622071516634</v>
      </c>
      <c r="J939" s="22">
        <v>-0.15888796395273641</v>
      </c>
      <c r="K939" s="22" t="s">
        <v>1082</v>
      </c>
      <c r="L939" s="22">
        <v>-0.2431872645676442</v>
      </c>
      <c r="M939" s="22">
        <v>0.24878566978845404</v>
      </c>
      <c r="N939" s="22">
        <v>0.29628810832039826</v>
      </c>
      <c r="O939" s="22" t="s">
        <v>1082</v>
      </c>
    </row>
    <row r="940" spans="1:15" x14ac:dyDescent="0.2">
      <c r="A940" s="19" t="s">
        <v>280</v>
      </c>
      <c r="B940" s="20" t="s">
        <v>2019</v>
      </c>
      <c r="C940" s="21" t="s">
        <v>2164</v>
      </c>
      <c r="D940" s="22">
        <v>0.24047804925200392</v>
      </c>
      <c r="E940" s="22">
        <v>-0.95606955668590998</v>
      </c>
      <c r="F940" s="22">
        <v>-0.59800590194009995</v>
      </c>
      <c r="G940" s="22">
        <v>-0.33128459173740121</v>
      </c>
      <c r="H940" s="22">
        <v>-0.4280830260098728</v>
      </c>
      <c r="I940" s="22">
        <v>-1.3520484207151662</v>
      </c>
      <c r="J940" s="22">
        <v>0.7253652500472636</v>
      </c>
      <c r="K940" s="22">
        <v>-1.0779268127431103</v>
      </c>
      <c r="L940" s="22">
        <v>-0.63995536456764424</v>
      </c>
      <c r="M940" s="22">
        <v>-0.41608953021154593</v>
      </c>
      <c r="N940" s="22">
        <v>1.4360429183203982</v>
      </c>
      <c r="O940" s="22">
        <v>-0.70740457150049219</v>
      </c>
    </row>
    <row r="941" spans="1:15" x14ac:dyDescent="0.2">
      <c r="A941" s="19" t="s">
        <v>238</v>
      </c>
      <c r="B941" s="20" t="s">
        <v>2020</v>
      </c>
      <c r="C941" s="21" t="s">
        <v>2164</v>
      </c>
      <c r="D941" s="22">
        <v>0.32374494925200392</v>
      </c>
      <c r="E941" s="22">
        <v>0.70177364331409009</v>
      </c>
      <c r="F941" s="22">
        <v>0.66527175805990002</v>
      </c>
      <c r="G941" s="22">
        <v>0.74782886826259876</v>
      </c>
      <c r="H941" s="22">
        <v>0.20725957399012715</v>
      </c>
      <c r="I941" s="22">
        <v>0.82395837928483373</v>
      </c>
      <c r="J941" s="22">
        <v>0.20607675004726358</v>
      </c>
      <c r="K941" s="22">
        <v>0.68098978725688974</v>
      </c>
      <c r="L941" s="22">
        <v>-5.62971375676442E-2</v>
      </c>
      <c r="M941" s="22">
        <v>-7.4485702115459733E-3</v>
      </c>
      <c r="N941" s="22">
        <v>-0.51438658167960172</v>
      </c>
      <c r="O941" s="22">
        <v>-8.2488715004921109E-3</v>
      </c>
    </row>
    <row r="942" spans="1:15" x14ac:dyDescent="0.2">
      <c r="A942" s="19" t="s">
        <v>728</v>
      </c>
      <c r="B942" s="20" t="s">
        <v>2021</v>
      </c>
      <c r="C942" s="21" t="s">
        <v>2164</v>
      </c>
      <c r="D942" s="22">
        <v>-0.26868575074799605</v>
      </c>
      <c r="E942" s="22" t="s">
        <v>1082</v>
      </c>
      <c r="F942" s="22">
        <v>-0.33460334194009989</v>
      </c>
      <c r="G942" s="22">
        <v>-0.58301073173740114</v>
      </c>
      <c r="H942" s="22">
        <v>1.7147273990127138E-2</v>
      </c>
      <c r="I942" s="22" t="s">
        <v>1082</v>
      </c>
      <c r="J942" s="22">
        <v>-0.34482304995273638</v>
      </c>
      <c r="K942" s="22">
        <v>-0.7230842127431103</v>
      </c>
      <c r="L942" s="22">
        <v>0.10740243543235581</v>
      </c>
      <c r="M942" s="22" t="s">
        <v>1082</v>
      </c>
      <c r="N942" s="22">
        <v>5.9056618320398269E-2</v>
      </c>
      <c r="O942" s="22">
        <v>-0.21315240150049211</v>
      </c>
    </row>
    <row r="943" spans="1:15" ht="25.5" x14ac:dyDescent="0.2">
      <c r="A943" s="19" t="s">
        <v>840</v>
      </c>
      <c r="B943" s="20" t="s">
        <v>2023</v>
      </c>
      <c r="C943" s="21" t="s">
        <v>2164</v>
      </c>
      <c r="D943" s="22">
        <v>-0.42262975074799614</v>
      </c>
      <c r="E943" s="22">
        <v>-1.12037905668591</v>
      </c>
      <c r="F943" s="22">
        <v>-0.93118214194009985</v>
      </c>
      <c r="G943" s="22">
        <v>-1.0546409317374013</v>
      </c>
      <c r="H943" s="22">
        <v>-0.72405272600987292</v>
      </c>
      <c r="I943" s="22">
        <v>-1.5833464207151662</v>
      </c>
      <c r="J943" s="22">
        <v>-0.2476994099527364</v>
      </c>
      <c r="K943" s="22">
        <v>-1.5119572127431102</v>
      </c>
      <c r="L943" s="22">
        <v>-0.33028196456764419</v>
      </c>
      <c r="M943" s="22">
        <v>-0.28058813021154599</v>
      </c>
      <c r="N943" s="22">
        <v>0.64253251832039826</v>
      </c>
      <c r="O943" s="22">
        <v>-0.42488337150049216</v>
      </c>
    </row>
    <row r="944" spans="1:15" ht="25.5" x14ac:dyDescent="0.2">
      <c r="A944" s="19" t="s">
        <v>825</v>
      </c>
      <c r="B944" s="20" t="s">
        <v>2024</v>
      </c>
      <c r="C944" s="21" t="s">
        <v>2164</v>
      </c>
      <c r="D944" s="22">
        <v>-0.40392425074799609</v>
      </c>
      <c r="E944" s="22">
        <v>-0.15274770668590992</v>
      </c>
      <c r="F944" s="22">
        <v>-0.32654394194009989</v>
      </c>
      <c r="G944" s="22">
        <v>-0.49106153173740119</v>
      </c>
      <c r="H944" s="22">
        <v>-6.3070796009872851E-2</v>
      </c>
      <c r="I944" s="22">
        <v>-0.17831967071516627</v>
      </c>
      <c r="J944" s="22">
        <v>-8.80398899527364E-2</v>
      </c>
      <c r="K944" s="22">
        <v>2.3527787256889643E-2</v>
      </c>
      <c r="L944" s="22">
        <v>0.26423833543235581</v>
      </c>
      <c r="M944" s="22">
        <v>6.4479859788454025E-2</v>
      </c>
      <c r="N944" s="22">
        <v>0.13233091832039828</v>
      </c>
      <c r="O944" s="22">
        <v>0.37293842849950787</v>
      </c>
    </row>
    <row r="945" spans="1:15" ht="25.5" x14ac:dyDescent="0.2">
      <c r="A945" s="19" t="s">
        <v>422</v>
      </c>
      <c r="B945" s="20" t="s">
        <v>2025</v>
      </c>
      <c r="C945" s="21" t="s">
        <v>2164</v>
      </c>
      <c r="D945" s="22">
        <v>5.5837249252003895E-2</v>
      </c>
      <c r="E945" s="22">
        <v>0.49825354331409011</v>
      </c>
      <c r="F945" s="22">
        <v>0.76478275805990015</v>
      </c>
      <c r="G945" s="22">
        <v>6.2713668262598776E-2</v>
      </c>
      <c r="H945" s="22">
        <v>-0.13813385600987285</v>
      </c>
      <c r="I945" s="22">
        <v>0.44297427928483374</v>
      </c>
      <c r="J945" s="22">
        <v>0.38775205004726365</v>
      </c>
      <c r="K945" s="22">
        <v>0.32992108725688962</v>
      </c>
      <c r="L945" s="22">
        <v>-0.11221618456764421</v>
      </c>
      <c r="M945" s="22">
        <v>0.16102596978845402</v>
      </c>
      <c r="N945" s="22">
        <v>-0.34090948167960178</v>
      </c>
      <c r="O945" s="22">
        <v>0.17069322849950788</v>
      </c>
    </row>
    <row r="946" spans="1:15" x14ac:dyDescent="0.2">
      <c r="A946" s="19" t="s">
        <v>179</v>
      </c>
      <c r="B946" s="20" t="s">
        <v>2026</v>
      </c>
      <c r="C946" s="21" t="s">
        <v>2164</v>
      </c>
      <c r="D946" s="22">
        <v>0.4248318492520039</v>
      </c>
      <c r="E946" s="22">
        <v>-1.2549230566859098</v>
      </c>
      <c r="F946" s="22">
        <v>-0.4030977419400999</v>
      </c>
      <c r="G946" s="22">
        <v>-6.9152931737401224E-2</v>
      </c>
      <c r="H946" s="22">
        <v>9.7265573990127169E-2</v>
      </c>
      <c r="I946" s="22">
        <v>-0.92533822071516636</v>
      </c>
      <c r="J946" s="22">
        <v>0.69497675004726367</v>
      </c>
      <c r="K946" s="22">
        <v>0.37405078725688967</v>
      </c>
      <c r="L946" s="22">
        <v>-0.17435026456764419</v>
      </c>
      <c r="M946" s="22">
        <v>0.25542036978845406</v>
      </c>
      <c r="N946" s="22">
        <v>0.92739151832039823</v>
      </c>
      <c r="O946" s="22">
        <v>0.53046602849950786</v>
      </c>
    </row>
    <row r="947" spans="1:15" ht="25.5" x14ac:dyDescent="0.2">
      <c r="A947" s="19" t="s">
        <v>594</v>
      </c>
      <c r="B947" s="20" t="s">
        <v>2027</v>
      </c>
      <c r="C947" s="21" t="s">
        <v>2164</v>
      </c>
      <c r="D947" s="22">
        <v>-0.1364306417479961</v>
      </c>
      <c r="E947" s="22" t="s">
        <v>1082</v>
      </c>
      <c r="F947" s="22">
        <v>-0.83001424194009998</v>
      </c>
      <c r="G947" s="22">
        <v>-0.84528963173740124</v>
      </c>
      <c r="H947" s="22">
        <v>-0.44961252600987289</v>
      </c>
      <c r="I947" s="22" t="s">
        <v>1082</v>
      </c>
      <c r="J947" s="22">
        <v>-0.68430694995273633</v>
      </c>
      <c r="K947" s="22">
        <v>-1.2736534127431103</v>
      </c>
      <c r="L947" s="22">
        <v>-0.17408276456764421</v>
      </c>
      <c r="M947" s="22" t="s">
        <v>1082</v>
      </c>
      <c r="N947" s="22">
        <v>0.20725233832039827</v>
      </c>
      <c r="O947" s="22">
        <v>-0.28230027150049208</v>
      </c>
    </row>
    <row r="948" spans="1:15" ht="51" x14ac:dyDescent="0.2">
      <c r="A948" s="19" t="s">
        <v>960</v>
      </c>
      <c r="B948" s="20" t="s">
        <v>2028</v>
      </c>
      <c r="C948" s="21" t="s">
        <v>2164</v>
      </c>
      <c r="D948" s="22">
        <v>-0.7697778507479961</v>
      </c>
      <c r="E948" s="22">
        <v>-0.80646645668590988</v>
      </c>
      <c r="F948" s="22">
        <v>-0.70272434194009992</v>
      </c>
      <c r="G948" s="22">
        <v>-0.89579913173740122</v>
      </c>
      <c r="H948" s="22">
        <v>0.21264027399012717</v>
      </c>
      <c r="I948" s="22">
        <v>-0.35602932071516624</v>
      </c>
      <c r="J948" s="22">
        <v>-0.2149653799527364</v>
      </c>
      <c r="K948" s="22">
        <v>-0.81043811274311039</v>
      </c>
      <c r="L948" s="22">
        <v>1.1675484354323558</v>
      </c>
      <c r="M948" s="22">
        <v>0.38370676978845403</v>
      </c>
      <c r="N948" s="22">
        <v>0.56439861832039828</v>
      </c>
      <c r="O948" s="22">
        <v>0.11676432849950788</v>
      </c>
    </row>
    <row r="949" spans="1:15" ht="25.5" x14ac:dyDescent="0.2">
      <c r="A949" s="19" t="s">
        <v>901</v>
      </c>
      <c r="B949" s="20" t="s">
        <v>2029</v>
      </c>
      <c r="C949" s="21" t="s">
        <v>2164</v>
      </c>
      <c r="D949" s="22">
        <v>-0.5308105507479961</v>
      </c>
      <c r="E949" s="22">
        <v>-2.0594430566859101</v>
      </c>
      <c r="F949" s="22">
        <v>-0.83329564194009986</v>
      </c>
      <c r="G949" s="22">
        <v>-1.603612131737401</v>
      </c>
      <c r="H949" s="22">
        <v>-1.1946756260098728</v>
      </c>
      <c r="I949" s="22">
        <v>-1.8145794207151662</v>
      </c>
      <c r="J949" s="22">
        <v>-0.73777354995273636</v>
      </c>
      <c r="K949" s="22">
        <v>-1.7059312127431103</v>
      </c>
      <c r="L949" s="22">
        <v>-0.57905006456764418</v>
      </c>
      <c r="M949" s="22">
        <v>0.21198256978845401</v>
      </c>
      <c r="N949" s="22">
        <v>0.21143612832039826</v>
      </c>
      <c r="O949" s="22">
        <v>-9.4240191500492107E-2</v>
      </c>
    </row>
    <row r="950" spans="1:15" ht="25.5" x14ac:dyDescent="0.2">
      <c r="A950" s="19" t="s">
        <v>719</v>
      </c>
      <c r="B950" s="20" t="s">
        <v>2030</v>
      </c>
      <c r="C950" s="21" t="s">
        <v>2164</v>
      </c>
      <c r="D950" s="22">
        <v>-0.2559289507479961</v>
      </c>
      <c r="E950" s="22">
        <v>-0.52083765668590987</v>
      </c>
      <c r="F950" s="22">
        <v>-0.51954237194009989</v>
      </c>
      <c r="G950" s="22">
        <v>-0.4121761317374012</v>
      </c>
      <c r="H950" s="22">
        <v>-0.23297370600987286</v>
      </c>
      <c r="I950" s="22">
        <v>-0.44338982071516625</v>
      </c>
      <c r="J950" s="22">
        <v>-0.1030401699527364</v>
      </c>
      <c r="K950" s="22">
        <v>-0.62317681274311032</v>
      </c>
      <c r="L950" s="22">
        <v>-4.3220657567644198E-2</v>
      </c>
      <c r="M950" s="22">
        <v>-0.18797163021154598</v>
      </c>
      <c r="N950" s="22">
        <v>0.40482911832039825</v>
      </c>
      <c r="O950" s="22">
        <v>-0.1764922715004921</v>
      </c>
    </row>
    <row r="951" spans="1:15" x14ac:dyDescent="0.2">
      <c r="A951" s="19" t="s">
        <v>319</v>
      </c>
      <c r="B951" s="20" t="s">
        <v>1495</v>
      </c>
      <c r="C951" s="21" t="s">
        <v>2164</v>
      </c>
      <c r="D951" s="22">
        <v>0.17659414925200392</v>
      </c>
      <c r="E951" s="22">
        <v>-4.3191356685909899E-2</v>
      </c>
      <c r="F951" s="22">
        <v>1.5856457580599002</v>
      </c>
      <c r="G951" s="22">
        <v>0.61306616826259874</v>
      </c>
      <c r="H951" s="22">
        <v>1.8299773990127138E-2</v>
      </c>
      <c r="I951" s="22">
        <v>4.9861479284833726E-2</v>
      </c>
      <c r="J951" s="22">
        <v>3.082435004726361E-2</v>
      </c>
      <c r="K951" s="22">
        <v>1.1106127872568896</v>
      </c>
      <c r="L951" s="22">
        <v>-0.20204066456764419</v>
      </c>
      <c r="M951" s="22">
        <v>1.1852469788454029E-2</v>
      </c>
      <c r="N951" s="22">
        <v>-1.3767510816796018</v>
      </c>
      <c r="O951" s="22">
        <v>0.61632952849950784</v>
      </c>
    </row>
    <row r="952" spans="1:15" ht="25.5" x14ac:dyDescent="0.2">
      <c r="A952" s="19" t="s">
        <v>721</v>
      </c>
      <c r="B952" s="20" t="s">
        <v>2031</v>
      </c>
      <c r="C952" s="21" t="s">
        <v>2164</v>
      </c>
      <c r="D952" s="22">
        <v>-0.25850575074799609</v>
      </c>
      <c r="E952" s="22">
        <v>-1.8656950566859098</v>
      </c>
      <c r="F952" s="22">
        <v>-0.56013664194009993</v>
      </c>
      <c r="G952" s="22">
        <v>-1.1804799317374011</v>
      </c>
      <c r="H952" s="22">
        <v>-0.14327971600987285</v>
      </c>
      <c r="I952" s="22">
        <v>-1.6544634207151663</v>
      </c>
      <c r="J952" s="22">
        <v>-0.25713509995273642</v>
      </c>
      <c r="K952" s="22">
        <v>-1.1756053127431103</v>
      </c>
      <c r="L952" s="22">
        <v>0.22038843543235578</v>
      </c>
      <c r="M952" s="22">
        <v>0.17258966978845403</v>
      </c>
      <c r="N952" s="22">
        <v>0.30684903832039828</v>
      </c>
      <c r="O952" s="22">
        <v>-8.8208371500492114E-2</v>
      </c>
    </row>
    <row r="953" spans="1:15" ht="25.5" x14ac:dyDescent="0.2">
      <c r="A953" s="19" t="s">
        <v>440</v>
      </c>
      <c r="B953" s="20" t="s">
        <v>2032</v>
      </c>
      <c r="C953" s="21" t="s">
        <v>2164</v>
      </c>
      <c r="D953" s="22">
        <v>3.6348049252003911E-2</v>
      </c>
      <c r="E953" s="22">
        <v>-0.48783425668590996</v>
      </c>
      <c r="F953" s="22">
        <v>-0.18699604194009989</v>
      </c>
      <c r="G953" s="22">
        <v>-0.29212407173740124</v>
      </c>
      <c r="H953" s="22">
        <v>-0.22913886600987288</v>
      </c>
      <c r="I953" s="22">
        <v>-0.8334841207151662</v>
      </c>
      <c r="J953" s="22">
        <v>-0.15271798995273639</v>
      </c>
      <c r="K953" s="22">
        <v>-0.67775771274311036</v>
      </c>
      <c r="L953" s="22">
        <v>-0.29622086456764418</v>
      </c>
      <c r="M953" s="22">
        <v>-0.41652263021154595</v>
      </c>
      <c r="N953" s="22">
        <v>3.8977618320398283E-2</v>
      </c>
      <c r="O953" s="22">
        <v>-0.37565077150049209</v>
      </c>
    </row>
    <row r="954" spans="1:15" ht="25.5" x14ac:dyDescent="0.2">
      <c r="A954" s="19" t="s">
        <v>834</v>
      </c>
      <c r="B954" s="20" t="s">
        <v>2034</v>
      </c>
      <c r="C954" s="21" t="s">
        <v>2164</v>
      </c>
      <c r="D954" s="22">
        <v>-0.4123161507479961</v>
      </c>
      <c r="E954" s="22">
        <v>-6.167235668590991E-2</v>
      </c>
      <c r="F954" s="22">
        <v>-0.54406064694009992</v>
      </c>
      <c r="G954" s="22">
        <v>-0.31170050973740121</v>
      </c>
      <c r="H954" s="22">
        <v>-0.39270622600987282</v>
      </c>
      <c r="I954" s="22">
        <v>-0.29007412071516625</v>
      </c>
      <c r="J954" s="22">
        <v>-0.11526516995273639</v>
      </c>
      <c r="K954" s="22">
        <v>-0.49662067274311034</v>
      </c>
      <c r="L954" s="22">
        <v>3.11247054323558E-2</v>
      </c>
      <c r="M954" s="22">
        <v>2.2449219788454024E-2</v>
      </c>
      <c r="N954" s="22">
        <v>0.46060001832039826</v>
      </c>
      <c r="O954" s="22">
        <v>-0.15340861150049212</v>
      </c>
    </row>
    <row r="955" spans="1:15" x14ac:dyDescent="0.2">
      <c r="A955" s="19" t="s">
        <v>172</v>
      </c>
      <c r="B955" s="20" t="s">
        <v>2035</v>
      </c>
      <c r="C955" s="21" t="s">
        <v>2164</v>
      </c>
      <c r="D955" s="22">
        <v>0.44656754925200393</v>
      </c>
      <c r="E955" s="22">
        <v>1.88433894331409</v>
      </c>
      <c r="F955" s="22">
        <v>0.59911675805990006</v>
      </c>
      <c r="G955" s="22">
        <v>1.7230848682625988</v>
      </c>
      <c r="H955" s="22">
        <v>0.52635477399012709</v>
      </c>
      <c r="I955" s="22">
        <v>1.3197285792848339</v>
      </c>
      <c r="J955" s="22">
        <v>1.0919810500472635</v>
      </c>
      <c r="K955" s="22">
        <v>1.8719007872568898</v>
      </c>
      <c r="L955" s="22">
        <v>7.8113535432355802E-2</v>
      </c>
      <c r="M955" s="22">
        <v>-0.44020023021154597</v>
      </c>
      <c r="N955" s="22">
        <v>0.64219441832039825</v>
      </c>
      <c r="O955" s="22">
        <v>-6.8507441500492108E-2</v>
      </c>
    </row>
    <row r="956" spans="1:15" ht="25.5" x14ac:dyDescent="0.2">
      <c r="A956" s="19" t="s">
        <v>419</v>
      </c>
      <c r="B956" s="20" t="s">
        <v>1137</v>
      </c>
      <c r="C956" s="21" t="s">
        <v>2164</v>
      </c>
      <c r="D956" s="22">
        <v>5.8474649252003907E-2</v>
      </c>
      <c r="E956" s="22">
        <v>-7.1312156685909914E-2</v>
      </c>
      <c r="F956" s="22">
        <v>9.4570258059900048E-2</v>
      </c>
      <c r="G956" s="22" t="s">
        <v>1082</v>
      </c>
      <c r="H956" s="22">
        <v>0.41960567399012716</v>
      </c>
      <c r="I956" s="22">
        <v>0.63317907928483375</v>
      </c>
      <c r="J956" s="22">
        <v>0.43100315004726364</v>
      </c>
      <c r="K956" s="22" t="s">
        <v>1082</v>
      </c>
      <c r="L956" s="22">
        <v>0.39395263543235576</v>
      </c>
      <c r="M956" s="22">
        <v>0.74025596978845409</v>
      </c>
      <c r="N956" s="22">
        <v>0.35509017832039824</v>
      </c>
      <c r="O956" s="22" t="s">
        <v>1082</v>
      </c>
    </row>
    <row r="957" spans="1:15" ht="25.5" x14ac:dyDescent="0.2">
      <c r="A957" s="19" t="s">
        <v>919</v>
      </c>
      <c r="B957" s="20" t="s">
        <v>2036</v>
      </c>
      <c r="C957" s="21" t="s">
        <v>2164</v>
      </c>
      <c r="D957" s="22">
        <v>-0.58276075074799605</v>
      </c>
      <c r="E957" s="22">
        <v>0.23448464331409011</v>
      </c>
      <c r="F957" s="22">
        <v>-0.95640744194009986</v>
      </c>
      <c r="G957" s="22">
        <v>-1.587293173740123E-2</v>
      </c>
      <c r="H957" s="22">
        <v>-0.81077682600987289</v>
      </c>
      <c r="I957" s="22">
        <v>-0.12732519071516626</v>
      </c>
      <c r="J957" s="22">
        <v>-0.55473714995273637</v>
      </c>
      <c r="K957" s="22">
        <v>-1.0926760127431103</v>
      </c>
      <c r="L957" s="22">
        <v>-8.4880184567644207E-2</v>
      </c>
      <c r="M957" s="22">
        <v>-0.16458243021154598</v>
      </c>
      <c r="N957" s="22">
        <v>0.37638490832039828</v>
      </c>
      <c r="O957" s="22">
        <v>-0.79771217150049212</v>
      </c>
    </row>
    <row r="958" spans="1:15" x14ac:dyDescent="0.2">
      <c r="A958" s="19" t="s">
        <v>557</v>
      </c>
      <c r="B958" s="20" t="s">
        <v>2037</v>
      </c>
      <c r="C958" s="21" t="s">
        <v>2164</v>
      </c>
      <c r="D958" s="22">
        <v>-0.1004040507479961</v>
      </c>
      <c r="E958" s="22">
        <v>-0.28318345668590994</v>
      </c>
      <c r="F958" s="22">
        <v>-1.0622530419401</v>
      </c>
      <c r="G958" s="22">
        <v>-1.2662310317374013</v>
      </c>
      <c r="H958" s="22">
        <v>-0.39362572600987289</v>
      </c>
      <c r="I958" s="22">
        <v>-0.65345302071516631</v>
      </c>
      <c r="J958" s="22">
        <v>-0.47532624995273642</v>
      </c>
      <c r="K958" s="22">
        <v>-1.4873942127431103</v>
      </c>
      <c r="L958" s="22">
        <v>-0.24556586456764418</v>
      </c>
      <c r="M958" s="22">
        <v>-0.16265423021154599</v>
      </c>
      <c r="N958" s="22">
        <v>0.53325791832039826</v>
      </c>
      <c r="O958" s="22">
        <v>-0.34728097150049209</v>
      </c>
    </row>
    <row r="959" spans="1:15" x14ac:dyDescent="0.2">
      <c r="A959" s="19" t="s">
        <v>554</v>
      </c>
      <c r="B959" s="20" t="s">
        <v>2038</v>
      </c>
      <c r="C959" s="21" t="s">
        <v>2164</v>
      </c>
      <c r="D959" s="22">
        <v>-9.3556220747996105E-2</v>
      </c>
      <c r="E959" s="22">
        <v>-0.99410705668590993</v>
      </c>
      <c r="F959" s="22">
        <v>-3.2682641940099955E-2</v>
      </c>
      <c r="G959" s="22">
        <v>-0.78840383173740125</v>
      </c>
      <c r="H959" s="22">
        <v>-0.17706555600987287</v>
      </c>
      <c r="I959" s="22">
        <v>-0.75435592071516622</v>
      </c>
      <c r="J959" s="22">
        <v>0.23886295004726363</v>
      </c>
      <c r="K959" s="22">
        <v>-0.79556371274311033</v>
      </c>
      <c r="L959" s="22">
        <v>-3.5408545676441985E-3</v>
      </c>
      <c r="M959" s="22">
        <v>0.15988966978845401</v>
      </c>
      <c r="N959" s="22">
        <v>-1.2859081679601703E-2</v>
      </c>
      <c r="O959" s="22">
        <v>0.17833292849950791</v>
      </c>
    </row>
    <row r="960" spans="1:15" ht="25.5" x14ac:dyDescent="0.2">
      <c r="A960" s="19" t="s">
        <v>532</v>
      </c>
      <c r="B960" s="20" t="s">
        <v>1238</v>
      </c>
      <c r="C960" s="21" t="s">
        <v>2164</v>
      </c>
      <c r="D960" s="22">
        <v>-7.2518990747996101E-2</v>
      </c>
      <c r="E960" s="22">
        <v>-0.7920814566859099</v>
      </c>
      <c r="F960" s="22">
        <v>0.86552175805990006</v>
      </c>
      <c r="G960" s="22">
        <v>-1.2547531737401252E-2</v>
      </c>
      <c r="H960" s="22">
        <v>0.94476437399012714</v>
      </c>
      <c r="I960" s="22">
        <v>-0.79193942071516621</v>
      </c>
      <c r="J960" s="22">
        <v>0.17092735004726359</v>
      </c>
      <c r="K960" s="22">
        <v>2.0679287256889667E-2</v>
      </c>
      <c r="L960" s="22">
        <v>0.88678873543235581</v>
      </c>
      <c r="M960" s="22">
        <v>2.2310429788454024E-2</v>
      </c>
      <c r="N960" s="22">
        <v>-0.80474208167960182</v>
      </c>
      <c r="O960" s="22">
        <v>0.16897742849950789</v>
      </c>
    </row>
    <row r="961" spans="1:15" ht="25.5" x14ac:dyDescent="0.2">
      <c r="A961" s="19" t="s">
        <v>922</v>
      </c>
      <c r="B961" s="20" t="s">
        <v>2039</v>
      </c>
      <c r="C961" s="21" t="s">
        <v>2164</v>
      </c>
      <c r="D961" s="22">
        <v>-0.59035405074799607</v>
      </c>
      <c r="E961" s="22">
        <v>0.21103854331409008</v>
      </c>
      <c r="F961" s="22">
        <v>-0.34721644194009993</v>
      </c>
      <c r="G961" s="22">
        <v>-0.22197980173740123</v>
      </c>
      <c r="H961" s="22">
        <v>-0.66121172600987288</v>
      </c>
      <c r="I961" s="22">
        <v>0.21934427928483374</v>
      </c>
      <c r="J961" s="22">
        <v>-0.49617574995273639</v>
      </c>
      <c r="K961" s="22">
        <v>-0.39648110874311032</v>
      </c>
      <c r="L961" s="22">
        <v>2.7161815432355803E-2</v>
      </c>
      <c r="M961" s="22">
        <v>5.3916599788454027E-2</v>
      </c>
      <c r="N961" s="22">
        <v>-0.25056518167960173</v>
      </c>
      <c r="O961" s="22">
        <v>-7.1749811500492117E-2</v>
      </c>
    </row>
    <row r="962" spans="1:15" x14ac:dyDescent="0.2">
      <c r="A962" s="19" t="s">
        <v>647</v>
      </c>
      <c r="B962" s="20" t="s">
        <v>2040</v>
      </c>
      <c r="C962" s="21" t="s">
        <v>2164</v>
      </c>
      <c r="D962" s="22">
        <v>-0.18679207074799609</v>
      </c>
      <c r="E962" s="22">
        <v>0.41193794331409006</v>
      </c>
      <c r="F962" s="22">
        <v>0.28819615805990006</v>
      </c>
      <c r="G962" s="22">
        <v>-1.6897231737401208E-2</v>
      </c>
      <c r="H962" s="22">
        <v>-3.6630526009872863E-2</v>
      </c>
      <c r="I962" s="22">
        <v>0.6909881792848338</v>
      </c>
      <c r="J962" s="22">
        <v>0.20048315004726361</v>
      </c>
      <c r="K962" s="22">
        <v>0.37209838725688971</v>
      </c>
      <c r="L962" s="22">
        <v>0.15464143543235581</v>
      </c>
      <c r="M962" s="22">
        <v>0.28710346978845402</v>
      </c>
      <c r="N962" s="22">
        <v>-5.0726581679601701E-2</v>
      </c>
      <c r="O962" s="22">
        <v>0.25074622849950789</v>
      </c>
    </row>
    <row r="963" spans="1:15" x14ac:dyDescent="0.2">
      <c r="A963" s="19" t="s">
        <v>213</v>
      </c>
      <c r="B963" s="20" t="s">
        <v>2041</v>
      </c>
      <c r="C963" s="21" t="s">
        <v>2164</v>
      </c>
      <c r="D963" s="22">
        <v>0.37139074925200388</v>
      </c>
      <c r="E963" s="22">
        <v>-0.15819153668590991</v>
      </c>
      <c r="F963" s="22" t="s">
        <v>1082</v>
      </c>
      <c r="G963" s="22">
        <v>-0.66032263173740124</v>
      </c>
      <c r="H963" s="22">
        <v>-0.48418022600987287</v>
      </c>
      <c r="I963" s="22">
        <v>-0.5431048207151663</v>
      </c>
      <c r="J963" s="22" t="s">
        <v>1082</v>
      </c>
      <c r="K963" s="22">
        <v>-0.8378142127431103</v>
      </c>
      <c r="L963" s="22">
        <v>-0.69613916456764424</v>
      </c>
      <c r="M963" s="22">
        <v>-0.48535253021154595</v>
      </c>
      <c r="N963" s="22" t="s">
        <v>1082</v>
      </c>
      <c r="O963" s="22">
        <v>-8.6021191500492117E-2</v>
      </c>
    </row>
    <row r="964" spans="1:15" x14ac:dyDescent="0.2">
      <c r="A964" s="19" t="s">
        <v>907</v>
      </c>
      <c r="B964" s="20" t="s">
        <v>2042</v>
      </c>
      <c r="C964" s="21" t="s">
        <v>2164</v>
      </c>
      <c r="D964" s="22">
        <v>-0.53927365074799605</v>
      </c>
      <c r="E964" s="22">
        <v>-1.6884190566859099</v>
      </c>
      <c r="F964" s="22">
        <v>-0.48228873194009991</v>
      </c>
      <c r="G964" s="22">
        <v>-1.3021701317374013</v>
      </c>
      <c r="H964" s="22">
        <v>-0.51929912600987282</v>
      </c>
      <c r="I964" s="22">
        <v>-1.8686944207151661</v>
      </c>
      <c r="J964" s="22">
        <v>-0.17569434995273639</v>
      </c>
      <c r="K964" s="22">
        <v>-1.3999273127431104</v>
      </c>
      <c r="L964" s="22">
        <v>-3.2769904567644198E-2</v>
      </c>
      <c r="M964" s="22">
        <v>4.4507139788454032E-2</v>
      </c>
      <c r="N964" s="22">
        <v>0.49370581832039828</v>
      </c>
      <c r="O964" s="22">
        <v>-0.19741097150049211</v>
      </c>
    </row>
    <row r="965" spans="1:15" x14ac:dyDescent="0.2">
      <c r="A965" s="19" t="s">
        <v>108</v>
      </c>
      <c r="B965" s="20" t="s">
        <v>1138</v>
      </c>
      <c r="C965" s="21" t="s">
        <v>2164</v>
      </c>
      <c r="D965" s="22">
        <v>0.63445884925200391</v>
      </c>
      <c r="E965" s="22">
        <v>-0.67417715668590994</v>
      </c>
      <c r="F965" s="22">
        <v>1.1219657580599001</v>
      </c>
      <c r="G965" s="22" t="s">
        <v>1082</v>
      </c>
      <c r="H965" s="22">
        <v>-0.18885530600987285</v>
      </c>
      <c r="I965" s="22">
        <v>-0.70936382071516624</v>
      </c>
      <c r="J965" s="22">
        <v>0.42602665004726359</v>
      </c>
      <c r="K965" s="22" t="s">
        <v>1082</v>
      </c>
      <c r="L965" s="22">
        <v>-0.86604996456764427</v>
      </c>
      <c r="M965" s="22">
        <v>-0.19278563021154599</v>
      </c>
      <c r="N965" s="22">
        <v>-0.8791410816796017</v>
      </c>
      <c r="O965" s="22" t="s">
        <v>1082</v>
      </c>
    </row>
    <row r="966" spans="1:15" ht="25.5" x14ac:dyDescent="0.2">
      <c r="A966" s="19" t="s">
        <v>529</v>
      </c>
      <c r="B966" s="20" t="s">
        <v>1093</v>
      </c>
      <c r="C966" s="21" t="s">
        <v>2164</v>
      </c>
      <c r="D966" s="22">
        <v>-7.0871020747996102E-2</v>
      </c>
      <c r="E966" s="22">
        <v>0.94385194331409006</v>
      </c>
      <c r="F966" s="22">
        <v>-1.9030541940099899E-2</v>
      </c>
      <c r="G966" s="22" t="s">
        <v>1082</v>
      </c>
      <c r="H966" s="22">
        <v>0.64867127399012714</v>
      </c>
      <c r="I966" s="22">
        <v>1.1108935792848338</v>
      </c>
      <c r="J966" s="22">
        <v>-0.3262951499527364</v>
      </c>
      <c r="K966" s="22" t="s">
        <v>1082</v>
      </c>
      <c r="L966" s="22">
        <v>0.79309093543235576</v>
      </c>
      <c r="M966" s="22">
        <v>0.11733746978845402</v>
      </c>
      <c r="N966" s="22">
        <v>-0.30865778167960167</v>
      </c>
      <c r="O966" s="22" t="s">
        <v>1082</v>
      </c>
    </row>
    <row r="967" spans="1:15" ht="25.5" x14ac:dyDescent="0.2">
      <c r="A967" s="19" t="s">
        <v>1073</v>
      </c>
      <c r="B967" s="20" t="s">
        <v>2043</v>
      </c>
      <c r="C967" s="21" t="s">
        <v>2164</v>
      </c>
      <c r="D967" s="22" t="s">
        <v>1082</v>
      </c>
      <c r="E967" s="22">
        <v>0.54903054331409007</v>
      </c>
      <c r="F967" s="22">
        <v>0.89195675805990005</v>
      </c>
      <c r="G967" s="22">
        <v>1.2088058682625986</v>
      </c>
      <c r="H967" s="22" t="s">
        <v>1082</v>
      </c>
      <c r="I967" s="22">
        <v>0.49712437928483372</v>
      </c>
      <c r="J967" s="22">
        <v>-1.1993379499527366</v>
      </c>
      <c r="K967" s="22">
        <v>0.73993878725688966</v>
      </c>
      <c r="L967" s="22" t="s">
        <v>1082</v>
      </c>
      <c r="M967" s="22">
        <v>-1.9697800211545977E-2</v>
      </c>
      <c r="N967" s="22">
        <v>-1.9366280816796018</v>
      </c>
      <c r="O967" s="22">
        <v>-0.48876327150049215</v>
      </c>
    </row>
    <row r="968" spans="1:15" x14ac:dyDescent="0.2">
      <c r="A968" s="19" t="s">
        <v>617</v>
      </c>
      <c r="B968" s="20" t="s">
        <v>1206</v>
      </c>
      <c r="C968" s="21" t="s">
        <v>2164</v>
      </c>
      <c r="D968" s="22">
        <v>-0.16130395074799608</v>
      </c>
      <c r="E968" s="22">
        <v>0.54454254331409002</v>
      </c>
      <c r="F968" s="22">
        <v>-2.7145941940099894E-2</v>
      </c>
      <c r="G968" s="22">
        <v>0.11580666826259878</v>
      </c>
      <c r="H968" s="22">
        <v>0.14119317399012712</v>
      </c>
      <c r="I968" s="22">
        <v>0.95516257928483372</v>
      </c>
      <c r="J968" s="22">
        <v>-0.30203494995273639</v>
      </c>
      <c r="K968" s="22">
        <v>0.29991778725688967</v>
      </c>
      <c r="L968" s="22">
        <v>-1.4767044567644196E-2</v>
      </c>
      <c r="M968" s="22">
        <v>0.15470216978845402</v>
      </c>
      <c r="N968" s="22">
        <v>-0.27841218167960169</v>
      </c>
      <c r="O968" s="22">
        <v>6.7142428499507883E-2</v>
      </c>
    </row>
    <row r="969" spans="1:15" ht="25.5" x14ac:dyDescent="0.2">
      <c r="A969" s="19" t="s">
        <v>698</v>
      </c>
      <c r="B969" s="20" t="s">
        <v>2044</v>
      </c>
      <c r="C969" s="21" t="s">
        <v>2164</v>
      </c>
      <c r="D969" s="22">
        <v>-0.23683350074799608</v>
      </c>
      <c r="E969" s="22">
        <v>-1.3853440566859099</v>
      </c>
      <c r="F969" s="22">
        <v>-1.2020933419400999</v>
      </c>
      <c r="G969" s="22">
        <v>-1.4477771317374013</v>
      </c>
      <c r="H969" s="22">
        <v>-0.24595382600987287</v>
      </c>
      <c r="I969" s="22">
        <v>-1.1595104207151663</v>
      </c>
      <c r="J969" s="22">
        <v>0.23087315004726358</v>
      </c>
      <c r="K969" s="22">
        <v>-1.4482802127431103</v>
      </c>
      <c r="L969" s="22">
        <v>4.6828654323558053E-3</v>
      </c>
      <c r="M969" s="22">
        <v>-6.2140770211545973E-2</v>
      </c>
      <c r="N969" s="22">
        <v>1.2895399183203984</v>
      </c>
      <c r="O969" s="22">
        <v>4.8349628499507885E-2</v>
      </c>
    </row>
    <row r="970" spans="1:15" x14ac:dyDescent="0.2">
      <c r="A970" s="19" t="s">
        <v>380</v>
      </c>
      <c r="B970" s="20" t="s">
        <v>2045</v>
      </c>
      <c r="C970" s="21" t="s">
        <v>2164</v>
      </c>
      <c r="D970" s="22">
        <v>0.1128945492520039</v>
      </c>
      <c r="E970" s="22">
        <v>0.89364094331409005</v>
      </c>
      <c r="F970" s="22">
        <v>0.17790425805990007</v>
      </c>
      <c r="G970" s="22">
        <v>-0.13176323173740123</v>
      </c>
      <c r="H970" s="22">
        <v>9.9808673990127134E-2</v>
      </c>
      <c r="I970" s="22">
        <v>0.64914747928483374</v>
      </c>
      <c r="J970" s="22">
        <v>2.0459500472636005E-3</v>
      </c>
      <c r="K970" s="22">
        <v>-0.34745506274311033</v>
      </c>
      <c r="L970" s="22">
        <v>4.37603254323558E-2</v>
      </c>
      <c r="M970" s="22">
        <v>-8.6983670211545974E-2</v>
      </c>
      <c r="N970" s="22">
        <v>-7.5422881679601705E-2</v>
      </c>
      <c r="O970" s="22">
        <v>-8.998783150049211E-2</v>
      </c>
    </row>
    <row r="971" spans="1:15" ht="25.5" x14ac:dyDescent="0.2">
      <c r="A971" s="19" t="s">
        <v>817</v>
      </c>
      <c r="B971" s="20" t="s">
        <v>2046</v>
      </c>
      <c r="C971" s="21" t="s">
        <v>2164</v>
      </c>
      <c r="D971" s="22">
        <v>-0.39561535074799614</v>
      </c>
      <c r="E971" s="22">
        <v>-1.2313690566859099</v>
      </c>
      <c r="F971" s="22" t="s">
        <v>1082</v>
      </c>
      <c r="G971" s="22">
        <v>-0.95412823173740124</v>
      </c>
      <c r="H971" s="22">
        <v>0.38129667399012712</v>
      </c>
      <c r="I971" s="22">
        <v>-1.5093234207151662</v>
      </c>
      <c r="J971" s="22" t="s">
        <v>1082</v>
      </c>
      <c r="K971" s="22">
        <v>-0.79049781274311037</v>
      </c>
      <c r="L971" s="22">
        <v>0.91885653543235579</v>
      </c>
      <c r="M971" s="22">
        <v>-9.885701021154597E-2</v>
      </c>
      <c r="N971" s="22" t="s">
        <v>1082</v>
      </c>
      <c r="O971" s="22">
        <v>0.23103592849950791</v>
      </c>
    </row>
    <row r="972" spans="1:15" ht="25.5" x14ac:dyDescent="0.2">
      <c r="A972" s="19" t="s">
        <v>469</v>
      </c>
      <c r="B972" s="20" t="s">
        <v>2047</v>
      </c>
      <c r="C972" s="21" t="s">
        <v>2164</v>
      </c>
      <c r="D972" s="22">
        <v>-3.7007507479960844E-3</v>
      </c>
      <c r="E972" s="22">
        <v>1.3433279433140901</v>
      </c>
      <c r="F972" s="22">
        <v>-0.42503784194009991</v>
      </c>
      <c r="G972" s="22">
        <v>1.4108488682625988</v>
      </c>
      <c r="H972" s="22">
        <v>1.7074983739901273</v>
      </c>
      <c r="I972" s="22">
        <v>1.2311085792848337</v>
      </c>
      <c r="J972" s="22">
        <v>-0.37952224995273642</v>
      </c>
      <c r="K972" s="22">
        <v>1.8634047872568897</v>
      </c>
      <c r="L972" s="22">
        <v>1.5329984354323558</v>
      </c>
      <c r="M972" s="22">
        <v>-6.0226960211545971E-2</v>
      </c>
      <c r="N972" s="22">
        <v>0.19849582832039828</v>
      </c>
      <c r="O972" s="22">
        <v>0.40234902849950782</v>
      </c>
    </row>
    <row r="973" spans="1:15" ht="25.5" x14ac:dyDescent="0.2">
      <c r="A973" s="19" t="s">
        <v>378</v>
      </c>
      <c r="B973" s="20" t="s">
        <v>2048</v>
      </c>
      <c r="C973" s="21" t="s">
        <v>2164</v>
      </c>
      <c r="D973" s="22">
        <v>0.11663544925200389</v>
      </c>
      <c r="E973" s="22">
        <v>0.73474754331409009</v>
      </c>
      <c r="F973" s="22">
        <v>0.41252205805990005</v>
      </c>
      <c r="G973" s="22">
        <v>1.2449298682625987</v>
      </c>
      <c r="H973" s="22">
        <v>0.61130537399012708</v>
      </c>
      <c r="I973" s="22">
        <v>0.6272238792848337</v>
      </c>
      <c r="J973" s="22">
        <v>-0.85488404995273637</v>
      </c>
      <c r="K973" s="22">
        <v>1.0831847872568896</v>
      </c>
      <c r="L973" s="22">
        <v>0.35784833543235578</v>
      </c>
      <c r="M973" s="22">
        <v>-5.7933840211545976E-2</v>
      </c>
      <c r="N973" s="22">
        <v>-1.2069520816796018</v>
      </c>
      <c r="O973" s="22">
        <v>-0.2371140215004921</v>
      </c>
    </row>
    <row r="974" spans="1:15" ht="25.5" x14ac:dyDescent="0.2">
      <c r="A974" s="19" t="s">
        <v>416</v>
      </c>
      <c r="B974" s="20" t="s">
        <v>2049</v>
      </c>
      <c r="C974" s="21" t="s">
        <v>2164</v>
      </c>
      <c r="D974" s="22">
        <v>6.0606149252003916E-2</v>
      </c>
      <c r="E974" s="22">
        <v>0.2106434433140901</v>
      </c>
      <c r="F974" s="22">
        <v>-1.8139252419400997</v>
      </c>
      <c r="G974" s="22">
        <v>0.91190186826259867</v>
      </c>
      <c r="H974" s="22">
        <v>1.0373133739901272</v>
      </c>
      <c r="I974" s="22">
        <v>0.36538927928483372</v>
      </c>
      <c r="J974" s="22">
        <v>-1.4549859499527364</v>
      </c>
      <c r="K974" s="22">
        <v>1.3161477872568896</v>
      </c>
      <c r="L974" s="22">
        <v>0.92393663543235582</v>
      </c>
      <c r="M974" s="22">
        <v>0.33688396978845403</v>
      </c>
      <c r="N974" s="22">
        <v>0.28401783032039829</v>
      </c>
      <c r="O974" s="22">
        <v>0.31484372849950792</v>
      </c>
    </row>
    <row r="975" spans="1:15" x14ac:dyDescent="0.2">
      <c r="A975" s="19" t="s">
        <v>745</v>
      </c>
      <c r="B975" s="20" t="s">
        <v>2050</v>
      </c>
      <c r="C975" s="21" t="s">
        <v>2164</v>
      </c>
      <c r="D975" s="22">
        <v>-0.28744475074799614</v>
      </c>
      <c r="E975" s="22">
        <v>4.3343943314090083E-2</v>
      </c>
      <c r="F975" s="22">
        <v>0.47691975805990017</v>
      </c>
      <c r="G975" s="22">
        <v>0.51087176826259872</v>
      </c>
      <c r="H975" s="22">
        <v>-7.7312600987286539E-4</v>
      </c>
      <c r="I975" s="22">
        <v>0.24240547928483375</v>
      </c>
      <c r="J975" s="22">
        <v>4.7745050047263593E-2</v>
      </c>
      <c r="K975" s="22">
        <v>0.4378605872568897</v>
      </c>
      <c r="L975" s="22">
        <v>0.15200843543235582</v>
      </c>
      <c r="M975" s="22">
        <v>0.48547566978845402</v>
      </c>
      <c r="N975" s="22">
        <v>-0.12802278167960174</v>
      </c>
      <c r="O975" s="22">
        <v>-0.10222994150049211</v>
      </c>
    </row>
    <row r="976" spans="1:15" ht="25.5" x14ac:dyDescent="0.2">
      <c r="A976" s="19" t="s">
        <v>442</v>
      </c>
      <c r="B976" s="20" t="s">
        <v>2051</v>
      </c>
      <c r="C976" s="21" t="s">
        <v>2164</v>
      </c>
      <c r="D976" s="22">
        <v>3.5710849252003907E-2</v>
      </c>
      <c r="E976" s="22">
        <v>0.65346714331409006</v>
      </c>
      <c r="F976" s="22">
        <v>-0.4447645419400999</v>
      </c>
      <c r="G976" s="22">
        <v>0.3392252682625988</v>
      </c>
      <c r="H976" s="22">
        <v>-0.13457120600987285</v>
      </c>
      <c r="I976" s="22">
        <v>1.0269855792848337</v>
      </c>
      <c r="J976" s="22">
        <v>-0.18915572995273638</v>
      </c>
      <c r="K976" s="22">
        <v>-0.12509261274311034</v>
      </c>
      <c r="L976" s="22">
        <v>-0.3236703645676442</v>
      </c>
      <c r="M976" s="22">
        <v>0.39018106978845407</v>
      </c>
      <c r="N976" s="22">
        <v>0.31139197832039828</v>
      </c>
      <c r="O976" s="22">
        <v>-0.40733477150049213</v>
      </c>
    </row>
    <row r="977" spans="1:15" x14ac:dyDescent="0.2">
      <c r="A977" s="19" t="s">
        <v>705</v>
      </c>
      <c r="B977" s="20" t="s">
        <v>2052</v>
      </c>
      <c r="C977" s="21" t="s">
        <v>2164</v>
      </c>
      <c r="D977" s="22">
        <v>-0.2429901507479961</v>
      </c>
      <c r="E977" s="22">
        <v>-0.90142195668590996</v>
      </c>
      <c r="F977" s="22">
        <v>-0.1347491419400999</v>
      </c>
      <c r="G977" s="22">
        <v>-0.83541263173740121</v>
      </c>
      <c r="H977" s="22">
        <v>-0.41635552600987291</v>
      </c>
      <c r="I977" s="22">
        <v>-0.55830042071516628</v>
      </c>
      <c r="J977" s="22">
        <v>-0.29503324995273639</v>
      </c>
      <c r="K977" s="22">
        <v>-1.0633908127431102</v>
      </c>
      <c r="L977" s="22">
        <v>-0.19771626456764418</v>
      </c>
      <c r="M977" s="22">
        <v>0.17309026978845402</v>
      </c>
      <c r="N977" s="22">
        <v>-0.16609898167960174</v>
      </c>
      <c r="O977" s="22">
        <v>-0.12127984150049212</v>
      </c>
    </row>
    <row r="978" spans="1:15" x14ac:dyDescent="0.2">
      <c r="A978" s="19" t="s">
        <v>349</v>
      </c>
      <c r="B978" s="20" t="s">
        <v>2053</v>
      </c>
      <c r="C978" s="21" t="s">
        <v>2164</v>
      </c>
      <c r="D978" s="22">
        <v>0.14704424925200391</v>
      </c>
      <c r="E978" s="22">
        <v>0.81927504331409007</v>
      </c>
      <c r="F978" s="22">
        <v>0.12128595805990006</v>
      </c>
      <c r="G978" s="22">
        <v>0.25254966826259873</v>
      </c>
      <c r="H978" s="22">
        <v>-9.9697266009872859E-2</v>
      </c>
      <c r="I978" s="22">
        <v>0.48982767928483378</v>
      </c>
      <c r="J978" s="22">
        <v>0.42420405004726358</v>
      </c>
      <c r="K978" s="22">
        <v>0.59014248725688967</v>
      </c>
      <c r="L978" s="22">
        <v>-0.1324329545676442</v>
      </c>
      <c r="M978" s="22">
        <v>-0.19286633021154598</v>
      </c>
      <c r="N978" s="22">
        <v>0.18675258832039826</v>
      </c>
      <c r="O978" s="22">
        <v>0.22179632849950789</v>
      </c>
    </row>
    <row r="979" spans="1:15" x14ac:dyDescent="0.2">
      <c r="A979" s="19" t="s">
        <v>714</v>
      </c>
      <c r="B979" s="20" t="s">
        <v>2054</v>
      </c>
      <c r="C979" s="21" t="s">
        <v>2164</v>
      </c>
      <c r="D979" s="22">
        <v>-0.25379295074799613</v>
      </c>
      <c r="E979" s="22">
        <v>-0.93946785668590993</v>
      </c>
      <c r="F979" s="22">
        <v>0.29769285805990009</v>
      </c>
      <c r="G979" s="22">
        <v>-0.55057023173740127</v>
      </c>
      <c r="H979" s="22">
        <v>2.7252739901271472E-3</v>
      </c>
      <c r="I979" s="22">
        <v>-0.93035262071516622</v>
      </c>
      <c r="J979" s="22">
        <v>0.33287255004726357</v>
      </c>
      <c r="K979" s="22">
        <v>-0.55766051274311035</v>
      </c>
      <c r="L979" s="22">
        <v>0.2536341354323558</v>
      </c>
      <c r="M979" s="22">
        <v>1.6323849788454026E-2</v>
      </c>
      <c r="N979" s="22">
        <v>0.2507431383203983</v>
      </c>
      <c r="O979" s="22">
        <v>4.7229328499507894E-2</v>
      </c>
    </row>
    <row r="980" spans="1:15" ht="25.5" x14ac:dyDescent="0.2">
      <c r="A980" s="19" t="s">
        <v>906</v>
      </c>
      <c r="B980" s="20" t="s">
        <v>2055</v>
      </c>
      <c r="C980" s="21" t="s">
        <v>2164</v>
      </c>
      <c r="D980" s="22">
        <v>-0.5384762507479961</v>
      </c>
      <c r="E980" s="22">
        <v>0.29833684331409005</v>
      </c>
      <c r="F980" s="22">
        <v>-0.69258554194009991</v>
      </c>
      <c r="G980" s="22">
        <v>-1.4865431737401236E-2</v>
      </c>
      <c r="H980" s="22">
        <v>-0.21268285600987286</v>
      </c>
      <c r="I980" s="22">
        <v>0.43338827928483376</v>
      </c>
      <c r="J980" s="22">
        <v>-0.23106572995273639</v>
      </c>
      <c r="K980" s="22">
        <v>-0.19578851274311035</v>
      </c>
      <c r="L980" s="22">
        <v>0.30870983543235581</v>
      </c>
      <c r="M980" s="22">
        <v>5.0786929788454026E-2</v>
      </c>
      <c r="N980" s="22">
        <v>0.44388711832039829</v>
      </c>
      <c r="O980" s="22">
        <v>-6.4195771500492105E-2</v>
      </c>
    </row>
    <row r="981" spans="1:15" ht="25.5" x14ac:dyDescent="0.2">
      <c r="A981" s="19" t="s">
        <v>896</v>
      </c>
      <c r="B981" s="20" t="s">
        <v>2059</v>
      </c>
      <c r="C981" s="21" t="s">
        <v>2164</v>
      </c>
      <c r="D981" s="22">
        <v>-0.51750685074799607</v>
      </c>
      <c r="E981" s="22">
        <v>-1.6714750566859098</v>
      </c>
      <c r="F981" s="22">
        <v>-0.75564644194009989</v>
      </c>
      <c r="G981" s="22">
        <v>-1.0859459317374012</v>
      </c>
      <c r="H981" s="22">
        <v>-9.0418666009872861E-2</v>
      </c>
      <c r="I981" s="22">
        <v>-1.4898124207151662</v>
      </c>
      <c r="J981" s="22">
        <v>-1.8159149952736403E-2</v>
      </c>
      <c r="K981" s="22">
        <v>-1.4465302127431103</v>
      </c>
      <c r="L981" s="22">
        <v>0.3839427354323558</v>
      </c>
      <c r="M981" s="22">
        <v>-5.2216830211545974E-2</v>
      </c>
      <c r="N981" s="22">
        <v>0.72869571832039826</v>
      </c>
      <c r="O981" s="22">
        <v>-0.3128095715004921</v>
      </c>
    </row>
    <row r="982" spans="1:15" ht="25.5" x14ac:dyDescent="0.2">
      <c r="A982" s="19" t="s">
        <v>187</v>
      </c>
      <c r="B982" s="20" t="s">
        <v>2060</v>
      </c>
      <c r="C982" s="21" t="s">
        <v>2164</v>
      </c>
      <c r="D982" s="22">
        <v>0.41035394925200397</v>
      </c>
      <c r="E982" s="22">
        <v>0.94920894331409011</v>
      </c>
      <c r="F982" s="22">
        <v>0.74238475805990001</v>
      </c>
      <c r="G982" s="22">
        <v>0.52686856826259876</v>
      </c>
      <c r="H982" s="22">
        <v>0.30600137399012717</v>
      </c>
      <c r="I982" s="22">
        <v>0.7371761792848337</v>
      </c>
      <c r="J982" s="22">
        <v>0.1386489500472636</v>
      </c>
      <c r="K982" s="22">
        <v>0.50898948725688964</v>
      </c>
      <c r="L982" s="22">
        <v>-0.13615183456764421</v>
      </c>
      <c r="M982" s="22">
        <v>-0.14899423021154598</v>
      </c>
      <c r="N982" s="22">
        <v>-0.48937968167960177</v>
      </c>
      <c r="O982" s="22">
        <v>-0.13068848150049212</v>
      </c>
    </row>
    <row r="983" spans="1:15" x14ac:dyDescent="0.2">
      <c r="A983" s="19" t="s">
        <v>697</v>
      </c>
      <c r="B983" s="20" t="s">
        <v>1222</v>
      </c>
      <c r="C983" s="21" t="s">
        <v>2164</v>
      </c>
      <c r="D983" s="22">
        <v>-0.2363562507479961</v>
      </c>
      <c r="E983" s="22" t="s">
        <v>1082</v>
      </c>
      <c r="F983" s="22">
        <v>-0.59867759194009995</v>
      </c>
      <c r="G983" s="22">
        <v>-1.1109730317374011</v>
      </c>
      <c r="H983" s="22">
        <v>-0.21608252600987285</v>
      </c>
      <c r="I983" s="22" t="s">
        <v>1082</v>
      </c>
      <c r="J983" s="22">
        <v>-3.7857649952736411E-2</v>
      </c>
      <c r="K983" s="22">
        <v>-1.2478519127431102</v>
      </c>
      <c r="L983" s="22">
        <v>0.14319693543235582</v>
      </c>
      <c r="M983" s="22" t="s">
        <v>1082</v>
      </c>
      <c r="N983" s="22">
        <v>0.60648041832039823</v>
      </c>
      <c r="O983" s="22">
        <v>-7.9887511500492114E-2</v>
      </c>
    </row>
    <row r="984" spans="1:15" ht="63.75" x14ac:dyDescent="0.2">
      <c r="A984" s="19" t="s">
        <v>946</v>
      </c>
      <c r="B984" s="20" t="s">
        <v>2061</v>
      </c>
      <c r="C984" s="21" t="s">
        <v>2164</v>
      </c>
      <c r="D984" s="22">
        <v>-0.69487425074799603</v>
      </c>
      <c r="E984" s="22">
        <v>-9.7984436685909906E-2</v>
      </c>
      <c r="F984" s="22">
        <v>-0.80065714194009985</v>
      </c>
      <c r="G984" s="22">
        <v>-0.7830156317374013</v>
      </c>
      <c r="H984" s="22">
        <v>0.25769197399012711</v>
      </c>
      <c r="I984" s="22">
        <v>0.40673417928483374</v>
      </c>
      <c r="J984" s="22">
        <v>-0.19551330995273641</v>
      </c>
      <c r="K984" s="22">
        <v>-0.25733411274311035</v>
      </c>
      <c r="L984" s="22">
        <v>0.89850513543235577</v>
      </c>
      <c r="M984" s="22">
        <v>0.21526806978845403</v>
      </c>
      <c r="N984" s="22">
        <v>0.66089391832039834</v>
      </c>
      <c r="O984" s="22">
        <v>0.40069292849950788</v>
      </c>
    </row>
    <row r="985" spans="1:15" x14ac:dyDescent="0.2">
      <c r="A985" s="19" t="s">
        <v>600</v>
      </c>
      <c r="B985" s="20" t="s">
        <v>2062</v>
      </c>
      <c r="C985" s="21" t="s">
        <v>2164</v>
      </c>
      <c r="D985" s="22">
        <v>-0.14526177374799609</v>
      </c>
      <c r="E985" s="22">
        <v>-0.15855573668590991</v>
      </c>
      <c r="F985" s="22">
        <v>-0.84931864194009998</v>
      </c>
      <c r="G985" s="22">
        <v>-0.49144283173740122</v>
      </c>
      <c r="H985" s="22">
        <v>-0.25655582600987287</v>
      </c>
      <c r="I985" s="22">
        <v>-0.3423000207151663</v>
      </c>
      <c r="J985" s="22">
        <v>-0.38015914995273636</v>
      </c>
      <c r="K985" s="22">
        <v>-0.87011941274311033</v>
      </c>
      <c r="L985" s="22">
        <v>-0.1406487545676442</v>
      </c>
      <c r="M985" s="22">
        <v>-8.7958130211545971E-2</v>
      </c>
      <c r="N985" s="22">
        <v>0.41897531832039825</v>
      </c>
      <c r="O985" s="22">
        <v>-0.15957612550049211</v>
      </c>
    </row>
    <row r="986" spans="1:15" x14ac:dyDescent="0.2">
      <c r="A986" s="19" t="s">
        <v>888</v>
      </c>
      <c r="B986" s="20" t="s">
        <v>2063</v>
      </c>
      <c r="C986" s="21" t="s">
        <v>2164</v>
      </c>
      <c r="D986" s="22">
        <v>-0.49269515074799608</v>
      </c>
      <c r="E986" s="22">
        <v>-3.8498256685909921E-2</v>
      </c>
      <c r="F986" s="22">
        <v>-1.3815635419400998</v>
      </c>
      <c r="G986" s="22">
        <v>-8.1833431737401235E-2</v>
      </c>
      <c r="H986" s="22">
        <v>-0.7183457260098729</v>
      </c>
      <c r="I986" s="22">
        <v>-0.44642672071516626</v>
      </c>
      <c r="J986" s="22">
        <v>-0.68575644995273632</v>
      </c>
      <c r="K986" s="22">
        <v>-0.76927071274311032</v>
      </c>
      <c r="L986" s="22">
        <v>-0.2013190645676442</v>
      </c>
      <c r="M986" s="22">
        <v>-0.35277223021154597</v>
      </c>
      <c r="N986" s="22">
        <v>0.81320851832039831</v>
      </c>
      <c r="O986" s="22">
        <v>-0.7082452715004921</v>
      </c>
    </row>
    <row r="987" spans="1:15" ht="25.5" x14ac:dyDescent="0.2">
      <c r="A987" s="19" t="s">
        <v>934</v>
      </c>
      <c r="B987" s="20" t="s">
        <v>2064</v>
      </c>
      <c r="C987" s="21" t="s">
        <v>2164</v>
      </c>
      <c r="D987" s="22">
        <v>-0.63178425074799605</v>
      </c>
      <c r="E987" s="22">
        <v>-0.34310265668590989</v>
      </c>
      <c r="F987" s="22">
        <v>-1.2942411419400999</v>
      </c>
      <c r="G987" s="22">
        <v>-0.72810463173740125</v>
      </c>
      <c r="H987" s="22">
        <v>-0.80107522600987291</v>
      </c>
      <c r="I987" s="22">
        <v>-0.80655742071516623</v>
      </c>
      <c r="J987" s="22">
        <v>-0.50420954995273637</v>
      </c>
      <c r="K987" s="22">
        <v>-1.2731797127431104</v>
      </c>
      <c r="L987" s="22">
        <v>-0.30028456456764424</v>
      </c>
      <c r="M987" s="22">
        <v>-0.48679523021154597</v>
      </c>
      <c r="N987" s="22">
        <v>1.1906725183203983</v>
      </c>
      <c r="O987" s="22">
        <v>-0.50178737150049213</v>
      </c>
    </row>
    <row r="988" spans="1:15" ht="25.5" x14ac:dyDescent="0.2">
      <c r="A988" s="19" t="s">
        <v>382</v>
      </c>
      <c r="B988" s="20" t="s">
        <v>2065</v>
      </c>
      <c r="C988" s="21" t="s">
        <v>2164</v>
      </c>
      <c r="D988" s="22">
        <v>0.11180664925200393</v>
      </c>
      <c r="E988" s="22">
        <v>0.54198404331409011</v>
      </c>
      <c r="F988" s="22">
        <v>0.85372975805990003</v>
      </c>
      <c r="G988" s="22">
        <v>0.5573266682625988</v>
      </c>
      <c r="H988" s="22">
        <v>1.5272993739901273</v>
      </c>
      <c r="I988" s="22">
        <v>0.32457887928483375</v>
      </c>
      <c r="J988" s="22">
        <v>0.84549105004726355</v>
      </c>
      <c r="K988" s="22">
        <v>0.7079487872568897</v>
      </c>
      <c r="L988" s="22">
        <v>1.6048994354323558</v>
      </c>
      <c r="M988" s="22">
        <v>-0.22900683021154597</v>
      </c>
      <c r="N988" s="22">
        <v>-0.11082628167960173</v>
      </c>
      <c r="O988" s="22">
        <v>0.13199362849950788</v>
      </c>
    </row>
    <row r="989" spans="1:15" x14ac:dyDescent="0.2">
      <c r="A989" s="19" t="s">
        <v>46</v>
      </c>
      <c r="B989" s="20" t="s">
        <v>2066</v>
      </c>
      <c r="C989" s="21" t="s">
        <v>2164</v>
      </c>
      <c r="D989" s="22">
        <v>1.0329037492520039</v>
      </c>
      <c r="E989" s="22">
        <v>-0.67997215668590993</v>
      </c>
      <c r="F989" s="22">
        <v>-1.7521382419400999</v>
      </c>
      <c r="G989" s="22">
        <v>-0.58931723173740125</v>
      </c>
      <c r="H989" s="22">
        <v>0.74766647399012709</v>
      </c>
      <c r="I989" s="22">
        <v>-0.89231352071516623</v>
      </c>
      <c r="J989" s="22">
        <v>0.40526675004726365</v>
      </c>
      <c r="K989" s="22">
        <v>-0.21279831274311034</v>
      </c>
      <c r="L989" s="22">
        <v>-0.46198906456764421</v>
      </c>
      <c r="M989" s="22">
        <v>-0.30039943021154597</v>
      </c>
      <c r="N989" s="22">
        <v>2.6785299183203986</v>
      </c>
      <c r="O989" s="22">
        <v>0.18808012849950786</v>
      </c>
    </row>
    <row r="990" spans="1:15" ht="25.5" x14ac:dyDescent="0.2">
      <c r="A990" s="19" t="s">
        <v>611</v>
      </c>
      <c r="B990" s="20" t="s">
        <v>2067</v>
      </c>
      <c r="C990" s="21" t="s">
        <v>2164</v>
      </c>
      <c r="D990" s="22">
        <v>-0.1581803707479961</v>
      </c>
      <c r="E990" s="22">
        <v>-1.3466220566859097</v>
      </c>
      <c r="F990" s="22">
        <v>-0.64830204194009988</v>
      </c>
      <c r="G990" s="22">
        <v>-0.76914193173740131</v>
      </c>
      <c r="H990" s="22">
        <v>-0.38935672600987287</v>
      </c>
      <c r="I990" s="22">
        <v>-0.7083911207151663</v>
      </c>
      <c r="J990" s="22">
        <v>-0.1829282599527364</v>
      </c>
      <c r="K990" s="22">
        <v>-1.0394527127431104</v>
      </c>
      <c r="L990" s="22">
        <v>-0.2229960645676442</v>
      </c>
      <c r="M990" s="22">
        <v>7.8044069788454018E-2</v>
      </c>
      <c r="N990" s="22">
        <v>0.6106334183203983</v>
      </c>
      <c r="O990" s="22">
        <v>-0.32565417150049214</v>
      </c>
    </row>
    <row r="991" spans="1:15" ht="25.5" x14ac:dyDescent="0.2">
      <c r="A991" s="19" t="s">
        <v>917</v>
      </c>
      <c r="B991" s="20" t="s">
        <v>2068</v>
      </c>
      <c r="C991" s="21" t="s">
        <v>2164</v>
      </c>
      <c r="D991" s="22">
        <v>-0.57975015074799607</v>
      </c>
      <c r="E991" s="22">
        <v>-0.80497865668590995</v>
      </c>
      <c r="F991" s="22">
        <v>-1.0291165419400998</v>
      </c>
      <c r="G991" s="22">
        <v>-0.9375288317374012</v>
      </c>
      <c r="H991" s="22">
        <v>-0.61828532600987285</v>
      </c>
      <c r="I991" s="22">
        <v>-1.1359745207151664</v>
      </c>
      <c r="J991" s="22">
        <v>-0.59720574995273634</v>
      </c>
      <c r="K991" s="22">
        <v>-1.7522082127431104</v>
      </c>
      <c r="L991" s="22">
        <v>-9.9851245676442005E-3</v>
      </c>
      <c r="M991" s="22">
        <v>-0.25315373021154597</v>
      </c>
      <c r="N991" s="22">
        <v>0.41026611832039828</v>
      </c>
      <c r="O991" s="22">
        <v>-0.70389967150049215</v>
      </c>
    </row>
    <row r="992" spans="1:15" ht="25.5" x14ac:dyDescent="0.2">
      <c r="A992" s="19" t="s">
        <v>455</v>
      </c>
      <c r="B992" s="20" t="s">
        <v>2069</v>
      </c>
      <c r="C992" s="21" t="s">
        <v>2164</v>
      </c>
      <c r="D992" s="22">
        <v>1.1934149252003895E-2</v>
      </c>
      <c r="E992" s="22">
        <v>0.44583374331409009</v>
      </c>
      <c r="F992" s="22">
        <v>0.22371355805990012</v>
      </c>
      <c r="G992" s="22">
        <v>0.11586466826259878</v>
      </c>
      <c r="H992" s="22">
        <v>2.092226373990127</v>
      </c>
      <c r="I992" s="22">
        <v>0.1868400792848337</v>
      </c>
      <c r="J992" s="22">
        <v>0.51947155004726364</v>
      </c>
      <c r="K992" s="22">
        <v>0.71356978725688958</v>
      </c>
      <c r="L992" s="22">
        <v>1.9105354354323558</v>
      </c>
      <c r="M992" s="22">
        <v>-9.7784530211545984E-2</v>
      </c>
      <c r="N992" s="22">
        <v>0.50502901832039826</v>
      </c>
      <c r="O992" s="22">
        <v>0.53491382849950786</v>
      </c>
    </row>
    <row r="993" spans="1:15" x14ac:dyDescent="0.2">
      <c r="A993" s="19" t="s">
        <v>499</v>
      </c>
      <c r="B993" s="20" t="s">
        <v>2070</v>
      </c>
      <c r="C993" s="21" t="s">
        <v>2164</v>
      </c>
      <c r="D993" s="22">
        <v>-3.8303250747996093E-2</v>
      </c>
      <c r="E993" s="22">
        <v>0.11416974331409011</v>
      </c>
      <c r="F993" s="22">
        <v>-0.41606384194009993</v>
      </c>
      <c r="G993" s="22">
        <v>7.8226268262598764E-2</v>
      </c>
      <c r="H993" s="22">
        <v>-0.41265732600987282</v>
      </c>
      <c r="I993" s="22">
        <v>0.95513157928483383</v>
      </c>
      <c r="J993" s="22">
        <v>-0.10969551995273639</v>
      </c>
      <c r="K993" s="22">
        <v>0.51159878725688968</v>
      </c>
      <c r="L993" s="22">
        <v>-0.3825123645676442</v>
      </c>
      <c r="M993" s="22">
        <v>0.64475706978845404</v>
      </c>
      <c r="N993" s="22">
        <v>0.36809540832039828</v>
      </c>
      <c r="O993" s="22">
        <v>0.39277542849950786</v>
      </c>
    </row>
    <row r="994" spans="1:15" ht="25.5" x14ac:dyDescent="0.2">
      <c r="A994" s="19" t="s">
        <v>363</v>
      </c>
      <c r="B994" s="20" t="s">
        <v>2071</v>
      </c>
      <c r="C994" s="21" t="s">
        <v>2164</v>
      </c>
      <c r="D994" s="22">
        <v>0.12660374925200388</v>
      </c>
      <c r="E994" s="22">
        <v>-0.1743144926859099</v>
      </c>
      <c r="F994" s="22">
        <v>0.79856475805990013</v>
      </c>
      <c r="G994" s="22">
        <v>-0.69184963173740122</v>
      </c>
      <c r="H994" s="22">
        <v>-0.53890702600987284</v>
      </c>
      <c r="I994" s="22">
        <v>-0.8071936207151662</v>
      </c>
      <c r="J994" s="22">
        <v>1.0883510500472635</v>
      </c>
      <c r="K994" s="22">
        <v>-1.1778843127431102</v>
      </c>
      <c r="L994" s="22">
        <v>-0.73966786456764422</v>
      </c>
      <c r="M994" s="22">
        <v>-0.68929243021154596</v>
      </c>
      <c r="N994" s="22">
        <v>0.27014078832039828</v>
      </c>
      <c r="O994" s="22">
        <v>-0.46309807150049209</v>
      </c>
    </row>
    <row r="995" spans="1:15" ht="38.25" x14ac:dyDescent="0.2">
      <c r="A995" s="19" t="s">
        <v>750</v>
      </c>
      <c r="B995" s="20" t="s">
        <v>2072</v>
      </c>
      <c r="C995" s="21" t="s">
        <v>2164</v>
      </c>
      <c r="D995" s="22">
        <v>-0.29202885074799612</v>
      </c>
      <c r="E995" s="22">
        <v>0.10215044331409009</v>
      </c>
      <c r="F995" s="22">
        <v>-0.91272484194009995</v>
      </c>
      <c r="G995" s="22">
        <v>-0.53979743173740125</v>
      </c>
      <c r="H995" s="22">
        <v>-0.39173632600987285</v>
      </c>
      <c r="I995" s="22">
        <v>-0.37723852071516628</v>
      </c>
      <c r="J995" s="22">
        <v>-0.39758004995273644</v>
      </c>
      <c r="K995" s="22">
        <v>-1.1611722127431103</v>
      </c>
      <c r="L995" s="22">
        <v>-0.14189445456764418</v>
      </c>
      <c r="M995" s="22">
        <v>-0.41022743021154595</v>
      </c>
      <c r="N995" s="22">
        <v>0.44362841832039829</v>
      </c>
      <c r="O995" s="22">
        <v>-0.62010237150049208</v>
      </c>
    </row>
    <row r="996" spans="1:15" ht="25.5" x14ac:dyDescent="0.2">
      <c r="A996" s="19" t="s">
        <v>461</v>
      </c>
      <c r="B996" s="20" t="s">
        <v>1321</v>
      </c>
      <c r="C996" s="21" t="s">
        <v>2164</v>
      </c>
      <c r="D996" s="22">
        <v>3.8773492520038921E-3</v>
      </c>
      <c r="E996" s="22" t="s">
        <v>1082</v>
      </c>
      <c r="F996" s="22">
        <v>-0.53189200194009989</v>
      </c>
      <c r="G996" s="22">
        <v>-0.67102063173740123</v>
      </c>
      <c r="H996" s="22">
        <v>-0.21825288600987286</v>
      </c>
      <c r="I996" s="22" t="s">
        <v>1082</v>
      </c>
      <c r="J996" s="22">
        <v>-0.2052065599527364</v>
      </c>
      <c r="K996" s="22">
        <v>-0.5146312127431103</v>
      </c>
      <c r="L996" s="22">
        <v>-0.32030626456764422</v>
      </c>
      <c r="M996" s="22" t="s">
        <v>1082</v>
      </c>
      <c r="N996" s="22">
        <v>0.15435601832039827</v>
      </c>
      <c r="O996" s="22">
        <v>-0.17899590150049211</v>
      </c>
    </row>
    <row r="997" spans="1:15" ht="25.5" x14ac:dyDescent="0.2">
      <c r="A997" s="19" t="s">
        <v>970</v>
      </c>
      <c r="B997" s="20" t="s">
        <v>2073</v>
      </c>
      <c r="C997" s="21" t="s">
        <v>2164</v>
      </c>
      <c r="D997" s="22">
        <v>-0.91255765074799611</v>
      </c>
      <c r="E997" s="22">
        <v>1.2478569433140903</v>
      </c>
      <c r="F997" s="22">
        <v>-0.11400604194009989</v>
      </c>
      <c r="G997" s="22">
        <v>1.1160968682625989</v>
      </c>
      <c r="H997" s="22">
        <v>-1.9443696260098728</v>
      </c>
      <c r="I997" s="22">
        <v>1.1743525792848337</v>
      </c>
      <c r="J997" s="22">
        <v>0.58327375004726367</v>
      </c>
      <c r="K997" s="22">
        <v>1.9170197872568895</v>
      </c>
      <c r="L997" s="22">
        <v>-1.1337025645676442</v>
      </c>
      <c r="M997" s="22">
        <v>1.600099788454025E-3</v>
      </c>
      <c r="N997" s="22">
        <v>0.74662801832039827</v>
      </c>
      <c r="O997" s="22">
        <v>0.61548982849950784</v>
      </c>
    </row>
    <row r="998" spans="1:15" x14ac:dyDescent="0.2">
      <c r="A998" s="19" t="s">
        <v>517</v>
      </c>
      <c r="B998" s="20" t="s">
        <v>2074</v>
      </c>
      <c r="C998" s="21" t="s">
        <v>2164</v>
      </c>
      <c r="D998" s="22">
        <v>-5.4223840747996091E-2</v>
      </c>
      <c r="E998" s="22">
        <v>1.0386449433140901</v>
      </c>
      <c r="F998" s="22">
        <v>0.64649875805990009</v>
      </c>
      <c r="G998" s="22">
        <v>1.2067848682625986</v>
      </c>
      <c r="H998" s="22">
        <v>-9.1385296009872857E-2</v>
      </c>
      <c r="I998" s="22">
        <v>1.5121925792848339</v>
      </c>
      <c r="J998" s="22">
        <v>0.62596315004726366</v>
      </c>
      <c r="K998" s="22">
        <v>2.3281237872568896</v>
      </c>
      <c r="L998" s="22">
        <v>4.4166165432355804E-2</v>
      </c>
      <c r="M998" s="22">
        <v>0.51005746978845401</v>
      </c>
      <c r="N998" s="22">
        <v>0.11437461832039827</v>
      </c>
      <c r="O998" s="22">
        <v>1.0796177284995079</v>
      </c>
    </row>
    <row r="999" spans="1:15" x14ac:dyDescent="0.2">
      <c r="A999" s="19" t="s">
        <v>808</v>
      </c>
      <c r="B999" s="20" t="s">
        <v>2075</v>
      </c>
      <c r="C999" s="21" t="s">
        <v>2164</v>
      </c>
      <c r="D999" s="22">
        <v>-0.3747959507479961</v>
      </c>
      <c r="E999" s="22">
        <v>-0.31658995668590995</v>
      </c>
      <c r="F999" s="22">
        <v>0.20518765805990014</v>
      </c>
      <c r="G999" s="22">
        <v>-0.65204783173740122</v>
      </c>
      <c r="H999" s="22">
        <v>-0.22507163600987284</v>
      </c>
      <c r="I999" s="22">
        <v>-0.80919122071516636</v>
      </c>
      <c r="J999" s="22">
        <v>-2.2047499527363956E-3</v>
      </c>
      <c r="K999" s="22">
        <v>-0.72470161274311029</v>
      </c>
      <c r="L999" s="22">
        <v>2.5518865432355799E-2</v>
      </c>
      <c r="M999" s="22">
        <v>-5.7742900211545975E-2</v>
      </c>
      <c r="N999" s="22">
        <v>-0.38609888167960171</v>
      </c>
      <c r="O999" s="22">
        <v>-0.15112039150049211</v>
      </c>
    </row>
    <row r="1000" spans="1:15" x14ac:dyDescent="0.2">
      <c r="A1000" s="19" t="s">
        <v>221</v>
      </c>
      <c r="B1000" s="20" t="s">
        <v>1139</v>
      </c>
      <c r="C1000" s="21" t="s">
        <v>2164</v>
      </c>
      <c r="D1000" s="22">
        <v>0.34714834925200388</v>
      </c>
      <c r="E1000" s="22">
        <v>-0.87330185668590998</v>
      </c>
      <c r="F1000" s="22">
        <v>-0.8957293419400999</v>
      </c>
      <c r="G1000" s="22" t="s">
        <v>1082</v>
      </c>
      <c r="H1000" s="22">
        <v>-0.6502631260098729</v>
      </c>
      <c r="I1000" s="22">
        <v>-0.54931102071516635</v>
      </c>
      <c r="J1000" s="22">
        <v>-7.6585579952736391E-2</v>
      </c>
      <c r="K1000" s="22" t="s">
        <v>1082</v>
      </c>
      <c r="L1000" s="22">
        <v>-0.95135106456764418</v>
      </c>
      <c r="M1000" s="22">
        <v>0.39566156978845407</v>
      </c>
      <c r="N1000" s="22">
        <v>0.6616725183203982</v>
      </c>
      <c r="O1000" s="22" t="s">
        <v>1082</v>
      </c>
    </row>
    <row r="1001" spans="1:15" ht="25.5" x14ac:dyDescent="0.2">
      <c r="A1001" s="19" t="s">
        <v>574</v>
      </c>
      <c r="B1001" s="20" t="s">
        <v>2077</v>
      </c>
      <c r="C1001" s="21" t="s">
        <v>2164</v>
      </c>
      <c r="D1001" s="22">
        <v>-0.1174541907479961</v>
      </c>
      <c r="E1001" s="22">
        <v>0.15487054331409009</v>
      </c>
      <c r="F1001" s="22">
        <v>-1.0260813419400998</v>
      </c>
      <c r="G1001" s="22">
        <v>-0.45124363173740123</v>
      </c>
      <c r="H1001" s="22">
        <v>-0.26432132600987285</v>
      </c>
      <c r="I1001" s="22">
        <v>-0.20394344071516629</v>
      </c>
      <c r="J1001" s="22">
        <v>-0.31596464995273643</v>
      </c>
      <c r="K1001" s="22">
        <v>-0.9135167127431103</v>
      </c>
      <c r="L1001" s="22">
        <v>-0.22050826456764419</v>
      </c>
      <c r="M1001" s="22">
        <v>-0.33459833021154595</v>
      </c>
      <c r="N1001" s="22">
        <v>0.72017911832039827</v>
      </c>
      <c r="O1001" s="22">
        <v>-0.48243887150049214</v>
      </c>
    </row>
    <row r="1002" spans="1:15" x14ac:dyDescent="0.2">
      <c r="A1002" s="19" t="s">
        <v>242</v>
      </c>
      <c r="B1002" s="20" t="s">
        <v>1292</v>
      </c>
      <c r="C1002" s="21" t="s">
        <v>2164</v>
      </c>
      <c r="D1002" s="22">
        <v>0.31557874925200391</v>
      </c>
      <c r="E1002" s="22">
        <v>0.82510944331409009</v>
      </c>
      <c r="F1002" s="22">
        <v>0.66147475805990019</v>
      </c>
      <c r="G1002" s="22">
        <v>0.78382086826259878</v>
      </c>
      <c r="H1002" s="22">
        <v>0.44659077399012714</v>
      </c>
      <c r="I1002" s="22">
        <v>0.21960337928483376</v>
      </c>
      <c r="J1002" s="22">
        <v>0.1215837500472636</v>
      </c>
      <c r="K1002" s="22">
        <v>-0.34305385274311034</v>
      </c>
      <c r="L1002" s="22">
        <v>6.0705035432355801E-2</v>
      </c>
      <c r="M1002" s="22">
        <v>-0.75497173021154595</v>
      </c>
      <c r="N1002" s="22">
        <v>-0.40135038167960169</v>
      </c>
      <c r="O1002" s="22">
        <v>-0.82992417150049214</v>
      </c>
    </row>
    <row r="1003" spans="1:15" x14ac:dyDescent="0.2">
      <c r="A1003" s="19" t="s">
        <v>704</v>
      </c>
      <c r="B1003" s="20" t="s">
        <v>2078</v>
      </c>
      <c r="C1003" s="21" t="s">
        <v>2164</v>
      </c>
      <c r="D1003" s="22">
        <v>-0.24226362074799609</v>
      </c>
      <c r="E1003" s="22">
        <v>0.48142994331409006</v>
      </c>
      <c r="F1003" s="22">
        <v>-0.91083274194009989</v>
      </c>
      <c r="G1003" s="22">
        <v>-0.10635073173740123</v>
      </c>
      <c r="H1003" s="22">
        <v>-0.12648092600987285</v>
      </c>
      <c r="I1003" s="22">
        <v>-3.7714620715166278E-2</v>
      </c>
      <c r="J1003" s="22">
        <v>-0.31652594995273642</v>
      </c>
      <c r="K1003" s="22">
        <v>-0.51021651274311031</v>
      </c>
      <c r="L1003" s="22">
        <v>2.4148195432355808E-2</v>
      </c>
      <c r="M1003" s="22">
        <v>-0.45794073021154597</v>
      </c>
      <c r="N1003" s="22">
        <v>0.56451751832039831</v>
      </c>
      <c r="O1003" s="22">
        <v>-0.42790987150049209</v>
      </c>
    </row>
    <row r="1004" spans="1:15" ht="25.5" x14ac:dyDescent="0.2">
      <c r="A1004" s="19" t="s">
        <v>799</v>
      </c>
      <c r="B1004" s="20" t="s">
        <v>2079</v>
      </c>
      <c r="C1004" s="21" t="s">
        <v>2164</v>
      </c>
      <c r="D1004" s="22">
        <v>-0.36325355074799609</v>
      </c>
      <c r="E1004" s="22">
        <v>-0.22024873668590991</v>
      </c>
      <c r="F1004" s="22">
        <v>-0.24330584194009991</v>
      </c>
      <c r="G1004" s="22">
        <v>-0.99807803173740117</v>
      </c>
      <c r="H1004" s="22">
        <v>-0.34127392600987283</v>
      </c>
      <c r="I1004" s="22">
        <v>-0.77587232071516632</v>
      </c>
      <c r="J1004" s="22">
        <v>1.5313500472635966E-3</v>
      </c>
      <c r="K1004" s="22">
        <v>-0.95908601274311034</v>
      </c>
      <c r="L1004" s="22">
        <v>3.2761455432355806E-2</v>
      </c>
      <c r="M1004" s="22">
        <v>-0.34667693021154594</v>
      </c>
      <c r="N1004" s="22">
        <v>1.2088969183203981</v>
      </c>
      <c r="O1004" s="22">
        <v>-0.10264431150049211</v>
      </c>
    </row>
    <row r="1005" spans="1:15" x14ac:dyDescent="0.2">
      <c r="A1005" s="19" t="s">
        <v>125</v>
      </c>
      <c r="B1005" s="20" t="s">
        <v>2080</v>
      </c>
      <c r="C1005" s="21" t="s">
        <v>2164</v>
      </c>
      <c r="D1005" s="22">
        <v>0.58427164925200392</v>
      </c>
      <c r="E1005" s="22">
        <v>0.78397164331409008</v>
      </c>
      <c r="F1005" s="22">
        <v>0.56706375805990017</v>
      </c>
      <c r="G1005" s="22">
        <v>0.93319886826259879</v>
      </c>
      <c r="H1005" s="22">
        <v>0.36859877399012708</v>
      </c>
      <c r="I1005" s="22">
        <v>0.87343157928483373</v>
      </c>
      <c r="J1005" s="22">
        <v>0.19767825004726361</v>
      </c>
      <c r="K1005" s="22">
        <v>1.1922407872568896</v>
      </c>
      <c r="L1005" s="22">
        <v>-0.30043916456764419</v>
      </c>
      <c r="M1005" s="22">
        <v>9.2540869788454022E-2</v>
      </c>
      <c r="N1005" s="22">
        <v>-0.37355688167960177</v>
      </c>
      <c r="O1005" s="22">
        <v>8.8358928499507911E-2</v>
      </c>
    </row>
    <row r="1006" spans="1:15" ht="25.5" x14ac:dyDescent="0.2">
      <c r="A1006" s="19" t="s">
        <v>194</v>
      </c>
      <c r="B1006" s="20" t="s">
        <v>2081</v>
      </c>
      <c r="C1006" s="21" t="s">
        <v>2164</v>
      </c>
      <c r="D1006" s="22">
        <v>0.40098354925200397</v>
      </c>
      <c r="E1006" s="22">
        <v>-0.91295015668590995</v>
      </c>
      <c r="F1006" s="22">
        <v>0.76426075805990001</v>
      </c>
      <c r="G1006" s="22">
        <v>-0.28911560173740125</v>
      </c>
      <c r="H1006" s="22">
        <v>0.11485377399012717</v>
      </c>
      <c r="I1006" s="22">
        <v>-0.85024902071516628</v>
      </c>
      <c r="J1006" s="22">
        <v>0.13595545004726359</v>
      </c>
      <c r="K1006" s="22">
        <v>-0.43500252274311035</v>
      </c>
      <c r="L1006" s="22">
        <v>-0.26936796456764422</v>
      </c>
      <c r="M1006" s="22">
        <v>0.12356776978845402</v>
      </c>
      <c r="N1006" s="22">
        <v>-0.58793498167960168</v>
      </c>
      <c r="O1006" s="22">
        <v>-6.5272501500492117E-2</v>
      </c>
    </row>
    <row r="1007" spans="1:15" ht="38.25" x14ac:dyDescent="0.2">
      <c r="A1007" s="19" t="s">
        <v>623</v>
      </c>
      <c r="B1007" s="20" t="s">
        <v>2083</v>
      </c>
      <c r="C1007" s="21" t="s">
        <v>2164</v>
      </c>
      <c r="D1007" s="22">
        <v>-0.16389264074799609</v>
      </c>
      <c r="E1007" s="22">
        <v>0.56202704331409004</v>
      </c>
      <c r="F1007" s="22">
        <v>-0.66347994194009985</v>
      </c>
      <c r="G1007" s="22">
        <v>4.5447668262598773E-2</v>
      </c>
      <c r="H1007" s="22">
        <v>-0.23420856600987286</v>
      </c>
      <c r="I1007" s="22">
        <v>0.23583767928483373</v>
      </c>
      <c r="J1007" s="22">
        <v>-0.43468434995273642</v>
      </c>
      <c r="K1007" s="22">
        <v>-0.22023791274311033</v>
      </c>
      <c r="L1007" s="22">
        <v>-0.11110130456764419</v>
      </c>
      <c r="M1007" s="22">
        <v>-0.23733243021154599</v>
      </c>
      <c r="N1007" s="22">
        <v>0.31153373832039827</v>
      </c>
      <c r="O1007" s="22">
        <v>-0.36131347150049209</v>
      </c>
    </row>
    <row r="1008" spans="1:15" x14ac:dyDescent="0.2">
      <c r="A1008" s="19" t="s">
        <v>30</v>
      </c>
      <c r="B1008" s="20" t="s">
        <v>2084</v>
      </c>
      <c r="C1008" s="21" t="s">
        <v>2164</v>
      </c>
      <c r="D1008" s="22">
        <v>1.2315467492520038</v>
      </c>
      <c r="E1008" s="22">
        <v>0.84865694331409014</v>
      </c>
      <c r="F1008" s="22">
        <v>-0.63015022194009995</v>
      </c>
      <c r="G1008" s="22">
        <v>1.4639178682625986</v>
      </c>
      <c r="H1008" s="22">
        <v>2.3346093739901268</v>
      </c>
      <c r="I1008" s="22">
        <v>2.1910265792848338</v>
      </c>
      <c r="J1008" s="22">
        <v>-0.91824264995273641</v>
      </c>
      <c r="K1008" s="22">
        <v>2.9286107872568898</v>
      </c>
      <c r="L1008" s="22">
        <v>1.1605174354323557</v>
      </c>
      <c r="M1008" s="22">
        <v>1.0743630697884539</v>
      </c>
      <c r="N1008" s="22">
        <v>-0.62964388167960172</v>
      </c>
      <c r="O1008" s="22">
        <v>0.73218122849950784</v>
      </c>
    </row>
    <row r="1009" spans="1:15" ht="38.25" x14ac:dyDescent="0.2">
      <c r="A1009" s="19" t="s">
        <v>605</v>
      </c>
      <c r="B1009" s="20" t="s">
        <v>2085</v>
      </c>
      <c r="C1009" s="21" t="s">
        <v>2164</v>
      </c>
      <c r="D1009" s="22">
        <v>-0.15080698374799609</v>
      </c>
      <c r="E1009" s="22">
        <v>-1.2051700566859098</v>
      </c>
      <c r="F1009" s="22">
        <v>-0.28150554194009991</v>
      </c>
      <c r="G1009" s="22">
        <v>-1.1917065317374012</v>
      </c>
      <c r="H1009" s="22">
        <v>-0.29469432600987289</v>
      </c>
      <c r="I1009" s="22">
        <v>-1.3381554207151662</v>
      </c>
      <c r="J1009" s="22">
        <v>-6.5490929952736393E-2</v>
      </c>
      <c r="K1009" s="22">
        <v>-1.3274140127431102</v>
      </c>
      <c r="L1009" s="22">
        <v>-0.1142221645676442</v>
      </c>
      <c r="M1009" s="22">
        <v>-0.15598883021154597</v>
      </c>
      <c r="N1009" s="22">
        <v>0.29241552732039827</v>
      </c>
      <c r="O1009" s="22">
        <v>-0.2126750915004921</v>
      </c>
    </row>
    <row r="1010" spans="1:15" x14ac:dyDescent="0.2">
      <c r="A1010" s="19" t="s">
        <v>89</v>
      </c>
      <c r="B1010" s="20" t="s">
        <v>1140</v>
      </c>
      <c r="C1010" s="21" t="s">
        <v>2164</v>
      </c>
      <c r="D1010" s="22">
        <v>0.7452407492520039</v>
      </c>
      <c r="E1010" s="22">
        <v>0.33832554331409004</v>
      </c>
      <c r="F1010" s="22">
        <v>0.41673845805990006</v>
      </c>
      <c r="G1010" s="22" t="s">
        <v>1082</v>
      </c>
      <c r="H1010" s="22">
        <v>0.14048767399012715</v>
      </c>
      <c r="I1010" s="22">
        <v>0.21516707928483375</v>
      </c>
      <c r="J1010" s="22">
        <v>6.4715950047263604E-2</v>
      </c>
      <c r="K1010" s="22" t="s">
        <v>1082</v>
      </c>
      <c r="L1010" s="22">
        <v>-0.35830426456764419</v>
      </c>
      <c r="M1010" s="22">
        <v>-2.3421565211545974E-2</v>
      </c>
      <c r="N1010" s="22">
        <v>-0.41742268167960173</v>
      </c>
      <c r="O1010" s="22" t="s">
        <v>1082</v>
      </c>
    </row>
    <row r="1011" spans="1:15" x14ac:dyDescent="0.2">
      <c r="A1011" s="19" t="s">
        <v>987</v>
      </c>
      <c r="B1011" s="20" t="s">
        <v>2086</v>
      </c>
      <c r="C1011" s="21" t="s">
        <v>2164</v>
      </c>
      <c r="D1011" s="22">
        <v>-1.118957450747996</v>
      </c>
      <c r="E1011" s="22">
        <v>-1.2995210566859099</v>
      </c>
      <c r="F1011" s="22">
        <v>-0.62822869194009989</v>
      </c>
      <c r="G1011" s="22">
        <v>-1.0448903317374012</v>
      </c>
      <c r="H1011" s="22">
        <v>0.24866257399012712</v>
      </c>
      <c r="I1011" s="22">
        <v>-0.8667341207151662</v>
      </c>
      <c r="J1011" s="22">
        <v>-0.23201836995273639</v>
      </c>
      <c r="K1011" s="22">
        <v>-0.81413301274311034</v>
      </c>
      <c r="L1011" s="22">
        <v>1.0050304354323558</v>
      </c>
      <c r="M1011" s="22">
        <v>0.5854345697884541</v>
      </c>
      <c r="N1011" s="22">
        <v>0.34764497832039826</v>
      </c>
      <c r="O1011" s="22">
        <v>0.37551972849950788</v>
      </c>
    </row>
    <row r="1012" spans="1:15" ht="25.5" x14ac:dyDescent="0.2">
      <c r="A1012" s="19" t="s">
        <v>533</v>
      </c>
      <c r="B1012" s="20" t="s">
        <v>1217</v>
      </c>
      <c r="C1012" s="21" t="s">
        <v>2164</v>
      </c>
      <c r="D1012" s="22">
        <v>-7.3343590747996096E-2</v>
      </c>
      <c r="E1012" s="22">
        <v>0.50688964331409003</v>
      </c>
      <c r="F1012" s="22">
        <v>-0.63875230194009991</v>
      </c>
      <c r="G1012" s="22">
        <v>-0.32245454173740123</v>
      </c>
      <c r="H1012" s="22">
        <v>-0.22360236600987288</v>
      </c>
      <c r="I1012" s="22">
        <v>0.27281627928483371</v>
      </c>
      <c r="J1012" s="22">
        <v>-0.38051124995273639</v>
      </c>
      <c r="K1012" s="22">
        <v>-0.41037452774311034</v>
      </c>
      <c r="L1012" s="22">
        <v>-0.18577186456764419</v>
      </c>
      <c r="M1012" s="22">
        <v>-5.8315770211545978E-2</v>
      </c>
      <c r="N1012" s="22">
        <v>0.3243740283203983</v>
      </c>
      <c r="O1012" s="22">
        <v>3.6855028499507891E-2</v>
      </c>
    </row>
    <row r="1013" spans="1:15" ht="25.5" x14ac:dyDescent="0.2">
      <c r="A1013" s="19" t="s">
        <v>988</v>
      </c>
      <c r="B1013" s="20" t="s">
        <v>2087</v>
      </c>
      <c r="C1013" s="21" t="s">
        <v>2164</v>
      </c>
      <c r="D1013" s="22">
        <v>-1.1273250507479962</v>
      </c>
      <c r="E1013" s="22">
        <v>-1.7862490566859097</v>
      </c>
      <c r="F1013" s="22">
        <v>-0.46136682194009992</v>
      </c>
      <c r="G1013" s="22">
        <v>-1.5380141317374014</v>
      </c>
      <c r="H1013" s="22">
        <v>-0.46920492600987285</v>
      </c>
      <c r="I1013" s="22">
        <v>-1.4226634207151663</v>
      </c>
      <c r="J1013" s="22">
        <v>-0.2326387499527364</v>
      </c>
      <c r="K1013" s="22">
        <v>-1.3273380127431103</v>
      </c>
      <c r="L1013" s="22">
        <v>0.5884402354323558</v>
      </c>
      <c r="M1013" s="22">
        <v>0.47668086978845403</v>
      </c>
      <c r="N1013" s="22">
        <v>0.44930781832039829</v>
      </c>
      <c r="O1013" s="22">
        <v>0.27189722849950793</v>
      </c>
    </row>
    <row r="1014" spans="1:15" ht="25.5" x14ac:dyDescent="0.2">
      <c r="A1014" s="19" t="s">
        <v>890</v>
      </c>
      <c r="B1014" s="20" t="s">
        <v>2088</v>
      </c>
      <c r="C1014" s="21" t="s">
        <v>2164</v>
      </c>
      <c r="D1014" s="22">
        <v>-0.49420355074799605</v>
      </c>
      <c r="E1014" s="22">
        <v>-0.23192261668590991</v>
      </c>
      <c r="F1014" s="22">
        <v>-0.87543634194009989</v>
      </c>
      <c r="G1014" s="22">
        <v>-5.7012431737401226E-2</v>
      </c>
      <c r="H1014" s="22">
        <v>-0.61145492600987283</v>
      </c>
      <c r="I1014" s="22">
        <v>-0.25533082071516627</v>
      </c>
      <c r="J1014" s="22">
        <v>-0.5892003499527364</v>
      </c>
      <c r="K1014" s="22">
        <v>-0.47906727274311034</v>
      </c>
      <c r="L1014" s="22">
        <v>-0.13921995456764419</v>
      </c>
      <c r="M1014" s="22">
        <v>-0.13799083021154598</v>
      </c>
      <c r="N1014" s="22">
        <v>0.31238385832039828</v>
      </c>
      <c r="O1014" s="22">
        <v>-0.53366027150049211</v>
      </c>
    </row>
    <row r="1015" spans="1:15" ht="38.25" x14ac:dyDescent="0.2">
      <c r="A1015" s="19" t="s">
        <v>700</v>
      </c>
      <c r="B1015" s="20" t="s">
        <v>1247</v>
      </c>
      <c r="C1015" s="21" t="s">
        <v>2164</v>
      </c>
      <c r="D1015" s="22">
        <v>-0.2401632007479961</v>
      </c>
      <c r="E1015" s="22">
        <v>-0.44692065668590986</v>
      </c>
      <c r="F1015" s="22">
        <v>-0.32074434194009993</v>
      </c>
      <c r="G1015" s="22">
        <v>-0.46412083173740126</v>
      </c>
      <c r="H1015" s="22">
        <v>-0.21247250600987286</v>
      </c>
      <c r="I1015" s="22">
        <v>-4.6285340715166268E-2</v>
      </c>
      <c r="J1015" s="22">
        <v>-0.16658709495273641</v>
      </c>
      <c r="K1015" s="22">
        <v>-0.56696491274311034</v>
      </c>
      <c r="L1015" s="22">
        <v>-5.6036173567644197E-2</v>
      </c>
      <c r="M1015" s="22">
        <v>0.21417376978845401</v>
      </c>
      <c r="N1015" s="22">
        <v>8.158851832039829E-2</v>
      </c>
      <c r="O1015" s="22">
        <v>-0.21258559150049211</v>
      </c>
    </row>
    <row r="1016" spans="1:15" ht="25.5" x14ac:dyDescent="0.2">
      <c r="A1016" s="19" t="s">
        <v>473</v>
      </c>
      <c r="B1016" s="20" t="s">
        <v>2090</v>
      </c>
      <c r="C1016" s="21" t="s">
        <v>2164</v>
      </c>
      <c r="D1016" s="22">
        <v>-7.2420507479961094E-3</v>
      </c>
      <c r="E1016" s="22">
        <v>0.65766644331409008</v>
      </c>
      <c r="F1016" s="22">
        <v>-0.3880519419400999</v>
      </c>
      <c r="G1016" s="22">
        <v>-5.72528317374012E-2</v>
      </c>
      <c r="H1016" s="22">
        <v>-3.1718226009872855E-2</v>
      </c>
      <c r="I1016" s="22">
        <v>0.61402347928483381</v>
      </c>
      <c r="J1016" s="22">
        <v>-0.76500604995273636</v>
      </c>
      <c r="K1016" s="22">
        <v>-1.4638612743110346E-2</v>
      </c>
      <c r="L1016" s="22">
        <v>-7.5813504567644199E-2</v>
      </c>
      <c r="M1016" s="22">
        <v>-3.5084762211545974E-2</v>
      </c>
      <c r="N1016" s="22">
        <v>-0.41899738167960177</v>
      </c>
      <c r="O1016" s="22">
        <v>0.23738122849950791</v>
      </c>
    </row>
    <row r="1017" spans="1:15" x14ac:dyDescent="0.2">
      <c r="A1017" s="19" t="s">
        <v>590</v>
      </c>
      <c r="B1017" s="20" t="s">
        <v>2091</v>
      </c>
      <c r="C1017" s="21" t="s">
        <v>2164</v>
      </c>
      <c r="D1017" s="22">
        <v>-0.13126945074799609</v>
      </c>
      <c r="E1017" s="22">
        <v>-0.79405155668590999</v>
      </c>
      <c r="F1017" s="22">
        <v>-0.52024921194009988</v>
      </c>
      <c r="G1017" s="22">
        <v>-0.62253263173740114</v>
      </c>
      <c r="H1017" s="22">
        <v>-0.11323732600987285</v>
      </c>
      <c r="I1017" s="22">
        <v>-0.72752942071516635</v>
      </c>
      <c r="J1017" s="22">
        <v>4.7371250047263613E-2</v>
      </c>
      <c r="K1017" s="22">
        <v>-0.93093701274311036</v>
      </c>
      <c r="L1017" s="22">
        <v>-2.5939274567644197E-2</v>
      </c>
      <c r="M1017" s="22">
        <v>6.8387569788454033E-2</v>
      </c>
      <c r="N1017" s="22">
        <v>0.72060621832039828</v>
      </c>
      <c r="O1017" s="22">
        <v>-9.7678531500492105E-2</v>
      </c>
    </row>
    <row r="1018" spans="1:15" x14ac:dyDescent="0.2">
      <c r="A1018" s="19" t="s">
        <v>323</v>
      </c>
      <c r="B1018" s="20" t="s">
        <v>2093</v>
      </c>
      <c r="C1018" s="21" t="s">
        <v>2164</v>
      </c>
      <c r="D1018" s="22">
        <v>0.17381674925200388</v>
      </c>
      <c r="E1018" s="22">
        <v>0.84150294331409004</v>
      </c>
      <c r="F1018" s="22">
        <v>0.12590175805990012</v>
      </c>
      <c r="G1018" s="22">
        <v>0.29746326826259872</v>
      </c>
      <c r="H1018" s="22">
        <v>0.22655907399012712</v>
      </c>
      <c r="I1018" s="22">
        <v>0.81009337928483371</v>
      </c>
      <c r="J1018" s="22">
        <v>0.13208205004726362</v>
      </c>
      <c r="K1018" s="22">
        <v>0.41158068725688968</v>
      </c>
      <c r="L1018" s="22">
        <v>6.3109435432355809E-2</v>
      </c>
      <c r="M1018" s="22">
        <v>8.5111069788454036E-2</v>
      </c>
      <c r="N1018" s="22">
        <v>-0.18439098167960172</v>
      </c>
      <c r="O1018" s="22">
        <v>0.19899572849950789</v>
      </c>
    </row>
    <row r="1019" spans="1:15" x14ac:dyDescent="0.2">
      <c r="A1019" s="19" t="s">
        <v>504</v>
      </c>
      <c r="B1019" s="20" t="s">
        <v>1780</v>
      </c>
      <c r="C1019" s="21" t="s">
        <v>2164</v>
      </c>
      <c r="D1019" s="22">
        <v>-4.0586050747996094E-2</v>
      </c>
      <c r="E1019" s="22">
        <v>-0.76727375668590991</v>
      </c>
      <c r="F1019" s="22">
        <v>0.37560685805990013</v>
      </c>
      <c r="G1019" s="22">
        <v>0.16078816826259879</v>
      </c>
      <c r="H1019" s="22">
        <v>7.4174073990127154E-2</v>
      </c>
      <c r="I1019" s="22">
        <v>-0.47667632071516625</v>
      </c>
      <c r="J1019" s="22">
        <v>0.41534615004726361</v>
      </c>
      <c r="K1019" s="22">
        <v>-0.16738761274311034</v>
      </c>
      <c r="L1019" s="22">
        <v>0.10895493543235582</v>
      </c>
      <c r="M1019" s="22">
        <v>0.37980806978845405</v>
      </c>
      <c r="N1019" s="22">
        <v>8.4063118320398283E-2</v>
      </c>
      <c r="O1019" s="22">
        <v>-0.23520412150049211</v>
      </c>
    </row>
    <row r="1020" spans="1:15" ht="25.5" x14ac:dyDescent="0.2">
      <c r="A1020" s="19" t="s">
        <v>250</v>
      </c>
      <c r="B1020" s="20" t="s">
        <v>2094</v>
      </c>
      <c r="C1020" s="21" t="s">
        <v>2164</v>
      </c>
      <c r="D1020" s="22">
        <v>0.29176004925200394</v>
      </c>
      <c r="E1020" s="22">
        <v>-0.10221565668590991</v>
      </c>
      <c r="F1020" s="22">
        <v>0.17135235805990012</v>
      </c>
      <c r="G1020" s="22">
        <v>-0.48991713173740126</v>
      </c>
      <c r="H1020" s="22">
        <v>0.27932717399012719</v>
      </c>
      <c r="I1020" s="22">
        <v>4.2245079284833731E-2</v>
      </c>
      <c r="J1020" s="22">
        <v>0.49097795004726363</v>
      </c>
      <c r="K1020" s="22">
        <v>-3.357341274311032E-2</v>
      </c>
      <c r="L1020" s="22">
        <v>8.9428835432355802E-2</v>
      </c>
      <c r="M1020" s="22">
        <v>4.1349297884540268E-3</v>
      </c>
      <c r="N1020" s="22">
        <v>0.14541461832039829</v>
      </c>
      <c r="O1020" s="22">
        <v>0.48135052849950788</v>
      </c>
    </row>
    <row r="1021" spans="1:15" x14ac:dyDescent="0.2">
      <c r="A1021" s="19" t="s">
        <v>990</v>
      </c>
      <c r="B1021" s="20" t="s">
        <v>2095</v>
      </c>
      <c r="C1021" s="21" t="s">
        <v>2164</v>
      </c>
      <c r="D1021" s="22">
        <v>-1.1420429507479961</v>
      </c>
      <c r="E1021" s="22">
        <v>-1.3479640566859099</v>
      </c>
      <c r="F1021" s="22">
        <v>-0.57830644194009995</v>
      </c>
      <c r="G1021" s="22">
        <v>-0.84250303173740126</v>
      </c>
      <c r="H1021" s="22">
        <v>-0.58173262600987286</v>
      </c>
      <c r="I1021" s="22">
        <v>-0.92190182071516635</v>
      </c>
      <c r="J1021" s="22">
        <v>-3.7989949952736385E-2</v>
      </c>
      <c r="K1021" s="22">
        <v>-1.0118970127431104</v>
      </c>
      <c r="L1021" s="22">
        <v>0.45697053543235577</v>
      </c>
      <c r="M1021" s="22">
        <v>0.26988686978845405</v>
      </c>
      <c r="N1021" s="22">
        <v>0.66622401832039824</v>
      </c>
      <c r="O1021" s="22">
        <v>-0.19209403150049212</v>
      </c>
    </row>
    <row r="1022" spans="1:15" ht="25.5" x14ac:dyDescent="0.2">
      <c r="A1022" s="19" t="s">
        <v>982</v>
      </c>
      <c r="B1022" s="20" t="s">
        <v>2096</v>
      </c>
      <c r="C1022" s="21" t="s">
        <v>2164</v>
      </c>
      <c r="D1022" s="22">
        <v>-1.0827501507479962</v>
      </c>
      <c r="E1022" s="22">
        <v>-0.11611087668590991</v>
      </c>
      <c r="F1022" s="22" t="s">
        <v>1082</v>
      </c>
      <c r="G1022" s="22">
        <v>0.11842216826259877</v>
      </c>
      <c r="H1022" s="22">
        <v>-0.52869562600987285</v>
      </c>
      <c r="I1022" s="22">
        <v>9.4419679284833719E-2</v>
      </c>
      <c r="J1022" s="22" t="s">
        <v>1082</v>
      </c>
      <c r="K1022" s="22">
        <v>-9.532191274311036E-2</v>
      </c>
      <c r="L1022" s="22">
        <v>0.67805633543235577</v>
      </c>
      <c r="M1022" s="22">
        <v>-6.9451090211545968E-2</v>
      </c>
      <c r="N1022" s="22" t="s">
        <v>1082</v>
      </c>
      <c r="O1022" s="22">
        <v>-2.6089871500492107E-2</v>
      </c>
    </row>
    <row r="1023" spans="1:15" ht="25.5" x14ac:dyDescent="0.2">
      <c r="A1023" s="19" t="s">
        <v>740</v>
      </c>
      <c r="B1023" s="20" t="s">
        <v>2097</v>
      </c>
      <c r="C1023" s="21" t="s">
        <v>2164</v>
      </c>
      <c r="D1023" s="22">
        <v>-0.2784149507479961</v>
      </c>
      <c r="E1023" s="22">
        <v>0.10166194331409009</v>
      </c>
      <c r="F1023" s="22">
        <v>-1.5499092419400999</v>
      </c>
      <c r="G1023" s="22">
        <v>-0.56344073173740128</v>
      </c>
      <c r="H1023" s="22">
        <v>-0.3065437260098729</v>
      </c>
      <c r="I1023" s="22">
        <v>-3.5079220715166268E-2</v>
      </c>
      <c r="J1023" s="22">
        <v>-0.8268320499527364</v>
      </c>
      <c r="K1023" s="22">
        <v>-1.0745784127431104</v>
      </c>
      <c r="L1023" s="22">
        <v>2.0578585432355807E-2</v>
      </c>
      <c r="M1023" s="22">
        <v>-0.37684673021154597</v>
      </c>
      <c r="N1023" s="22">
        <v>0.6247332183203983</v>
      </c>
      <c r="O1023" s="22">
        <v>-0.5369800715004921</v>
      </c>
    </row>
    <row r="1024" spans="1:15" ht="25.5" x14ac:dyDescent="0.2">
      <c r="A1024" s="19" t="s">
        <v>603</v>
      </c>
      <c r="B1024" s="20" t="s">
        <v>2098</v>
      </c>
      <c r="C1024" s="21" t="s">
        <v>2164</v>
      </c>
      <c r="D1024" s="22">
        <v>-0.14937154074799611</v>
      </c>
      <c r="E1024" s="22">
        <v>-1.0387831566859098</v>
      </c>
      <c r="F1024" s="22">
        <v>-0.18318484194009993</v>
      </c>
      <c r="G1024" s="22">
        <v>-0.64498253173740117</v>
      </c>
      <c r="H1024" s="22">
        <v>-0.3305874260098729</v>
      </c>
      <c r="I1024" s="22">
        <v>-1.5267544207151662</v>
      </c>
      <c r="J1024" s="22">
        <v>-0.1623430649527364</v>
      </c>
      <c r="K1024" s="22">
        <v>-1.1055031127431103</v>
      </c>
      <c r="L1024" s="22">
        <v>-0.20592756456764419</v>
      </c>
      <c r="M1024" s="22">
        <v>-0.41394483021154593</v>
      </c>
      <c r="N1024" s="22">
        <v>0.15214171832039827</v>
      </c>
      <c r="O1024" s="22">
        <v>-0.2701602715004921</v>
      </c>
    </row>
    <row r="1025" spans="1:15" ht="25.5" x14ac:dyDescent="0.2">
      <c r="A1025" s="19" t="s">
        <v>458</v>
      </c>
      <c r="B1025" s="20" t="s">
        <v>1204</v>
      </c>
      <c r="C1025" s="21" t="s">
        <v>2164</v>
      </c>
      <c r="D1025" s="22">
        <v>5.960849252003908E-3</v>
      </c>
      <c r="E1025" s="22">
        <v>0.64307254331409003</v>
      </c>
      <c r="F1025" s="22">
        <v>0.12851965805990007</v>
      </c>
      <c r="G1025" s="22">
        <v>0.21120326826259872</v>
      </c>
      <c r="H1025" s="22">
        <v>-0.32205272600987289</v>
      </c>
      <c r="I1025" s="22">
        <v>0.65051947928483367</v>
      </c>
      <c r="J1025" s="22">
        <v>0.2585920500472636</v>
      </c>
      <c r="K1025" s="22">
        <v>0.92239878725688973</v>
      </c>
      <c r="L1025" s="22">
        <v>-0.31152336456764423</v>
      </c>
      <c r="M1025" s="22">
        <v>0.19531946978845402</v>
      </c>
      <c r="N1025" s="22">
        <v>0.10203791832039827</v>
      </c>
      <c r="O1025" s="22">
        <v>0.53562422849950786</v>
      </c>
    </row>
    <row r="1026" spans="1:15" x14ac:dyDescent="0.2">
      <c r="A1026" s="19" t="s">
        <v>949</v>
      </c>
      <c r="B1026" s="20" t="s">
        <v>2183</v>
      </c>
      <c r="C1026" s="21" t="s">
        <v>2164</v>
      </c>
      <c r="D1026" s="22">
        <v>-0.71029085074799603</v>
      </c>
      <c r="E1026" s="22">
        <v>-1.5806460566859097</v>
      </c>
      <c r="F1026" s="22">
        <v>-1.2204256419400998</v>
      </c>
      <c r="G1026" s="22">
        <v>-0.66179123173740129</v>
      </c>
      <c r="H1026" s="22">
        <v>-0.99549002600987291</v>
      </c>
      <c r="I1026" s="22">
        <v>-1.3618554207151663</v>
      </c>
      <c r="J1026" s="22">
        <v>-0.29868824995273641</v>
      </c>
      <c r="K1026" s="22">
        <v>-6.494221274311035E-2</v>
      </c>
      <c r="L1026" s="22">
        <v>-0.46081796456764423</v>
      </c>
      <c r="M1026" s="22">
        <v>0.17233916978845401</v>
      </c>
      <c r="N1026" s="22">
        <v>0.94631891832039827</v>
      </c>
      <c r="O1026" s="22">
        <v>0.36206592849950792</v>
      </c>
    </row>
    <row r="1027" spans="1:15" x14ac:dyDescent="0.2">
      <c r="A1027" s="19" t="s">
        <v>311</v>
      </c>
      <c r="B1027" s="20" t="s">
        <v>2099</v>
      </c>
      <c r="C1027" s="21" t="s">
        <v>2164</v>
      </c>
      <c r="D1027" s="22">
        <v>0.18661724925200393</v>
      </c>
      <c r="E1027" s="22">
        <v>1.4373119433140902</v>
      </c>
      <c r="F1027" s="22">
        <v>-0.1357238419400999</v>
      </c>
      <c r="G1027" s="22">
        <v>1.2895598682625988</v>
      </c>
      <c r="H1027" s="22">
        <v>-8.3169260098728548E-3</v>
      </c>
      <c r="I1027" s="22">
        <v>1.3355305792848338</v>
      </c>
      <c r="J1027" s="22">
        <v>-0.76474334995273641</v>
      </c>
      <c r="K1027" s="22">
        <v>1.0564667872568896</v>
      </c>
      <c r="L1027" s="22">
        <v>-0.22080066456764419</v>
      </c>
      <c r="M1027" s="22">
        <v>-0.15353843021154598</v>
      </c>
      <c r="N1027" s="22">
        <v>-0.52852528167960178</v>
      </c>
      <c r="O1027" s="22">
        <v>-0.31319317150049208</v>
      </c>
    </row>
    <row r="1028" spans="1:15" x14ac:dyDescent="0.2">
      <c r="A1028" s="19" t="s">
        <v>295</v>
      </c>
      <c r="B1028" s="20" t="s">
        <v>2100</v>
      </c>
      <c r="C1028" s="21" t="s">
        <v>2164</v>
      </c>
      <c r="D1028" s="22">
        <v>0.21176954925200389</v>
      </c>
      <c r="E1028" s="22">
        <v>-8.5246356685909908E-2</v>
      </c>
      <c r="F1028" s="22">
        <v>0.52581475805990008</v>
      </c>
      <c r="G1028" s="22">
        <v>-0.16973703173740123</v>
      </c>
      <c r="H1028" s="22">
        <v>0.2634283739901272</v>
      </c>
      <c r="I1028" s="22">
        <v>-6.2773320715166267E-2</v>
      </c>
      <c r="J1028" s="22">
        <v>0.53626595004726363</v>
      </c>
      <c r="K1028" s="22">
        <v>0.15396708725688968</v>
      </c>
      <c r="L1028" s="22">
        <v>0.10947193543235581</v>
      </c>
      <c r="M1028" s="22">
        <v>0.25435606978845404</v>
      </c>
      <c r="N1028" s="22">
        <v>0.16501631832039826</v>
      </c>
      <c r="O1028" s="22">
        <v>0.39766782849950788</v>
      </c>
    </row>
    <row r="1029" spans="1:15" ht="25.5" x14ac:dyDescent="0.2">
      <c r="A1029" s="19" t="s">
        <v>75</v>
      </c>
      <c r="B1029" s="20" t="s">
        <v>2101</v>
      </c>
      <c r="C1029" s="21" t="s">
        <v>2164</v>
      </c>
      <c r="D1029" s="22">
        <v>0.82625144925200389</v>
      </c>
      <c r="E1029" s="22">
        <v>-0.15596103668590991</v>
      </c>
      <c r="F1029" s="22">
        <v>1.4191737580599</v>
      </c>
      <c r="G1029" s="22">
        <v>-8.2255231737401235E-2</v>
      </c>
      <c r="H1029" s="22">
        <v>0.84896637399012709</v>
      </c>
      <c r="I1029" s="22">
        <v>0.35997187928483371</v>
      </c>
      <c r="J1029" s="22">
        <v>0.92504305004726362</v>
      </c>
      <c r="K1029" s="22">
        <v>0.79535878725688969</v>
      </c>
      <c r="L1029" s="22">
        <v>-0.1156415345676442</v>
      </c>
      <c r="M1029" s="22">
        <v>0.51559526978845405</v>
      </c>
      <c r="N1029" s="22">
        <v>-0.57364978167960168</v>
      </c>
      <c r="O1029" s="22">
        <v>0.77650252849950785</v>
      </c>
    </row>
    <row r="1030" spans="1:15" ht="25.5" x14ac:dyDescent="0.2">
      <c r="A1030" s="19" t="s">
        <v>428</v>
      </c>
      <c r="B1030" s="20" t="s">
        <v>2102</v>
      </c>
      <c r="C1030" s="21" t="s">
        <v>2164</v>
      </c>
      <c r="D1030" s="22">
        <v>4.7264149252003895E-2</v>
      </c>
      <c r="E1030" s="22">
        <v>1.1621279433140901</v>
      </c>
      <c r="F1030" s="22">
        <v>-0.52138098194009985</v>
      </c>
      <c r="G1030" s="22">
        <v>1.0780748682625987</v>
      </c>
      <c r="H1030" s="22">
        <v>0.32796257399012718</v>
      </c>
      <c r="I1030" s="22">
        <v>1.3342075792848338</v>
      </c>
      <c r="J1030" s="22">
        <v>0.5183929500472636</v>
      </c>
      <c r="K1030" s="22">
        <v>1.3731357872568897</v>
      </c>
      <c r="L1030" s="22">
        <v>0.3376874354323558</v>
      </c>
      <c r="M1030" s="22">
        <v>0.25435606978845404</v>
      </c>
      <c r="N1030" s="22">
        <v>0.91148891832039824</v>
      </c>
      <c r="O1030" s="22">
        <v>0.19596562849950791</v>
      </c>
    </row>
    <row r="1031" spans="1:15" x14ac:dyDescent="0.2">
      <c r="A1031" s="19" t="s">
        <v>154</v>
      </c>
      <c r="B1031" s="20" t="s">
        <v>1226</v>
      </c>
      <c r="C1031" s="21" t="s">
        <v>2164</v>
      </c>
      <c r="D1031" s="22">
        <v>0.4904765492520039</v>
      </c>
      <c r="E1031" s="22">
        <v>0.22797784331409007</v>
      </c>
      <c r="F1031" s="22">
        <v>0.4733727580599002</v>
      </c>
      <c r="G1031" s="22">
        <v>3.549036826259877E-2</v>
      </c>
      <c r="H1031" s="22">
        <v>0.18359437399012715</v>
      </c>
      <c r="I1031" s="22">
        <v>0.22193797928483372</v>
      </c>
      <c r="J1031" s="22">
        <v>9.3731750047263612E-2</v>
      </c>
      <c r="K1031" s="22">
        <v>0.84053578725688971</v>
      </c>
      <c r="L1031" s="22">
        <v>-0.26567526456764423</v>
      </c>
      <c r="M1031" s="22">
        <v>0.17108666978845402</v>
      </c>
      <c r="N1031" s="22">
        <v>-0.21990258167960175</v>
      </c>
      <c r="O1031" s="22">
        <v>0.71252592849950791</v>
      </c>
    </row>
    <row r="1032" spans="1:15" ht="38.25" x14ac:dyDescent="0.2">
      <c r="A1032" s="19" t="s">
        <v>445</v>
      </c>
      <c r="B1032" s="20" t="s">
        <v>2103</v>
      </c>
      <c r="C1032" s="21" t="s">
        <v>2164</v>
      </c>
      <c r="D1032" s="22">
        <v>3.37975492520039E-2</v>
      </c>
      <c r="E1032" s="22">
        <v>0.97036094331408995</v>
      </c>
      <c r="F1032" s="22">
        <v>-8.0361541940099923E-2</v>
      </c>
      <c r="G1032" s="22">
        <v>1.1587728682625986</v>
      </c>
      <c r="H1032" s="22">
        <v>0.3546731739901271</v>
      </c>
      <c r="I1032" s="22">
        <v>1.1059225792848337</v>
      </c>
      <c r="J1032" s="22">
        <v>5.5078250047263605E-2</v>
      </c>
      <c r="K1032" s="22">
        <v>0.6992777872568896</v>
      </c>
      <c r="L1032" s="22">
        <v>0.1884401354323558</v>
      </c>
      <c r="M1032" s="22">
        <v>0.20514456978845402</v>
      </c>
      <c r="N1032" s="22">
        <v>7.694351832039828E-2</v>
      </c>
      <c r="O1032" s="22">
        <v>-0.41683807150049212</v>
      </c>
    </row>
    <row r="1033" spans="1:15" x14ac:dyDescent="0.2">
      <c r="A1033" s="19" t="s">
        <v>136</v>
      </c>
      <c r="B1033" s="20" t="s">
        <v>2105</v>
      </c>
      <c r="C1033" s="21" t="s">
        <v>2164</v>
      </c>
      <c r="D1033" s="22">
        <v>0.53308824925200393</v>
      </c>
      <c r="E1033" s="22">
        <v>0.73607364331409009</v>
      </c>
      <c r="F1033" s="22">
        <v>1.1884987580599002</v>
      </c>
      <c r="G1033" s="22">
        <v>0.47636496826259878</v>
      </c>
      <c r="H1033" s="22">
        <v>0.37291057399012717</v>
      </c>
      <c r="I1033" s="22">
        <v>0.56260887928483383</v>
      </c>
      <c r="J1033" s="22">
        <v>0.61532445004726366</v>
      </c>
      <c r="K1033" s="22">
        <v>0.47326488725688964</v>
      </c>
      <c r="L1033" s="22">
        <v>-0.2145579645676442</v>
      </c>
      <c r="M1033" s="22">
        <v>1.1432499788454023E-2</v>
      </c>
      <c r="N1033" s="22">
        <v>-1.1171840816796017</v>
      </c>
      <c r="O1033" s="22">
        <v>-0.11624961150049211</v>
      </c>
    </row>
    <row r="1034" spans="1:15" ht="25.5" x14ac:dyDescent="0.2">
      <c r="A1034" s="19" t="s">
        <v>388</v>
      </c>
      <c r="B1034" s="20" t="s">
        <v>1236</v>
      </c>
      <c r="C1034" s="21" t="s">
        <v>2164</v>
      </c>
      <c r="D1034" s="22">
        <v>0.10356064925200389</v>
      </c>
      <c r="E1034" s="22">
        <v>0.43795074331409001</v>
      </c>
      <c r="F1034" s="22">
        <v>-0.14528824194009993</v>
      </c>
      <c r="G1034" s="22">
        <v>-0.32616411173740123</v>
      </c>
      <c r="H1034" s="22">
        <v>0.10813297399012714</v>
      </c>
      <c r="I1034" s="22">
        <v>0.47103997928483371</v>
      </c>
      <c r="J1034" s="22">
        <v>-9.9652499527363991E-3</v>
      </c>
      <c r="K1034" s="22">
        <v>3.1677687256889631E-2</v>
      </c>
      <c r="L1034" s="22">
        <v>-4.6890456764419469E-4</v>
      </c>
      <c r="M1034" s="22">
        <v>0.12473296978845402</v>
      </c>
      <c r="N1034" s="22">
        <v>1.4096183203982648E-3</v>
      </c>
      <c r="O1034" s="22">
        <v>0.22653352849950789</v>
      </c>
    </row>
    <row r="1035" spans="1:15" x14ac:dyDescent="0.2">
      <c r="A1035" s="19" t="s">
        <v>387</v>
      </c>
      <c r="B1035" s="20" t="s">
        <v>2106</v>
      </c>
      <c r="C1035" s="21" t="s">
        <v>2164</v>
      </c>
      <c r="D1035" s="22">
        <v>0.10441174925200392</v>
      </c>
      <c r="E1035" s="22">
        <v>0.86088594331408996</v>
      </c>
      <c r="F1035" s="22">
        <v>0.14733775805990013</v>
      </c>
      <c r="G1035" s="22">
        <v>0.56742966826259877</v>
      </c>
      <c r="H1035" s="22">
        <v>0.49633727399012706</v>
      </c>
      <c r="I1035" s="22">
        <v>1.2944335792848338</v>
      </c>
      <c r="J1035" s="22">
        <v>-0.34010354995273639</v>
      </c>
      <c r="K1035" s="22">
        <v>0.77418678725688972</v>
      </c>
      <c r="L1035" s="22">
        <v>0.21787283543235583</v>
      </c>
      <c r="M1035" s="22">
        <v>0.22399256978845403</v>
      </c>
      <c r="N1035" s="22">
        <v>-0.1604066816796017</v>
      </c>
      <c r="O1035" s="22">
        <v>0.26613022849950785</v>
      </c>
    </row>
    <row r="1036" spans="1:15" x14ac:dyDescent="0.2">
      <c r="A1036" s="19" t="s">
        <v>284</v>
      </c>
      <c r="B1036" s="20" t="s">
        <v>2107</v>
      </c>
      <c r="C1036" s="21" t="s">
        <v>2164</v>
      </c>
      <c r="D1036" s="22">
        <v>0.22725604925200391</v>
      </c>
      <c r="E1036" s="22">
        <v>1.0624489433140902</v>
      </c>
      <c r="F1036" s="22">
        <v>4.1428958059900101E-2</v>
      </c>
      <c r="G1036" s="22">
        <v>0.53512816826259879</v>
      </c>
      <c r="H1036" s="22">
        <v>0.23098477399012715</v>
      </c>
      <c r="I1036" s="22">
        <v>0.90401657928483381</v>
      </c>
      <c r="J1036" s="22">
        <v>-8.8176809952736399E-2</v>
      </c>
      <c r="K1036" s="22">
        <v>0.55394538725688969</v>
      </c>
      <c r="L1036" s="22">
        <v>0.12694383543235582</v>
      </c>
      <c r="M1036" s="22">
        <v>3.1036819788454025E-2</v>
      </c>
      <c r="N1036" s="22">
        <v>-0.17689528167960172</v>
      </c>
      <c r="O1036" s="22">
        <v>8.3873428499507879E-2</v>
      </c>
    </row>
    <row r="1037" spans="1:15" ht="25.5" x14ac:dyDescent="0.2">
      <c r="A1037" s="19" t="s">
        <v>511</v>
      </c>
      <c r="B1037" s="20" t="s">
        <v>1263</v>
      </c>
      <c r="C1037" s="21" t="s">
        <v>2164</v>
      </c>
      <c r="D1037" s="22">
        <v>-5.1242210747996092E-2</v>
      </c>
      <c r="E1037" s="22">
        <v>1.1364929433140902</v>
      </c>
      <c r="F1037" s="22">
        <v>0.1728400580599001</v>
      </c>
      <c r="G1037" s="22">
        <v>0.37380556826259881</v>
      </c>
      <c r="H1037" s="22">
        <v>0.18370857399012716</v>
      </c>
      <c r="I1037" s="22">
        <v>1.2111305792848337</v>
      </c>
      <c r="J1037" s="22">
        <v>-5.7292549952736402E-2</v>
      </c>
      <c r="K1037" s="22">
        <v>0.53322408725688963</v>
      </c>
      <c r="L1037" s="22">
        <v>0.21931073543235582</v>
      </c>
      <c r="M1037" s="22">
        <v>3.0069819788454029E-2</v>
      </c>
      <c r="N1037" s="22">
        <v>2.0038318320398263E-2</v>
      </c>
      <c r="O1037" s="22">
        <v>0.14985032849950788</v>
      </c>
    </row>
    <row r="1038" spans="1:15" x14ac:dyDescent="0.2">
      <c r="A1038" s="19" t="s">
        <v>373</v>
      </c>
      <c r="B1038" s="20" t="s">
        <v>2108</v>
      </c>
      <c r="C1038" s="21" t="s">
        <v>2164</v>
      </c>
      <c r="D1038" s="22">
        <v>0.1215681492520039</v>
      </c>
      <c r="E1038" s="22">
        <v>-0.68614795668590989</v>
      </c>
      <c r="F1038" s="22">
        <v>0.11246595805990012</v>
      </c>
      <c r="G1038" s="22">
        <v>-0.46269573173740119</v>
      </c>
      <c r="H1038" s="22">
        <v>-0.48770292600987286</v>
      </c>
      <c r="I1038" s="22">
        <v>-0.68425402071516617</v>
      </c>
      <c r="J1038" s="22">
        <v>-2.364764995273641E-2</v>
      </c>
      <c r="K1038" s="22">
        <v>-0.85067511274311036</v>
      </c>
      <c r="L1038" s="22">
        <v>-0.60555936456764425</v>
      </c>
      <c r="M1038" s="22">
        <v>-0.15386803021154596</v>
      </c>
      <c r="N1038" s="22">
        <v>-0.27385408167960168</v>
      </c>
      <c r="O1038" s="22">
        <v>-0.19755856150049211</v>
      </c>
    </row>
    <row r="1039" spans="1:15" ht="25.5" x14ac:dyDescent="0.2">
      <c r="A1039" s="19" t="s">
        <v>448</v>
      </c>
      <c r="B1039" s="20" t="s">
        <v>2109</v>
      </c>
      <c r="C1039" s="21" t="s">
        <v>2164</v>
      </c>
      <c r="D1039" s="22">
        <v>3.25205492520039E-2</v>
      </c>
      <c r="E1039" s="22">
        <v>0.82249104331409006</v>
      </c>
      <c r="F1039" s="22">
        <v>-0.22198874194009993</v>
      </c>
      <c r="G1039" s="22">
        <v>0.11209496826259879</v>
      </c>
      <c r="H1039" s="22">
        <v>-2.1680226009872849E-2</v>
      </c>
      <c r="I1039" s="22">
        <v>0.34476907928483375</v>
      </c>
      <c r="J1039" s="22">
        <v>-0.76354034995273634</v>
      </c>
      <c r="K1039" s="22">
        <v>-0.36862623274311035</v>
      </c>
      <c r="L1039" s="22">
        <v>-3.84868745676442E-2</v>
      </c>
      <c r="M1039" s="22">
        <v>-0.49681513021154594</v>
      </c>
      <c r="N1039" s="22">
        <v>-0.56615628167960175</v>
      </c>
      <c r="O1039" s="22">
        <v>-0.4923250715004921</v>
      </c>
    </row>
    <row r="1040" spans="1:15" x14ac:dyDescent="0.2">
      <c r="A1040" s="19" t="s">
        <v>417</v>
      </c>
      <c r="B1040" s="20" t="s">
        <v>2110</v>
      </c>
      <c r="C1040" s="21" t="s">
        <v>2164</v>
      </c>
      <c r="D1040" s="22">
        <v>5.9352849252003903E-2</v>
      </c>
      <c r="E1040" s="22">
        <v>-0.49373385668590986</v>
      </c>
      <c r="F1040" s="22">
        <v>0.37788495805990008</v>
      </c>
      <c r="G1040" s="22">
        <v>-0.91922563173740124</v>
      </c>
      <c r="H1040" s="22">
        <v>0.34562047399012719</v>
      </c>
      <c r="I1040" s="22">
        <v>-7.0500580715166267E-2</v>
      </c>
      <c r="J1040" s="22">
        <v>0.15713245004726359</v>
      </c>
      <c r="K1040" s="22">
        <v>-0.51663321274311036</v>
      </c>
      <c r="L1040" s="22">
        <v>0.24365823543235579</v>
      </c>
      <c r="M1040" s="22">
        <v>0.36125446978845405</v>
      </c>
      <c r="N1040" s="22">
        <v>-0.11523958167960174</v>
      </c>
      <c r="O1040" s="22">
        <v>0.36216602849950785</v>
      </c>
    </row>
    <row r="1041" spans="1:15" x14ac:dyDescent="0.2">
      <c r="A1041" s="19" t="s">
        <v>733</v>
      </c>
      <c r="B1041" s="20" t="s">
        <v>2111</v>
      </c>
      <c r="C1041" s="21" t="s">
        <v>2164</v>
      </c>
      <c r="D1041" s="22">
        <v>-0.27190045074799607</v>
      </c>
      <c r="E1041" s="22">
        <v>-1.5801030566859098</v>
      </c>
      <c r="F1041" s="22">
        <v>-0.17181084194009988</v>
      </c>
      <c r="G1041" s="22">
        <v>-0.57595763173740122</v>
      </c>
      <c r="H1041" s="22">
        <v>-0.54771212600987285</v>
      </c>
      <c r="I1041" s="22">
        <v>-1.2269484207151662</v>
      </c>
      <c r="J1041" s="22">
        <v>-0.18914101995273641</v>
      </c>
      <c r="K1041" s="22">
        <v>-0.88217921274311029</v>
      </c>
      <c r="L1041" s="22">
        <v>-0.34071566456764424</v>
      </c>
      <c r="M1041" s="22">
        <v>0.34712546978845404</v>
      </c>
      <c r="N1041" s="22">
        <v>-0.30811328167960172</v>
      </c>
      <c r="O1041" s="22">
        <v>-0.16375055750049211</v>
      </c>
    </row>
    <row r="1042" spans="1:15" x14ac:dyDescent="0.2">
      <c r="A1042" s="19" t="s">
        <v>573</v>
      </c>
      <c r="B1042" s="20" t="s">
        <v>2112</v>
      </c>
      <c r="C1042" s="21" t="s">
        <v>2164</v>
      </c>
      <c r="D1042" s="22">
        <v>-0.1166039907479961</v>
      </c>
      <c r="E1042" s="22">
        <v>-1.0443898566859098</v>
      </c>
      <c r="F1042" s="22">
        <v>-0.32000564194009989</v>
      </c>
      <c r="G1042" s="22">
        <v>-0.68353173173740123</v>
      </c>
      <c r="H1042" s="22">
        <v>-6.7819396009872857E-2</v>
      </c>
      <c r="I1042" s="22">
        <v>-0.55484112071516622</v>
      </c>
      <c r="J1042" s="22">
        <v>0.13184705004726358</v>
      </c>
      <c r="K1042" s="22">
        <v>-0.59161391274311037</v>
      </c>
      <c r="L1042" s="22">
        <v>0.1541402354323558</v>
      </c>
      <c r="M1042" s="22">
        <v>0.30011186978845406</v>
      </c>
      <c r="N1042" s="22">
        <v>0.41396731832039824</v>
      </c>
      <c r="O1042" s="22">
        <v>0.42687082849950786</v>
      </c>
    </row>
    <row r="1043" spans="1:15" ht="25.5" x14ac:dyDescent="0.2">
      <c r="A1043" s="19" t="s">
        <v>538</v>
      </c>
      <c r="B1043" s="20" t="s">
        <v>1097</v>
      </c>
      <c r="C1043" s="21" t="s">
        <v>2164</v>
      </c>
      <c r="D1043" s="22">
        <v>-7.6922400747996098E-2</v>
      </c>
      <c r="E1043" s="22">
        <v>0.82554144331409007</v>
      </c>
      <c r="F1043" s="22">
        <v>-0.1738116419400999</v>
      </c>
      <c r="G1043" s="22" t="s">
        <v>1082</v>
      </c>
      <c r="H1043" s="22">
        <v>0.22744527399012712</v>
      </c>
      <c r="I1043" s="22">
        <v>0.80230897928483369</v>
      </c>
      <c r="J1043" s="22">
        <v>-0.42141044995273635</v>
      </c>
      <c r="K1043" s="22" t="s">
        <v>1082</v>
      </c>
      <c r="L1043" s="22">
        <v>0.24047493543235579</v>
      </c>
      <c r="M1043" s="22">
        <v>1.3810359788454026E-2</v>
      </c>
      <c r="N1043" s="22">
        <v>-0.43781558167960177</v>
      </c>
      <c r="O1043" s="22" t="s">
        <v>1082</v>
      </c>
    </row>
    <row r="1044" spans="1:15" ht="25.5" x14ac:dyDescent="0.2">
      <c r="A1044" s="19" t="s">
        <v>239</v>
      </c>
      <c r="B1044" s="20" t="s">
        <v>2113</v>
      </c>
      <c r="C1044" s="21" t="s">
        <v>2164</v>
      </c>
      <c r="D1044" s="22">
        <v>0.32134184925200393</v>
      </c>
      <c r="E1044" s="22">
        <v>2.0356759433140903</v>
      </c>
      <c r="F1044" s="22">
        <v>-0.31239434194009991</v>
      </c>
      <c r="G1044" s="22">
        <v>2.1389278682625985</v>
      </c>
      <c r="H1044" s="22">
        <v>1.4505813739901272</v>
      </c>
      <c r="I1044" s="22">
        <v>1.6277155792848337</v>
      </c>
      <c r="J1044" s="22">
        <v>1.5380410500472634</v>
      </c>
      <c r="K1044" s="22">
        <v>2.4435847872568894</v>
      </c>
      <c r="L1044" s="22">
        <v>1.1666174354323557</v>
      </c>
      <c r="M1044" s="22">
        <v>-0.37706653021154596</v>
      </c>
      <c r="N1044" s="22">
        <v>1.8670959183203983</v>
      </c>
      <c r="O1044" s="22">
        <v>0.21826092849950787</v>
      </c>
    </row>
    <row r="1045" spans="1:15" x14ac:dyDescent="0.2">
      <c r="A1045" s="19" t="s">
        <v>743</v>
      </c>
      <c r="B1045" s="20" t="s">
        <v>2114</v>
      </c>
      <c r="C1045" s="21" t="s">
        <v>2164</v>
      </c>
      <c r="D1045" s="22">
        <v>-0.28543675074799613</v>
      </c>
      <c r="E1045" s="22">
        <v>0.16434844331409007</v>
      </c>
      <c r="F1045" s="22">
        <v>-0.22821234194009993</v>
      </c>
      <c r="G1045" s="22">
        <v>-0.11977893173740123</v>
      </c>
      <c r="H1045" s="22">
        <v>7.1215373990127145E-2</v>
      </c>
      <c r="I1045" s="22">
        <v>-8.1601280715166272E-2</v>
      </c>
      <c r="J1045" s="22">
        <v>0.20663495004726359</v>
      </c>
      <c r="K1045" s="22">
        <v>-6.0561127431103534E-3</v>
      </c>
      <c r="L1045" s="22">
        <v>0.34747443543235579</v>
      </c>
      <c r="M1045" s="22">
        <v>-0.16922363021154599</v>
      </c>
      <c r="N1045" s="22">
        <v>0.2070390983203983</v>
      </c>
      <c r="O1045" s="22">
        <v>-8.8208371500492114E-2</v>
      </c>
    </row>
    <row r="1046" spans="1:15" x14ac:dyDescent="0.2">
      <c r="A1046" s="19" t="s">
        <v>414</v>
      </c>
      <c r="B1046" s="20" t="s">
        <v>1197</v>
      </c>
      <c r="C1046" s="21" t="s">
        <v>2164</v>
      </c>
      <c r="D1046" s="22">
        <v>6.1482849252003896E-2</v>
      </c>
      <c r="E1046" s="22">
        <v>1.6875139433140902</v>
      </c>
      <c r="F1046" s="22">
        <v>0.81345275805990014</v>
      </c>
      <c r="G1046" s="22">
        <v>1.1116898682625989</v>
      </c>
      <c r="H1046" s="22">
        <v>-1.8238916260098728</v>
      </c>
      <c r="I1046" s="22">
        <v>1.9240285792848337</v>
      </c>
      <c r="J1046" s="22">
        <v>0.44403265004726367</v>
      </c>
      <c r="K1046" s="22">
        <v>1.4584007872568896</v>
      </c>
      <c r="L1046" s="22">
        <v>-1.8143525645676442</v>
      </c>
      <c r="M1046" s="22">
        <v>0.38349036978845402</v>
      </c>
      <c r="N1046" s="22">
        <v>-0.39091108167960176</v>
      </c>
      <c r="O1046" s="22">
        <v>0.22201702849950791</v>
      </c>
    </row>
    <row r="1047" spans="1:15" ht="25.5" x14ac:dyDescent="0.2">
      <c r="A1047" s="19" t="s">
        <v>549</v>
      </c>
      <c r="B1047" s="20" t="s">
        <v>2115</v>
      </c>
      <c r="C1047" s="21" t="s">
        <v>2164</v>
      </c>
      <c r="D1047" s="22">
        <v>-9.0770590747996094E-2</v>
      </c>
      <c r="E1047" s="22">
        <v>0.72198214331409005</v>
      </c>
      <c r="F1047" s="22">
        <v>-1.2075252419400999</v>
      </c>
      <c r="G1047" s="22">
        <v>2.0213528682625985</v>
      </c>
      <c r="H1047" s="22">
        <v>-0.10819733600987286</v>
      </c>
      <c r="I1047" s="22">
        <v>0.12476407928483374</v>
      </c>
      <c r="J1047" s="22">
        <v>0.10227595004726361</v>
      </c>
      <c r="K1047" s="22">
        <v>0.11333458725688961</v>
      </c>
      <c r="L1047" s="22">
        <v>3.0169145432355805E-2</v>
      </c>
      <c r="M1047" s="22">
        <v>-0.61408873021154597</v>
      </c>
      <c r="N1047" s="22">
        <v>1.4218009183203983</v>
      </c>
      <c r="O1047" s="22">
        <v>-1.9323422715004921</v>
      </c>
    </row>
    <row r="1048" spans="1:15" ht="25.5" x14ac:dyDescent="0.2">
      <c r="A1048" s="19" t="s">
        <v>832</v>
      </c>
      <c r="B1048" s="20" t="s">
        <v>1693</v>
      </c>
      <c r="C1048" s="21" t="s">
        <v>2164</v>
      </c>
      <c r="D1048" s="22">
        <v>-0.41116895074799609</v>
      </c>
      <c r="E1048" s="22">
        <v>-0.29528845668590992</v>
      </c>
      <c r="F1048" s="22">
        <v>-1.3286475419401</v>
      </c>
      <c r="G1048" s="22">
        <v>-0.33780100173740124</v>
      </c>
      <c r="H1048" s="22">
        <v>-0.15088917300987287</v>
      </c>
      <c r="I1048" s="22">
        <v>-0.39463742071516628</v>
      </c>
      <c r="J1048" s="22">
        <v>-0.46249114995273644</v>
      </c>
      <c r="K1048" s="22">
        <v>-0.71636371274311039</v>
      </c>
      <c r="L1048" s="22">
        <v>0.17997203543235582</v>
      </c>
      <c r="M1048" s="22">
        <v>-0.11287207021154597</v>
      </c>
      <c r="N1048" s="22">
        <v>0.66411661832039826</v>
      </c>
      <c r="O1048" s="22">
        <v>-0.33064607150049208</v>
      </c>
    </row>
    <row r="1049" spans="1:15" ht="25.5" x14ac:dyDescent="0.2">
      <c r="A1049" s="19" t="s">
        <v>203</v>
      </c>
      <c r="B1049" s="20" t="s">
        <v>1142</v>
      </c>
      <c r="C1049" s="21" t="s">
        <v>2164</v>
      </c>
      <c r="D1049" s="22">
        <v>0.38296024925200389</v>
      </c>
      <c r="E1049" s="22">
        <v>0.85976494331409004</v>
      </c>
      <c r="F1049" s="22">
        <v>-0.4785745619400999</v>
      </c>
      <c r="G1049" s="22" t="s">
        <v>1082</v>
      </c>
      <c r="H1049" s="22">
        <v>-0.38393252600987282</v>
      </c>
      <c r="I1049" s="22">
        <v>-0.18812153071516627</v>
      </c>
      <c r="J1049" s="22">
        <v>-1.8554429499527365</v>
      </c>
      <c r="K1049" s="22" t="s">
        <v>1082</v>
      </c>
      <c r="L1049" s="22">
        <v>-0.80496716456764417</v>
      </c>
      <c r="M1049" s="22">
        <v>-1.0373419302115461</v>
      </c>
      <c r="N1049" s="22">
        <v>-1.5845550816796017</v>
      </c>
      <c r="O1049" s="22" t="s">
        <v>1082</v>
      </c>
    </row>
    <row r="1050" spans="1:15" ht="25.5" x14ac:dyDescent="0.2">
      <c r="A1050" s="19" t="s">
        <v>942</v>
      </c>
      <c r="B1050" s="20" t="s">
        <v>2117</v>
      </c>
      <c r="C1050" s="21" t="s">
        <v>2164</v>
      </c>
      <c r="D1050" s="22">
        <v>-0.68717465074799611</v>
      </c>
      <c r="E1050" s="22">
        <v>-0.68240505668590989</v>
      </c>
      <c r="F1050" s="22">
        <v>-0.2105342419400999</v>
      </c>
      <c r="G1050" s="22">
        <v>-0.51263323173740116</v>
      </c>
      <c r="H1050" s="22">
        <v>-0.11871732600987286</v>
      </c>
      <c r="I1050" s="22">
        <v>2.5545079284833738E-2</v>
      </c>
      <c r="J1050" s="22">
        <v>-0.11039050995273639</v>
      </c>
      <c r="K1050" s="22">
        <v>-0.23196781274311035</v>
      </c>
      <c r="L1050" s="22">
        <v>0.60356943543235575</v>
      </c>
      <c r="M1050" s="22">
        <v>0.59377956978845403</v>
      </c>
      <c r="N1050" s="22">
        <v>0.21804441832039828</v>
      </c>
      <c r="O1050" s="22">
        <v>0.32443312849950789</v>
      </c>
    </row>
    <row r="1051" spans="1:15" ht="25.5" x14ac:dyDescent="0.2">
      <c r="A1051" s="19" t="s">
        <v>902</v>
      </c>
      <c r="B1051" s="20" t="s">
        <v>2118</v>
      </c>
      <c r="C1051" s="21" t="s">
        <v>2164</v>
      </c>
      <c r="D1051" s="22">
        <v>-0.53086725074799612</v>
      </c>
      <c r="E1051" s="22">
        <v>-1.5730730566859099</v>
      </c>
      <c r="F1051" s="22">
        <v>-0.75125814194009988</v>
      </c>
      <c r="G1051" s="22">
        <v>-1.391013131737401</v>
      </c>
      <c r="H1051" s="22">
        <v>-1.2140656260098728</v>
      </c>
      <c r="I1051" s="22">
        <v>-2.1303204207151665</v>
      </c>
      <c r="J1051" s="22">
        <v>4.0750150047263595E-2</v>
      </c>
      <c r="K1051" s="22">
        <v>-1.2795607127431103</v>
      </c>
      <c r="L1051" s="22">
        <v>-0.40296086456764424</v>
      </c>
      <c r="M1051" s="22">
        <v>-0.34486583021154593</v>
      </c>
      <c r="N1051" s="22">
        <v>0.8477283183203983</v>
      </c>
      <c r="O1051" s="22">
        <v>0.21958772849950789</v>
      </c>
    </row>
    <row r="1052" spans="1:15" ht="51" x14ac:dyDescent="0.2">
      <c r="A1052" s="19" t="s">
        <v>828</v>
      </c>
      <c r="B1052" s="20" t="s">
        <v>2119</v>
      </c>
      <c r="C1052" s="21" t="s">
        <v>2164</v>
      </c>
      <c r="D1052" s="22">
        <v>-0.40880785074799608</v>
      </c>
      <c r="E1052" s="22">
        <v>-1.5607270566859097</v>
      </c>
      <c r="F1052" s="22">
        <v>-0.36869864194009994</v>
      </c>
      <c r="G1052" s="22">
        <v>-0.43653563173740123</v>
      </c>
      <c r="H1052" s="22">
        <v>-0.64285472600987281</v>
      </c>
      <c r="I1052" s="22">
        <v>-1.1793734207151663</v>
      </c>
      <c r="J1052" s="22">
        <v>0.33430345004726358</v>
      </c>
      <c r="K1052" s="22">
        <v>-0.51382941274311034</v>
      </c>
      <c r="L1052" s="22">
        <v>-0.1596811645676442</v>
      </c>
      <c r="M1052" s="22">
        <v>0.24390876978845402</v>
      </c>
      <c r="N1052" s="22">
        <v>0.74148211832039834</v>
      </c>
      <c r="O1052" s="22">
        <v>1.6643528499507898E-2</v>
      </c>
    </row>
    <row r="1053" spans="1:15" x14ac:dyDescent="0.2">
      <c r="A1053" s="19" t="s">
        <v>48</v>
      </c>
      <c r="B1053" s="20" t="s">
        <v>2120</v>
      </c>
      <c r="C1053" s="21" t="s">
        <v>2164</v>
      </c>
      <c r="D1053" s="22">
        <v>0.993348749252004</v>
      </c>
      <c r="E1053" s="22">
        <v>0.3179596433140901</v>
      </c>
      <c r="F1053" s="22">
        <v>1.8401627580599</v>
      </c>
      <c r="G1053" s="22">
        <v>0.25734586826259875</v>
      </c>
      <c r="H1053" s="22">
        <v>0.60270757399012709</v>
      </c>
      <c r="I1053" s="22">
        <v>0.68540357928483364</v>
      </c>
      <c r="J1053" s="22">
        <v>1.0109570500472636</v>
      </c>
      <c r="K1053" s="22">
        <v>0.7947957872568896</v>
      </c>
      <c r="L1053" s="22">
        <v>-0.40770706456764422</v>
      </c>
      <c r="M1053" s="22">
        <v>0.37557286978845406</v>
      </c>
      <c r="N1053" s="22">
        <v>-0.85622408167960162</v>
      </c>
      <c r="O1053" s="22">
        <v>0.45952422849950791</v>
      </c>
    </row>
    <row r="1054" spans="1:15" ht="25.5" x14ac:dyDescent="0.2">
      <c r="A1054" s="19" t="s">
        <v>598</v>
      </c>
      <c r="B1054" s="20" t="s">
        <v>2121</v>
      </c>
      <c r="C1054" s="21" t="s">
        <v>2164</v>
      </c>
      <c r="D1054" s="22">
        <v>-0.1438174655479961</v>
      </c>
      <c r="E1054" s="22">
        <v>-1.3216070566859097</v>
      </c>
      <c r="F1054" s="22">
        <v>-0.73236224194009991</v>
      </c>
      <c r="G1054" s="22">
        <v>-0.11317123173740123</v>
      </c>
      <c r="H1054" s="22">
        <v>-0.69049992600987287</v>
      </c>
      <c r="I1054" s="22">
        <v>-0.77429302071516637</v>
      </c>
      <c r="J1054" s="22">
        <v>0.12701935004726359</v>
      </c>
      <c r="K1054" s="22">
        <v>0.45648808725688961</v>
      </c>
      <c r="L1054" s="22">
        <v>-0.62559916456764419</v>
      </c>
      <c r="M1054" s="22">
        <v>0.36059526978845402</v>
      </c>
      <c r="N1054" s="22">
        <v>1.1296002183203981</v>
      </c>
      <c r="O1054" s="22">
        <v>0.49793922849950789</v>
      </c>
    </row>
    <row r="1055" spans="1:15" ht="25.5" x14ac:dyDescent="0.2">
      <c r="A1055" s="19" t="s">
        <v>682</v>
      </c>
      <c r="B1055" s="20" t="s">
        <v>1267</v>
      </c>
      <c r="C1055" s="21" t="s">
        <v>2164</v>
      </c>
      <c r="D1055" s="22">
        <v>-0.22540778074799611</v>
      </c>
      <c r="E1055" s="22">
        <v>5.3328543314090093E-2</v>
      </c>
      <c r="F1055" s="22">
        <v>0.30513385805990012</v>
      </c>
      <c r="G1055" s="22">
        <v>-2.943317374012322E-4</v>
      </c>
      <c r="H1055" s="22">
        <v>0.33198527399012712</v>
      </c>
      <c r="I1055" s="22">
        <v>0.30405867928483371</v>
      </c>
      <c r="J1055" s="22">
        <v>-0.1144283599527364</v>
      </c>
      <c r="K1055" s="22">
        <v>0.10629228725688966</v>
      </c>
      <c r="L1055" s="22">
        <v>0.56817493543235575</v>
      </c>
      <c r="M1055" s="22">
        <v>0.40229606978845406</v>
      </c>
      <c r="N1055" s="22">
        <v>-0.40451328167960177</v>
      </c>
      <c r="O1055" s="22">
        <v>0.1661129284995079</v>
      </c>
    </row>
    <row r="1056" spans="1:15" x14ac:dyDescent="0.2">
      <c r="A1056" s="19" t="s">
        <v>652</v>
      </c>
      <c r="B1056" s="20" t="s">
        <v>2122</v>
      </c>
      <c r="C1056" s="21" t="s">
        <v>2164</v>
      </c>
      <c r="D1056" s="22">
        <v>-0.1960726407479961</v>
      </c>
      <c r="E1056" s="22">
        <v>0.54316804331409008</v>
      </c>
      <c r="F1056" s="22">
        <v>-2.9961941940099934E-2</v>
      </c>
      <c r="G1056" s="22">
        <v>-3.8834231737401248E-2</v>
      </c>
      <c r="H1056" s="22">
        <v>-0.19092585600987286</v>
      </c>
      <c r="I1056" s="22">
        <v>6.0947279284833733E-2</v>
      </c>
      <c r="J1056" s="22">
        <v>-0.70988624995273641</v>
      </c>
      <c r="K1056" s="22">
        <v>-0.52235741274311032</v>
      </c>
      <c r="L1056" s="22">
        <v>-1.5753494567644195E-2</v>
      </c>
      <c r="M1056" s="22">
        <v>-0.50977513021154597</v>
      </c>
      <c r="N1056" s="22">
        <v>-0.54534298167960171</v>
      </c>
      <c r="O1056" s="22">
        <v>-0.55490347150049213</v>
      </c>
    </row>
    <row r="1057" spans="1:15" ht="25.5" x14ac:dyDescent="0.2">
      <c r="A1057" s="19" t="s">
        <v>683</v>
      </c>
      <c r="B1057" s="20" t="s">
        <v>2123</v>
      </c>
      <c r="C1057" s="21" t="s">
        <v>2164</v>
      </c>
      <c r="D1057" s="22">
        <v>-0.2254535807479961</v>
      </c>
      <c r="E1057" s="22">
        <v>-0.38041965668590993</v>
      </c>
      <c r="F1057" s="22">
        <v>-0.74998084194009995</v>
      </c>
      <c r="G1057" s="22">
        <v>-0.74749293173740128</v>
      </c>
      <c r="H1057" s="22">
        <v>0.26061707399012712</v>
      </c>
      <c r="I1057" s="22">
        <v>-0.16816775071516626</v>
      </c>
      <c r="J1057" s="22">
        <v>-7.1704279952736399E-2</v>
      </c>
      <c r="K1057" s="22">
        <v>-0.69624801274311032</v>
      </c>
      <c r="L1057" s="22">
        <v>0.5559915354323558</v>
      </c>
      <c r="M1057" s="22">
        <v>0.17221396978845402</v>
      </c>
      <c r="N1057" s="22">
        <v>0.87483831832039827</v>
      </c>
      <c r="O1057" s="22">
        <v>7.3271128499507898E-2</v>
      </c>
    </row>
    <row r="1058" spans="1:15" x14ac:dyDescent="0.2">
      <c r="A1058" s="19" t="s">
        <v>575</v>
      </c>
      <c r="B1058" s="20" t="s">
        <v>1143</v>
      </c>
      <c r="C1058" s="21" t="s">
        <v>2164</v>
      </c>
      <c r="D1058" s="22">
        <v>-0.11958197074799609</v>
      </c>
      <c r="E1058" s="22">
        <v>-0.34399935668590992</v>
      </c>
      <c r="F1058" s="22">
        <v>-1.1189444419401</v>
      </c>
      <c r="G1058" s="22" t="s">
        <v>1082</v>
      </c>
      <c r="H1058" s="22">
        <v>-0.23364434600987286</v>
      </c>
      <c r="I1058" s="22">
        <v>-0.78078532071516626</v>
      </c>
      <c r="J1058" s="22">
        <v>-1.0194900499527364</v>
      </c>
      <c r="K1058" s="22" t="s">
        <v>1082</v>
      </c>
      <c r="L1058" s="22">
        <v>-3.3483244567644198E-2</v>
      </c>
      <c r="M1058" s="22">
        <v>-0.43410603021154598</v>
      </c>
      <c r="N1058" s="22">
        <v>-0.25982298167960172</v>
      </c>
      <c r="O1058" s="22" t="s">
        <v>1082</v>
      </c>
    </row>
    <row r="1059" spans="1:15" x14ac:dyDescent="0.2">
      <c r="A1059" s="19" t="s">
        <v>80</v>
      </c>
      <c r="B1059" s="20" t="s">
        <v>2124</v>
      </c>
      <c r="C1059" s="21" t="s">
        <v>2164</v>
      </c>
      <c r="D1059" s="22">
        <v>0.78869914925200391</v>
      </c>
      <c r="E1059" s="22" t="s">
        <v>1082</v>
      </c>
      <c r="F1059" s="22">
        <v>1.0136667580598999</v>
      </c>
      <c r="G1059" s="22">
        <v>3.8716268262598774E-2</v>
      </c>
      <c r="H1059" s="22">
        <v>-0.34377292600987286</v>
      </c>
      <c r="I1059" s="22" t="s">
        <v>1082</v>
      </c>
      <c r="J1059" s="22">
        <v>0.59081905004726365</v>
      </c>
      <c r="K1059" s="22">
        <v>2.9981587256889652E-2</v>
      </c>
      <c r="L1059" s="22">
        <v>-0.94728516456764422</v>
      </c>
      <c r="M1059" s="22" t="s">
        <v>1082</v>
      </c>
      <c r="N1059" s="22">
        <v>-0.64956548167960171</v>
      </c>
      <c r="O1059" s="22">
        <v>9.0052528499507872E-2</v>
      </c>
    </row>
    <row r="1060" spans="1:15" x14ac:dyDescent="0.2">
      <c r="A1060" s="19" t="s">
        <v>509</v>
      </c>
      <c r="B1060" s="20" t="s">
        <v>2125</v>
      </c>
      <c r="C1060" s="21" t="s">
        <v>2164</v>
      </c>
      <c r="D1060" s="22">
        <v>-4.637646074799609E-2</v>
      </c>
      <c r="E1060" s="22">
        <v>-0.56028645668590993</v>
      </c>
      <c r="F1060" s="22" t="s">
        <v>1082</v>
      </c>
      <c r="G1060" s="22">
        <v>-0.15436233173740121</v>
      </c>
      <c r="H1060" s="22">
        <v>0.38398187399012706</v>
      </c>
      <c r="I1060" s="22">
        <v>-0.45642602071516625</v>
      </c>
      <c r="J1060" s="22" t="s">
        <v>1082</v>
      </c>
      <c r="K1060" s="22">
        <v>-0.29926521274311035</v>
      </c>
      <c r="L1060" s="22">
        <v>0.35468943543235576</v>
      </c>
      <c r="M1060" s="22">
        <v>0.32589406978845403</v>
      </c>
      <c r="N1060" s="22" t="s">
        <v>1082</v>
      </c>
      <c r="O1060" s="22">
        <v>-5.6625715004920973E-3</v>
      </c>
    </row>
    <row r="1061" spans="1:15" x14ac:dyDescent="0.2">
      <c r="A1061" s="19" t="s">
        <v>670</v>
      </c>
      <c r="B1061" s="20" t="s">
        <v>1216</v>
      </c>
      <c r="C1061" s="21" t="s">
        <v>2164</v>
      </c>
      <c r="D1061" s="22">
        <v>-0.21835223074799609</v>
      </c>
      <c r="E1061" s="22">
        <v>5.8431643314090093E-2</v>
      </c>
      <c r="F1061" s="22">
        <v>-0.38663334194009991</v>
      </c>
      <c r="G1061" s="22">
        <v>-0.12810643173740122</v>
      </c>
      <c r="H1061" s="22">
        <v>-0.19874681600987287</v>
      </c>
      <c r="I1061" s="22">
        <v>-0.26330082071516625</v>
      </c>
      <c r="J1061" s="22">
        <v>-0.1495714299527364</v>
      </c>
      <c r="K1061" s="22">
        <v>-0.23863031274311033</v>
      </c>
      <c r="L1061" s="22">
        <v>0.12617743543235582</v>
      </c>
      <c r="M1061" s="22">
        <v>-0.25026423021154598</v>
      </c>
      <c r="N1061" s="22">
        <v>0.28665903332039827</v>
      </c>
      <c r="O1061" s="22">
        <v>0.11391312849950788</v>
      </c>
    </row>
    <row r="1062" spans="1:15" ht="25.5" x14ac:dyDescent="0.2">
      <c r="A1062" s="19" t="s">
        <v>726</v>
      </c>
      <c r="B1062" s="20" t="s">
        <v>1177</v>
      </c>
      <c r="C1062" s="21" t="s">
        <v>2164</v>
      </c>
      <c r="D1062" s="22">
        <v>-0.2656508507479961</v>
      </c>
      <c r="E1062" s="22">
        <v>-0.32932515668590989</v>
      </c>
      <c r="F1062" s="22">
        <v>-0.2599750419400999</v>
      </c>
      <c r="G1062" s="22">
        <v>-0.25440407173740121</v>
      </c>
      <c r="H1062" s="22">
        <v>-0.35164302600987285</v>
      </c>
      <c r="I1062" s="22">
        <v>0.35717907928483372</v>
      </c>
      <c r="J1062" s="22">
        <v>0.14786225004726358</v>
      </c>
      <c r="K1062" s="22">
        <v>-0.36766516274311034</v>
      </c>
      <c r="L1062" s="22">
        <v>4.126875432355806E-3</v>
      </c>
      <c r="M1062" s="22">
        <v>0.45327176978845407</v>
      </c>
      <c r="N1062" s="22">
        <v>0.43441651832039829</v>
      </c>
      <c r="O1062" s="22">
        <v>-0.1817811415004921</v>
      </c>
    </row>
    <row r="1063" spans="1:15" x14ac:dyDescent="0.2">
      <c r="A1063" s="19" t="s">
        <v>725</v>
      </c>
      <c r="B1063" s="20" t="s">
        <v>2187</v>
      </c>
      <c r="C1063" s="21" t="s">
        <v>2164</v>
      </c>
      <c r="D1063" s="22">
        <v>-0.2643477507479961</v>
      </c>
      <c r="E1063" s="22">
        <v>-0.94099275668590998</v>
      </c>
      <c r="F1063" s="22">
        <v>-0.27445194194009992</v>
      </c>
      <c r="G1063" s="22">
        <v>-0.90240853173740121</v>
      </c>
      <c r="H1063" s="22">
        <v>0.14471597399012712</v>
      </c>
      <c r="I1063" s="22">
        <v>-1.3132924207151662</v>
      </c>
      <c r="J1063" s="22">
        <v>0.41466985004726364</v>
      </c>
      <c r="K1063" s="22">
        <v>-1.1279419127431103</v>
      </c>
      <c r="L1063" s="22">
        <v>0.39564943543235576</v>
      </c>
      <c r="M1063" s="22">
        <v>0.17659016978845402</v>
      </c>
      <c r="N1063" s="22">
        <v>0.72508231832039827</v>
      </c>
      <c r="O1063" s="22">
        <v>-0.11988073150049211</v>
      </c>
    </row>
    <row r="1064" spans="1:15" ht="25.5" x14ac:dyDescent="0.2">
      <c r="A1064" s="19" t="s">
        <v>107</v>
      </c>
      <c r="B1064" s="20" t="s">
        <v>1144</v>
      </c>
      <c r="C1064" s="21" t="s">
        <v>2164</v>
      </c>
      <c r="D1064" s="22">
        <v>0.63991964925200395</v>
      </c>
      <c r="E1064" s="22">
        <v>-1.2776960566859099</v>
      </c>
      <c r="F1064" s="22">
        <v>-0.40166434194009992</v>
      </c>
      <c r="G1064" s="22" t="s">
        <v>1082</v>
      </c>
      <c r="H1064" s="22">
        <v>-0.46102542600987284</v>
      </c>
      <c r="I1064" s="22">
        <v>-0.80428312071516617</v>
      </c>
      <c r="J1064" s="22">
        <v>0.26203315004726357</v>
      </c>
      <c r="K1064" s="22" t="s">
        <v>1082</v>
      </c>
      <c r="L1064" s="22">
        <v>-0.95453616456764423</v>
      </c>
      <c r="M1064" s="22">
        <v>0.44914366978845405</v>
      </c>
      <c r="N1064" s="22">
        <v>0.51724741832039833</v>
      </c>
      <c r="O1064" s="22" t="s">
        <v>1082</v>
      </c>
    </row>
    <row r="1065" spans="1:15" ht="38.25" x14ac:dyDescent="0.2">
      <c r="A1065" s="19" t="s">
        <v>276</v>
      </c>
      <c r="B1065" s="20" t="s">
        <v>2126</v>
      </c>
      <c r="C1065" s="21" t="s">
        <v>2164</v>
      </c>
      <c r="D1065" s="22">
        <v>0.24467484925200392</v>
      </c>
      <c r="E1065" s="22">
        <v>0.48356474331409005</v>
      </c>
      <c r="F1065" s="22">
        <v>0.34332865805990009</v>
      </c>
      <c r="G1065" s="22">
        <v>-0.17860293173740122</v>
      </c>
      <c r="H1065" s="22">
        <v>-8.8762986009872855E-2</v>
      </c>
      <c r="I1065" s="22">
        <v>0.57899797928483365</v>
      </c>
      <c r="J1065" s="22">
        <v>-0.51256394995273635</v>
      </c>
      <c r="K1065" s="22">
        <v>0.62886378725688963</v>
      </c>
      <c r="L1065" s="22">
        <v>-0.33799876456764422</v>
      </c>
      <c r="M1065" s="22">
        <v>4.2316439788454029E-2</v>
      </c>
      <c r="N1065" s="22">
        <v>-0.88738108167960172</v>
      </c>
      <c r="O1065" s="22">
        <v>0.40546152849950789</v>
      </c>
    </row>
    <row r="1066" spans="1:15" ht="25.5" x14ac:dyDescent="0.2">
      <c r="A1066" s="19" t="s">
        <v>964</v>
      </c>
      <c r="B1066" s="20" t="s">
        <v>2127</v>
      </c>
      <c r="C1066" s="21" t="s">
        <v>2164</v>
      </c>
      <c r="D1066" s="22">
        <v>-0.84015055074799605</v>
      </c>
      <c r="E1066" s="22">
        <v>-2.0975440566859098</v>
      </c>
      <c r="F1066" s="22">
        <v>-2.1681062419400998</v>
      </c>
      <c r="G1066" s="22">
        <v>-0.34555414173740123</v>
      </c>
      <c r="H1066" s="22">
        <v>0.78471547399012709</v>
      </c>
      <c r="I1066" s="22">
        <v>-1.4007324207151661</v>
      </c>
      <c r="J1066" s="22">
        <v>-0.1260479199527364</v>
      </c>
      <c r="K1066" s="22">
        <v>-0.23039091274311035</v>
      </c>
      <c r="L1066" s="22">
        <v>1.7149254354323558</v>
      </c>
      <c r="M1066" s="22">
        <v>0.49521866978845408</v>
      </c>
      <c r="N1066" s="22">
        <v>1.6085579183203982</v>
      </c>
      <c r="O1066" s="22">
        <v>-7.5406111500492118E-2</v>
      </c>
    </row>
    <row r="1067" spans="1:15" ht="25.5" x14ac:dyDescent="0.2">
      <c r="A1067" s="19" t="s">
        <v>98</v>
      </c>
      <c r="B1067" s="20" t="s">
        <v>2128</v>
      </c>
      <c r="C1067" s="21" t="s">
        <v>2164</v>
      </c>
      <c r="D1067" s="22">
        <v>0.69374304925200392</v>
      </c>
      <c r="E1067" s="22">
        <v>1.1367779433140901</v>
      </c>
      <c r="F1067" s="22">
        <v>1.0373027580599001</v>
      </c>
      <c r="G1067" s="22">
        <v>0.54450326826259876</v>
      </c>
      <c r="H1067" s="22">
        <v>0.54406997399012713</v>
      </c>
      <c r="I1067" s="22">
        <v>1.1905905792848337</v>
      </c>
      <c r="J1067" s="22">
        <v>0.4551614500472636</v>
      </c>
      <c r="K1067" s="22">
        <v>0.79406778725688976</v>
      </c>
      <c r="L1067" s="22">
        <v>-0.12291155456764419</v>
      </c>
      <c r="M1067" s="22">
        <v>7.0673369788454038E-2</v>
      </c>
      <c r="N1067" s="22">
        <v>-0.54206098167960171</v>
      </c>
      <c r="O1067" s="22">
        <v>0.22565332849950789</v>
      </c>
    </row>
    <row r="1068" spans="1:15" x14ac:dyDescent="0.2">
      <c r="A1068" s="19" t="s">
        <v>283</v>
      </c>
      <c r="B1068" s="20" t="s">
        <v>2129</v>
      </c>
      <c r="C1068" s="21" t="s">
        <v>2164</v>
      </c>
      <c r="D1068" s="22">
        <v>0.22937524925200389</v>
      </c>
      <c r="E1068" s="22">
        <v>1.1185219433140903</v>
      </c>
      <c r="F1068" s="22">
        <v>4.630695805990015E-2</v>
      </c>
      <c r="G1068" s="22">
        <v>0.84745286826259869</v>
      </c>
      <c r="H1068" s="22">
        <v>0.5509008739901271</v>
      </c>
      <c r="I1068" s="22">
        <v>1.4208615792848338</v>
      </c>
      <c r="J1068" s="22">
        <v>7.7222850047263591E-2</v>
      </c>
      <c r="K1068" s="22">
        <v>1.1122207872568897</v>
      </c>
      <c r="L1068" s="22">
        <v>0.4410358354323558</v>
      </c>
      <c r="M1068" s="22">
        <v>0.12964226978845403</v>
      </c>
      <c r="N1068" s="22">
        <v>-0.19005858167960171</v>
      </c>
      <c r="O1068" s="22">
        <v>0.26784132849950792</v>
      </c>
    </row>
    <row r="1069" spans="1:15" ht="25.5" x14ac:dyDescent="0.2">
      <c r="A1069" s="19" t="s">
        <v>551</v>
      </c>
      <c r="B1069" s="20" t="s">
        <v>2130</v>
      </c>
      <c r="C1069" s="21" t="s">
        <v>2164</v>
      </c>
      <c r="D1069" s="22">
        <v>-9.132739074799609E-2</v>
      </c>
      <c r="E1069" s="22">
        <v>-0.39136715668590993</v>
      </c>
      <c r="F1069" s="22">
        <v>-0.32444354194009994</v>
      </c>
      <c r="G1069" s="22">
        <v>-0.3349713917374012</v>
      </c>
      <c r="H1069" s="22">
        <v>-7.8869236009872862E-2</v>
      </c>
      <c r="I1069" s="22">
        <v>-2.6379020715166276E-2</v>
      </c>
      <c r="J1069" s="22">
        <v>-0.13111692995273638</v>
      </c>
      <c r="K1069" s="22">
        <v>-0.23759491274311034</v>
      </c>
      <c r="L1069" s="22">
        <v>-2.7075324567644197E-2</v>
      </c>
      <c r="M1069" s="22">
        <v>0.15571586978845403</v>
      </c>
      <c r="N1069" s="22">
        <v>-1.2468681679601745E-2</v>
      </c>
      <c r="O1069" s="22">
        <v>0.27125762849950785</v>
      </c>
    </row>
    <row r="1070" spans="1:15" ht="25.5" x14ac:dyDescent="0.2">
      <c r="A1070" s="19" t="s">
        <v>971</v>
      </c>
      <c r="B1070" s="20" t="s">
        <v>2131</v>
      </c>
      <c r="C1070" s="21" t="s">
        <v>2164</v>
      </c>
      <c r="D1070" s="22">
        <v>-0.91553685074799607</v>
      </c>
      <c r="E1070" s="22">
        <v>-1.0229514566859099</v>
      </c>
      <c r="F1070" s="22" t="s">
        <v>1082</v>
      </c>
      <c r="G1070" s="22">
        <v>-0.87783043173740127</v>
      </c>
      <c r="H1070" s="22">
        <v>-0.23091805600987286</v>
      </c>
      <c r="I1070" s="22">
        <v>-0.4484087207151663</v>
      </c>
      <c r="J1070" s="22" t="s">
        <v>1082</v>
      </c>
      <c r="K1070" s="22">
        <v>-0.39832104474311036</v>
      </c>
      <c r="L1070" s="22">
        <v>0.61134873543235579</v>
      </c>
      <c r="M1070" s="22">
        <v>9.2011469788454037E-2</v>
      </c>
      <c r="N1070" s="22" t="s">
        <v>1082</v>
      </c>
      <c r="O1070" s="22">
        <v>0.54403342849950787</v>
      </c>
    </row>
    <row r="1071" spans="1:15" ht="25.5" x14ac:dyDescent="0.2">
      <c r="A1071" s="19" t="s">
        <v>884</v>
      </c>
      <c r="B1071" s="20" t="s">
        <v>1261</v>
      </c>
      <c r="C1071" s="21" t="s">
        <v>2164</v>
      </c>
      <c r="D1071" s="22">
        <v>-0.48446365074799613</v>
      </c>
      <c r="E1071" s="22">
        <v>-1.6918950566859099</v>
      </c>
      <c r="F1071" s="22">
        <v>-0.98453774194009991</v>
      </c>
      <c r="G1071" s="22">
        <v>0.52278216826259882</v>
      </c>
      <c r="H1071" s="22">
        <v>-0.27375812600987287</v>
      </c>
      <c r="I1071" s="22">
        <v>-1.5712524207151661</v>
      </c>
      <c r="J1071" s="22">
        <v>0.54829435004726368</v>
      </c>
      <c r="K1071" s="22">
        <v>-2.2192052127431103</v>
      </c>
      <c r="L1071" s="22">
        <v>0.24483533543235583</v>
      </c>
      <c r="M1071" s="22">
        <v>0.27000386978845403</v>
      </c>
      <c r="N1071" s="22">
        <v>1.6069429183203983</v>
      </c>
      <c r="O1071" s="22">
        <v>-2.8326722715004924</v>
      </c>
    </row>
    <row r="1072" spans="1:15" ht="25.5" x14ac:dyDescent="0.2">
      <c r="A1072" s="19" t="s">
        <v>663</v>
      </c>
      <c r="B1072" s="20" t="s">
        <v>2132</v>
      </c>
      <c r="C1072" s="21" t="s">
        <v>2164</v>
      </c>
      <c r="D1072" s="22">
        <v>-0.2093506707479961</v>
      </c>
      <c r="E1072" s="22">
        <v>-0.1230385066859099</v>
      </c>
      <c r="F1072" s="22">
        <v>-1.1755700419400998</v>
      </c>
      <c r="G1072" s="22">
        <v>1.5308888682625987</v>
      </c>
      <c r="H1072" s="22">
        <v>-0.33736982600987286</v>
      </c>
      <c r="I1072" s="22">
        <v>-0.52851932071516627</v>
      </c>
      <c r="J1072" s="22">
        <v>6.2374250047263602E-2</v>
      </c>
      <c r="K1072" s="22">
        <v>-1.6155372127431102</v>
      </c>
      <c r="L1072" s="22">
        <v>-0.1055997345676442</v>
      </c>
      <c r="M1072" s="22">
        <v>-0.34569033021154594</v>
      </c>
      <c r="N1072" s="22">
        <v>1.2581894183203983</v>
      </c>
      <c r="O1072" s="22">
        <v>-3.2290972715004922</v>
      </c>
    </row>
    <row r="1073" spans="1:15" x14ac:dyDescent="0.2">
      <c r="A1073" s="19" t="s">
        <v>435</v>
      </c>
      <c r="B1073" s="20" t="s">
        <v>2133</v>
      </c>
      <c r="C1073" s="21" t="s">
        <v>2164</v>
      </c>
      <c r="D1073" s="22">
        <v>4.0419349252003911E-2</v>
      </c>
      <c r="E1073" s="22">
        <v>0.77824494331409011</v>
      </c>
      <c r="F1073" s="22">
        <v>-0.16881514194009989</v>
      </c>
      <c r="G1073" s="22">
        <v>-6.1418731737401228E-2</v>
      </c>
      <c r="H1073" s="22">
        <v>3.5859773990127131E-2</v>
      </c>
      <c r="I1073" s="22">
        <v>0.78590567928483379</v>
      </c>
      <c r="J1073" s="22">
        <v>-1.5162349952736409E-2</v>
      </c>
      <c r="K1073" s="22">
        <v>-5.4083712743110357E-2</v>
      </c>
      <c r="L1073" s="22">
        <v>-5.9577564567644195E-2</v>
      </c>
      <c r="M1073" s="22">
        <v>-8.0494000211545971E-2</v>
      </c>
      <c r="N1073" s="22">
        <v>0.12681601832039827</v>
      </c>
      <c r="O1073" s="22">
        <v>-1.2655971500492108E-2</v>
      </c>
    </row>
    <row r="1074" spans="1:15" ht="38.25" x14ac:dyDescent="0.2">
      <c r="A1074" s="19" t="s">
        <v>355</v>
      </c>
      <c r="B1074" s="20" t="s">
        <v>2134</v>
      </c>
      <c r="C1074" s="21" t="s">
        <v>2164</v>
      </c>
      <c r="D1074" s="22">
        <v>0.13305244925200391</v>
      </c>
      <c r="E1074" s="22">
        <v>0.10958494331409011</v>
      </c>
      <c r="F1074" s="22">
        <v>4.9549858059900087E-2</v>
      </c>
      <c r="G1074" s="22">
        <v>-7.6659431737401224E-2</v>
      </c>
      <c r="H1074" s="22">
        <v>0.13435797399012714</v>
      </c>
      <c r="I1074" s="22">
        <v>0.27350797928483372</v>
      </c>
      <c r="J1074" s="22">
        <v>-2.7843349952736407E-2</v>
      </c>
      <c r="K1074" s="22">
        <v>6.3927587256889684E-2</v>
      </c>
      <c r="L1074" s="22">
        <v>2.5107915432355805E-2</v>
      </c>
      <c r="M1074" s="22">
        <v>0.225924169788454</v>
      </c>
      <c r="N1074" s="22">
        <v>6.226091832039829E-2</v>
      </c>
      <c r="O1074" s="22">
        <v>0.2083820284995079</v>
      </c>
    </row>
    <row r="1075" spans="1:15" ht="25.5" x14ac:dyDescent="0.2">
      <c r="A1075" s="19" t="s">
        <v>399</v>
      </c>
      <c r="B1075" s="20" t="s">
        <v>2135</v>
      </c>
      <c r="C1075" s="21" t="s">
        <v>2164</v>
      </c>
      <c r="D1075" s="22">
        <v>8.6679649252003915E-2</v>
      </c>
      <c r="E1075" s="22">
        <v>-0.34156405668590994</v>
      </c>
      <c r="F1075" s="22">
        <v>0.38967385805990007</v>
      </c>
      <c r="G1075" s="22">
        <v>-0.6864208317374012</v>
      </c>
      <c r="H1075" s="22">
        <v>-9.9836226009872853E-2</v>
      </c>
      <c r="I1075" s="22">
        <v>-0.24945802071516626</v>
      </c>
      <c r="J1075" s="22">
        <v>8.1976450047263616E-2</v>
      </c>
      <c r="K1075" s="22">
        <v>-0.50793701274311032</v>
      </c>
      <c r="L1075" s="22">
        <v>-0.1512016645676442</v>
      </c>
      <c r="M1075" s="22">
        <v>0.20600116978845401</v>
      </c>
      <c r="N1075" s="22">
        <v>-0.12711958167960175</v>
      </c>
      <c r="O1075" s="22">
        <v>7.4004828499507902E-2</v>
      </c>
    </row>
    <row r="1076" spans="1:15" ht="25.5" x14ac:dyDescent="0.2">
      <c r="A1076" s="19" t="s">
        <v>620</v>
      </c>
      <c r="B1076" s="20" t="s">
        <v>2136</v>
      </c>
      <c r="C1076" s="21" t="s">
        <v>2164</v>
      </c>
      <c r="D1076" s="22">
        <v>-0.16245877074799608</v>
      </c>
      <c r="E1076" s="22">
        <v>-0.38016975668590991</v>
      </c>
      <c r="F1076" s="22">
        <v>-0.63279277194009986</v>
      </c>
      <c r="G1076" s="22">
        <v>-0.26884282173740121</v>
      </c>
      <c r="H1076" s="22">
        <v>-0.3082444260098729</v>
      </c>
      <c r="I1076" s="22">
        <v>-0.44549292071516627</v>
      </c>
      <c r="J1076" s="22">
        <v>2.4760050047263615E-2</v>
      </c>
      <c r="K1076" s="22">
        <v>0.12227948725688964</v>
      </c>
      <c r="L1076" s="22">
        <v>-0.1461932645676442</v>
      </c>
      <c r="M1076" s="22">
        <v>0.14184306978845401</v>
      </c>
      <c r="N1076" s="22">
        <v>0.73737331832039832</v>
      </c>
      <c r="O1076" s="22">
        <v>0.25074622849950789</v>
      </c>
    </row>
  </sheetData>
  <autoFilter ref="A2:O2"/>
  <phoneticPr fontId="7" type="noConversion"/>
  <pageMargins left="0.75000000000000011" right="0.75000000000000011" top="0.78740157480314965" bottom="0.78740157480314965" header="0.5" footer="0.5"/>
  <pageSetup paperSize="9" scale="67" fitToHeight="0" orientation="landscape" horizontalDpi="4294967292" verticalDpi="4294967292"/>
  <headerFooter>
    <oddHeader>&amp;C&amp;"Calibri,Regular"&amp;K000000Sup. Table 1</oddHeader>
    <oddFooter>&amp;C&amp;"Calibri,Regular"&amp;K000000&amp;P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re-normalize</vt:lpstr>
      <vt:lpstr>fpr pdf</vt:lpstr>
      <vt:lpstr>'fpr pdf'!Druckbereich</vt:lpstr>
      <vt:lpstr>'fpr pdf'!Drucktitel</vt:lpstr>
    </vt:vector>
  </TitlesOfParts>
  <Company>IMMZ, Uni Freiburg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Schilling</dc:creator>
  <cp:lastModifiedBy>ap1039</cp:lastModifiedBy>
  <cp:lastPrinted>2015-10-30T09:00:52Z</cp:lastPrinted>
  <dcterms:created xsi:type="dcterms:W3CDTF">2015-05-10T16:20:47Z</dcterms:created>
  <dcterms:modified xsi:type="dcterms:W3CDTF">2015-12-14T10:20:23Z</dcterms:modified>
</cp:coreProperties>
</file>