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Volumes/GoogleDrive/My Drive/PhD/Dicrostonyx/Manuscript_2021/BMC Ecology and Evolution/Revised/"/>
    </mc:Choice>
  </mc:AlternateContent>
  <xr:revisionPtr revIDLastSave="0" documentId="13_ncr:1_{BB969719-641E-D743-8C12-682D68245015}" xr6:coauthVersionLast="47" xr6:coauthVersionMax="47" xr10:uidLastSave="{00000000-0000-0000-0000-000000000000}"/>
  <bookViews>
    <workbookView xWindow="-34740" yWindow="3040" windowWidth="28800" windowHeight="16160" firstSheet="2" activeTab="7" xr2:uid="{00000000-000D-0000-FFFF-FFFF00000000}"/>
  </bookViews>
  <sheets>
    <sheet name="S1 Modern Nuclear Genome Sample" sheetId="7" r:id="rId1"/>
    <sheet name="S2 Ancient Mitogenome Samples" sheetId="1" r:id="rId2"/>
    <sheet name="S3 Modern Mitogenome Samples" sheetId="2" r:id="rId3"/>
    <sheet name="S4 BEAST Divergence times" sheetId="5" r:id="rId4"/>
    <sheet name="S5 BEAST priors and ages" sheetId="4" r:id="rId5"/>
    <sheet name="S6 ABC modelling" sheetId="8" r:id="rId6"/>
    <sheet name="S7 Marginal Likelihood Estimate" sheetId="3" r:id="rId7"/>
    <sheet name="S8 Demographic model setup" sheetId="9" r:id="rId8"/>
  </sheets>
  <definedNames>
    <definedName name="_xlnm._FilterDatabase" localSheetId="1" hidden="1">'S2 Ancient Mitogenome Samples'!$A$3:$R$62</definedName>
    <definedName name="_xlnm._FilterDatabase" localSheetId="4" hidden="1">'S5 BEAST priors and ages'!$A$3:$H$1002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hyOz21R57e8wTB+61MB3fp/ICmzg=="/>
    </ext>
  </extLst>
</workbook>
</file>

<file path=xl/calcChain.xml><?xml version="1.0" encoding="utf-8"?>
<calcChain xmlns="http://schemas.openxmlformats.org/spreadsheetml/2006/main">
  <c r="C6" i="3" l="1"/>
  <c r="E6" i="3"/>
  <c r="J4" i="7" l="1"/>
  <c r="E5" i="3"/>
  <c r="C5" i="3"/>
</calcChain>
</file>

<file path=xl/sharedStrings.xml><?xml version="1.0" encoding="utf-8"?>
<sst xmlns="http://schemas.openxmlformats.org/spreadsheetml/2006/main" count="1632" uniqueCount="499">
  <si>
    <t>Sample ID</t>
  </si>
  <si>
    <t>Lab ID</t>
  </si>
  <si>
    <t>Species</t>
  </si>
  <si>
    <t>Site</t>
  </si>
  <si>
    <t>Site Abbreviation</t>
  </si>
  <si>
    <t>Geographic Locality</t>
  </si>
  <si>
    <t>Coordinates</t>
  </si>
  <si>
    <t>OxA number</t>
  </si>
  <si>
    <t>Total Coverage</t>
  </si>
  <si>
    <t>Average Coverage</t>
  </si>
  <si>
    <t>Mitochondrial Clade</t>
  </si>
  <si>
    <t>Preservation</t>
  </si>
  <si>
    <t>Phylogenetic Tree labels</t>
  </si>
  <si>
    <t>EL022</t>
  </si>
  <si>
    <t>E390</t>
  </si>
  <si>
    <t>Dicrostonyx torquatus</t>
  </si>
  <si>
    <t>Trou Al'Wesse</t>
  </si>
  <si>
    <t>TAW</t>
  </si>
  <si>
    <t>Belgium</t>
  </si>
  <si>
    <t>50°25'15.6"N, 5°17'38.4"E</t>
  </si>
  <si>
    <t>N/A</t>
  </si>
  <si>
    <t>Non-permafrost</t>
  </si>
  <si>
    <t>MAM002</t>
  </si>
  <si>
    <t>E011</t>
  </si>
  <si>
    <t>MJC</t>
  </si>
  <si>
    <t>50°7'48"N, 4°28'33.6"E</t>
  </si>
  <si>
    <t>MAM003</t>
  </si>
  <si>
    <t>E031</t>
  </si>
  <si>
    <t>MAM004</t>
  </si>
  <si>
    <t>E393</t>
  </si>
  <si>
    <t>MAM006</t>
  </si>
  <si>
    <t>E032</t>
  </si>
  <si>
    <t>MAM007</t>
  </si>
  <si>
    <t>E033</t>
  </si>
  <si>
    <t>MAM009</t>
  </si>
  <si>
    <t>E040</t>
  </si>
  <si>
    <t>MAM008</t>
  </si>
  <si>
    <t>E039</t>
  </si>
  <si>
    <t>EL014</t>
  </si>
  <si>
    <t>E386</t>
  </si>
  <si>
    <t>EL015</t>
  </si>
  <si>
    <t>E387</t>
  </si>
  <si>
    <t>EL016</t>
  </si>
  <si>
    <t>E388</t>
  </si>
  <si>
    <t>L211L1</t>
  </si>
  <si>
    <t>L211</t>
  </si>
  <si>
    <t>Bisnik Cave</t>
  </si>
  <si>
    <t>BIS</t>
  </si>
  <si>
    <t>Poland</t>
  </si>
  <si>
    <t>50°25′35''N, 19°39′54''E</t>
  </si>
  <si>
    <t>OxA -27906</t>
  </si>
  <si>
    <t>L224L1</t>
  </si>
  <si>
    <t>L224</t>
  </si>
  <si>
    <t>24822±422</t>
  </si>
  <si>
    <t>OxA -27632</t>
  </si>
  <si>
    <t>MAM010</t>
  </si>
  <si>
    <t>E046</t>
  </si>
  <si>
    <t>MAM011</t>
  </si>
  <si>
    <t>E099</t>
  </si>
  <si>
    <t>Studennaya</t>
  </si>
  <si>
    <t>STU</t>
  </si>
  <si>
    <t>Russia</t>
  </si>
  <si>
    <t>62°00'N, 58°44'E</t>
  </si>
  <si>
    <t>MAM012</t>
  </si>
  <si>
    <t>E100</t>
  </si>
  <si>
    <t>MAM014</t>
  </si>
  <si>
    <t>E117</t>
  </si>
  <si>
    <t>Betovo</t>
  </si>
  <si>
    <t>BET</t>
  </si>
  <si>
    <t>53°20'38.76"N, 34°1'1.9"E</t>
  </si>
  <si>
    <t>MAM015</t>
  </si>
  <si>
    <t>E121</t>
  </si>
  <si>
    <t>MAM018</t>
  </si>
  <si>
    <t>E128</t>
  </si>
  <si>
    <t>MAM037</t>
  </si>
  <si>
    <t>E425</t>
  </si>
  <si>
    <t>MAM052</t>
  </si>
  <si>
    <t>E440</t>
  </si>
  <si>
    <t>L161L1</t>
  </si>
  <si>
    <t>L161</t>
  </si>
  <si>
    <t>Unknown</t>
  </si>
  <si>
    <t>L165L1</t>
  </si>
  <si>
    <t>L165</t>
  </si>
  <si>
    <t>EL017</t>
  </si>
  <si>
    <t>E355</t>
  </si>
  <si>
    <t>Yangana Pe-4</t>
  </si>
  <si>
    <t>YAN</t>
  </si>
  <si>
    <t>Siberia</t>
  </si>
  <si>
    <t>67°20'24''N, 69°2'24''E</t>
  </si>
  <si>
    <t>Permafrost</t>
  </si>
  <si>
    <t>EL018</t>
  </si>
  <si>
    <t>E357</t>
  </si>
  <si>
    <t>EL020</t>
  </si>
  <si>
    <t>E359</t>
  </si>
  <si>
    <t>L210L1</t>
  </si>
  <si>
    <t>L210</t>
  </si>
  <si>
    <t>18849±174</t>
  </si>
  <si>
    <t>OxA -27633</t>
  </si>
  <si>
    <t>L216L1</t>
  </si>
  <si>
    <t>L216</t>
  </si>
  <si>
    <t>17539±250</t>
  </si>
  <si>
    <t>OxA -27589</t>
  </si>
  <si>
    <t>L222L1</t>
  </si>
  <si>
    <t>L222</t>
  </si>
  <si>
    <t>17654±257</t>
  </si>
  <si>
    <t>OxA -27907</t>
  </si>
  <si>
    <t>L225L1</t>
  </si>
  <si>
    <t>L225</t>
  </si>
  <si>
    <t>18483±223</t>
  </si>
  <si>
    <t>OxA -27908</t>
  </si>
  <si>
    <t>L236L1</t>
  </si>
  <si>
    <t>L236</t>
  </si>
  <si>
    <t>16371±240</t>
  </si>
  <si>
    <t>OxA -27514</t>
  </si>
  <si>
    <t>L237L1</t>
  </si>
  <si>
    <t>L237</t>
  </si>
  <si>
    <t>18375±215</t>
  </si>
  <si>
    <t>OxA -27634</t>
  </si>
  <si>
    <t>L242L1</t>
  </si>
  <si>
    <t>L242</t>
  </si>
  <si>
    <t>15665±278</t>
  </si>
  <si>
    <t>OxA -2759</t>
  </si>
  <si>
    <t>MAM001</t>
  </si>
  <si>
    <t>E408</t>
  </si>
  <si>
    <t>MAM020</t>
  </si>
  <si>
    <t>E175</t>
  </si>
  <si>
    <t>Lobva</t>
  </si>
  <si>
    <t>LOB</t>
  </si>
  <si>
    <t>59°10'44.79"N, 60°29'54.12"E</t>
  </si>
  <si>
    <t>MAM021</t>
  </si>
  <si>
    <t>E181</t>
  </si>
  <si>
    <t>MAM022</t>
  </si>
  <si>
    <t>E319</t>
  </si>
  <si>
    <t>Kyttyk peninsula</t>
  </si>
  <si>
    <t>KYT</t>
  </si>
  <si>
    <t>69°29'17"N, 167°45'6"E</t>
  </si>
  <si>
    <t>MAM024</t>
  </si>
  <si>
    <t>E329</t>
  </si>
  <si>
    <t>MAM026</t>
  </si>
  <si>
    <t>E407</t>
  </si>
  <si>
    <t>MAM064</t>
  </si>
  <si>
    <t>E206</t>
  </si>
  <si>
    <t>Ostrov Bolshevik</t>
  </si>
  <si>
    <t>OBO</t>
  </si>
  <si>
    <t>79°29'47.95"N, 97°19'00.82"E</t>
  </si>
  <si>
    <t>modern</t>
  </si>
  <si>
    <t>E313</t>
  </si>
  <si>
    <t>Dicrostonyx spp</t>
  </si>
  <si>
    <t>Batagaika</t>
  </si>
  <si>
    <t>BAT</t>
  </si>
  <si>
    <t>67°41'33.98"N, 134°39'14.15"E</t>
  </si>
  <si>
    <t>&gt;50100</t>
  </si>
  <si>
    <t>OxA-29747</t>
  </si>
  <si>
    <t>Genbank ID</t>
  </si>
  <si>
    <t>Age</t>
  </si>
  <si>
    <t>Tree labels</t>
  </si>
  <si>
    <t>Dataset</t>
  </si>
  <si>
    <t>Notes</t>
  </si>
  <si>
    <t>Reference</t>
  </si>
  <si>
    <t>Dt1T</t>
  </si>
  <si>
    <t>MN792931</t>
  </si>
  <si>
    <t>Taymyr</t>
  </si>
  <si>
    <t>Central Siberia</t>
  </si>
  <si>
    <t>Both</t>
  </si>
  <si>
    <t>Dt10T</t>
  </si>
  <si>
    <t>MN792974</t>
  </si>
  <si>
    <t>Dt11T</t>
  </si>
  <si>
    <t>MN792976</t>
  </si>
  <si>
    <t>Dt12T</t>
  </si>
  <si>
    <t>MN792980</t>
  </si>
  <si>
    <t>Dt13T</t>
  </si>
  <si>
    <t>MN792981</t>
  </si>
  <si>
    <t>Dt14T</t>
  </si>
  <si>
    <t>MN792935</t>
  </si>
  <si>
    <t>Dt2T</t>
  </si>
  <si>
    <t>MN792946</t>
  </si>
  <si>
    <t>Dt3T</t>
  </si>
  <si>
    <t>MN792964</t>
  </si>
  <si>
    <t>Dt4T</t>
  </si>
  <si>
    <t>MN792968</t>
  </si>
  <si>
    <t>Dt5T</t>
  </si>
  <si>
    <t>MN792969</t>
  </si>
  <si>
    <t>Dt6T</t>
  </si>
  <si>
    <t>MN792970</t>
  </si>
  <si>
    <t>Dt7T</t>
  </si>
  <si>
    <t>MN792971</t>
  </si>
  <si>
    <t>Dt8T</t>
  </si>
  <si>
    <t>MN792972</t>
  </si>
  <si>
    <t>Dt9T</t>
  </si>
  <si>
    <t>MN792973</t>
  </si>
  <si>
    <t>Dt1LK</t>
  </si>
  <si>
    <t>MN792934</t>
  </si>
  <si>
    <t>Yana-Kolyma</t>
  </si>
  <si>
    <t>Dt10LK</t>
  </si>
  <si>
    <t>MN792983</t>
  </si>
  <si>
    <t>Dt2LK</t>
  </si>
  <si>
    <t>MN792950</t>
  </si>
  <si>
    <t>Dt3LK</t>
  </si>
  <si>
    <t>MN792944</t>
  </si>
  <si>
    <t>Dt4LK</t>
  </si>
  <si>
    <t>MN792955</t>
  </si>
  <si>
    <t>Duplicate sequence; removed</t>
  </si>
  <si>
    <t>Dt5LK</t>
  </si>
  <si>
    <t>MN792945</t>
  </si>
  <si>
    <t>Dt6LK</t>
  </si>
  <si>
    <t>MN792959</t>
  </si>
  <si>
    <t>Dt7LK</t>
  </si>
  <si>
    <t>MN792961</t>
  </si>
  <si>
    <t>Dt8LK</t>
  </si>
  <si>
    <t>MN792977</t>
  </si>
  <si>
    <t>Dt9LK</t>
  </si>
  <si>
    <t>MN792979</t>
  </si>
  <si>
    <t>Dt8WB</t>
  </si>
  <si>
    <t>MN792947</t>
  </si>
  <si>
    <t>East Siberia</t>
  </si>
  <si>
    <t>Dt9WB</t>
  </si>
  <si>
    <t>MN792943</t>
  </si>
  <si>
    <t>Dt10WB</t>
  </si>
  <si>
    <t>MN792949</t>
  </si>
  <si>
    <t>Dt11WB</t>
  </si>
  <si>
    <t>KX066190</t>
  </si>
  <si>
    <t>Dt12WB</t>
  </si>
  <si>
    <t>MN792962</t>
  </si>
  <si>
    <t>Dt13WB</t>
  </si>
  <si>
    <t>MN792960</t>
  </si>
  <si>
    <t>Dt14WB</t>
  </si>
  <si>
    <t>MN792963</t>
  </si>
  <si>
    <t>Dt15WB</t>
  </si>
  <si>
    <t>MN792978</t>
  </si>
  <si>
    <t>Dt16WB</t>
  </si>
  <si>
    <t>MN792982</t>
  </si>
  <si>
    <t>Dt1WB</t>
  </si>
  <si>
    <t>MN792936</t>
  </si>
  <si>
    <t>Dt2WB</t>
  </si>
  <si>
    <t>MN792937</t>
  </si>
  <si>
    <t>Dt3WB</t>
  </si>
  <si>
    <t>MN792938</t>
  </si>
  <si>
    <t>Dt4WB</t>
  </si>
  <si>
    <t>MN792939</t>
  </si>
  <si>
    <t>Dt5WB</t>
  </si>
  <si>
    <t>MN792940</t>
  </si>
  <si>
    <t>Dt6WB</t>
  </si>
  <si>
    <t>MN792941</t>
  </si>
  <si>
    <t>Dt7WB</t>
  </si>
  <si>
    <t>MN792942</t>
  </si>
  <si>
    <t>Dt3P</t>
  </si>
  <si>
    <t>MN792952</t>
  </si>
  <si>
    <t>Pechora</t>
  </si>
  <si>
    <t>West Siberia</t>
  </si>
  <si>
    <t>Dt4P</t>
  </si>
  <si>
    <t>MN792953</t>
  </si>
  <si>
    <t>Dt1P</t>
  </si>
  <si>
    <t>MN792933</t>
  </si>
  <si>
    <t>Dt2P</t>
  </si>
  <si>
    <t>MN792951</t>
  </si>
  <si>
    <t>Dt5Y</t>
  </si>
  <si>
    <t>MN792956</t>
  </si>
  <si>
    <t>Yamal</t>
  </si>
  <si>
    <t>Dt6Y</t>
  </si>
  <si>
    <t>MN792965</t>
  </si>
  <si>
    <t>Dt7Y</t>
  </si>
  <si>
    <t>MN792966</t>
  </si>
  <si>
    <t>Dt8Y</t>
  </si>
  <si>
    <t>MN792967</t>
  </si>
  <si>
    <t>Dt9Y</t>
  </si>
  <si>
    <t>MN792975</t>
  </si>
  <si>
    <t>Dt10Y</t>
  </si>
  <si>
    <t>MN792954</t>
  </si>
  <si>
    <t>Dt1Y</t>
  </si>
  <si>
    <t>MN792948</t>
  </si>
  <si>
    <t>Dt2Y</t>
  </si>
  <si>
    <t>MN792957</t>
  </si>
  <si>
    <t>Dt3Y</t>
  </si>
  <si>
    <t>MN792958</t>
  </si>
  <si>
    <t>Dt4Y</t>
  </si>
  <si>
    <t>MN792932</t>
  </si>
  <si>
    <t>P7857</t>
  </si>
  <si>
    <t>Dg1A</t>
  </si>
  <si>
    <t>KX712239</t>
  </si>
  <si>
    <t>Dicrostonyx groenlandicus</t>
  </si>
  <si>
    <t>Alaska</t>
  </si>
  <si>
    <t>North America</t>
  </si>
  <si>
    <t>2 only</t>
  </si>
  <si>
    <t>Dg2A</t>
  </si>
  <si>
    <t>MN792984</t>
  </si>
  <si>
    <t>Dg3C</t>
  </si>
  <si>
    <t>MN792987</t>
  </si>
  <si>
    <t>Dg4A</t>
  </si>
  <si>
    <t>MN792985</t>
  </si>
  <si>
    <t>Dg5A</t>
  </si>
  <si>
    <t>MN792988</t>
  </si>
  <si>
    <t>Dg6A</t>
  </si>
  <si>
    <t>MN792986</t>
  </si>
  <si>
    <t>KX683880</t>
  </si>
  <si>
    <t>Dicrostonyx hudsonius</t>
  </si>
  <si>
    <t>Ungava Peninsula</t>
  </si>
  <si>
    <t>Canada</t>
  </si>
  <si>
    <t>Fedorov, Vadim B., Emiliano Trucchi, Anna V. Goropashnaya, Eric Waltari, Susan Erin Whidden, and Nils Chr Stenseth. "Impact of past climate warming on genomic diversity and demographic history of collared lemmings across the Eurasian Arctic." Proceedings of the National Academy of Sciences 117, no. 6 (2020): 3026-3033.</t>
  </si>
  <si>
    <t>This study</t>
  </si>
  <si>
    <t>Fedorov, Vadim B., and Anna V. Goropashnaya. "Complete mitochondrial genomes of the North American collared lemmings Dicrostonyx groenlandicus Traill, 1823 and Dicrostonyx hudsonius Pallas, 1778 (Rodentia: Arvicolinae)." Mitochondrial DNA Part B 1, no. 1 (2016): 878-879.</t>
  </si>
  <si>
    <t>Model</t>
  </si>
  <si>
    <t>Stepping-stone sampling</t>
  </si>
  <si>
    <t>Path Sampling</t>
  </si>
  <si>
    <t>Log Marginal Likelihood</t>
  </si>
  <si>
    <t>Log Bayes Factor</t>
  </si>
  <si>
    <t>Bayesian Skyride</t>
  </si>
  <si>
    <t>Constant Size</t>
  </si>
  <si>
    <t>Bayesian Skyline</t>
  </si>
  <si>
    <t>*</t>
  </si>
  <si>
    <t>Normal SD</t>
  </si>
  <si>
    <t>Median age</t>
  </si>
  <si>
    <t>Node Label</t>
  </si>
  <si>
    <t>95% HPD Lower</t>
  </si>
  <si>
    <t>95% HPD Upper</t>
  </si>
  <si>
    <t>A</t>
  </si>
  <si>
    <t>B</t>
  </si>
  <si>
    <t>C</t>
  </si>
  <si>
    <t>D</t>
  </si>
  <si>
    <t>E</t>
  </si>
  <si>
    <t>F</t>
  </si>
  <si>
    <t>G</t>
  </si>
  <si>
    <t>H</t>
  </si>
  <si>
    <t>I</t>
  </si>
  <si>
    <t>J</t>
  </si>
  <si>
    <t>K</t>
  </si>
  <si>
    <t>L</t>
  </si>
  <si>
    <t>M</t>
  </si>
  <si>
    <t>23443±346</t>
  </si>
  <si>
    <t>Layer</t>
  </si>
  <si>
    <t>M reads</t>
  </si>
  <si>
    <t>15b</t>
  </si>
  <si>
    <t>EL048</t>
  </si>
  <si>
    <t>31805-17185</t>
  </si>
  <si>
    <t>EL049</t>
  </si>
  <si>
    <t>EL050</t>
  </si>
  <si>
    <t>EL051</t>
  </si>
  <si>
    <t>EL052</t>
  </si>
  <si>
    <t>EL053</t>
  </si>
  <si>
    <t>EL054</t>
  </si>
  <si>
    <t>12 mid</t>
  </si>
  <si>
    <t>EL056</t>
  </si>
  <si>
    <t>EL057</t>
  </si>
  <si>
    <t>EL058</t>
  </si>
  <si>
    <t>EL059</t>
  </si>
  <si>
    <t>22217‐21452</t>
  </si>
  <si>
    <t>EL060</t>
  </si>
  <si>
    <t>EL062</t>
  </si>
  <si>
    <t>EL063</t>
  </si>
  <si>
    <t>Marie-Jeanne Cave</t>
  </si>
  <si>
    <t>Horizon 4, terre jaune en-dessous de la concr</t>
  </si>
  <si>
    <t>Horizon 5, niveau B</t>
  </si>
  <si>
    <t>Horizon 5, niveau A+B</t>
  </si>
  <si>
    <t>Horizon 2, Aurignacian</t>
  </si>
  <si>
    <t>15c</t>
  </si>
  <si>
    <t>E106</t>
  </si>
  <si>
    <t>W Russia</t>
  </si>
  <si>
    <t>OxA-299989</t>
  </si>
  <si>
    <t>E183</t>
  </si>
  <si>
    <t>OxA-29633</t>
  </si>
  <si>
    <t>E335</t>
  </si>
  <si>
    <t>Pymva Shor</t>
  </si>
  <si>
    <t>PYS</t>
  </si>
  <si>
    <t>E337</t>
  </si>
  <si>
    <t>L1</t>
  </si>
  <si>
    <t>L6a H1</t>
  </si>
  <si>
    <t>L6a</t>
  </si>
  <si>
    <t>L2</t>
  </si>
  <si>
    <t>67°10' N, 60°51' E</t>
  </si>
  <si>
    <t>31188±393</t>
  </si>
  <si>
    <t>14834±364,5</t>
  </si>
  <si>
    <t>C_SIB_O1</t>
  </si>
  <si>
    <t>15946-15408</t>
  </si>
  <si>
    <t>43664-36228</t>
  </si>
  <si>
    <t>1897-1371</t>
  </si>
  <si>
    <t>21535-19876</t>
  </si>
  <si>
    <t>1174-0</t>
  </si>
  <si>
    <t>56580-42622</t>
  </si>
  <si>
    <t>50203-42195</t>
  </si>
  <si>
    <t>25648-24022</t>
  </si>
  <si>
    <t>29385-26200</t>
  </si>
  <si>
    <t>31599-26254</t>
  </si>
  <si>
    <t>14401-0</t>
  </si>
  <si>
    <t>1000-0</t>
  </si>
  <si>
    <t>Notes:</t>
  </si>
  <si>
    <t>Average Fragment Length</t>
  </si>
  <si>
    <t>Endogenous DNA (%)</t>
  </si>
  <si>
    <t>Mapped Reads</t>
  </si>
  <si>
    <t>Total reads</t>
  </si>
  <si>
    <t>Percent Mapped</t>
  </si>
  <si>
    <t>Sex</t>
  </si>
  <si>
    <t>Heterozygosity</t>
  </si>
  <si>
    <t>UAM ID</t>
  </si>
  <si>
    <t>Location</t>
  </si>
  <si>
    <t>Chukotka Autonomous Krog</t>
  </si>
  <si>
    <t>10 km SW of Yanrakynnot Village</t>
  </si>
  <si>
    <t>Region</t>
  </si>
  <si>
    <t>E Siberia</t>
  </si>
  <si>
    <t>Normal Median</t>
  </si>
  <si>
    <t>Lognormal Mean</t>
  </si>
  <si>
    <t>Lognormal SD</t>
  </si>
  <si>
    <t>Uniform lower</t>
  </si>
  <si>
    <t>Uniform upper</t>
  </si>
  <si>
    <t>Median Age</t>
  </si>
  <si>
    <t>W_RUS1_31.1k</t>
  </si>
  <si>
    <t>W_RUS10_14.9k</t>
  </si>
  <si>
    <t>W_RUS9_15.5k</t>
  </si>
  <si>
    <t>W_RUS8_15.7k</t>
  </si>
  <si>
    <t>W_EUR9_39.3k</t>
  </si>
  <si>
    <t>W_EUR10_38.8k</t>
  </si>
  <si>
    <t>W_EUR7_40.9k</t>
  </si>
  <si>
    <t>W_SIB5_1.5k</t>
  </si>
  <si>
    <t>W_SIB6_1.4k</t>
  </si>
  <si>
    <t>W_SIB4_1.5k</t>
  </si>
  <si>
    <t>W_EUR11_37.8k</t>
  </si>
  <si>
    <t>W_EUR14_24.2k</t>
  </si>
  <si>
    <t>W_EUR28_11.5k</t>
  </si>
  <si>
    <t>W_EUR25_20.3k</t>
  </si>
  <si>
    <t>W_EUR27_19.5k</t>
  </si>
  <si>
    <t>W_EUR26_20.3k</t>
  </si>
  <si>
    <t>W_EUR16_22.4k</t>
  </si>
  <si>
    <t>W_EUR23_20.9k</t>
  </si>
  <si>
    <t>W_EUR22_21.0k</t>
  </si>
  <si>
    <t>W_EUR19_21.8k</t>
  </si>
  <si>
    <t>W_EUR24_20.4k</t>
  </si>
  <si>
    <t>W_EUR21_21.5k</t>
  </si>
  <si>
    <t>W_EUR18_21.8k</t>
  </si>
  <si>
    <t>W_EUR17_21.9k</t>
  </si>
  <si>
    <t>W_EUR20_21.7k</t>
  </si>
  <si>
    <t>E_EUR4_22.8k</t>
  </si>
  <si>
    <t>E_EUR2_23.8k</t>
  </si>
  <si>
    <t>E_EUR5_18.8k</t>
  </si>
  <si>
    <t>E_EUR3_23.4k</t>
  </si>
  <si>
    <t>E_EUR9_17.5k</t>
  </si>
  <si>
    <t>E_EUR8_17.6k</t>
  </si>
  <si>
    <t>E_EUR1_24.8k</t>
  </si>
  <si>
    <t>E_EUR6_18.4k</t>
  </si>
  <si>
    <t>E_EUR10_16.3k</t>
  </si>
  <si>
    <t>E_EUR7_18.3k</t>
  </si>
  <si>
    <t>E_EUR11_15.6k</t>
  </si>
  <si>
    <t>W_SIB7_1.3k</t>
  </si>
  <si>
    <t>W_EUR5_47.1k</t>
  </si>
  <si>
    <t>W_EUR6_45.1k</t>
  </si>
  <si>
    <t>W_EUR12_35.5k</t>
  </si>
  <si>
    <t>W_EUR2_50.0k</t>
  </si>
  <si>
    <t>W_EUR3_48.0k</t>
  </si>
  <si>
    <t>W_EUR1_52.2k</t>
  </si>
  <si>
    <t>W_EUR4_47.6k</t>
  </si>
  <si>
    <t>W_EUR15_22.9k</t>
  </si>
  <si>
    <t>W_RUS3_29.1k</t>
  </si>
  <si>
    <t>W_RUS2_29.9k</t>
  </si>
  <si>
    <t>W_RUS5_27.5k</t>
  </si>
  <si>
    <t>W_RUS6_26.1k</t>
  </si>
  <si>
    <t>W_RUS4_28.9k</t>
  </si>
  <si>
    <t>W_RUS11_14.1k</t>
  </si>
  <si>
    <t>W_RUS7_15.9k</t>
  </si>
  <si>
    <t>E_SIB1_0.4k</t>
  </si>
  <si>
    <t>E_SIB2_0.2k</t>
  </si>
  <si>
    <t>W_SIB8_1.1k</t>
  </si>
  <si>
    <t>W_EUR13_28.9k</t>
  </si>
  <si>
    <t>W_EUR8_40.2k</t>
  </si>
  <si>
    <t>Phylogenetic Tree Label</t>
  </si>
  <si>
    <t>64°52'0" N 172°40' 0"W</t>
  </si>
  <si>
    <t>84102*</t>
  </si>
  <si>
    <t>*Information retrieved from: http://arctos.database.museum/guid/UAM:Mamm:84102</t>
  </si>
  <si>
    <t>q</t>
  </si>
  <si>
    <t>Age (Cal BP)*</t>
  </si>
  <si>
    <t>100**</t>
  </si>
  <si>
    <t>**E313 mapped to itself after generating reference using mitobim and geneious</t>
  </si>
  <si>
    <t>*Estimated ages given in format upper-lower, radiocarbon dates given in format median±interval</t>
  </si>
  <si>
    <t>13.6**</t>
  </si>
  <si>
    <t>References:</t>
  </si>
  <si>
    <t>5/6</t>
  </si>
  <si>
    <t>7</t>
  </si>
  <si>
    <t>2/7</t>
  </si>
  <si>
    <t>7/11</t>
  </si>
  <si>
    <t>S1</t>
  </si>
  <si>
    <t>7/10</t>
  </si>
  <si>
    <t>D-E</t>
  </si>
  <si>
    <t>Constant</t>
  </si>
  <si>
    <t>LGM bottleneck</t>
  </si>
  <si>
    <t>Eemian bottleneck</t>
  </si>
  <si>
    <t>LGM+Eemian bottleneck</t>
  </si>
  <si>
    <t>Proportion of accepted simulations (rejection)</t>
  </si>
  <si>
    <t>0.0000</t>
  </si>
  <si>
    <t>0.4872</t>
  </si>
  <si>
    <t>0.0005</t>
  </si>
  <si>
    <t>0.5123</t>
  </si>
  <si>
    <t>Simulated population</t>
  </si>
  <si>
    <t>Clade</t>
  </si>
  <si>
    <t>Number of samples</t>
  </si>
  <si>
    <t>Table S1: Modern Nuclear Genome sample information</t>
  </si>
  <si>
    <t>5a</t>
  </si>
  <si>
    <t>Table S2: Ancient Mitogenome Sample Information</t>
  </si>
  <si>
    <t>Table S3: Modern Mitogenome Sample Information</t>
  </si>
  <si>
    <t>Table S4: Divergence times for each node in the phylogenetic tree (Fig 2a) estimated using BEAST</t>
  </si>
  <si>
    <t>Table S5: The priors used to specify tip-date information for each ancient sample in the phylogenetic analysis</t>
  </si>
  <si>
    <t>Table S6: Demographic Modelling using Approximate Bayesian Computation</t>
  </si>
  <si>
    <t>Table S7: Marginal Likelihood Estimation for demographic models: constant size,skyline, skyride</t>
  </si>
  <si>
    <t>Table S8: Information used to generate the simulated data for the ABC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</si>
</sst>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Arial"/>
    </font>
    <font>
      <b/>
      <sz val="11"/>
      <color rgb="FF000000"/>
      <name val="Calibri"/>
      <family val="2"/>
      <scheme val="minor"/>
    </font>
    <font>
      <b/>
      <sz val="11"/>
      <color theme="1"/>
      <name val="Calibri"/>
      <family val="2"/>
      <scheme val="minor"/>
    </font>
    <font>
      <sz val="10"/>
      <color theme="1"/>
      <name val="Arial"/>
      <family val="2"/>
    </font>
    <font>
      <sz val="11"/>
      <color rgb="FF000000"/>
      <name val="Calibri"/>
      <family val="2"/>
      <scheme val="minor"/>
    </font>
    <font>
      <sz val="11"/>
      <color rgb="FF333333"/>
      <name val="Calibri"/>
      <family val="2"/>
      <scheme val="minor"/>
    </font>
    <font>
      <sz val="11"/>
      <color theme="1"/>
      <name val="Calibri"/>
      <family val="2"/>
      <scheme val="minor"/>
    </font>
    <font>
      <sz val="11"/>
      <color rgb="FF222222"/>
      <name val="Calibri"/>
      <family val="2"/>
      <scheme val="minor"/>
    </font>
    <font>
      <sz val="11"/>
      <name val="Calibri"/>
      <family val="2"/>
      <scheme val="minor"/>
    </font>
    <font>
      <sz val="11"/>
      <color theme="1"/>
      <name val="Arial"/>
      <family val="2"/>
    </font>
    <font>
      <b/>
      <sz val="11"/>
      <color theme="1"/>
      <name val="Arial"/>
      <family val="2"/>
    </font>
  </fonts>
  <fills count="2">
    <fill>
      <patternFill patternType="none"/>
    </fill>
    <fill>
      <patternFill patternType="gray125"/>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2">
    <xf numFmtId="0" fontId="0" fillId="0" borderId="0" xfId="0" applyFont="1" applyAlignment="1"/>
    <xf numFmtId="0" fontId="0" fillId="0" borderId="0" xfId="0" applyAlignment="1">
      <alignment horizontal="center"/>
    </xf>
    <xf numFmtId="0" fontId="4" fillId="0" borderId="3" xfId="0" applyFont="1" applyFill="1" applyBorder="1" applyAlignment="1">
      <alignment horizontal="left" vertical="center"/>
    </xf>
    <xf numFmtId="0" fontId="2" fillId="0" borderId="3"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6" fillId="0" borderId="3" xfId="0" applyFont="1" applyBorder="1" applyAlignment="1">
      <alignment horizontal="center" vertical="center"/>
    </xf>
    <xf numFmtId="0" fontId="4" fillId="0" borderId="7" xfId="0" applyFont="1" applyBorder="1" applyAlignment="1" applyProtection="1">
      <alignment horizontal="center" vertical="center"/>
      <protection locked="0"/>
    </xf>
    <xf numFmtId="0" fontId="6"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pplyProtection="1">
      <alignment horizontal="center" vertical="center"/>
      <protection locked="0"/>
    </xf>
    <xf numFmtId="0" fontId="6" fillId="0" borderId="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1" fillId="0" borderId="5" xfId="0" applyFont="1" applyBorder="1" applyAlignment="1">
      <alignment horizontal="center" vertical="center" wrapText="1"/>
    </xf>
    <xf numFmtId="0" fontId="5" fillId="0" borderId="7" xfId="0" applyFont="1" applyBorder="1" applyAlignment="1">
      <alignment horizontal="center"/>
    </xf>
    <xf numFmtId="0" fontId="4"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8" xfId="0" applyFont="1" applyBorder="1" applyAlignment="1">
      <alignment horizontal="center"/>
    </xf>
    <xf numFmtId="0" fontId="2" fillId="0" borderId="5" xfId="0" applyFont="1" applyBorder="1" applyAlignment="1">
      <alignment horizontal="center" vertical="center" wrapText="1"/>
    </xf>
    <xf numFmtId="0" fontId="6" fillId="0" borderId="8" xfId="0" applyFont="1" applyBorder="1" applyAlignment="1">
      <alignment horizontal="center" vertical="center" wrapText="1"/>
    </xf>
    <xf numFmtId="0" fontId="4" fillId="0" borderId="8" xfId="0" applyFont="1" applyBorder="1" applyAlignment="1">
      <alignment horizontal="center" vertical="center" wrapText="1"/>
    </xf>
    <xf numFmtId="164" fontId="6" fillId="0" borderId="8" xfId="0" applyNumberFormat="1" applyFont="1" applyBorder="1" applyAlignment="1">
      <alignment horizontal="center" vertical="center" wrapText="1"/>
    </xf>
    <xf numFmtId="11" fontId="6" fillId="0" borderId="8" xfId="0" applyNumberFormat="1" applyFont="1" applyBorder="1" applyAlignment="1">
      <alignment horizontal="center" vertical="center"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center"/>
    </xf>
    <xf numFmtId="0" fontId="6" fillId="0" borderId="0" xfId="0" applyFont="1" applyAlignment="1">
      <alignment horizontal="center" vertical="center"/>
    </xf>
    <xf numFmtId="0" fontId="6" fillId="0" borderId="3" xfId="0" applyFont="1" applyBorder="1" applyAlignment="1"/>
    <xf numFmtId="0" fontId="6" fillId="0" borderId="0" xfId="0" applyFont="1" applyAlignment="1"/>
    <xf numFmtId="0" fontId="6" fillId="0" borderId="0" xfId="0" applyFont="1" applyAlignment="1">
      <alignment horizontal="center" vertical="center" wrapText="1"/>
    </xf>
    <xf numFmtId="4" fontId="6" fillId="0" borderId="1" xfId="0" applyNumberFormat="1" applyFont="1" applyBorder="1" applyAlignment="1">
      <alignment horizontal="center"/>
    </xf>
    <xf numFmtId="0" fontId="6" fillId="0" borderId="1" xfId="0" applyFont="1" applyBorder="1" applyAlignment="1">
      <alignment horizontal="center"/>
    </xf>
    <xf numFmtId="0" fontId="2" fillId="0" borderId="5" xfId="0" applyFont="1" applyBorder="1" applyAlignment="1">
      <alignment horizontal="center" wrapText="1"/>
    </xf>
    <xf numFmtId="9" fontId="2" fillId="0" borderId="6" xfId="0" applyNumberFormat="1" applyFont="1" applyBorder="1" applyAlignment="1">
      <alignment horizontal="center" wrapText="1"/>
    </xf>
    <xf numFmtId="0" fontId="2" fillId="0" borderId="3" xfId="0" applyFont="1" applyBorder="1" applyAlignment="1">
      <alignment horizontal="center" wrapText="1"/>
    </xf>
    <xf numFmtId="0" fontId="6" fillId="0" borderId="3" xfId="0" applyFont="1" applyBorder="1" applyAlignment="1">
      <alignment horizontal="center" wrapText="1"/>
    </xf>
    <xf numFmtId="0" fontId="6" fillId="0" borderId="0" xfId="0" applyFont="1" applyAlignment="1">
      <alignment horizontal="center" wrapText="1"/>
    </xf>
    <xf numFmtId="0" fontId="6" fillId="0" borderId="3" xfId="0" applyFont="1" applyBorder="1" applyAlignment="1">
      <alignment horizontal="center"/>
    </xf>
    <xf numFmtId="0" fontId="6" fillId="0" borderId="3" xfId="0" applyFont="1" applyFill="1" applyBorder="1" applyAlignment="1">
      <alignment horizontal="center"/>
    </xf>
    <xf numFmtId="0" fontId="6" fillId="0" borderId="0" xfId="0" applyFont="1" applyFill="1" applyAlignment="1">
      <alignment horizontal="center"/>
    </xf>
    <xf numFmtId="0" fontId="2" fillId="0" borderId="8"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center"/>
    </xf>
    <xf numFmtId="0" fontId="6" fillId="0" borderId="2" xfId="0" applyFont="1" applyBorder="1" applyAlignment="1">
      <alignment horizontal="center"/>
    </xf>
    <xf numFmtId="0" fontId="2" fillId="0" borderId="5" xfId="0" applyFont="1" applyBorder="1" applyAlignment="1">
      <alignment horizontal="center"/>
    </xf>
    <xf numFmtId="4" fontId="6" fillId="0" borderId="4" xfId="0" applyNumberFormat="1" applyFont="1" applyBorder="1" applyAlignment="1">
      <alignment horizontal="center"/>
    </xf>
    <xf numFmtId="4" fontId="6" fillId="0" borderId="12" xfId="0" applyNumberFormat="1" applyFont="1" applyBorder="1" applyAlignment="1">
      <alignment horizontal="center"/>
    </xf>
    <xf numFmtId="4" fontId="6" fillId="0" borderId="2" xfId="0" applyNumberFormat="1" applyFont="1" applyBorder="1" applyAlignment="1">
      <alignment horizontal="center"/>
    </xf>
    <xf numFmtId="0" fontId="1" fillId="0" borderId="5"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7" fillId="0" borderId="3"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7" xfId="0" applyNumberFormat="1" applyFont="1" applyBorder="1" applyAlignment="1">
      <alignment horizontal="center" vertical="center"/>
    </xf>
    <xf numFmtId="0" fontId="4" fillId="0" borderId="7" xfId="0" applyNumberFormat="1" applyFont="1" applyBorder="1" applyAlignment="1">
      <alignment horizontal="center" vertical="center"/>
    </xf>
    <xf numFmtId="0" fontId="9" fillId="0" borderId="0" xfId="0" applyFont="1" applyAlignment="1"/>
    <xf numFmtId="0" fontId="10" fillId="0" borderId="15" xfId="0" applyFont="1" applyBorder="1" applyAlignment="1"/>
    <xf numFmtId="0" fontId="10" fillId="0" borderId="6" xfId="0" applyFont="1" applyBorder="1" applyAlignment="1"/>
    <xf numFmtId="0" fontId="9" fillId="0" borderId="8" xfId="0" applyFont="1" applyBorder="1" applyAlignment="1"/>
    <xf numFmtId="0" fontId="9" fillId="0" borderId="7" xfId="0" applyFont="1" applyBorder="1" applyAlignment="1"/>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9" fillId="0" borderId="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2" fillId="0" borderId="13" xfId="0" applyFont="1" applyBorder="1" applyAlignment="1">
      <alignment horizontal="center"/>
    </xf>
    <xf numFmtId="0" fontId="6" fillId="0" borderId="14" xfId="0" applyFont="1" applyBorder="1" applyAlignment="1"/>
    <xf numFmtId="0" fontId="2" fillId="0" borderId="15" xfId="0" applyFont="1" applyBorder="1" applyAlignment="1">
      <alignment horizontal="center"/>
    </xf>
    <xf numFmtId="0" fontId="8" fillId="0" borderId="6" xfId="0" applyFont="1" applyBorder="1"/>
    <xf numFmtId="0" fontId="6" fillId="0" borderId="0" xfId="0" applyFont="1" applyAlignment="1">
      <alignment horizontal="left" vertical="center"/>
    </xf>
    <xf numFmtId="0" fontId="9" fillId="0" borderId="0" xfId="0" applyFont="1" applyAlignment="1">
      <alignment horizontal="center"/>
    </xf>
    <xf numFmtId="0" fontId="6"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B453-4217-6349-8D2E-65D6E269A97D}">
  <dimension ref="A1:O11"/>
  <sheetViews>
    <sheetView workbookViewId="0">
      <selection activeCell="A3" sqref="A3"/>
    </sheetView>
  </sheetViews>
  <sheetFormatPr baseColWidth="10" defaultRowHeight="15" x14ac:dyDescent="0.2"/>
  <cols>
    <col min="1" max="2" width="10.83203125" style="31"/>
    <col min="3" max="3" width="19.5" style="31" customWidth="1"/>
    <col min="4" max="6" width="16.33203125" style="31" customWidth="1"/>
    <col min="7" max="7" width="20.5" style="31" customWidth="1"/>
    <col min="8" max="8" width="12.83203125" style="31" customWidth="1"/>
    <col min="9" max="9" width="10.83203125" style="31"/>
    <col min="10" max="10" width="11.6640625" style="31" bestFit="1" customWidth="1"/>
    <col min="11" max="11" width="10.83203125" style="31"/>
    <col min="12" max="12" width="14.5" style="31" customWidth="1"/>
    <col min="13" max="13" width="10.83203125" style="31"/>
    <col min="14" max="14" width="15.1640625" style="31" customWidth="1"/>
    <col min="15" max="16384" width="10.83203125" style="31"/>
  </cols>
  <sheetData>
    <row r="1" spans="1:15" x14ac:dyDescent="0.2">
      <c r="A1" s="31" t="s">
        <v>490</v>
      </c>
    </row>
    <row r="2" spans="1:15" ht="16" thickBot="1" x14ac:dyDescent="0.25"/>
    <row r="3" spans="1:15" s="32" customFormat="1" ht="33" thickBot="1" x14ac:dyDescent="0.2">
      <c r="A3" s="16" t="s">
        <v>0</v>
      </c>
      <c r="B3" s="16" t="s">
        <v>391</v>
      </c>
      <c r="C3" s="16" t="s">
        <v>2</v>
      </c>
      <c r="D3" s="16" t="s">
        <v>3</v>
      </c>
      <c r="E3" s="16" t="s">
        <v>392</v>
      </c>
      <c r="F3" s="16" t="s">
        <v>395</v>
      </c>
      <c r="G3" s="16" t="s">
        <v>6</v>
      </c>
      <c r="H3" s="16" t="s">
        <v>387</v>
      </c>
      <c r="I3" s="16" t="s">
        <v>386</v>
      </c>
      <c r="J3" s="16" t="s">
        <v>388</v>
      </c>
      <c r="K3" s="16" t="s">
        <v>9</v>
      </c>
      <c r="L3" s="16" t="s">
        <v>10</v>
      </c>
      <c r="M3" s="21" t="s">
        <v>389</v>
      </c>
      <c r="N3" s="21" t="s">
        <v>390</v>
      </c>
      <c r="O3" s="3"/>
    </row>
    <row r="4" spans="1:15" s="32" customFormat="1" ht="32" x14ac:dyDescent="0.15">
      <c r="A4" s="22" t="s">
        <v>276</v>
      </c>
      <c r="B4" s="23" t="s">
        <v>462</v>
      </c>
      <c r="C4" s="22" t="s">
        <v>15</v>
      </c>
      <c r="D4" s="22" t="s">
        <v>394</v>
      </c>
      <c r="E4" s="22" t="s">
        <v>393</v>
      </c>
      <c r="F4" s="22" t="s">
        <v>396</v>
      </c>
      <c r="G4" s="22" t="s">
        <v>461</v>
      </c>
      <c r="H4" s="22">
        <v>735767848</v>
      </c>
      <c r="I4" s="22">
        <v>670538611</v>
      </c>
      <c r="J4" s="24">
        <f>(I4/H4)*100</f>
        <v>91.134535549860018</v>
      </c>
      <c r="K4" s="22">
        <v>36.9</v>
      </c>
      <c r="L4" s="22" t="s">
        <v>491</v>
      </c>
      <c r="M4" s="22" t="s">
        <v>319</v>
      </c>
      <c r="N4" s="25">
        <v>5.9699999999999996E-3</v>
      </c>
    </row>
    <row r="6" spans="1:15" x14ac:dyDescent="0.2">
      <c r="A6" s="31" t="s">
        <v>463</v>
      </c>
    </row>
    <row r="11" spans="1:15" x14ac:dyDescent="0.2">
      <c r="J11" s="31" t="s">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2"/>
  <sheetViews>
    <sheetView workbookViewId="0">
      <pane xSplit="1" topLeftCell="B1" activePane="topRight" state="frozen"/>
      <selection pane="topRight" activeCell="C9" sqref="C9"/>
    </sheetView>
  </sheetViews>
  <sheetFormatPr baseColWidth="10" defaultRowHeight="15" customHeight="1" x14ac:dyDescent="0.15"/>
  <cols>
    <col min="1" max="1" width="13.1640625" style="1" customWidth="1"/>
    <col min="2" max="2" width="8.33203125" style="1" bestFit="1" customWidth="1"/>
    <col min="3" max="3" width="18.33203125" style="1" bestFit="1" customWidth="1"/>
    <col min="4" max="4" width="15" style="1" bestFit="1" customWidth="1"/>
    <col min="5" max="5" width="35.1640625" style="1" bestFit="1" customWidth="1"/>
    <col min="6" max="6" width="13.1640625" style="1" customWidth="1"/>
    <col min="7" max="7" width="13.5" style="1" customWidth="1"/>
    <col min="8" max="8" width="25.83203125" style="1" customWidth="1"/>
    <col min="9" max="9" width="13.1640625" style="1" customWidth="1"/>
    <col min="10" max="10" width="13.33203125" style="1" bestFit="1" customWidth="1"/>
    <col min="11" max="11" width="7.33203125" style="1" customWidth="1"/>
    <col min="12" max="12" width="10.33203125" style="1" customWidth="1"/>
    <col min="13" max="13" width="13.5" style="1" customWidth="1"/>
    <col min="14" max="14" width="14.33203125" style="1" customWidth="1"/>
    <col min="15" max="15" width="13" style="1" bestFit="1" customWidth="1"/>
    <col min="16" max="17" width="13.5" style="1" bestFit="1" customWidth="1"/>
    <col min="18" max="18" width="14.5" style="1" bestFit="1" customWidth="1"/>
    <col min="19" max="16384" width="10.83203125" style="1"/>
  </cols>
  <sheetData>
    <row r="1" spans="1:28" ht="15" customHeight="1" x14ac:dyDescent="0.2">
      <c r="A1" s="81" t="s">
        <v>492</v>
      </c>
    </row>
    <row r="2" spans="1:28" ht="15" customHeight="1" thickBot="1" x14ac:dyDescent="0.2">
      <c r="A2" s="80"/>
    </row>
    <row r="3" spans="1:28" s="5" customFormat="1" ht="49" thickBot="1" x14ac:dyDescent="0.2">
      <c r="A3" s="16" t="s">
        <v>0</v>
      </c>
      <c r="B3" s="16" t="s">
        <v>1</v>
      </c>
      <c r="C3" s="16" t="s">
        <v>2</v>
      </c>
      <c r="D3" s="16" t="s">
        <v>3</v>
      </c>
      <c r="E3" s="16" t="s">
        <v>328</v>
      </c>
      <c r="F3" s="16" t="s">
        <v>4</v>
      </c>
      <c r="G3" s="16" t="s">
        <v>5</v>
      </c>
      <c r="H3" s="16" t="s">
        <v>6</v>
      </c>
      <c r="I3" s="16" t="s">
        <v>465</v>
      </c>
      <c r="J3" s="16" t="s">
        <v>7</v>
      </c>
      <c r="K3" s="16" t="s">
        <v>329</v>
      </c>
      <c r="L3" s="16" t="s">
        <v>8</v>
      </c>
      <c r="M3" s="16" t="s">
        <v>9</v>
      </c>
      <c r="N3" s="16" t="s">
        <v>10</v>
      </c>
      <c r="O3" s="16" t="s">
        <v>385</v>
      </c>
      <c r="P3" s="16" t="s">
        <v>384</v>
      </c>
      <c r="Q3" s="16" t="s">
        <v>11</v>
      </c>
      <c r="R3" s="16" t="s">
        <v>12</v>
      </c>
      <c r="S3" s="3"/>
      <c r="T3" s="3"/>
      <c r="U3" s="3"/>
      <c r="V3" s="4"/>
      <c r="W3" s="4"/>
      <c r="X3" s="4"/>
      <c r="Y3" s="4"/>
      <c r="Z3" s="4"/>
      <c r="AA3" s="4"/>
      <c r="AB3" s="4"/>
    </row>
    <row r="4" spans="1:28" s="28" customFormat="1" x14ac:dyDescent="0.2">
      <c r="A4" s="10" t="s">
        <v>354</v>
      </c>
      <c r="B4" s="10" t="s">
        <v>354</v>
      </c>
      <c r="C4" s="12" t="s">
        <v>15</v>
      </c>
      <c r="D4" s="11" t="s">
        <v>67</v>
      </c>
      <c r="E4" s="12" t="s">
        <v>20</v>
      </c>
      <c r="F4" s="11" t="s">
        <v>68</v>
      </c>
      <c r="G4" s="11" t="s">
        <v>355</v>
      </c>
      <c r="H4" s="12" t="s">
        <v>69</v>
      </c>
      <c r="I4" s="11" t="s">
        <v>368</v>
      </c>
      <c r="J4" s="11" t="s">
        <v>356</v>
      </c>
      <c r="K4" s="20">
        <v>9.1999999999999993</v>
      </c>
      <c r="L4" s="11">
        <v>98.7</v>
      </c>
      <c r="M4" s="11">
        <v>4.8</v>
      </c>
      <c r="N4" s="11">
        <v>3</v>
      </c>
      <c r="O4" s="11">
        <v>27.51</v>
      </c>
      <c r="P4" s="20">
        <v>58</v>
      </c>
      <c r="Q4" s="11" t="s">
        <v>21</v>
      </c>
      <c r="R4" s="27" t="s">
        <v>403</v>
      </c>
      <c r="S4" s="6"/>
      <c r="T4" s="6"/>
      <c r="U4" s="6"/>
    </row>
    <row r="5" spans="1:28" s="28" customFormat="1" x14ac:dyDescent="0.2">
      <c r="A5" s="7" t="s">
        <v>357</v>
      </c>
      <c r="B5" s="7" t="s">
        <v>357</v>
      </c>
      <c r="C5" s="9" t="s">
        <v>15</v>
      </c>
      <c r="D5" s="8" t="s">
        <v>126</v>
      </c>
      <c r="E5" s="9" t="s">
        <v>20</v>
      </c>
      <c r="F5" s="8" t="s">
        <v>127</v>
      </c>
      <c r="G5" s="8" t="s">
        <v>355</v>
      </c>
      <c r="H5" s="9" t="s">
        <v>128</v>
      </c>
      <c r="I5" s="8" t="s">
        <v>369</v>
      </c>
      <c r="J5" s="8" t="s">
        <v>358</v>
      </c>
      <c r="K5" s="17">
        <v>17.899999999999999</v>
      </c>
      <c r="L5" s="8">
        <v>97.5</v>
      </c>
      <c r="M5" s="8">
        <v>4.2</v>
      </c>
      <c r="N5" s="8">
        <v>5</v>
      </c>
      <c r="O5" s="8">
        <v>4.95</v>
      </c>
      <c r="P5" s="17">
        <v>61</v>
      </c>
      <c r="Q5" s="8" t="s">
        <v>21</v>
      </c>
      <c r="R5" s="26" t="s">
        <v>404</v>
      </c>
      <c r="S5" s="6"/>
      <c r="T5" s="6"/>
      <c r="U5" s="6"/>
    </row>
    <row r="6" spans="1:28" s="28" customFormat="1" x14ac:dyDescent="0.2">
      <c r="A6" s="9" t="s">
        <v>146</v>
      </c>
      <c r="B6" s="9" t="s">
        <v>146</v>
      </c>
      <c r="C6" s="9" t="s">
        <v>147</v>
      </c>
      <c r="D6" s="9" t="s">
        <v>148</v>
      </c>
      <c r="E6" s="9" t="s">
        <v>20</v>
      </c>
      <c r="F6" s="9" t="s">
        <v>149</v>
      </c>
      <c r="G6" s="9" t="s">
        <v>61</v>
      </c>
      <c r="H6" s="9" t="s">
        <v>150</v>
      </c>
      <c r="I6" s="26" t="s">
        <v>151</v>
      </c>
      <c r="J6" s="9" t="s">
        <v>152</v>
      </c>
      <c r="K6" s="17">
        <v>36.1</v>
      </c>
      <c r="L6" s="18" t="s">
        <v>466</v>
      </c>
      <c r="M6" s="18" t="s">
        <v>469</v>
      </c>
      <c r="N6" s="9" t="s">
        <v>146</v>
      </c>
      <c r="O6" s="9">
        <v>77.400000000000006</v>
      </c>
      <c r="P6" s="17">
        <v>63</v>
      </c>
      <c r="Q6" s="9" t="s">
        <v>89</v>
      </c>
      <c r="R6" s="26" t="s">
        <v>20</v>
      </c>
      <c r="S6" s="6"/>
      <c r="T6" s="6"/>
      <c r="U6" s="6"/>
    </row>
    <row r="7" spans="1:28" s="28" customFormat="1" x14ac:dyDescent="0.2">
      <c r="A7" s="7" t="s">
        <v>359</v>
      </c>
      <c r="B7" s="7" t="s">
        <v>359</v>
      </c>
      <c r="C7" s="9" t="s">
        <v>15</v>
      </c>
      <c r="D7" s="8" t="s">
        <v>360</v>
      </c>
      <c r="E7" s="26" t="s">
        <v>364</v>
      </c>
      <c r="F7" s="8" t="s">
        <v>361</v>
      </c>
      <c r="G7" s="8" t="s">
        <v>355</v>
      </c>
      <c r="H7" s="26" t="s">
        <v>367</v>
      </c>
      <c r="I7" s="8" t="s">
        <v>371</v>
      </c>
      <c r="J7" s="9" t="s">
        <v>20</v>
      </c>
      <c r="K7" s="17">
        <v>9.1</v>
      </c>
      <c r="L7" s="8">
        <v>95.8</v>
      </c>
      <c r="M7" s="8">
        <v>3.1</v>
      </c>
      <c r="N7" s="8">
        <v>5</v>
      </c>
      <c r="O7" s="8">
        <v>8.86</v>
      </c>
      <c r="P7" s="17">
        <v>76</v>
      </c>
      <c r="Q7" s="8" t="s">
        <v>89</v>
      </c>
      <c r="R7" s="26" t="s">
        <v>405</v>
      </c>
      <c r="S7" s="6"/>
      <c r="T7" s="6"/>
      <c r="U7" s="6"/>
    </row>
    <row r="8" spans="1:28" s="28" customFormat="1" x14ac:dyDescent="0.2">
      <c r="A8" s="7" t="s">
        <v>362</v>
      </c>
      <c r="B8" s="7" t="s">
        <v>362</v>
      </c>
      <c r="C8" s="9" t="s">
        <v>15</v>
      </c>
      <c r="D8" s="8" t="s">
        <v>360</v>
      </c>
      <c r="E8" s="26" t="s">
        <v>365</v>
      </c>
      <c r="F8" s="8" t="s">
        <v>361</v>
      </c>
      <c r="G8" s="8" t="s">
        <v>355</v>
      </c>
      <c r="H8" s="26" t="s">
        <v>367</v>
      </c>
      <c r="I8" s="8" t="s">
        <v>371</v>
      </c>
      <c r="J8" s="9" t="s">
        <v>20</v>
      </c>
      <c r="K8" s="17">
        <v>11.3</v>
      </c>
      <c r="L8" s="8">
        <v>98.4</v>
      </c>
      <c r="M8" s="8">
        <v>4.5</v>
      </c>
      <c r="N8" s="8">
        <v>5</v>
      </c>
      <c r="O8" s="8">
        <v>20.09</v>
      </c>
      <c r="P8" s="17">
        <v>64</v>
      </c>
      <c r="Q8" s="8" t="s">
        <v>89</v>
      </c>
      <c r="R8" s="26" t="s">
        <v>406</v>
      </c>
      <c r="T8" s="6"/>
      <c r="U8" s="6"/>
    </row>
    <row r="9" spans="1:28" s="28" customFormat="1" x14ac:dyDescent="0.2">
      <c r="A9" s="9" t="s">
        <v>38</v>
      </c>
      <c r="B9" s="9" t="s">
        <v>39</v>
      </c>
      <c r="C9" s="9" t="s">
        <v>15</v>
      </c>
      <c r="D9" s="9" t="s">
        <v>16</v>
      </c>
      <c r="E9" s="9" t="s">
        <v>330</v>
      </c>
      <c r="F9" s="9" t="s">
        <v>17</v>
      </c>
      <c r="G9" s="9" t="s">
        <v>18</v>
      </c>
      <c r="H9" s="9" t="s">
        <v>19</v>
      </c>
      <c r="I9" s="9" t="s">
        <v>372</v>
      </c>
      <c r="J9" s="9" t="s">
        <v>20</v>
      </c>
      <c r="K9" s="9">
        <v>16.8</v>
      </c>
      <c r="L9" s="9">
        <v>99.8</v>
      </c>
      <c r="M9" s="9">
        <v>6.5</v>
      </c>
      <c r="N9" s="9">
        <v>3</v>
      </c>
      <c r="O9" s="9">
        <v>10.3</v>
      </c>
      <c r="P9" s="17">
        <v>64</v>
      </c>
      <c r="Q9" s="9" t="s">
        <v>21</v>
      </c>
      <c r="R9" s="26" t="s">
        <v>407</v>
      </c>
      <c r="T9" s="6"/>
      <c r="U9" s="6"/>
    </row>
    <row r="10" spans="1:28" s="28" customFormat="1" x14ac:dyDescent="0.2">
      <c r="A10" s="9" t="s">
        <v>40</v>
      </c>
      <c r="B10" s="9" t="s">
        <v>41</v>
      </c>
      <c r="C10" s="9" t="s">
        <v>15</v>
      </c>
      <c r="D10" s="9" t="s">
        <v>16</v>
      </c>
      <c r="E10" s="9" t="s">
        <v>330</v>
      </c>
      <c r="F10" s="9" t="s">
        <v>17</v>
      </c>
      <c r="G10" s="9" t="s">
        <v>18</v>
      </c>
      <c r="H10" s="9" t="s">
        <v>19</v>
      </c>
      <c r="I10" s="9" t="s">
        <v>372</v>
      </c>
      <c r="J10" s="9" t="s">
        <v>20</v>
      </c>
      <c r="K10" s="9">
        <v>8.4</v>
      </c>
      <c r="L10" s="9">
        <v>97.5</v>
      </c>
      <c r="M10" s="9">
        <v>3.8</v>
      </c>
      <c r="N10" s="9">
        <v>3</v>
      </c>
      <c r="O10" s="9">
        <v>24.4</v>
      </c>
      <c r="P10" s="17">
        <v>71</v>
      </c>
      <c r="Q10" s="9" t="s">
        <v>21</v>
      </c>
      <c r="R10" s="26" t="s">
        <v>408</v>
      </c>
      <c r="T10" s="6"/>
      <c r="U10" s="6"/>
    </row>
    <row r="11" spans="1:28" s="28" customFormat="1" x14ac:dyDescent="0.2">
      <c r="A11" s="9" t="s">
        <v>42</v>
      </c>
      <c r="B11" s="9" t="s">
        <v>43</v>
      </c>
      <c r="C11" s="9" t="s">
        <v>15</v>
      </c>
      <c r="D11" s="9" t="s">
        <v>16</v>
      </c>
      <c r="E11" s="9" t="s">
        <v>330</v>
      </c>
      <c r="F11" s="9" t="s">
        <v>17</v>
      </c>
      <c r="G11" s="9" t="s">
        <v>18</v>
      </c>
      <c r="H11" s="9" t="s">
        <v>19</v>
      </c>
      <c r="I11" s="9" t="s">
        <v>372</v>
      </c>
      <c r="J11" s="9" t="s">
        <v>20</v>
      </c>
      <c r="K11" s="9">
        <v>27.4</v>
      </c>
      <c r="L11" s="9">
        <v>99.6</v>
      </c>
      <c r="M11" s="9">
        <v>6.5</v>
      </c>
      <c r="N11" s="9">
        <v>3</v>
      </c>
      <c r="O11" s="9">
        <v>26.95</v>
      </c>
      <c r="P11" s="17">
        <v>61</v>
      </c>
      <c r="Q11" s="9" t="s">
        <v>21</v>
      </c>
      <c r="R11" s="26" t="s">
        <v>409</v>
      </c>
      <c r="T11" s="6"/>
      <c r="U11" s="6"/>
    </row>
    <row r="12" spans="1:28" s="28" customFormat="1" x14ac:dyDescent="0.2">
      <c r="A12" s="9" t="s">
        <v>83</v>
      </c>
      <c r="B12" s="9" t="s">
        <v>84</v>
      </c>
      <c r="C12" s="9" t="s">
        <v>15</v>
      </c>
      <c r="D12" s="9" t="s">
        <v>85</v>
      </c>
      <c r="E12" s="9" t="s">
        <v>366</v>
      </c>
      <c r="F12" s="9" t="s">
        <v>86</v>
      </c>
      <c r="G12" s="9" t="s">
        <v>87</v>
      </c>
      <c r="H12" s="9" t="s">
        <v>88</v>
      </c>
      <c r="I12" s="9" t="s">
        <v>373</v>
      </c>
      <c r="J12" s="9" t="s">
        <v>20</v>
      </c>
      <c r="K12" s="9">
        <v>9</v>
      </c>
      <c r="L12" s="9">
        <v>100</v>
      </c>
      <c r="M12" s="9">
        <v>9.3000000000000007</v>
      </c>
      <c r="N12" s="9">
        <v>5</v>
      </c>
      <c r="O12" s="9">
        <v>65.05</v>
      </c>
      <c r="P12" s="17">
        <v>79</v>
      </c>
      <c r="Q12" s="9" t="s">
        <v>89</v>
      </c>
      <c r="R12" s="26" t="s">
        <v>410</v>
      </c>
      <c r="T12" s="6"/>
      <c r="U12" s="6"/>
    </row>
    <row r="13" spans="1:28" s="28" customFormat="1" x14ac:dyDescent="0.2">
      <c r="A13" s="9" t="s">
        <v>90</v>
      </c>
      <c r="B13" s="9" t="s">
        <v>91</v>
      </c>
      <c r="C13" s="9" t="s">
        <v>15</v>
      </c>
      <c r="D13" s="9" t="s">
        <v>85</v>
      </c>
      <c r="E13" s="9" t="s">
        <v>366</v>
      </c>
      <c r="F13" s="9" t="s">
        <v>86</v>
      </c>
      <c r="G13" s="9" t="s">
        <v>87</v>
      </c>
      <c r="H13" s="9" t="s">
        <v>88</v>
      </c>
      <c r="I13" s="9" t="s">
        <v>373</v>
      </c>
      <c r="J13" s="9" t="s">
        <v>20</v>
      </c>
      <c r="K13" s="9">
        <v>11.2</v>
      </c>
      <c r="L13" s="9">
        <v>99.8</v>
      </c>
      <c r="M13" s="9">
        <v>9.4</v>
      </c>
      <c r="N13" s="9">
        <v>5</v>
      </c>
      <c r="O13" s="9">
        <v>38.85</v>
      </c>
      <c r="P13" s="17">
        <v>66</v>
      </c>
      <c r="Q13" s="9" t="s">
        <v>89</v>
      </c>
      <c r="R13" s="26" t="s">
        <v>411</v>
      </c>
      <c r="S13" s="29"/>
      <c r="T13" s="6"/>
      <c r="U13" s="6"/>
    </row>
    <row r="14" spans="1:28" s="28" customFormat="1" ht="15.75" customHeight="1" x14ac:dyDescent="0.2">
      <c r="A14" s="9" t="s">
        <v>92</v>
      </c>
      <c r="B14" s="9" t="s">
        <v>93</v>
      </c>
      <c r="C14" s="9" t="s">
        <v>15</v>
      </c>
      <c r="D14" s="9" t="s">
        <v>85</v>
      </c>
      <c r="E14" s="9" t="s">
        <v>366</v>
      </c>
      <c r="F14" s="9" t="s">
        <v>86</v>
      </c>
      <c r="G14" s="9" t="s">
        <v>87</v>
      </c>
      <c r="H14" s="9" t="s">
        <v>88</v>
      </c>
      <c r="I14" s="9" t="s">
        <v>373</v>
      </c>
      <c r="J14" s="9" t="s">
        <v>20</v>
      </c>
      <c r="K14" s="9">
        <v>18</v>
      </c>
      <c r="L14" s="9">
        <v>99.9</v>
      </c>
      <c r="M14" s="9">
        <v>12.2</v>
      </c>
      <c r="N14" s="9">
        <v>5</v>
      </c>
      <c r="O14" s="9">
        <v>41.3</v>
      </c>
      <c r="P14" s="17">
        <v>68</v>
      </c>
      <c r="Q14" s="9" t="s">
        <v>89</v>
      </c>
      <c r="R14" s="26" t="s">
        <v>412</v>
      </c>
      <c r="T14" s="6"/>
      <c r="U14" s="6"/>
    </row>
    <row r="15" spans="1:28" s="28" customFormat="1" x14ac:dyDescent="0.2">
      <c r="A15" s="9" t="s">
        <v>13</v>
      </c>
      <c r="B15" s="9" t="s">
        <v>14</v>
      </c>
      <c r="C15" s="9" t="s">
        <v>15</v>
      </c>
      <c r="D15" s="9" t="s">
        <v>16</v>
      </c>
      <c r="E15" s="9" t="s">
        <v>330</v>
      </c>
      <c r="F15" s="9" t="s">
        <v>17</v>
      </c>
      <c r="G15" s="9" t="s">
        <v>18</v>
      </c>
      <c r="H15" s="9" t="s">
        <v>19</v>
      </c>
      <c r="I15" s="9" t="s">
        <v>372</v>
      </c>
      <c r="J15" s="9" t="s">
        <v>20</v>
      </c>
      <c r="K15" s="9">
        <v>8.8000000000000007</v>
      </c>
      <c r="L15" s="9">
        <v>94.9</v>
      </c>
      <c r="M15" s="9">
        <v>3</v>
      </c>
      <c r="N15" s="9">
        <v>1</v>
      </c>
      <c r="O15" s="9">
        <v>3</v>
      </c>
      <c r="P15" s="17">
        <v>76</v>
      </c>
      <c r="Q15" s="9" t="s">
        <v>21</v>
      </c>
      <c r="R15" s="26" t="s">
        <v>413</v>
      </c>
      <c r="T15" s="6"/>
      <c r="U15" s="6"/>
    </row>
    <row r="16" spans="1:28" s="28" customFormat="1" x14ac:dyDescent="0.2">
      <c r="A16" s="7" t="s">
        <v>331</v>
      </c>
      <c r="B16" s="7" t="s">
        <v>331</v>
      </c>
      <c r="C16" s="9" t="s">
        <v>15</v>
      </c>
      <c r="D16" s="8" t="s">
        <v>16</v>
      </c>
      <c r="E16" s="8">
        <v>12</v>
      </c>
      <c r="F16" s="8" t="s">
        <v>17</v>
      </c>
      <c r="G16" s="8" t="s">
        <v>18</v>
      </c>
      <c r="H16" s="9" t="s">
        <v>19</v>
      </c>
      <c r="I16" s="8" t="s">
        <v>332</v>
      </c>
      <c r="J16" s="9" t="s">
        <v>20</v>
      </c>
      <c r="K16" s="8">
        <v>16.899999999999999</v>
      </c>
      <c r="L16" s="8">
        <v>99.8</v>
      </c>
      <c r="M16" s="8">
        <v>10.8</v>
      </c>
      <c r="N16" s="8">
        <v>4</v>
      </c>
      <c r="O16" s="8">
        <v>71.33</v>
      </c>
      <c r="P16" s="17">
        <v>53</v>
      </c>
      <c r="Q16" s="8" t="s">
        <v>21</v>
      </c>
      <c r="R16" s="26" t="s">
        <v>414</v>
      </c>
      <c r="T16" s="6"/>
      <c r="U16" s="6"/>
    </row>
    <row r="17" spans="1:21" s="28" customFormat="1" x14ac:dyDescent="0.2">
      <c r="A17" s="7" t="s">
        <v>333</v>
      </c>
      <c r="B17" s="7" t="s">
        <v>333</v>
      </c>
      <c r="C17" s="9" t="s">
        <v>15</v>
      </c>
      <c r="D17" s="8" t="s">
        <v>16</v>
      </c>
      <c r="E17" s="8">
        <v>12</v>
      </c>
      <c r="F17" s="8" t="s">
        <v>17</v>
      </c>
      <c r="G17" s="8" t="s">
        <v>18</v>
      </c>
      <c r="H17" s="9" t="s">
        <v>19</v>
      </c>
      <c r="I17" s="8" t="s">
        <v>332</v>
      </c>
      <c r="J17" s="9" t="s">
        <v>20</v>
      </c>
      <c r="K17" s="8">
        <v>11</v>
      </c>
      <c r="L17" s="8">
        <v>96.5</v>
      </c>
      <c r="M17" s="8">
        <v>3.8</v>
      </c>
      <c r="N17" s="8">
        <v>5</v>
      </c>
      <c r="O17" s="8">
        <v>83.83</v>
      </c>
      <c r="P17" s="17">
        <v>55</v>
      </c>
      <c r="Q17" s="8" t="s">
        <v>21</v>
      </c>
      <c r="R17" s="26" t="s">
        <v>415</v>
      </c>
      <c r="T17" s="6"/>
      <c r="U17" s="6"/>
    </row>
    <row r="18" spans="1:21" s="28" customFormat="1" x14ac:dyDescent="0.2">
      <c r="A18" s="7" t="s">
        <v>334</v>
      </c>
      <c r="B18" s="7" t="s">
        <v>334</v>
      </c>
      <c r="C18" s="9" t="s">
        <v>15</v>
      </c>
      <c r="D18" s="8" t="s">
        <v>16</v>
      </c>
      <c r="E18" s="8">
        <v>12</v>
      </c>
      <c r="F18" s="8" t="s">
        <v>17</v>
      </c>
      <c r="G18" s="8" t="s">
        <v>18</v>
      </c>
      <c r="H18" s="9" t="s">
        <v>19</v>
      </c>
      <c r="I18" s="8" t="s">
        <v>332</v>
      </c>
      <c r="J18" s="9" t="s">
        <v>20</v>
      </c>
      <c r="K18" s="8">
        <v>21.4</v>
      </c>
      <c r="L18" s="8">
        <v>99.9</v>
      </c>
      <c r="M18" s="8">
        <v>14.9</v>
      </c>
      <c r="N18" s="8">
        <v>4</v>
      </c>
      <c r="O18" s="8">
        <v>51.69</v>
      </c>
      <c r="P18" s="17">
        <v>57</v>
      </c>
      <c r="Q18" s="8" t="s">
        <v>21</v>
      </c>
      <c r="R18" s="26" t="s">
        <v>416</v>
      </c>
      <c r="S18" s="29"/>
      <c r="T18" s="6"/>
      <c r="U18" s="6"/>
    </row>
    <row r="19" spans="1:21" s="28" customFormat="1" x14ac:dyDescent="0.2">
      <c r="A19" s="7" t="s">
        <v>335</v>
      </c>
      <c r="B19" s="7" t="s">
        <v>335</v>
      </c>
      <c r="C19" s="9" t="s">
        <v>15</v>
      </c>
      <c r="D19" s="8" t="s">
        <v>16</v>
      </c>
      <c r="E19" s="8">
        <v>12</v>
      </c>
      <c r="F19" s="8" t="s">
        <v>17</v>
      </c>
      <c r="G19" s="8" t="s">
        <v>18</v>
      </c>
      <c r="H19" s="9" t="s">
        <v>19</v>
      </c>
      <c r="I19" s="8" t="s">
        <v>332</v>
      </c>
      <c r="J19" s="9" t="s">
        <v>20</v>
      </c>
      <c r="K19" s="19">
        <v>6.4</v>
      </c>
      <c r="L19" s="8">
        <v>95.7</v>
      </c>
      <c r="M19" s="8">
        <v>3.6</v>
      </c>
      <c r="N19" s="8">
        <v>4</v>
      </c>
      <c r="O19" s="8">
        <v>82.24</v>
      </c>
      <c r="P19" s="17">
        <v>57</v>
      </c>
      <c r="Q19" s="8" t="s">
        <v>21</v>
      </c>
      <c r="R19" s="26" t="s">
        <v>417</v>
      </c>
      <c r="S19" s="29"/>
      <c r="T19" s="6"/>
      <c r="U19" s="6"/>
    </row>
    <row r="20" spans="1:21" s="28" customFormat="1" x14ac:dyDescent="0.2">
      <c r="A20" s="7" t="s">
        <v>336</v>
      </c>
      <c r="B20" s="7" t="s">
        <v>336</v>
      </c>
      <c r="C20" s="9" t="s">
        <v>15</v>
      </c>
      <c r="D20" s="8" t="s">
        <v>16</v>
      </c>
      <c r="E20" s="8">
        <v>12</v>
      </c>
      <c r="F20" s="8" t="s">
        <v>17</v>
      </c>
      <c r="G20" s="8" t="s">
        <v>18</v>
      </c>
      <c r="H20" s="9" t="s">
        <v>19</v>
      </c>
      <c r="I20" s="8" t="s">
        <v>332</v>
      </c>
      <c r="J20" s="9" t="s">
        <v>20</v>
      </c>
      <c r="K20" s="19">
        <v>6.2</v>
      </c>
      <c r="L20" s="8">
        <v>99.4</v>
      </c>
      <c r="M20" s="8">
        <v>5.8</v>
      </c>
      <c r="N20" s="8">
        <v>4</v>
      </c>
      <c r="O20" s="8">
        <v>83.62</v>
      </c>
      <c r="P20" s="17">
        <v>55</v>
      </c>
      <c r="Q20" s="8" t="s">
        <v>21</v>
      </c>
      <c r="R20" s="26" t="s">
        <v>418</v>
      </c>
      <c r="S20" s="29"/>
      <c r="T20" s="6"/>
      <c r="U20" s="6"/>
    </row>
    <row r="21" spans="1:21" s="28" customFormat="1" x14ac:dyDescent="0.2">
      <c r="A21" s="7" t="s">
        <v>337</v>
      </c>
      <c r="B21" s="7" t="s">
        <v>337</v>
      </c>
      <c r="C21" s="9" t="s">
        <v>15</v>
      </c>
      <c r="D21" s="8" t="s">
        <v>16</v>
      </c>
      <c r="E21" s="8">
        <v>12</v>
      </c>
      <c r="F21" s="8" t="s">
        <v>17</v>
      </c>
      <c r="G21" s="8" t="s">
        <v>18</v>
      </c>
      <c r="H21" s="9" t="s">
        <v>19</v>
      </c>
      <c r="I21" s="8" t="s">
        <v>332</v>
      </c>
      <c r="J21" s="9" t="s">
        <v>20</v>
      </c>
      <c r="K21" s="26">
        <v>9.1</v>
      </c>
      <c r="L21" s="8">
        <v>100</v>
      </c>
      <c r="M21" s="8">
        <v>10.7</v>
      </c>
      <c r="N21" s="8">
        <v>3</v>
      </c>
      <c r="O21" s="8">
        <v>59.81</v>
      </c>
      <c r="P21" s="17">
        <v>58</v>
      </c>
      <c r="Q21" s="8" t="s">
        <v>21</v>
      </c>
      <c r="R21" s="26" t="s">
        <v>419</v>
      </c>
      <c r="S21" s="29"/>
      <c r="T21" s="6"/>
      <c r="U21" s="6"/>
    </row>
    <row r="22" spans="1:21" s="28" customFormat="1" x14ac:dyDescent="0.2">
      <c r="A22" s="7" t="s">
        <v>338</v>
      </c>
      <c r="B22" s="7" t="s">
        <v>338</v>
      </c>
      <c r="C22" s="9" t="s">
        <v>15</v>
      </c>
      <c r="D22" s="8" t="s">
        <v>16</v>
      </c>
      <c r="E22" s="8" t="s">
        <v>339</v>
      </c>
      <c r="F22" s="8" t="s">
        <v>17</v>
      </c>
      <c r="G22" s="8" t="s">
        <v>18</v>
      </c>
      <c r="H22" s="9" t="s">
        <v>19</v>
      </c>
      <c r="I22" s="8" t="s">
        <v>374</v>
      </c>
      <c r="J22" s="9" t="s">
        <v>20</v>
      </c>
      <c r="K22" s="8">
        <v>7.7</v>
      </c>
      <c r="L22" s="8">
        <v>100</v>
      </c>
      <c r="M22" s="8">
        <v>13.1</v>
      </c>
      <c r="N22" s="8">
        <v>4</v>
      </c>
      <c r="O22" s="8">
        <v>64.94</v>
      </c>
      <c r="P22" s="17">
        <v>50</v>
      </c>
      <c r="Q22" s="8" t="s">
        <v>21</v>
      </c>
      <c r="R22" s="26" t="s">
        <v>420</v>
      </c>
      <c r="S22" s="6"/>
      <c r="T22" s="6"/>
      <c r="U22" s="6"/>
    </row>
    <row r="23" spans="1:21" s="28" customFormat="1" x14ac:dyDescent="0.2">
      <c r="A23" s="7" t="s">
        <v>340</v>
      </c>
      <c r="B23" s="7" t="s">
        <v>340</v>
      </c>
      <c r="C23" s="9" t="s">
        <v>15</v>
      </c>
      <c r="D23" s="8" t="s">
        <v>16</v>
      </c>
      <c r="E23" s="8" t="s">
        <v>339</v>
      </c>
      <c r="F23" s="8" t="s">
        <v>17</v>
      </c>
      <c r="G23" s="8" t="s">
        <v>18</v>
      </c>
      <c r="H23" s="9" t="s">
        <v>19</v>
      </c>
      <c r="I23" s="8" t="s">
        <v>374</v>
      </c>
      <c r="J23" s="9" t="s">
        <v>20</v>
      </c>
      <c r="K23" s="8">
        <v>26.7</v>
      </c>
      <c r="L23" s="8">
        <v>100</v>
      </c>
      <c r="M23" s="8">
        <v>21.1</v>
      </c>
      <c r="N23" s="8">
        <v>4</v>
      </c>
      <c r="O23" s="8">
        <v>62.51</v>
      </c>
      <c r="P23" s="17">
        <v>53</v>
      </c>
      <c r="Q23" s="8" t="s">
        <v>21</v>
      </c>
      <c r="R23" s="26" t="s">
        <v>421</v>
      </c>
      <c r="S23" s="6"/>
      <c r="T23" s="6"/>
      <c r="U23" s="6"/>
    </row>
    <row r="24" spans="1:21" s="28" customFormat="1" x14ac:dyDescent="0.2">
      <c r="A24" s="7" t="s">
        <v>341</v>
      </c>
      <c r="B24" s="7" t="s">
        <v>341</v>
      </c>
      <c r="C24" s="9" t="s">
        <v>15</v>
      </c>
      <c r="D24" s="8" t="s">
        <v>16</v>
      </c>
      <c r="E24" s="8" t="s">
        <v>339</v>
      </c>
      <c r="F24" s="8" t="s">
        <v>17</v>
      </c>
      <c r="G24" s="8" t="s">
        <v>18</v>
      </c>
      <c r="H24" s="9" t="s">
        <v>19</v>
      </c>
      <c r="I24" s="8" t="s">
        <v>374</v>
      </c>
      <c r="J24" s="9" t="s">
        <v>20</v>
      </c>
      <c r="K24" s="8">
        <v>14.2</v>
      </c>
      <c r="L24" s="8">
        <v>100</v>
      </c>
      <c r="M24" s="8">
        <v>10.7</v>
      </c>
      <c r="N24" s="8">
        <v>3</v>
      </c>
      <c r="O24" s="8">
        <v>66.099999999999994</v>
      </c>
      <c r="P24" s="17">
        <v>52</v>
      </c>
      <c r="Q24" s="8" t="s">
        <v>21</v>
      </c>
      <c r="R24" s="26" t="s">
        <v>422</v>
      </c>
      <c r="S24" s="6"/>
      <c r="T24" s="6"/>
      <c r="U24" s="6"/>
    </row>
    <row r="25" spans="1:21" s="28" customFormat="1" x14ac:dyDescent="0.2">
      <c r="A25" s="7" t="s">
        <v>342</v>
      </c>
      <c r="B25" s="7" t="s">
        <v>342</v>
      </c>
      <c r="C25" s="9" t="s">
        <v>15</v>
      </c>
      <c r="D25" s="8" t="s">
        <v>16</v>
      </c>
      <c r="E25" s="8" t="s">
        <v>339</v>
      </c>
      <c r="F25" s="8" t="s">
        <v>17</v>
      </c>
      <c r="G25" s="8" t="s">
        <v>18</v>
      </c>
      <c r="H25" s="9" t="s">
        <v>19</v>
      </c>
      <c r="I25" s="8" t="s">
        <v>374</v>
      </c>
      <c r="J25" s="9" t="s">
        <v>20</v>
      </c>
      <c r="K25" s="8">
        <v>25.8</v>
      </c>
      <c r="L25" s="8">
        <v>100</v>
      </c>
      <c r="M25" s="8">
        <v>26.7</v>
      </c>
      <c r="N25" s="8">
        <v>4</v>
      </c>
      <c r="O25" s="8">
        <v>80.36</v>
      </c>
      <c r="P25" s="17">
        <v>51</v>
      </c>
      <c r="Q25" s="8" t="s">
        <v>21</v>
      </c>
      <c r="R25" s="26" t="s">
        <v>423</v>
      </c>
      <c r="S25" s="6"/>
      <c r="T25" s="6"/>
      <c r="U25" s="6"/>
    </row>
    <row r="26" spans="1:21" s="28" customFormat="1" x14ac:dyDescent="0.2">
      <c r="A26" s="7" t="s">
        <v>343</v>
      </c>
      <c r="B26" s="7" t="s">
        <v>343</v>
      </c>
      <c r="C26" s="9" t="s">
        <v>15</v>
      </c>
      <c r="D26" s="8" t="s">
        <v>16</v>
      </c>
      <c r="E26" s="62">
        <v>12</v>
      </c>
      <c r="F26" s="8" t="s">
        <v>17</v>
      </c>
      <c r="G26" s="8" t="s">
        <v>18</v>
      </c>
      <c r="H26" s="9" t="s">
        <v>19</v>
      </c>
      <c r="I26" s="8" t="s">
        <v>344</v>
      </c>
      <c r="J26" s="9" t="s">
        <v>20</v>
      </c>
      <c r="K26" s="8">
        <v>4.7</v>
      </c>
      <c r="L26" s="8">
        <v>97.1</v>
      </c>
      <c r="M26" s="8">
        <v>3.7</v>
      </c>
      <c r="N26" s="8">
        <v>5</v>
      </c>
      <c r="O26" s="8">
        <v>71.63</v>
      </c>
      <c r="P26" s="17">
        <v>57</v>
      </c>
      <c r="Q26" s="8" t="s">
        <v>21</v>
      </c>
      <c r="R26" s="26" t="s">
        <v>424</v>
      </c>
      <c r="S26" s="6"/>
      <c r="T26" s="6"/>
      <c r="U26" s="6"/>
    </row>
    <row r="27" spans="1:21" s="28" customFormat="1" x14ac:dyDescent="0.2">
      <c r="A27" s="7" t="s">
        <v>345</v>
      </c>
      <c r="B27" s="7" t="s">
        <v>345</v>
      </c>
      <c r="C27" s="9" t="s">
        <v>15</v>
      </c>
      <c r="D27" s="8" t="s">
        <v>16</v>
      </c>
      <c r="E27" s="62">
        <v>12</v>
      </c>
      <c r="F27" s="8" t="s">
        <v>17</v>
      </c>
      <c r="G27" s="8" t="s">
        <v>18</v>
      </c>
      <c r="H27" s="9" t="s">
        <v>19</v>
      </c>
      <c r="I27" s="8" t="s">
        <v>344</v>
      </c>
      <c r="J27" s="9" t="s">
        <v>20</v>
      </c>
      <c r="K27" s="8">
        <v>5</v>
      </c>
      <c r="L27" s="8">
        <v>97.7</v>
      </c>
      <c r="M27" s="8">
        <v>4.5</v>
      </c>
      <c r="N27" s="8">
        <v>3</v>
      </c>
      <c r="O27" s="8">
        <v>60.85</v>
      </c>
      <c r="P27" s="17">
        <v>56</v>
      </c>
      <c r="Q27" s="8" t="s">
        <v>21</v>
      </c>
      <c r="R27" s="26" t="s">
        <v>425</v>
      </c>
      <c r="S27" s="6"/>
      <c r="T27" s="6"/>
      <c r="U27" s="6"/>
    </row>
    <row r="28" spans="1:21" s="28" customFormat="1" ht="15.75" customHeight="1" x14ac:dyDescent="0.2">
      <c r="A28" s="7" t="s">
        <v>346</v>
      </c>
      <c r="B28" s="7" t="s">
        <v>346</v>
      </c>
      <c r="C28" s="9" t="s">
        <v>15</v>
      </c>
      <c r="D28" s="8" t="s">
        <v>16</v>
      </c>
      <c r="E28" s="62">
        <v>12</v>
      </c>
      <c r="F28" s="8" t="s">
        <v>17</v>
      </c>
      <c r="G28" s="8" t="s">
        <v>18</v>
      </c>
      <c r="H28" s="9" t="s">
        <v>19</v>
      </c>
      <c r="I28" s="8" t="s">
        <v>344</v>
      </c>
      <c r="J28" s="9" t="s">
        <v>20</v>
      </c>
      <c r="K28" s="8">
        <v>10.1</v>
      </c>
      <c r="L28" s="8">
        <v>100</v>
      </c>
      <c r="M28" s="8">
        <v>12.6</v>
      </c>
      <c r="N28" s="8">
        <v>3</v>
      </c>
      <c r="O28" s="8">
        <v>23.05</v>
      </c>
      <c r="P28" s="17">
        <v>56</v>
      </c>
      <c r="Q28" s="8" t="s">
        <v>21</v>
      </c>
      <c r="R28" s="26" t="s">
        <v>426</v>
      </c>
      <c r="S28" s="6"/>
      <c r="T28" s="6"/>
      <c r="U28" s="6"/>
    </row>
    <row r="29" spans="1:21" s="28" customFormat="1" x14ac:dyDescent="0.2">
      <c r="A29" s="7" t="s">
        <v>347</v>
      </c>
      <c r="B29" s="7" t="s">
        <v>347</v>
      </c>
      <c r="C29" s="9" t="s">
        <v>15</v>
      </c>
      <c r="D29" s="8" t="s">
        <v>16</v>
      </c>
      <c r="E29" s="62">
        <v>12</v>
      </c>
      <c r="F29" s="8" t="s">
        <v>17</v>
      </c>
      <c r="G29" s="8" t="s">
        <v>18</v>
      </c>
      <c r="H29" s="9" t="s">
        <v>19</v>
      </c>
      <c r="I29" s="8" t="s">
        <v>344</v>
      </c>
      <c r="J29" s="9" t="s">
        <v>20</v>
      </c>
      <c r="K29" s="8">
        <v>10</v>
      </c>
      <c r="L29" s="8">
        <v>100</v>
      </c>
      <c r="M29" s="8">
        <v>14.7</v>
      </c>
      <c r="N29" s="8">
        <v>3</v>
      </c>
      <c r="O29" s="8">
        <v>67.22</v>
      </c>
      <c r="P29" s="17">
        <v>58</v>
      </c>
      <c r="Q29" s="8" t="s">
        <v>21</v>
      </c>
      <c r="R29" s="26" t="s">
        <v>427</v>
      </c>
      <c r="S29" s="6"/>
      <c r="T29" s="6"/>
      <c r="U29" s="6"/>
    </row>
    <row r="30" spans="1:21" s="28" customFormat="1" x14ac:dyDescent="0.2">
      <c r="A30" s="9" t="s">
        <v>78</v>
      </c>
      <c r="B30" s="9" t="s">
        <v>79</v>
      </c>
      <c r="C30" s="9" t="s">
        <v>15</v>
      </c>
      <c r="D30" s="9" t="s">
        <v>46</v>
      </c>
      <c r="E30" s="63">
        <v>3</v>
      </c>
      <c r="F30" s="9" t="s">
        <v>47</v>
      </c>
      <c r="G30" s="9" t="s">
        <v>48</v>
      </c>
      <c r="H30" s="9" t="s">
        <v>49</v>
      </c>
      <c r="I30" s="9" t="s">
        <v>80</v>
      </c>
      <c r="J30" s="9" t="s">
        <v>20</v>
      </c>
      <c r="K30" s="9" t="s">
        <v>20</v>
      </c>
      <c r="L30" s="9">
        <v>99.7</v>
      </c>
      <c r="M30" s="9">
        <v>17.100000000000001</v>
      </c>
      <c r="N30" s="9">
        <v>4</v>
      </c>
      <c r="O30" s="9">
        <v>8.4499999999999993</v>
      </c>
      <c r="P30" s="17">
        <v>89</v>
      </c>
      <c r="Q30" s="9" t="s">
        <v>21</v>
      </c>
      <c r="R30" s="26" t="s">
        <v>428</v>
      </c>
      <c r="S30" s="6"/>
      <c r="T30" s="6"/>
      <c r="U30" s="6"/>
    </row>
    <row r="31" spans="1:21" s="28" customFormat="1" x14ac:dyDescent="0.2">
      <c r="A31" s="9" t="s">
        <v>81</v>
      </c>
      <c r="B31" s="9" t="s">
        <v>82</v>
      </c>
      <c r="C31" s="9" t="s">
        <v>15</v>
      </c>
      <c r="D31" s="9" t="s">
        <v>46</v>
      </c>
      <c r="E31" s="63">
        <v>3</v>
      </c>
      <c r="F31" s="9" t="s">
        <v>47</v>
      </c>
      <c r="G31" s="9" t="s">
        <v>48</v>
      </c>
      <c r="H31" s="9" t="s">
        <v>49</v>
      </c>
      <c r="I31" s="9" t="s">
        <v>80</v>
      </c>
      <c r="J31" s="9" t="s">
        <v>20</v>
      </c>
      <c r="K31" s="9" t="s">
        <v>20</v>
      </c>
      <c r="L31" s="9">
        <v>99.3</v>
      </c>
      <c r="M31" s="9">
        <v>10.3</v>
      </c>
      <c r="N31" s="9">
        <v>4</v>
      </c>
      <c r="O31" s="9">
        <v>7.74</v>
      </c>
      <c r="P31" s="17">
        <v>91</v>
      </c>
      <c r="Q31" s="9" t="s">
        <v>21</v>
      </c>
      <c r="R31" s="26" t="s">
        <v>429</v>
      </c>
      <c r="S31" s="6"/>
      <c r="T31" s="6"/>
      <c r="U31" s="6"/>
    </row>
    <row r="32" spans="1:21" s="28" customFormat="1" x14ac:dyDescent="0.2">
      <c r="A32" s="9" t="s">
        <v>94</v>
      </c>
      <c r="B32" s="9" t="s">
        <v>95</v>
      </c>
      <c r="C32" s="9" t="s">
        <v>15</v>
      </c>
      <c r="D32" s="9" t="s">
        <v>46</v>
      </c>
      <c r="E32" s="63">
        <v>3</v>
      </c>
      <c r="F32" s="9" t="s">
        <v>47</v>
      </c>
      <c r="G32" s="9" t="s">
        <v>48</v>
      </c>
      <c r="H32" s="9" t="s">
        <v>49</v>
      </c>
      <c r="I32" s="9" t="s">
        <v>96</v>
      </c>
      <c r="J32" s="9" t="s">
        <v>97</v>
      </c>
      <c r="K32" s="9" t="s">
        <v>20</v>
      </c>
      <c r="L32" s="9">
        <v>99.7</v>
      </c>
      <c r="M32" s="9">
        <v>25.3</v>
      </c>
      <c r="N32" s="9">
        <v>5</v>
      </c>
      <c r="O32" s="9">
        <v>1.68</v>
      </c>
      <c r="P32" s="17">
        <v>90</v>
      </c>
      <c r="Q32" s="9" t="s">
        <v>21</v>
      </c>
      <c r="R32" s="26" t="s">
        <v>430</v>
      </c>
      <c r="S32" s="6"/>
      <c r="T32" s="6"/>
      <c r="U32" s="6"/>
    </row>
    <row r="33" spans="1:21" s="28" customFormat="1" x14ac:dyDescent="0.2">
      <c r="A33" s="9" t="s">
        <v>44</v>
      </c>
      <c r="B33" s="9" t="s">
        <v>45</v>
      </c>
      <c r="C33" s="9" t="s">
        <v>15</v>
      </c>
      <c r="D33" s="9" t="s">
        <v>46</v>
      </c>
      <c r="E33" s="63">
        <v>2</v>
      </c>
      <c r="F33" s="9" t="s">
        <v>47</v>
      </c>
      <c r="G33" s="9" t="s">
        <v>48</v>
      </c>
      <c r="H33" s="9" t="s">
        <v>49</v>
      </c>
      <c r="I33" s="9" t="s">
        <v>327</v>
      </c>
      <c r="J33" s="9" t="s">
        <v>50</v>
      </c>
      <c r="K33" s="9" t="s">
        <v>20</v>
      </c>
      <c r="L33" s="9">
        <v>99.5</v>
      </c>
      <c r="M33" s="9">
        <v>27.9</v>
      </c>
      <c r="N33" s="9">
        <v>3</v>
      </c>
      <c r="O33" s="9">
        <v>2.25</v>
      </c>
      <c r="P33" s="17">
        <v>95</v>
      </c>
      <c r="Q33" s="9" t="s">
        <v>21</v>
      </c>
      <c r="R33" s="26" t="s">
        <v>431</v>
      </c>
      <c r="S33" s="6"/>
      <c r="T33" s="6"/>
      <c r="U33" s="6"/>
    </row>
    <row r="34" spans="1:21" s="28" customFormat="1" x14ac:dyDescent="0.2">
      <c r="A34" s="9" t="s">
        <v>98</v>
      </c>
      <c r="B34" s="9" t="s">
        <v>99</v>
      </c>
      <c r="C34" s="9" t="s">
        <v>15</v>
      </c>
      <c r="D34" s="9" t="s">
        <v>46</v>
      </c>
      <c r="E34" s="63" t="s">
        <v>471</v>
      </c>
      <c r="F34" s="9" t="s">
        <v>47</v>
      </c>
      <c r="G34" s="9" t="s">
        <v>48</v>
      </c>
      <c r="H34" s="9" t="s">
        <v>49</v>
      </c>
      <c r="I34" s="9" t="s">
        <v>100</v>
      </c>
      <c r="J34" s="9" t="s">
        <v>101</v>
      </c>
      <c r="K34" s="9" t="s">
        <v>20</v>
      </c>
      <c r="L34" s="9">
        <v>97.2</v>
      </c>
      <c r="M34" s="9">
        <v>6.5</v>
      </c>
      <c r="N34" s="9">
        <v>5</v>
      </c>
      <c r="O34" s="9">
        <v>1</v>
      </c>
      <c r="P34" s="17">
        <v>71</v>
      </c>
      <c r="Q34" s="9" t="s">
        <v>21</v>
      </c>
      <c r="R34" s="26" t="s">
        <v>432</v>
      </c>
      <c r="S34" s="6"/>
      <c r="T34" s="6"/>
      <c r="U34" s="6"/>
    </row>
    <row r="35" spans="1:21" s="28" customFormat="1" x14ac:dyDescent="0.2">
      <c r="A35" s="9" t="s">
        <v>102</v>
      </c>
      <c r="B35" s="9" t="s">
        <v>103</v>
      </c>
      <c r="C35" s="9" t="s">
        <v>15</v>
      </c>
      <c r="D35" s="9" t="s">
        <v>46</v>
      </c>
      <c r="E35" s="63" t="s">
        <v>472</v>
      </c>
      <c r="F35" s="9" t="s">
        <v>47</v>
      </c>
      <c r="G35" s="9" t="s">
        <v>48</v>
      </c>
      <c r="H35" s="9" t="s">
        <v>49</v>
      </c>
      <c r="I35" s="9" t="s">
        <v>104</v>
      </c>
      <c r="J35" s="9" t="s">
        <v>105</v>
      </c>
      <c r="K35" s="9" t="s">
        <v>20</v>
      </c>
      <c r="L35" s="9">
        <v>94.9</v>
      </c>
      <c r="M35" s="9">
        <v>5.5</v>
      </c>
      <c r="N35" s="9">
        <v>5</v>
      </c>
      <c r="O35" s="9">
        <v>0.94</v>
      </c>
      <c r="P35" s="17">
        <v>75</v>
      </c>
      <c r="Q35" s="9" t="s">
        <v>21</v>
      </c>
      <c r="R35" s="26" t="s">
        <v>433</v>
      </c>
      <c r="S35" s="6"/>
      <c r="T35" s="6"/>
      <c r="U35" s="6"/>
    </row>
    <row r="36" spans="1:21" s="28" customFormat="1" x14ac:dyDescent="0.2">
      <c r="A36" s="9" t="s">
        <v>51</v>
      </c>
      <c r="B36" s="9" t="s">
        <v>52</v>
      </c>
      <c r="C36" s="9" t="s">
        <v>15</v>
      </c>
      <c r="D36" s="9" t="s">
        <v>46</v>
      </c>
      <c r="E36" s="63" t="s">
        <v>473</v>
      </c>
      <c r="F36" s="9" t="s">
        <v>47</v>
      </c>
      <c r="G36" s="9" t="s">
        <v>48</v>
      </c>
      <c r="H36" s="9" t="s">
        <v>49</v>
      </c>
      <c r="I36" s="9" t="s">
        <v>53</v>
      </c>
      <c r="J36" s="9" t="s">
        <v>54</v>
      </c>
      <c r="K36" s="9" t="s">
        <v>20</v>
      </c>
      <c r="L36" s="9">
        <v>100</v>
      </c>
      <c r="M36" s="9">
        <v>31.8</v>
      </c>
      <c r="N36" s="9">
        <v>3</v>
      </c>
      <c r="O36" s="9">
        <v>2.17</v>
      </c>
      <c r="P36" s="17">
        <v>88</v>
      </c>
      <c r="Q36" s="9" t="s">
        <v>21</v>
      </c>
      <c r="R36" s="26" t="s">
        <v>434</v>
      </c>
      <c r="S36" s="6"/>
      <c r="T36" s="6"/>
      <c r="U36" s="6"/>
    </row>
    <row r="37" spans="1:21" s="28" customFormat="1" x14ac:dyDescent="0.2">
      <c r="A37" s="9" t="s">
        <v>106</v>
      </c>
      <c r="B37" s="9" t="s">
        <v>107</v>
      </c>
      <c r="C37" s="9" t="s">
        <v>15</v>
      </c>
      <c r="D37" s="9" t="s">
        <v>46</v>
      </c>
      <c r="E37" s="63" t="s">
        <v>474</v>
      </c>
      <c r="F37" s="9" t="s">
        <v>47</v>
      </c>
      <c r="G37" s="9" t="s">
        <v>48</v>
      </c>
      <c r="H37" s="9" t="s">
        <v>49</v>
      </c>
      <c r="I37" s="9" t="s">
        <v>108</v>
      </c>
      <c r="J37" s="9" t="s">
        <v>109</v>
      </c>
      <c r="K37" s="9" t="s">
        <v>20</v>
      </c>
      <c r="L37" s="9">
        <v>99.5</v>
      </c>
      <c r="M37" s="9">
        <v>43.4</v>
      </c>
      <c r="N37" s="9">
        <v>5</v>
      </c>
      <c r="O37" s="9">
        <v>3.41</v>
      </c>
      <c r="P37" s="17">
        <v>94</v>
      </c>
      <c r="Q37" s="9" t="s">
        <v>21</v>
      </c>
      <c r="R37" s="26" t="s">
        <v>435</v>
      </c>
      <c r="S37" s="6"/>
      <c r="T37" s="6"/>
      <c r="U37" s="6"/>
    </row>
    <row r="38" spans="1:21" s="28" customFormat="1" x14ac:dyDescent="0.2">
      <c r="A38" s="9" t="s">
        <v>110</v>
      </c>
      <c r="B38" s="9" t="s">
        <v>111</v>
      </c>
      <c r="C38" s="9" t="s">
        <v>15</v>
      </c>
      <c r="D38" s="9" t="s">
        <v>46</v>
      </c>
      <c r="E38" s="63" t="s">
        <v>475</v>
      </c>
      <c r="F38" s="9" t="s">
        <v>47</v>
      </c>
      <c r="G38" s="9" t="s">
        <v>48</v>
      </c>
      <c r="H38" s="9" t="s">
        <v>49</v>
      </c>
      <c r="I38" s="9" t="s">
        <v>112</v>
      </c>
      <c r="J38" s="9" t="s">
        <v>113</v>
      </c>
      <c r="K38" s="9" t="s">
        <v>20</v>
      </c>
      <c r="L38" s="9">
        <v>99.6</v>
      </c>
      <c r="M38" s="9">
        <v>20.2</v>
      </c>
      <c r="N38" s="9">
        <v>5</v>
      </c>
      <c r="O38" s="9">
        <v>15.23</v>
      </c>
      <c r="P38" s="17">
        <v>85</v>
      </c>
      <c r="Q38" s="9" t="s">
        <v>21</v>
      </c>
      <c r="R38" s="26" t="s">
        <v>436</v>
      </c>
      <c r="S38" s="6"/>
      <c r="T38" s="6"/>
      <c r="U38" s="6"/>
    </row>
    <row r="39" spans="1:21" s="28" customFormat="1" x14ac:dyDescent="0.2">
      <c r="A39" s="9" t="s">
        <v>114</v>
      </c>
      <c r="B39" s="9" t="s">
        <v>115</v>
      </c>
      <c r="C39" s="9" t="s">
        <v>15</v>
      </c>
      <c r="D39" s="9" t="s">
        <v>46</v>
      </c>
      <c r="E39" s="63" t="s">
        <v>476</v>
      </c>
      <c r="F39" s="9" t="s">
        <v>47</v>
      </c>
      <c r="G39" s="9" t="s">
        <v>48</v>
      </c>
      <c r="H39" s="9" t="s">
        <v>49</v>
      </c>
      <c r="I39" s="9" t="s">
        <v>116</v>
      </c>
      <c r="J39" s="9" t="s">
        <v>117</v>
      </c>
      <c r="K39" s="9" t="s">
        <v>20</v>
      </c>
      <c r="L39" s="9">
        <v>99.3</v>
      </c>
      <c r="M39" s="9">
        <v>29.4</v>
      </c>
      <c r="N39" s="9">
        <v>5</v>
      </c>
      <c r="O39" s="9">
        <v>20.190000000000001</v>
      </c>
      <c r="P39" s="17">
        <v>87</v>
      </c>
      <c r="Q39" s="9" t="s">
        <v>21</v>
      </c>
      <c r="R39" s="26" t="s">
        <v>437</v>
      </c>
      <c r="S39" s="6"/>
      <c r="T39" s="6"/>
      <c r="U39" s="6"/>
    </row>
    <row r="40" spans="1:21" s="28" customFormat="1" x14ac:dyDescent="0.2">
      <c r="A40" s="9" t="s">
        <v>118</v>
      </c>
      <c r="B40" s="9" t="s">
        <v>119</v>
      </c>
      <c r="C40" s="9" t="s">
        <v>15</v>
      </c>
      <c r="D40" s="9" t="s">
        <v>46</v>
      </c>
      <c r="E40" s="63" t="s">
        <v>477</v>
      </c>
      <c r="F40" s="9" t="s">
        <v>47</v>
      </c>
      <c r="G40" s="9" t="s">
        <v>48</v>
      </c>
      <c r="H40" s="9" t="s">
        <v>49</v>
      </c>
      <c r="I40" s="9" t="s">
        <v>120</v>
      </c>
      <c r="J40" s="9" t="s">
        <v>121</v>
      </c>
      <c r="K40" s="9" t="s">
        <v>20</v>
      </c>
      <c r="L40" s="9">
        <v>98.4</v>
      </c>
      <c r="M40" s="9">
        <v>8.1999999999999993</v>
      </c>
      <c r="N40" s="9">
        <v>5</v>
      </c>
      <c r="O40" s="9">
        <v>8.77</v>
      </c>
      <c r="P40" s="17">
        <v>92</v>
      </c>
      <c r="Q40" s="9" t="s">
        <v>21</v>
      </c>
      <c r="R40" s="26" t="s">
        <v>438</v>
      </c>
      <c r="S40" s="6"/>
      <c r="T40" s="6"/>
      <c r="U40" s="6"/>
    </row>
    <row r="41" spans="1:21" s="28" customFormat="1" x14ac:dyDescent="0.2">
      <c r="A41" s="9" t="s">
        <v>122</v>
      </c>
      <c r="B41" s="9" t="s">
        <v>123</v>
      </c>
      <c r="C41" s="9" t="s">
        <v>15</v>
      </c>
      <c r="D41" s="9" t="s">
        <v>85</v>
      </c>
      <c r="E41" s="9" t="s">
        <v>363</v>
      </c>
      <c r="F41" s="9" t="s">
        <v>86</v>
      </c>
      <c r="G41" s="9" t="s">
        <v>87</v>
      </c>
      <c r="H41" s="9" t="s">
        <v>88</v>
      </c>
      <c r="I41" s="9" t="s">
        <v>375</v>
      </c>
      <c r="J41" s="9" t="s">
        <v>20</v>
      </c>
      <c r="K41" s="9">
        <v>22.2</v>
      </c>
      <c r="L41" s="9">
        <v>99.9</v>
      </c>
      <c r="M41" s="9">
        <v>13.1</v>
      </c>
      <c r="N41" s="9">
        <v>5</v>
      </c>
      <c r="O41" s="9">
        <v>53.15</v>
      </c>
      <c r="P41" s="17">
        <v>64</v>
      </c>
      <c r="Q41" s="9" t="s">
        <v>89</v>
      </c>
      <c r="R41" s="26" t="s">
        <v>439</v>
      </c>
      <c r="S41" s="6"/>
      <c r="T41" s="6"/>
      <c r="U41" s="6"/>
    </row>
    <row r="42" spans="1:21" s="28" customFormat="1" ht="15.75" customHeight="1" x14ac:dyDescent="0.2">
      <c r="A42" s="9" t="s">
        <v>22</v>
      </c>
      <c r="B42" s="9" t="s">
        <v>23</v>
      </c>
      <c r="C42" s="9" t="s">
        <v>15</v>
      </c>
      <c r="D42" s="9" t="s">
        <v>348</v>
      </c>
      <c r="E42" s="9" t="s">
        <v>349</v>
      </c>
      <c r="F42" s="9" t="s">
        <v>24</v>
      </c>
      <c r="G42" s="9" t="s">
        <v>18</v>
      </c>
      <c r="H42" s="9" t="s">
        <v>25</v>
      </c>
      <c r="I42" s="9" t="s">
        <v>376</v>
      </c>
      <c r="J42" s="9" t="s">
        <v>20</v>
      </c>
      <c r="K42" s="9">
        <v>4.8</v>
      </c>
      <c r="L42" s="9">
        <v>96.3</v>
      </c>
      <c r="M42" s="9">
        <v>3.8</v>
      </c>
      <c r="N42" s="9">
        <v>1</v>
      </c>
      <c r="O42" s="9">
        <v>58.65</v>
      </c>
      <c r="P42" s="17">
        <v>46</v>
      </c>
      <c r="Q42" s="9" t="s">
        <v>21</v>
      </c>
      <c r="R42" s="26" t="s">
        <v>440</v>
      </c>
      <c r="S42" s="6"/>
      <c r="T42" s="6"/>
      <c r="U42" s="6"/>
    </row>
    <row r="43" spans="1:21" s="28" customFormat="1" ht="15.75" customHeight="1" x14ac:dyDescent="0.2">
      <c r="A43" s="9" t="s">
        <v>26</v>
      </c>
      <c r="B43" s="9" t="s">
        <v>27</v>
      </c>
      <c r="C43" s="9" t="s">
        <v>15</v>
      </c>
      <c r="D43" s="9" t="s">
        <v>348</v>
      </c>
      <c r="E43" s="9" t="s">
        <v>350</v>
      </c>
      <c r="F43" s="9" t="s">
        <v>24</v>
      </c>
      <c r="G43" s="9" t="s">
        <v>18</v>
      </c>
      <c r="H43" s="9" t="s">
        <v>25</v>
      </c>
      <c r="I43" s="9" t="s">
        <v>377</v>
      </c>
      <c r="J43" s="9" t="s">
        <v>20</v>
      </c>
      <c r="K43" s="9">
        <v>6.3</v>
      </c>
      <c r="L43" s="9">
        <v>96.3</v>
      </c>
      <c r="M43" s="9">
        <v>3.6</v>
      </c>
      <c r="N43" s="9">
        <v>1</v>
      </c>
      <c r="O43" s="9">
        <v>78.599999999999994</v>
      </c>
      <c r="P43" s="17">
        <v>48</v>
      </c>
      <c r="Q43" s="9" t="s">
        <v>21</v>
      </c>
      <c r="R43" s="26" t="s">
        <v>441</v>
      </c>
      <c r="S43" s="6"/>
      <c r="T43" s="6"/>
      <c r="U43" s="6"/>
    </row>
    <row r="44" spans="1:21" s="28" customFormat="1" ht="15.75" customHeight="1" x14ac:dyDescent="0.2">
      <c r="A44" s="9" t="s">
        <v>28</v>
      </c>
      <c r="B44" s="9" t="s">
        <v>29</v>
      </c>
      <c r="C44" s="9" t="s">
        <v>15</v>
      </c>
      <c r="D44" s="9" t="s">
        <v>16</v>
      </c>
      <c r="E44" s="9" t="s">
        <v>330</v>
      </c>
      <c r="F44" s="9" t="s">
        <v>17</v>
      </c>
      <c r="G44" s="9" t="s">
        <v>18</v>
      </c>
      <c r="H44" s="9" t="s">
        <v>19</v>
      </c>
      <c r="I44" s="9" t="s">
        <v>372</v>
      </c>
      <c r="J44" s="9" t="s">
        <v>20</v>
      </c>
      <c r="K44" s="9">
        <v>29.1</v>
      </c>
      <c r="L44" s="9">
        <v>95.1</v>
      </c>
      <c r="M44" s="9">
        <v>3.2</v>
      </c>
      <c r="N44" s="9">
        <v>1</v>
      </c>
      <c r="O44" s="9">
        <v>0.45</v>
      </c>
      <c r="P44" s="17">
        <v>73</v>
      </c>
      <c r="Q44" s="9" t="s">
        <v>21</v>
      </c>
      <c r="R44" s="26" t="s">
        <v>442</v>
      </c>
      <c r="S44" s="6"/>
      <c r="T44" s="6"/>
      <c r="U44" s="6"/>
    </row>
    <row r="45" spans="1:21" s="28" customFormat="1" ht="15.75" customHeight="1" x14ac:dyDescent="0.2">
      <c r="A45" s="9" t="s">
        <v>30</v>
      </c>
      <c r="B45" s="9" t="s">
        <v>31</v>
      </c>
      <c r="C45" s="9" t="s">
        <v>15</v>
      </c>
      <c r="D45" s="9" t="s">
        <v>348</v>
      </c>
      <c r="E45" s="9" t="s">
        <v>350</v>
      </c>
      <c r="F45" s="9" t="s">
        <v>24</v>
      </c>
      <c r="G45" s="9" t="s">
        <v>18</v>
      </c>
      <c r="H45" s="9" t="s">
        <v>25</v>
      </c>
      <c r="I45" s="9" t="s">
        <v>377</v>
      </c>
      <c r="J45" s="9" t="s">
        <v>20</v>
      </c>
      <c r="K45" s="9">
        <v>99.5</v>
      </c>
      <c r="L45" s="9">
        <v>100</v>
      </c>
      <c r="M45" s="9">
        <v>42.6</v>
      </c>
      <c r="N45" s="9">
        <v>1</v>
      </c>
      <c r="O45" s="9">
        <v>87.6</v>
      </c>
      <c r="P45" s="17">
        <v>49</v>
      </c>
      <c r="Q45" s="9" t="s">
        <v>21</v>
      </c>
      <c r="R45" s="26" t="s">
        <v>443</v>
      </c>
      <c r="S45" s="6"/>
      <c r="T45" s="6"/>
      <c r="U45" s="6"/>
    </row>
    <row r="46" spans="1:21" s="28" customFormat="1" ht="15.75" customHeight="1" x14ac:dyDescent="0.2">
      <c r="A46" s="9" t="s">
        <v>32</v>
      </c>
      <c r="B46" s="9" t="s">
        <v>33</v>
      </c>
      <c r="C46" s="9" t="s">
        <v>15</v>
      </c>
      <c r="D46" s="9" t="s">
        <v>348</v>
      </c>
      <c r="E46" s="9" t="s">
        <v>351</v>
      </c>
      <c r="F46" s="9" t="s">
        <v>24</v>
      </c>
      <c r="G46" s="9" t="s">
        <v>18</v>
      </c>
      <c r="H46" s="9" t="s">
        <v>25</v>
      </c>
      <c r="I46" s="9" t="s">
        <v>377</v>
      </c>
      <c r="J46" s="9" t="s">
        <v>20</v>
      </c>
      <c r="K46" s="9">
        <v>8.1</v>
      </c>
      <c r="L46" s="9">
        <v>99.7</v>
      </c>
      <c r="M46" s="9">
        <v>7.5</v>
      </c>
      <c r="N46" s="9">
        <v>1</v>
      </c>
      <c r="O46" s="9">
        <v>75.3</v>
      </c>
      <c r="P46" s="17">
        <v>51</v>
      </c>
      <c r="Q46" s="9" t="s">
        <v>21</v>
      </c>
      <c r="R46" s="26" t="s">
        <v>444</v>
      </c>
      <c r="S46" s="6"/>
      <c r="T46" s="6"/>
      <c r="U46" s="6"/>
    </row>
    <row r="47" spans="1:21" s="28" customFormat="1" ht="15.75" customHeight="1" x14ac:dyDescent="0.2">
      <c r="A47" s="9" t="s">
        <v>36</v>
      </c>
      <c r="B47" s="9" t="s">
        <v>37</v>
      </c>
      <c r="C47" s="9" t="s">
        <v>15</v>
      </c>
      <c r="D47" s="9" t="s">
        <v>348</v>
      </c>
      <c r="E47" s="9" t="s">
        <v>351</v>
      </c>
      <c r="F47" s="9" t="s">
        <v>24</v>
      </c>
      <c r="G47" s="9" t="s">
        <v>18</v>
      </c>
      <c r="H47" s="9" t="s">
        <v>25</v>
      </c>
      <c r="I47" s="9" t="s">
        <v>377</v>
      </c>
      <c r="J47" s="9" t="s">
        <v>20</v>
      </c>
      <c r="K47" s="9">
        <v>26.8</v>
      </c>
      <c r="L47" s="9">
        <v>99.5</v>
      </c>
      <c r="M47" s="9">
        <v>7.2</v>
      </c>
      <c r="N47" s="9">
        <v>2</v>
      </c>
      <c r="O47" s="9">
        <v>66.150000000000006</v>
      </c>
      <c r="P47" s="17">
        <v>51</v>
      </c>
      <c r="Q47" s="9" t="s">
        <v>21</v>
      </c>
      <c r="R47" s="26" t="s">
        <v>445</v>
      </c>
      <c r="S47" s="6"/>
      <c r="T47" s="6"/>
      <c r="U47" s="6"/>
    </row>
    <row r="48" spans="1:21" s="28" customFormat="1" x14ac:dyDescent="0.2">
      <c r="A48" s="9" t="s">
        <v>34</v>
      </c>
      <c r="B48" s="9" t="s">
        <v>35</v>
      </c>
      <c r="C48" s="9" t="s">
        <v>15</v>
      </c>
      <c r="D48" s="9" t="s">
        <v>348</v>
      </c>
      <c r="E48" s="9" t="s">
        <v>351</v>
      </c>
      <c r="F48" s="9" t="s">
        <v>24</v>
      </c>
      <c r="G48" s="9" t="s">
        <v>18</v>
      </c>
      <c r="H48" s="9" t="s">
        <v>25</v>
      </c>
      <c r="I48" s="9" t="s">
        <v>377</v>
      </c>
      <c r="J48" s="9" t="s">
        <v>20</v>
      </c>
      <c r="K48" s="9">
        <v>12</v>
      </c>
      <c r="L48" s="9">
        <v>99.8</v>
      </c>
      <c r="M48" s="9">
        <v>8.4</v>
      </c>
      <c r="N48" s="9">
        <v>1</v>
      </c>
      <c r="O48" s="9">
        <v>71.8</v>
      </c>
      <c r="P48" s="17">
        <v>54</v>
      </c>
      <c r="Q48" s="9" t="s">
        <v>21</v>
      </c>
      <c r="R48" s="26" t="s">
        <v>446</v>
      </c>
      <c r="S48" s="6"/>
      <c r="T48" s="6"/>
      <c r="U48" s="6"/>
    </row>
    <row r="49" spans="1:21" s="28" customFormat="1" ht="15.75" customHeight="1" x14ac:dyDescent="0.2">
      <c r="A49" s="9" t="s">
        <v>55</v>
      </c>
      <c r="B49" s="9" t="s">
        <v>56</v>
      </c>
      <c r="C49" s="9" t="s">
        <v>15</v>
      </c>
      <c r="D49" s="9" t="s">
        <v>348</v>
      </c>
      <c r="E49" s="9" t="s">
        <v>352</v>
      </c>
      <c r="F49" s="9" t="s">
        <v>24</v>
      </c>
      <c r="G49" s="9" t="s">
        <v>18</v>
      </c>
      <c r="H49" s="9" t="s">
        <v>25</v>
      </c>
      <c r="I49" s="9" t="s">
        <v>378</v>
      </c>
      <c r="J49" s="9" t="s">
        <v>20</v>
      </c>
      <c r="K49" s="9">
        <v>96.3</v>
      </c>
      <c r="L49" s="9">
        <v>100</v>
      </c>
      <c r="M49" s="9">
        <v>18.399999999999999</v>
      </c>
      <c r="N49" s="9">
        <v>3</v>
      </c>
      <c r="O49" s="9">
        <v>85.9</v>
      </c>
      <c r="P49" s="17">
        <v>53</v>
      </c>
      <c r="Q49" s="9" t="s">
        <v>21</v>
      </c>
      <c r="R49" s="26" t="s">
        <v>447</v>
      </c>
      <c r="S49" s="6"/>
      <c r="T49" s="6"/>
      <c r="U49" s="6"/>
    </row>
    <row r="50" spans="1:21" s="28" customFormat="1" ht="15.75" customHeight="1" x14ac:dyDescent="0.2">
      <c r="A50" s="9" t="s">
        <v>57</v>
      </c>
      <c r="B50" s="9" t="s">
        <v>58</v>
      </c>
      <c r="C50" s="9" t="s">
        <v>15</v>
      </c>
      <c r="D50" s="9" t="s">
        <v>59</v>
      </c>
      <c r="E50" s="9" t="s">
        <v>20</v>
      </c>
      <c r="F50" s="9" t="s">
        <v>60</v>
      </c>
      <c r="G50" s="9" t="s">
        <v>61</v>
      </c>
      <c r="H50" s="9" t="s">
        <v>62</v>
      </c>
      <c r="I50" s="9" t="s">
        <v>379</v>
      </c>
      <c r="J50" s="9" t="s">
        <v>20</v>
      </c>
      <c r="K50" s="9">
        <v>8.6</v>
      </c>
      <c r="L50" s="9">
        <v>99.8</v>
      </c>
      <c r="M50" s="9">
        <v>8.1999999999999993</v>
      </c>
      <c r="N50" s="9">
        <v>3</v>
      </c>
      <c r="O50" s="9">
        <v>38.200000000000003</v>
      </c>
      <c r="P50" s="17">
        <v>54</v>
      </c>
      <c r="Q50" s="9" t="s">
        <v>21</v>
      </c>
      <c r="R50" s="26" t="s">
        <v>448</v>
      </c>
      <c r="S50" s="6"/>
      <c r="T50" s="6"/>
      <c r="U50" s="6"/>
    </row>
    <row r="51" spans="1:21" s="28" customFormat="1" ht="15.75" customHeight="1" x14ac:dyDescent="0.2">
      <c r="A51" s="9" t="s">
        <v>63</v>
      </c>
      <c r="B51" s="9" t="s">
        <v>64</v>
      </c>
      <c r="C51" s="9" t="s">
        <v>15</v>
      </c>
      <c r="D51" s="9" t="s">
        <v>59</v>
      </c>
      <c r="E51" s="9" t="s">
        <v>20</v>
      </c>
      <c r="F51" s="9" t="s">
        <v>60</v>
      </c>
      <c r="G51" s="9" t="s">
        <v>61</v>
      </c>
      <c r="H51" s="9" t="s">
        <v>62</v>
      </c>
      <c r="I51" s="9" t="s">
        <v>379</v>
      </c>
      <c r="J51" s="9" t="s">
        <v>20</v>
      </c>
      <c r="K51" s="9">
        <v>9.6</v>
      </c>
      <c r="L51" s="9">
        <v>100</v>
      </c>
      <c r="M51" s="9">
        <v>12.5</v>
      </c>
      <c r="N51" s="9">
        <v>3</v>
      </c>
      <c r="O51" s="9">
        <v>75.099999999999994</v>
      </c>
      <c r="P51" s="17">
        <v>50</v>
      </c>
      <c r="Q51" s="9" t="s">
        <v>21</v>
      </c>
      <c r="R51" s="26" t="s">
        <v>449</v>
      </c>
      <c r="S51" s="6"/>
      <c r="T51" s="6"/>
      <c r="U51" s="6"/>
    </row>
    <row r="52" spans="1:21" s="28" customFormat="1" ht="15.75" customHeight="1" x14ac:dyDescent="0.2">
      <c r="A52" s="9" t="s">
        <v>65</v>
      </c>
      <c r="B52" s="9" t="s">
        <v>66</v>
      </c>
      <c r="C52" s="9" t="s">
        <v>15</v>
      </c>
      <c r="D52" s="9" t="s">
        <v>67</v>
      </c>
      <c r="E52" s="9" t="s">
        <v>20</v>
      </c>
      <c r="F52" s="9" t="s">
        <v>68</v>
      </c>
      <c r="G52" s="9" t="s">
        <v>61</v>
      </c>
      <c r="H52" s="9" t="s">
        <v>69</v>
      </c>
      <c r="I52" s="9" t="s">
        <v>380</v>
      </c>
      <c r="J52" s="9" t="s">
        <v>20</v>
      </c>
      <c r="K52" s="9">
        <v>14.2</v>
      </c>
      <c r="L52" s="9">
        <v>100</v>
      </c>
      <c r="M52" s="9">
        <v>11.2</v>
      </c>
      <c r="N52" s="9">
        <v>3</v>
      </c>
      <c r="O52" s="9">
        <v>54.45</v>
      </c>
      <c r="P52" s="17">
        <v>51</v>
      </c>
      <c r="Q52" s="9" t="s">
        <v>21</v>
      </c>
      <c r="R52" s="26" t="s">
        <v>450</v>
      </c>
      <c r="S52" s="6"/>
      <c r="T52" s="6"/>
      <c r="U52" s="6"/>
    </row>
    <row r="53" spans="1:21" s="28" customFormat="1" ht="15.75" customHeight="1" x14ac:dyDescent="0.2">
      <c r="A53" s="9" t="s">
        <v>70</v>
      </c>
      <c r="B53" s="9" t="s">
        <v>71</v>
      </c>
      <c r="C53" s="9" t="s">
        <v>15</v>
      </c>
      <c r="D53" s="9" t="s">
        <v>67</v>
      </c>
      <c r="E53" s="9" t="s">
        <v>20</v>
      </c>
      <c r="F53" s="9" t="s">
        <v>68</v>
      </c>
      <c r="G53" s="9" t="s">
        <v>61</v>
      </c>
      <c r="H53" s="9" t="s">
        <v>69</v>
      </c>
      <c r="I53" s="9" t="s">
        <v>380</v>
      </c>
      <c r="J53" s="9" t="s">
        <v>20</v>
      </c>
      <c r="K53" s="9">
        <v>10.7</v>
      </c>
      <c r="L53" s="9">
        <v>95.7</v>
      </c>
      <c r="M53" s="9">
        <v>3.6</v>
      </c>
      <c r="N53" s="9">
        <v>3</v>
      </c>
      <c r="O53" s="9">
        <v>80.5</v>
      </c>
      <c r="P53" s="17">
        <v>48</v>
      </c>
      <c r="Q53" s="9" t="s">
        <v>21</v>
      </c>
      <c r="R53" s="26" t="s">
        <v>451</v>
      </c>
      <c r="S53" s="6"/>
      <c r="T53" s="6"/>
      <c r="U53" s="6"/>
    </row>
    <row r="54" spans="1:21" s="28" customFormat="1" x14ac:dyDescent="0.2">
      <c r="A54" s="9" t="s">
        <v>72</v>
      </c>
      <c r="B54" s="9" t="s">
        <v>73</v>
      </c>
      <c r="C54" s="9" t="s">
        <v>15</v>
      </c>
      <c r="D54" s="9" t="s">
        <v>67</v>
      </c>
      <c r="E54" s="9" t="s">
        <v>20</v>
      </c>
      <c r="F54" s="9" t="s">
        <v>68</v>
      </c>
      <c r="G54" s="9" t="s">
        <v>61</v>
      </c>
      <c r="H54" s="9" t="s">
        <v>69</v>
      </c>
      <c r="I54" s="9" t="s">
        <v>380</v>
      </c>
      <c r="J54" s="9" t="s">
        <v>20</v>
      </c>
      <c r="K54" s="9">
        <v>24.7</v>
      </c>
      <c r="L54" s="9">
        <v>97.5</v>
      </c>
      <c r="M54" s="9">
        <v>4.5999999999999996</v>
      </c>
      <c r="N54" s="9">
        <v>3</v>
      </c>
      <c r="O54" s="9">
        <v>9.75</v>
      </c>
      <c r="P54" s="17">
        <v>72</v>
      </c>
      <c r="Q54" s="9" t="s">
        <v>21</v>
      </c>
      <c r="R54" s="26" t="s">
        <v>452</v>
      </c>
      <c r="S54" s="6"/>
      <c r="T54" s="6"/>
      <c r="U54" s="6"/>
    </row>
    <row r="55" spans="1:21" s="28" customFormat="1" ht="15.75" customHeight="1" x14ac:dyDescent="0.2">
      <c r="A55" s="9" t="s">
        <v>124</v>
      </c>
      <c r="B55" s="9" t="s">
        <v>125</v>
      </c>
      <c r="C55" s="9" t="s">
        <v>15</v>
      </c>
      <c r="D55" s="9" t="s">
        <v>126</v>
      </c>
      <c r="E55" s="9" t="s">
        <v>20</v>
      </c>
      <c r="F55" s="9" t="s">
        <v>127</v>
      </c>
      <c r="G55" s="9" t="s">
        <v>87</v>
      </c>
      <c r="H55" s="9" t="s">
        <v>128</v>
      </c>
      <c r="I55" s="9" t="s">
        <v>381</v>
      </c>
      <c r="J55" s="9" t="s">
        <v>20</v>
      </c>
      <c r="K55" s="9">
        <v>7.9</v>
      </c>
      <c r="L55" s="9">
        <v>97.2</v>
      </c>
      <c r="M55" s="9">
        <v>3.7</v>
      </c>
      <c r="N55" s="9">
        <v>5</v>
      </c>
      <c r="O55" s="9">
        <v>16.95</v>
      </c>
      <c r="P55" s="17">
        <v>51</v>
      </c>
      <c r="Q55" s="9" t="s">
        <v>21</v>
      </c>
      <c r="R55" s="26" t="s">
        <v>453</v>
      </c>
      <c r="S55" s="6"/>
      <c r="T55" s="6"/>
      <c r="U55" s="6"/>
    </row>
    <row r="56" spans="1:21" s="28" customFormat="1" ht="15.75" customHeight="1" x14ac:dyDescent="0.2">
      <c r="A56" s="9" t="s">
        <v>129</v>
      </c>
      <c r="B56" s="9" t="s">
        <v>130</v>
      </c>
      <c r="C56" s="9" t="s">
        <v>15</v>
      </c>
      <c r="D56" s="9" t="s">
        <v>126</v>
      </c>
      <c r="E56" s="9" t="s">
        <v>20</v>
      </c>
      <c r="F56" s="9" t="s">
        <v>127</v>
      </c>
      <c r="G56" s="9" t="s">
        <v>87</v>
      </c>
      <c r="H56" s="9" t="s">
        <v>128</v>
      </c>
      <c r="I56" s="9" t="s">
        <v>381</v>
      </c>
      <c r="J56" s="9" t="s">
        <v>20</v>
      </c>
      <c r="K56" s="9">
        <v>14.8</v>
      </c>
      <c r="L56" s="9">
        <v>99.9</v>
      </c>
      <c r="M56" s="9">
        <v>12.6</v>
      </c>
      <c r="N56" s="9">
        <v>5</v>
      </c>
      <c r="O56" s="9">
        <v>73.3</v>
      </c>
      <c r="P56" s="17">
        <v>48</v>
      </c>
      <c r="Q56" s="9" t="s">
        <v>21</v>
      </c>
      <c r="R56" s="26" t="s">
        <v>454</v>
      </c>
      <c r="S56" s="6"/>
      <c r="T56" s="6"/>
      <c r="U56" s="6"/>
    </row>
    <row r="57" spans="1:21" s="28" customFormat="1" ht="15.75" customHeight="1" x14ac:dyDescent="0.2">
      <c r="A57" s="9" t="s">
        <v>131</v>
      </c>
      <c r="B57" s="9" t="s">
        <v>132</v>
      </c>
      <c r="C57" s="9" t="s">
        <v>15</v>
      </c>
      <c r="D57" s="9" t="s">
        <v>133</v>
      </c>
      <c r="E57" s="9" t="s">
        <v>20</v>
      </c>
      <c r="F57" s="9" t="s">
        <v>134</v>
      </c>
      <c r="G57" s="9" t="s">
        <v>87</v>
      </c>
      <c r="H57" s="9" t="s">
        <v>135</v>
      </c>
      <c r="I57" s="9" t="s">
        <v>382</v>
      </c>
      <c r="J57" s="9" t="s">
        <v>20</v>
      </c>
      <c r="K57" s="9">
        <v>14</v>
      </c>
      <c r="L57" s="9">
        <v>100</v>
      </c>
      <c r="M57" s="9">
        <v>24.8</v>
      </c>
      <c r="N57" s="9">
        <v>5</v>
      </c>
      <c r="O57" s="9">
        <v>46.75</v>
      </c>
      <c r="P57" s="17">
        <v>82</v>
      </c>
      <c r="Q57" s="9" t="s">
        <v>89</v>
      </c>
      <c r="R57" s="26" t="s">
        <v>455</v>
      </c>
      <c r="S57" s="6"/>
      <c r="T57" s="6"/>
      <c r="U57" s="6"/>
    </row>
    <row r="58" spans="1:21" s="28" customFormat="1" ht="15.75" customHeight="1" x14ac:dyDescent="0.2">
      <c r="A58" s="9" t="s">
        <v>136</v>
      </c>
      <c r="B58" s="9" t="s">
        <v>137</v>
      </c>
      <c r="C58" s="9" t="s">
        <v>15</v>
      </c>
      <c r="D58" s="9" t="s">
        <v>133</v>
      </c>
      <c r="E58" s="9" t="s">
        <v>20</v>
      </c>
      <c r="F58" s="9" t="s">
        <v>134</v>
      </c>
      <c r="G58" s="9" t="s">
        <v>87</v>
      </c>
      <c r="H58" s="9" t="s">
        <v>135</v>
      </c>
      <c r="I58" s="9" t="s">
        <v>382</v>
      </c>
      <c r="J58" s="9" t="s">
        <v>20</v>
      </c>
      <c r="K58" s="9">
        <v>45.9</v>
      </c>
      <c r="L58" s="9">
        <v>94.1</v>
      </c>
      <c r="M58" s="9">
        <v>3.1</v>
      </c>
      <c r="N58" s="9">
        <v>5</v>
      </c>
      <c r="O58" s="9">
        <v>35.15</v>
      </c>
      <c r="P58" s="17">
        <v>71</v>
      </c>
      <c r="Q58" s="9" t="s">
        <v>89</v>
      </c>
      <c r="R58" s="26" t="s">
        <v>456</v>
      </c>
      <c r="S58" s="6"/>
      <c r="T58" s="6"/>
      <c r="U58" s="6"/>
    </row>
    <row r="59" spans="1:21" s="28" customFormat="1" ht="15.75" customHeight="1" x14ac:dyDescent="0.2">
      <c r="A59" s="9" t="s">
        <v>138</v>
      </c>
      <c r="B59" s="9" t="s">
        <v>139</v>
      </c>
      <c r="C59" s="9" t="s">
        <v>15</v>
      </c>
      <c r="D59" s="9" t="s">
        <v>85</v>
      </c>
      <c r="E59" s="9" t="s">
        <v>363</v>
      </c>
      <c r="F59" s="9" t="s">
        <v>86</v>
      </c>
      <c r="G59" s="9" t="s">
        <v>87</v>
      </c>
      <c r="H59" s="9" t="s">
        <v>88</v>
      </c>
      <c r="I59" s="9" t="s">
        <v>375</v>
      </c>
      <c r="J59" s="9" t="s">
        <v>20</v>
      </c>
      <c r="K59" s="9">
        <v>66</v>
      </c>
      <c r="L59" s="9">
        <v>100</v>
      </c>
      <c r="M59" s="9">
        <v>31.8</v>
      </c>
      <c r="N59" s="9">
        <v>5</v>
      </c>
      <c r="O59" s="9">
        <v>83.5</v>
      </c>
      <c r="P59" s="17">
        <v>74</v>
      </c>
      <c r="Q59" s="9" t="s">
        <v>89</v>
      </c>
      <c r="R59" s="26" t="s">
        <v>457</v>
      </c>
      <c r="S59" s="6"/>
      <c r="T59" s="6"/>
      <c r="U59" s="6"/>
    </row>
    <row r="60" spans="1:21" s="28" customFormat="1" ht="15.75" customHeight="1" x14ac:dyDescent="0.2">
      <c r="A60" s="9" t="s">
        <v>74</v>
      </c>
      <c r="B60" s="9" t="s">
        <v>75</v>
      </c>
      <c r="C60" s="9" t="s">
        <v>15</v>
      </c>
      <c r="D60" s="9" t="s">
        <v>16</v>
      </c>
      <c r="E60" s="9" t="s">
        <v>330</v>
      </c>
      <c r="F60" s="9" t="s">
        <v>17</v>
      </c>
      <c r="G60" s="9" t="s">
        <v>18</v>
      </c>
      <c r="H60" s="9" t="s">
        <v>19</v>
      </c>
      <c r="I60" s="9" t="s">
        <v>372</v>
      </c>
      <c r="J60" s="9" t="s">
        <v>20</v>
      </c>
      <c r="K60" s="9">
        <v>26.3</v>
      </c>
      <c r="L60" s="9">
        <v>99.8</v>
      </c>
      <c r="M60" s="9">
        <v>6.8</v>
      </c>
      <c r="N60" s="9">
        <v>3</v>
      </c>
      <c r="O60" s="9">
        <v>45.6</v>
      </c>
      <c r="P60" s="17">
        <v>57</v>
      </c>
      <c r="Q60" s="9" t="s">
        <v>21</v>
      </c>
      <c r="R60" s="26" t="s">
        <v>458</v>
      </c>
      <c r="S60" s="6"/>
      <c r="T60" s="6"/>
      <c r="U60" s="6"/>
    </row>
    <row r="61" spans="1:21" s="28" customFormat="1" x14ac:dyDescent="0.2">
      <c r="A61" s="9" t="s">
        <v>76</v>
      </c>
      <c r="B61" s="9" t="s">
        <v>77</v>
      </c>
      <c r="C61" s="9" t="s">
        <v>15</v>
      </c>
      <c r="D61" s="9" t="s">
        <v>16</v>
      </c>
      <c r="E61" s="9" t="s">
        <v>353</v>
      </c>
      <c r="F61" s="9" t="s">
        <v>17</v>
      </c>
      <c r="G61" s="9" t="s">
        <v>18</v>
      </c>
      <c r="H61" s="9" t="s">
        <v>19</v>
      </c>
      <c r="I61" s="9" t="s">
        <v>372</v>
      </c>
      <c r="J61" s="9" t="s">
        <v>20</v>
      </c>
      <c r="K61" s="9">
        <v>61.5</v>
      </c>
      <c r="L61" s="9">
        <v>97.1</v>
      </c>
      <c r="M61" s="9">
        <v>4.4000000000000004</v>
      </c>
      <c r="N61" s="9">
        <v>3</v>
      </c>
      <c r="O61" s="9">
        <v>11.3</v>
      </c>
      <c r="P61" s="17">
        <v>77</v>
      </c>
      <c r="Q61" s="9" t="s">
        <v>21</v>
      </c>
      <c r="R61" s="26" t="s">
        <v>459</v>
      </c>
      <c r="S61" s="6"/>
      <c r="T61" s="6"/>
      <c r="U61" s="6"/>
    </row>
    <row r="62" spans="1:21" s="28" customFormat="1" x14ac:dyDescent="0.2">
      <c r="A62" s="9" t="s">
        <v>140</v>
      </c>
      <c r="B62" s="9" t="s">
        <v>141</v>
      </c>
      <c r="C62" s="9" t="s">
        <v>15</v>
      </c>
      <c r="D62" s="9" t="s">
        <v>142</v>
      </c>
      <c r="E62" s="9" t="s">
        <v>20</v>
      </c>
      <c r="F62" s="9" t="s">
        <v>143</v>
      </c>
      <c r="G62" s="9" t="s">
        <v>87</v>
      </c>
      <c r="H62" s="9" t="s">
        <v>144</v>
      </c>
      <c r="I62" s="9" t="s">
        <v>145</v>
      </c>
      <c r="J62" s="9" t="s">
        <v>20</v>
      </c>
      <c r="K62" s="9">
        <v>12.4</v>
      </c>
      <c r="L62" s="9">
        <v>97.4</v>
      </c>
      <c r="M62" s="9">
        <v>3.7</v>
      </c>
      <c r="N62" s="9">
        <v>5</v>
      </c>
      <c r="O62" s="9">
        <v>10.95</v>
      </c>
      <c r="P62" s="17">
        <v>79</v>
      </c>
      <c r="Q62" s="9" t="s">
        <v>89</v>
      </c>
      <c r="R62" s="26" t="s">
        <v>370</v>
      </c>
      <c r="S62" s="6"/>
      <c r="T62" s="6"/>
      <c r="U62" s="6"/>
    </row>
    <row r="63" spans="1:21" ht="14" x14ac:dyDescent="0.15"/>
    <row r="64" spans="1:21" x14ac:dyDescent="0.15">
      <c r="A64" s="2" t="s">
        <v>383</v>
      </c>
    </row>
    <row r="65" spans="1:1" x14ac:dyDescent="0.15">
      <c r="A65" s="2" t="s">
        <v>468</v>
      </c>
    </row>
    <row r="66" spans="1:1" x14ac:dyDescent="0.15">
      <c r="A66" s="2" t="s">
        <v>467</v>
      </c>
    </row>
    <row r="67" spans="1:1" ht="14" x14ac:dyDescent="0.15"/>
    <row r="68" spans="1:1" ht="14" x14ac:dyDescent="0.15"/>
    <row r="69" spans="1:1" ht="14" x14ac:dyDescent="0.15"/>
    <row r="70" spans="1:1" ht="14" x14ac:dyDescent="0.15"/>
    <row r="71" spans="1:1" ht="14" x14ac:dyDescent="0.15"/>
    <row r="72" spans="1:1" ht="14" x14ac:dyDescent="0.15"/>
    <row r="73" spans="1:1" ht="14" x14ac:dyDescent="0.15"/>
    <row r="74" spans="1:1" ht="14" x14ac:dyDescent="0.15"/>
    <row r="75" spans="1:1" ht="14" x14ac:dyDescent="0.15"/>
    <row r="76" spans="1:1" ht="14" x14ac:dyDescent="0.15"/>
    <row r="77" spans="1:1" ht="14" x14ac:dyDescent="0.15"/>
    <row r="78" spans="1:1" ht="14" x14ac:dyDescent="0.15"/>
    <row r="79" spans="1:1" ht="14" x14ac:dyDescent="0.15"/>
    <row r="80" spans="1:1" ht="14" x14ac:dyDescent="0.15"/>
    <row r="81" ht="14" x14ac:dyDescent="0.15"/>
    <row r="82" ht="14" x14ac:dyDescent="0.15"/>
    <row r="83" ht="14" x14ac:dyDescent="0.15"/>
    <row r="84" ht="14" x14ac:dyDescent="0.15"/>
    <row r="85" ht="14" x14ac:dyDescent="0.15"/>
    <row r="86" ht="14" x14ac:dyDescent="0.15"/>
    <row r="87" ht="14" x14ac:dyDescent="0.15"/>
    <row r="88" ht="14" x14ac:dyDescent="0.15"/>
    <row r="89" ht="14" x14ac:dyDescent="0.15"/>
    <row r="90" ht="14" x14ac:dyDescent="0.15"/>
    <row r="91" ht="14" x14ac:dyDescent="0.15"/>
    <row r="92" ht="14" x14ac:dyDescent="0.15"/>
    <row r="93" ht="14" x14ac:dyDescent="0.15"/>
    <row r="94" ht="14" x14ac:dyDescent="0.15"/>
    <row r="95" ht="14" x14ac:dyDescent="0.15"/>
    <row r="96" ht="14" x14ac:dyDescent="0.15"/>
    <row r="97" ht="14" x14ac:dyDescent="0.15"/>
    <row r="98" ht="14" x14ac:dyDescent="0.15"/>
    <row r="99" ht="14" x14ac:dyDescent="0.15"/>
    <row r="100" ht="14" x14ac:dyDescent="0.15"/>
    <row r="101" ht="14" x14ac:dyDescent="0.15"/>
    <row r="102" ht="14" x14ac:dyDescent="0.15"/>
    <row r="103" ht="14" x14ac:dyDescent="0.15"/>
    <row r="104" ht="14" x14ac:dyDescent="0.15"/>
    <row r="105" ht="14" x14ac:dyDescent="0.15"/>
    <row r="106" ht="14" x14ac:dyDescent="0.15"/>
    <row r="107" ht="14" x14ac:dyDescent="0.15"/>
    <row r="108" ht="14" x14ac:dyDescent="0.15"/>
    <row r="109" ht="14" x14ac:dyDescent="0.15"/>
    <row r="110" ht="14" x14ac:dyDescent="0.15"/>
    <row r="111" ht="14" x14ac:dyDescent="0.15"/>
    <row r="112" ht="14" x14ac:dyDescent="0.15"/>
    <row r="113" ht="14" x14ac:dyDescent="0.15"/>
    <row r="114" ht="14" x14ac:dyDescent="0.15"/>
    <row r="115" ht="14" x14ac:dyDescent="0.15"/>
    <row r="116" ht="14" x14ac:dyDescent="0.15"/>
    <row r="117" ht="14" x14ac:dyDescent="0.15"/>
    <row r="118" ht="14" x14ac:dyDescent="0.15"/>
    <row r="119" ht="14" x14ac:dyDescent="0.15"/>
    <row r="120" ht="14" x14ac:dyDescent="0.15"/>
    <row r="121" ht="14" x14ac:dyDescent="0.15"/>
    <row r="122" ht="14" x14ac:dyDescent="0.15"/>
    <row r="123" ht="14" x14ac:dyDescent="0.15"/>
    <row r="124" ht="14" x14ac:dyDescent="0.15"/>
    <row r="125" ht="14" x14ac:dyDescent="0.15"/>
    <row r="126" ht="14" x14ac:dyDescent="0.15"/>
    <row r="127" ht="14" x14ac:dyDescent="0.15"/>
    <row r="128" ht="14" x14ac:dyDescent="0.15"/>
    <row r="129" ht="14" x14ac:dyDescent="0.15"/>
    <row r="130" ht="14" x14ac:dyDescent="0.15"/>
    <row r="131" ht="14" x14ac:dyDescent="0.15"/>
    <row r="132" ht="14" x14ac:dyDescent="0.15"/>
    <row r="133" ht="14" x14ac:dyDescent="0.15"/>
    <row r="134" ht="14" x14ac:dyDescent="0.15"/>
    <row r="135" ht="14" x14ac:dyDescent="0.15"/>
    <row r="136" ht="14" x14ac:dyDescent="0.15"/>
    <row r="137" ht="14" x14ac:dyDescent="0.15"/>
    <row r="138" ht="14" x14ac:dyDescent="0.15"/>
    <row r="139" ht="14" x14ac:dyDescent="0.15"/>
    <row r="140" ht="14" x14ac:dyDescent="0.15"/>
    <row r="141" ht="14" x14ac:dyDescent="0.15"/>
    <row r="142" ht="14" x14ac:dyDescent="0.15"/>
    <row r="143" ht="14" x14ac:dyDescent="0.15"/>
    <row r="144" ht="14" x14ac:dyDescent="0.15"/>
    <row r="145" ht="14" x14ac:dyDescent="0.15"/>
    <row r="146" ht="14" x14ac:dyDescent="0.15"/>
    <row r="147" ht="14" x14ac:dyDescent="0.15"/>
    <row r="148" ht="14" x14ac:dyDescent="0.15"/>
    <row r="149" ht="14" x14ac:dyDescent="0.15"/>
    <row r="150" ht="14" x14ac:dyDescent="0.15"/>
    <row r="151" ht="14" x14ac:dyDescent="0.15"/>
    <row r="152" ht="14" x14ac:dyDescent="0.15"/>
    <row r="153" ht="14" x14ac:dyDescent="0.15"/>
    <row r="154" ht="14" x14ac:dyDescent="0.15"/>
    <row r="155" ht="14" x14ac:dyDescent="0.15"/>
    <row r="156" ht="14" x14ac:dyDescent="0.15"/>
    <row r="157" ht="14" x14ac:dyDescent="0.15"/>
    <row r="158" ht="14" x14ac:dyDescent="0.15"/>
    <row r="159" ht="14" x14ac:dyDescent="0.15"/>
    <row r="160" ht="14" x14ac:dyDescent="0.15"/>
    <row r="161" ht="14" x14ac:dyDescent="0.15"/>
    <row r="162" ht="14" x14ac:dyDescent="0.15"/>
    <row r="163" ht="14" x14ac:dyDescent="0.15"/>
    <row r="164" ht="14" x14ac:dyDescent="0.15"/>
    <row r="165" ht="14" x14ac:dyDescent="0.15"/>
    <row r="166" ht="14" x14ac:dyDescent="0.15"/>
    <row r="167" ht="14" x14ac:dyDescent="0.15"/>
    <row r="168" ht="14" x14ac:dyDescent="0.15"/>
    <row r="169" ht="14" x14ac:dyDescent="0.15"/>
    <row r="170" ht="14" x14ac:dyDescent="0.15"/>
    <row r="171" ht="14" x14ac:dyDescent="0.15"/>
    <row r="172" ht="14" x14ac:dyDescent="0.15"/>
    <row r="173" ht="14" x14ac:dyDescent="0.15"/>
    <row r="174" ht="14" x14ac:dyDescent="0.15"/>
    <row r="175" ht="14" x14ac:dyDescent="0.15"/>
    <row r="176" ht="14" x14ac:dyDescent="0.15"/>
    <row r="177" ht="14" x14ac:dyDescent="0.15"/>
    <row r="178" ht="14" x14ac:dyDescent="0.15"/>
    <row r="179" ht="14" x14ac:dyDescent="0.15"/>
    <row r="180" ht="14" x14ac:dyDescent="0.15"/>
    <row r="181" ht="14" x14ac:dyDescent="0.15"/>
    <row r="182" ht="14" x14ac:dyDescent="0.15"/>
    <row r="183" ht="14" x14ac:dyDescent="0.15"/>
    <row r="184" ht="14" x14ac:dyDescent="0.15"/>
    <row r="185" ht="14" x14ac:dyDescent="0.15"/>
    <row r="186" ht="14" x14ac:dyDescent="0.15"/>
    <row r="187" ht="14" x14ac:dyDescent="0.15"/>
    <row r="188" ht="14" x14ac:dyDescent="0.15"/>
    <row r="189" ht="14" x14ac:dyDescent="0.15"/>
    <row r="190" ht="14" x14ac:dyDescent="0.15"/>
    <row r="191" ht="14" x14ac:dyDescent="0.15"/>
    <row r="192" ht="14" x14ac:dyDescent="0.15"/>
    <row r="193" ht="14" x14ac:dyDescent="0.15"/>
    <row r="194" ht="14" x14ac:dyDescent="0.15"/>
    <row r="195" ht="14" x14ac:dyDescent="0.15"/>
    <row r="196" ht="14" x14ac:dyDescent="0.15"/>
    <row r="197" ht="14" x14ac:dyDescent="0.15"/>
    <row r="198" ht="14" x14ac:dyDescent="0.15"/>
    <row r="199" ht="14" x14ac:dyDescent="0.15"/>
    <row r="200" ht="14" x14ac:dyDescent="0.15"/>
    <row r="201" ht="14" x14ac:dyDescent="0.15"/>
    <row r="202" ht="14" x14ac:dyDescent="0.15"/>
    <row r="203" ht="14" x14ac:dyDescent="0.15"/>
    <row r="204" ht="14" x14ac:dyDescent="0.15"/>
    <row r="205" ht="14" x14ac:dyDescent="0.15"/>
    <row r="206" ht="14" x14ac:dyDescent="0.15"/>
    <row r="207" ht="14" x14ac:dyDescent="0.15"/>
    <row r="208" ht="14" x14ac:dyDescent="0.15"/>
    <row r="209" ht="14" x14ac:dyDescent="0.15"/>
    <row r="210" ht="14" x14ac:dyDescent="0.15"/>
    <row r="211" ht="14" x14ac:dyDescent="0.15"/>
    <row r="212" ht="14" x14ac:dyDescent="0.15"/>
    <row r="213" ht="14" x14ac:dyDescent="0.15"/>
    <row r="214" ht="14" x14ac:dyDescent="0.15"/>
    <row r="215" ht="14" x14ac:dyDescent="0.15"/>
    <row r="216" ht="14" x14ac:dyDescent="0.15"/>
    <row r="217" ht="14" x14ac:dyDescent="0.15"/>
    <row r="218" ht="14" x14ac:dyDescent="0.15"/>
    <row r="219" ht="14" x14ac:dyDescent="0.15"/>
    <row r="220" ht="14" x14ac:dyDescent="0.15"/>
    <row r="221" ht="14" x14ac:dyDescent="0.15"/>
    <row r="222" ht="14" x14ac:dyDescent="0.15"/>
    <row r="223" ht="14" x14ac:dyDescent="0.15"/>
    <row r="224" ht="14" x14ac:dyDescent="0.15"/>
    <row r="225" ht="14" x14ac:dyDescent="0.15"/>
    <row r="226" ht="14" x14ac:dyDescent="0.15"/>
    <row r="227" ht="14" x14ac:dyDescent="0.15"/>
    <row r="228" ht="14" x14ac:dyDescent="0.15"/>
    <row r="229" ht="14" x14ac:dyDescent="0.15"/>
    <row r="230" ht="14" x14ac:dyDescent="0.15"/>
    <row r="231" ht="14" x14ac:dyDescent="0.15"/>
    <row r="232" ht="14" x14ac:dyDescent="0.15"/>
    <row r="233" ht="14" x14ac:dyDescent="0.15"/>
    <row r="234" ht="14" x14ac:dyDescent="0.15"/>
    <row r="235" ht="14" x14ac:dyDescent="0.15"/>
    <row r="236" ht="14" x14ac:dyDescent="0.15"/>
    <row r="237" ht="14" x14ac:dyDescent="0.15"/>
    <row r="238" ht="14" x14ac:dyDescent="0.15"/>
    <row r="239" ht="14" x14ac:dyDescent="0.15"/>
    <row r="240" ht="14" x14ac:dyDescent="0.15"/>
    <row r="241" ht="14" x14ac:dyDescent="0.15"/>
    <row r="242" ht="14" x14ac:dyDescent="0.15"/>
    <row r="243" ht="14" x14ac:dyDescent="0.15"/>
    <row r="244" ht="14" x14ac:dyDescent="0.15"/>
    <row r="245" ht="14" x14ac:dyDescent="0.15"/>
    <row r="246" ht="14" x14ac:dyDescent="0.15"/>
    <row r="247" ht="14" x14ac:dyDescent="0.15"/>
    <row r="248" ht="14" x14ac:dyDescent="0.15"/>
    <row r="249" ht="14" x14ac:dyDescent="0.15"/>
    <row r="250" ht="14" x14ac:dyDescent="0.15"/>
    <row r="251" ht="14" x14ac:dyDescent="0.15"/>
    <row r="252" ht="14" x14ac:dyDescent="0.15"/>
    <row r="253" ht="14" x14ac:dyDescent="0.15"/>
    <row r="254" ht="14" x14ac:dyDescent="0.15"/>
    <row r="255" ht="14" x14ac:dyDescent="0.15"/>
    <row r="256" ht="14" x14ac:dyDescent="0.15"/>
    <row r="257" ht="14" x14ac:dyDescent="0.15"/>
    <row r="258" ht="14" x14ac:dyDescent="0.15"/>
    <row r="259" ht="14" x14ac:dyDescent="0.15"/>
    <row r="260" ht="14" x14ac:dyDescent="0.15"/>
    <row r="261" ht="14" x14ac:dyDescent="0.15"/>
    <row r="262" ht="14" x14ac:dyDescent="0.15"/>
    <row r="263" ht="14" x14ac:dyDescent="0.15"/>
    <row r="264" ht="14" x14ac:dyDescent="0.15"/>
    <row r="265" ht="14" x14ac:dyDescent="0.15"/>
    <row r="266" ht="14" x14ac:dyDescent="0.15"/>
    <row r="267" ht="14" x14ac:dyDescent="0.15"/>
    <row r="268" ht="14" x14ac:dyDescent="0.15"/>
    <row r="269" ht="14" x14ac:dyDescent="0.15"/>
    <row r="270" ht="14" x14ac:dyDescent="0.15"/>
    <row r="271" ht="14" x14ac:dyDescent="0.15"/>
    <row r="272" ht="14" x14ac:dyDescent="0.15"/>
    <row r="273" ht="14" x14ac:dyDescent="0.15"/>
    <row r="274" ht="14" x14ac:dyDescent="0.15"/>
    <row r="275" ht="14" x14ac:dyDescent="0.15"/>
    <row r="276" ht="14" x14ac:dyDescent="0.15"/>
    <row r="277" ht="14" x14ac:dyDescent="0.15"/>
    <row r="278" ht="14" x14ac:dyDescent="0.15"/>
    <row r="279" ht="14" x14ac:dyDescent="0.15"/>
    <row r="280" ht="14" x14ac:dyDescent="0.15"/>
    <row r="281" ht="14" x14ac:dyDescent="0.15"/>
    <row r="282" ht="14" x14ac:dyDescent="0.15"/>
    <row r="283" ht="14" x14ac:dyDescent="0.15"/>
    <row r="284" ht="14" x14ac:dyDescent="0.15"/>
    <row r="285" ht="14" x14ac:dyDescent="0.15"/>
    <row r="286" ht="14" x14ac:dyDescent="0.15"/>
    <row r="287" ht="14" x14ac:dyDescent="0.15"/>
    <row r="288" ht="14" x14ac:dyDescent="0.15"/>
    <row r="289" ht="14" x14ac:dyDescent="0.15"/>
    <row r="290" ht="14" x14ac:dyDescent="0.15"/>
    <row r="291" ht="14" x14ac:dyDescent="0.15"/>
    <row r="292" ht="14" x14ac:dyDescent="0.15"/>
    <row r="293" ht="14" x14ac:dyDescent="0.15"/>
    <row r="294" ht="14" x14ac:dyDescent="0.15"/>
    <row r="295" ht="14" x14ac:dyDescent="0.15"/>
    <row r="296" ht="14" x14ac:dyDescent="0.15"/>
    <row r="297" ht="14" x14ac:dyDescent="0.15"/>
    <row r="298" ht="14" x14ac:dyDescent="0.15"/>
    <row r="299" ht="14" x14ac:dyDescent="0.15"/>
    <row r="300" ht="14" x14ac:dyDescent="0.15"/>
    <row r="301" ht="14" x14ac:dyDescent="0.15"/>
    <row r="302" ht="14" x14ac:dyDescent="0.15"/>
    <row r="303" ht="14" x14ac:dyDescent="0.15"/>
    <row r="304" ht="14" x14ac:dyDescent="0.15"/>
    <row r="305" ht="14" x14ac:dyDescent="0.15"/>
    <row r="306" ht="14" x14ac:dyDescent="0.15"/>
    <row r="307" ht="14" x14ac:dyDescent="0.15"/>
    <row r="308" ht="14" x14ac:dyDescent="0.15"/>
    <row r="309" ht="14" x14ac:dyDescent="0.15"/>
    <row r="310" ht="14" x14ac:dyDescent="0.15"/>
    <row r="311" ht="14" x14ac:dyDescent="0.15"/>
    <row r="312" ht="14" x14ac:dyDescent="0.15"/>
    <row r="313" ht="14" x14ac:dyDescent="0.15"/>
    <row r="314" ht="14" x14ac:dyDescent="0.15"/>
    <row r="315" ht="14" x14ac:dyDescent="0.15"/>
    <row r="316" ht="14" x14ac:dyDescent="0.15"/>
    <row r="317" ht="14" x14ac:dyDescent="0.15"/>
    <row r="318" ht="14" x14ac:dyDescent="0.15"/>
    <row r="319" ht="14" x14ac:dyDescent="0.15"/>
    <row r="320" ht="14" x14ac:dyDescent="0.15"/>
    <row r="321" ht="14" x14ac:dyDescent="0.15"/>
    <row r="322" ht="14" x14ac:dyDescent="0.15"/>
    <row r="323" ht="14" x14ac:dyDescent="0.15"/>
    <row r="324" ht="14" x14ac:dyDescent="0.15"/>
    <row r="325" ht="14" x14ac:dyDescent="0.15"/>
    <row r="326" ht="14" x14ac:dyDescent="0.15"/>
    <row r="327" ht="14" x14ac:dyDescent="0.15"/>
    <row r="328" ht="14" x14ac:dyDescent="0.15"/>
    <row r="329" ht="14" x14ac:dyDescent="0.15"/>
    <row r="330" ht="14" x14ac:dyDescent="0.15"/>
    <row r="331" ht="14" x14ac:dyDescent="0.15"/>
    <row r="332" ht="14" x14ac:dyDescent="0.15"/>
    <row r="333" ht="14" x14ac:dyDescent="0.15"/>
    <row r="334" ht="14" x14ac:dyDescent="0.15"/>
    <row r="335" ht="14" x14ac:dyDescent="0.15"/>
    <row r="336" ht="14" x14ac:dyDescent="0.15"/>
    <row r="337" ht="14" x14ac:dyDescent="0.15"/>
    <row r="338" ht="14" x14ac:dyDescent="0.15"/>
    <row r="339" ht="14" x14ac:dyDescent="0.15"/>
    <row r="340" ht="14" x14ac:dyDescent="0.15"/>
    <row r="341" ht="14" x14ac:dyDescent="0.15"/>
    <row r="342" ht="14" x14ac:dyDescent="0.15"/>
    <row r="343" ht="14" x14ac:dyDescent="0.15"/>
    <row r="344" ht="14" x14ac:dyDescent="0.15"/>
    <row r="345" ht="14" x14ac:dyDescent="0.15"/>
    <row r="346" ht="14" x14ac:dyDescent="0.15"/>
    <row r="347" ht="14" x14ac:dyDescent="0.15"/>
    <row r="348" ht="14" x14ac:dyDescent="0.15"/>
    <row r="349" ht="14" x14ac:dyDescent="0.15"/>
    <row r="350" ht="14" x14ac:dyDescent="0.15"/>
    <row r="351" ht="14" x14ac:dyDescent="0.15"/>
    <row r="352" ht="14" x14ac:dyDescent="0.15"/>
    <row r="353" ht="14" x14ac:dyDescent="0.15"/>
    <row r="354" ht="14" x14ac:dyDescent="0.15"/>
    <row r="355" ht="14" x14ac:dyDescent="0.15"/>
    <row r="356" ht="14" x14ac:dyDescent="0.15"/>
    <row r="357" ht="14" x14ac:dyDescent="0.15"/>
    <row r="358" ht="14" x14ac:dyDescent="0.15"/>
    <row r="359" ht="14" x14ac:dyDescent="0.15"/>
    <row r="360" ht="14" x14ac:dyDescent="0.15"/>
    <row r="361" ht="14" x14ac:dyDescent="0.15"/>
    <row r="362" ht="14" x14ac:dyDescent="0.15"/>
    <row r="363" ht="14" x14ac:dyDescent="0.15"/>
    <row r="364" ht="14" x14ac:dyDescent="0.15"/>
    <row r="365" ht="14" x14ac:dyDescent="0.15"/>
    <row r="366" ht="14" x14ac:dyDescent="0.15"/>
    <row r="367" ht="14" x14ac:dyDescent="0.15"/>
    <row r="368" ht="14" x14ac:dyDescent="0.15"/>
    <row r="369" ht="14" x14ac:dyDescent="0.15"/>
    <row r="370" ht="14" x14ac:dyDescent="0.15"/>
    <row r="371" ht="14" x14ac:dyDescent="0.15"/>
    <row r="372" ht="14" x14ac:dyDescent="0.15"/>
    <row r="373" ht="14" x14ac:dyDescent="0.15"/>
    <row r="374" ht="14" x14ac:dyDescent="0.15"/>
    <row r="375" ht="14" x14ac:dyDescent="0.15"/>
    <row r="376" ht="14" x14ac:dyDescent="0.15"/>
    <row r="377" ht="14" x14ac:dyDescent="0.15"/>
    <row r="378" ht="14" x14ac:dyDescent="0.15"/>
    <row r="379" ht="14" x14ac:dyDescent="0.15"/>
    <row r="380" ht="14" x14ac:dyDescent="0.15"/>
    <row r="381" ht="14" x14ac:dyDescent="0.15"/>
    <row r="382" ht="14" x14ac:dyDescent="0.15"/>
    <row r="383" ht="14" x14ac:dyDescent="0.15"/>
    <row r="384" ht="14" x14ac:dyDescent="0.15"/>
    <row r="385" ht="14" x14ac:dyDescent="0.15"/>
    <row r="386" ht="14" x14ac:dyDescent="0.15"/>
    <row r="387" ht="14" x14ac:dyDescent="0.15"/>
    <row r="388" ht="14" x14ac:dyDescent="0.15"/>
    <row r="389" ht="14" x14ac:dyDescent="0.15"/>
    <row r="390" ht="14" x14ac:dyDescent="0.15"/>
    <row r="391" ht="14" x14ac:dyDescent="0.15"/>
    <row r="392" ht="14" x14ac:dyDescent="0.15"/>
    <row r="393" ht="14" x14ac:dyDescent="0.15"/>
    <row r="394" ht="14" x14ac:dyDescent="0.15"/>
    <row r="395" ht="14" x14ac:dyDescent="0.15"/>
    <row r="396" ht="14" x14ac:dyDescent="0.15"/>
    <row r="397" ht="14" x14ac:dyDescent="0.15"/>
    <row r="398" ht="14" x14ac:dyDescent="0.15"/>
    <row r="399" ht="14" x14ac:dyDescent="0.15"/>
    <row r="400" ht="14" x14ac:dyDescent="0.15"/>
    <row r="401" ht="14" x14ac:dyDescent="0.15"/>
    <row r="402" ht="14" x14ac:dyDescent="0.15"/>
    <row r="403" ht="14" x14ac:dyDescent="0.15"/>
    <row r="404" ht="14" x14ac:dyDescent="0.15"/>
    <row r="405" ht="14" x14ac:dyDescent="0.15"/>
    <row r="406" ht="14" x14ac:dyDescent="0.15"/>
    <row r="407" ht="14" x14ac:dyDescent="0.15"/>
    <row r="408" ht="14" x14ac:dyDescent="0.15"/>
    <row r="409" ht="14" x14ac:dyDescent="0.15"/>
    <row r="410" ht="14" x14ac:dyDescent="0.15"/>
    <row r="411" ht="14" x14ac:dyDescent="0.15"/>
    <row r="412" ht="14" x14ac:dyDescent="0.15"/>
    <row r="413" ht="14" x14ac:dyDescent="0.15"/>
    <row r="414" ht="14" x14ac:dyDescent="0.15"/>
    <row r="415" ht="14" x14ac:dyDescent="0.15"/>
    <row r="416" ht="14" x14ac:dyDescent="0.15"/>
    <row r="417" ht="14" x14ac:dyDescent="0.15"/>
    <row r="418" ht="14" x14ac:dyDescent="0.15"/>
    <row r="419" ht="14" x14ac:dyDescent="0.15"/>
    <row r="420" ht="14" x14ac:dyDescent="0.15"/>
    <row r="421" ht="14" x14ac:dyDescent="0.15"/>
    <row r="422" ht="14" x14ac:dyDescent="0.15"/>
    <row r="423" ht="14" x14ac:dyDescent="0.15"/>
    <row r="424" ht="14" x14ac:dyDescent="0.15"/>
    <row r="425" ht="14" x14ac:dyDescent="0.15"/>
    <row r="426" ht="14" x14ac:dyDescent="0.15"/>
    <row r="427" ht="14" x14ac:dyDescent="0.15"/>
    <row r="428" ht="14" x14ac:dyDescent="0.15"/>
    <row r="429" ht="14" x14ac:dyDescent="0.15"/>
    <row r="430" ht="14" x14ac:dyDescent="0.15"/>
    <row r="431" ht="14" x14ac:dyDescent="0.15"/>
    <row r="432" ht="14" x14ac:dyDescent="0.15"/>
    <row r="433" ht="14" x14ac:dyDescent="0.15"/>
    <row r="434" ht="14" x14ac:dyDescent="0.15"/>
    <row r="435" ht="14" x14ac:dyDescent="0.15"/>
    <row r="436" ht="14" x14ac:dyDescent="0.15"/>
    <row r="437" ht="14" x14ac:dyDescent="0.15"/>
    <row r="438" ht="14" x14ac:dyDescent="0.15"/>
    <row r="439" ht="14" x14ac:dyDescent="0.15"/>
    <row r="440" ht="14" x14ac:dyDescent="0.15"/>
    <row r="441" ht="14" x14ac:dyDescent="0.15"/>
    <row r="442" ht="14" x14ac:dyDescent="0.15"/>
    <row r="443" ht="14" x14ac:dyDescent="0.15"/>
    <row r="444" ht="14" x14ac:dyDescent="0.15"/>
    <row r="445" ht="14" x14ac:dyDescent="0.15"/>
    <row r="446" ht="14" x14ac:dyDescent="0.15"/>
    <row r="447" ht="14" x14ac:dyDescent="0.15"/>
    <row r="448" ht="14" x14ac:dyDescent="0.15"/>
    <row r="449" ht="14" x14ac:dyDescent="0.15"/>
    <row r="450" ht="14" x14ac:dyDescent="0.15"/>
    <row r="451" ht="14" x14ac:dyDescent="0.15"/>
    <row r="452" ht="14" x14ac:dyDescent="0.15"/>
    <row r="453" ht="14" x14ac:dyDescent="0.15"/>
    <row r="454" ht="14" x14ac:dyDescent="0.15"/>
    <row r="455" ht="14" x14ac:dyDescent="0.15"/>
    <row r="456" ht="14" x14ac:dyDescent="0.15"/>
    <row r="457" ht="14" x14ac:dyDescent="0.15"/>
    <row r="458" ht="14" x14ac:dyDescent="0.15"/>
    <row r="459" ht="14" x14ac:dyDescent="0.15"/>
    <row r="460" ht="14" x14ac:dyDescent="0.15"/>
    <row r="461" ht="14" x14ac:dyDescent="0.15"/>
    <row r="462" ht="14" x14ac:dyDescent="0.15"/>
    <row r="463" ht="14" x14ac:dyDescent="0.15"/>
    <row r="464" ht="14" x14ac:dyDescent="0.15"/>
    <row r="465" ht="14" x14ac:dyDescent="0.15"/>
    <row r="466" ht="14" x14ac:dyDescent="0.15"/>
    <row r="467" ht="14" x14ac:dyDescent="0.15"/>
    <row r="468" ht="14" x14ac:dyDescent="0.15"/>
    <row r="469" ht="14" x14ac:dyDescent="0.15"/>
    <row r="470" ht="14" x14ac:dyDescent="0.15"/>
    <row r="471" ht="14" x14ac:dyDescent="0.15"/>
    <row r="472" ht="14" x14ac:dyDescent="0.15"/>
    <row r="473" ht="14" x14ac:dyDescent="0.15"/>
    <row r="474" ht="14" x14ac:dyDescent="0.15"/>
    <row r="475" ht="14" x14ac:dyDescent="0.15"/>
    <row r="476" ht="14" x14ac:dyDescent="0.15"/>
    <row r="477" ht="14" x14ac:dyDescent="0.15"/>
    <row r="478" ht="14" x14ac:dyDescent="0.15"/>
    <row r="479" ht="14" x14ac:dyDescent="0.15"/>
    <row r="480" ht="14" x14ac:dyDescent="0.15"/>
    <row r="481" ht="14" x14ac:dyDescent="0.15"/>
    <row r="482" ht="14" x14ac:dyDescent="0.15"/>
    <row r="483" ht="14" x14ac:dyDescent="0.15"/>
    <row r="484" ht="14" x14ac:dyDescent="0.15"/>
    <row r="485" ht="14" x14ac:dyDescent="0.15"/>
    <row r="486" ht="14" x14ac:dyDescent="0.15"/>
    <row r="487" ht="14" x14ac:dyDescent="0.15"/>
    <row r="488" ht="14" x14ac:dyDescent="0.15"/>
    <row r="489" ht="14" x14ac:dyDescent="0.15"/>
    <row r="490" ht="14" x14ac:dyDescent="0.15"/>
    <row r="491" ht="14" x14ac:dyDescent="0.15"/>
    <row r="492" ht="14" x14ac:dyDescent="0.15"/>
    <row r="493" ht="14" x14ac:dyDescent="0.15"/>
    <row r="494" ht="14" x14ac:dyDescent="0.15"/>
    <row r="495" ht="14" x14ac:dyDescent="0.15"/>
    <row r="496" ht="14" x14ac:dyDescent="0.15"/>
    <row r="497" ht="14" x14ac:dyDescent="0.15"/>
    <row r="498" ht="14" x14ac:dyDescent="0.15"/>
    <row r="499" ht="14" x14ac:dyDescent="0.15"/>
    <row r="500" ht="14" x14ac:dyDescent="0.15"/>
    <row r="501" ht="14" x14ac:dyDescent="0.15"/>
    <row r="502" ht="14" x14ac:dyDescent="0.15"/>
    <row r="503" ht="14" x14ac:dyDescent="0.15"/>
    <row r="504" ht="14" x14ac:dyDescent="0.15"/>
    <row r="505" ht="14" x14ac:dyDescent="0.15"/>
    <row r="506" ht="14" x14ac:dyDescent="0.15"/>
    <row r="507" ht="14" x14ac:dyDescent="0.15"/>
    <row r="508" ht="14" x14ac:dyDescent="0.15"/>
    <row r="509" ht="14" x14ac:dyDescent="0.15"/>
    <row r="510" ht="14" x14ac:dyDescent="0.15"/>
    <row r="511" ht="14" x14ac:dyDescent="0.15"/>
    <row r="512" ht="14" x14ac:dyDescent="0.15"/>
    <row r="513" ht="14" x14ac:dyDescent="0.15"/>
    <row r="514" ht="14" x14ac:dyDescent="0.15"/>
    <row r="515" ht="14" x14ac:dyDescent="0.15"/>
    <row r="516" ht="14" x14ac:dyDescent="0.15"/>
    <row r="517" ht="14" x14ac:dyDescent="0.15"/>
    <row r="518" ht="14" x14ac:dyDescent="0.15"/>
    <row r="519" ht="14" x14ac:dyDescent="0.15"/>
    <row r="520" ht="14" x14ac:dyDescent="0.15"/>
    <row r="521" ht="14" x14ac:dyDescent="0.15"/>
    <row r="522" ht="14" x14ac:dyDescent="0.15"/>
    <row r="523" ht="14" x14ac:dyDescent="0.15"/>
    <row r="524" ht="14" x14ac:dyDescent="0.15"/>
    <row r="525" ht="14" x14ac:dyDescent="0.15"/>
    <row r="526" ht="14" x14ac:dyDescent="0.15"/>
    <row r="527" ht="14" x14ac:dyDescent="0.15"/>
    <row r="528" ht="14" x14ac:dyDescent="0.15"/>
    <row r="529" ht="14" x14ac:dyDescent="0.15"/>
    <row r="530" ht="14" x14ac:dyDescent="0.15"/>
    <row r="531" ht="14" x14ac:dyDescent="0.15"/>
    <row r="532" ht="14" x14ac:dyDescent="0.15"/>
    <row r="533" ht="14" x14ac:dyDescent="0.15"/>
    <row r="534" ht="14" x14ac:dyDescent="0.15"/>
    <row r="535" ht="14" x14ac:dyDescent="0.15"/>
    <row r="536" ht="14" x14ac:dyDescent="0.15"/>
    <row r="537" ht="14" x14ac:dyDescent="0.15"/>
    <row r="538" ht="14" x14ac:dyDescent="0.15"/>
    <row r="539" ht="14" x14ac:dyDescent="0.15"/>
    <row r="540" ht="14" x14ac:dyDescent="0.15"/>
    <row r="541" ht="14" x14ac:dyDescent="0.15"/>
    <row r="542" ht="14" x14ac:dyDescent="0.15"/>
    <row r="543" ht="14" x14ac:dyDescent="0.15"/>
    <row r="544" ht="14" x14ac:dyDescent="0.15"/>
    <row r="545" ht="14" x14ac:dyDescent="0.15"/>
    <row r="546" ht="14" x14ac:dyDescent="0.15"/>
    <row r="547" ht="14" x14ac:dyDescent="0.15"/>
    <row r="548" ht="14" x14ac:dyDescent="0.15"/>
    <row r="549" ht="14" x14ac:dyDescent="0.15"/>
    <row r="550" ht="14" x14ac:dyDescent="0.15"/>
    <row r="551" ht="14" x14ac:dyDescent="0.15"/>
    <row r="552" ht="14" x14ac:dyDescent="0.15"/>
    <row r="553" ht="14" x14ac:dyDescent="0.15"/>
    <row r="554" ht="14" x14ac:dyDescent="0.15"/>
    <row r="555" ht="14" x14ac:dyDescent="0.15"/>
    <row r="556" ht="14" x14ac:dyDescent="0.15"/>
    <row r="557" ht="14" x14ac:dyDescent="0.15"/>
    <row r="558" ht="14" x14ac:dyDescent="0.15"/>
    <row r="559" ht="14" x14ac:dyDescent="0.15"/>
    <row r="560" ht="14" x14ac:dyDescent="0.15"/>
    <row r="561" ht="14" x14ac:dyDescent="0.15"/>
    <row r="562" ht="14" x14ac:dyDescent="0.15"/>
    <row r="563" ht="14" x14ac:dyDescent="0.15"/>
    <row r="564" ht="14" x14ac:dyDescent="0.15"/>
    <row r="565" ht="14" x14ac:dyDescent="0.15"/>
    <row r="566" ht="14" x14ac:dyDescent="0.15"/>
    <row r="567" ht="14" x14ac:dyDescent="0.15"/>
    <row r="568" ht="14" x14ac:dyDescent="0.15"/>
    <row r="569" ht="14" x14ac:dyDescent="0.15"/>
    <row r="570" ht="14" x14ac:dyDescent="0.15"/>
    <row r="571" ht="14" x14ac:dyDescent="0.15"/>
    <row r="572" ht="14" x14ac:dyDescent="0.15"/>
    <row r="573" ht="14" x14ac:dyDescent="0.15"/>
    <row r="574" ht="14" x14ac:dyDescent="0.15"/>
    <row r="575" ht="14" x14ac:dyDescent="0.15"/>
    <row r="576" ht="14" x14ac:dyDescent="0.15"/>
    <row r="577" ht="14" x14ac:dyDescent="0.15"/>
    <row r="578" ht="14" x14ac:dyDescent="0.15"/>
    <row r="579" ht="14" x14ac:dyDescent="0.15"/>
    <row r="580" ht="14" x14ac:dyDescent="0.15"/>
    <row r="581" ht="14" x14ac:dyDescent="0.15"/>
    <row r="582" ht="14" x14ac:dyDescent="0.15"/>
    <row r="583" ht="14" x14ac:dyDescent="0.15"/>
    <row r="584" ht="14" x14ac:dyDescent="0.15"/>
    <row r="585" ht="14" x14ac:dyDescent="0.15"/>
    <row r="586" ht="14" x14ac:dyDescent="0.15"/>
    <row r="587" ht="14" x14ac:dyDescent="0.15"/>
    <row r="588" ht="14" x14ac:dyDescent="0.15"/>
    <row r="589" ht="14" x14ac:dyDescent="0.15"/>
    <row r="590" ht="14" x14ac:dyDescent="0.15"/>
    <row r="591" ht="14" x14ac:dyDescent="0.15"/>
    <row r="592" ht="14" x14ac:dyDescent="0.15"/>
    <row r="593" ht="14" x14ac:dyDescent="0.15"/>
    <row r="594" ht="14" x14ac:dyDescent="0.15"/>
    <row r="595" ht="14" x14ac:dyDescent="0.15"/>
    <row r="596" ht="14" x14ac:dyDescent="0.15"/>
    <row r="597" ht="14" x14ac:dyDescent="0.15"/>
    <row r="598" ht="14" x14ac:dyDescent="0.15"/>
    <row r="599" ht="14" x14ac:dyDescent="0.15"/>
    <row r="600" ht="14" x14ac:dyDescent="0.15"/>
    <row r="601" ht="14" x14ac:dyDescent="0.15"/>
    <row r="602" ht="14" x14ac:dyDescent="0.15"/>
    <row r="603" ht="14" x14ac:dyDescent="0.15"/>
    <row r="604" ht="14" x14ac:dyDescent="0.15"/>
    <row r="605" ht="14" x14ac:dyDescent="0.15"/>
    <row r="606" ht="14" x14ac:dyDescent="0.15"/>
    <row r="607" ht="14" x14ac:dyDescent="0.15"/>
    <row r="608" ht="14" x14ac:dyDescent="0.15"/>
    <row r="609" ht="14" x14ac:dyDescent="0.15"/>
    <row r="610" ht="14" x14ac:dyDescent="0.15"/>
    <row r="611" ht="14" x14ac:dyDescent="0.15"/>
    <row r="612" ht="14" x14ac:dyDescent="0.15"/>
    <row r="613" ht="14" x14ac:dyDescent="0.15"/>
    <row r="614" ht="14" x14ac:dyDescent="0.15"/>
    <row r="615" ht="14" x14ac:dyDescent="0.15"/>
    <row r="616" ht="14" x14ac:dyDescent="0.15"/>
    <row r="617" ht="14" x14ac:dyDescent="0.15"/>
    <row r="618" ht="14" x14ac:dyDescent="0.15"/>
    <row r="619" ht="14" x14ac:dyDescent="0.15"/>
    <row r="620" ht="14" x14ac:dyDescent="0.15"/>
    <row r="621" ht="14" x14ac:dyDescent="0.15"/>
    <row r="622" ht="14" x14ac:dyDescent="0.15"/>
    <row r="623" ht="14" x14ac:dyDescent="0.15"/>
    <row r="624" ht="14" x14ac:dyDescent="0.15"/>
    <row r="625" ht="14" x14ac:dyDescent="0.15"/>
    <row r="626" ht="14" x14ac:dyDescent="0.15"/>
    <row r="627" ht="14" x14ac:dyDescent="0.15"/>
    <row r="628" ht="14" x14ac:dyDescent="0.15"/>
    <row r="629" ht="14" x14ac:dyDescent="0.15"/>
    <row r="630" ht="14" x14ac:dyDescent="0.15"/>
    <row r="631" ht="14" x14ac:dyDescent="0.15"/>
    <row r="632" ht="14" x14ac:dyDescent="0.15"/>
    <row r="633" ht="14" x14ac:dyDescent="0.15"/>
    <row r="634" ht="14" x14ac:dyDescent="0.15"/>
    <row r="635" ht="14" x14ac:dyDescent="0.15"/>
    <row r="636" ht="14" x14ac:dyDescent="0.15"/>
    <row r="637" ht="14" x14ac:dyDescent="0.15"/>
    <row r="638" ht="14" x14ac:dyDescent="0.15"/>
    <row r="639" ht="14" x14ac:dyDescent="0.15"/>
    <row r="640" ht="14" x14ac:dyDescent="0.15"/>
    <row r="641" ht="14" x14ac:dyDescent="0.15"/>
    <row r="642" ht="14" x14ac:dyDescent="0.15"/>
    <row r="643" ht="14" x14ac:dyDescent="0.15"/>
    <row r="644" ht="14" x14ac:dyDescent="0.15"/>
    <row r="645" ht="14" x14ac:dyDescent="0.15"/>
    <row r="646" ht="14" x14ac:dyDescent="0.15"/>
    <row r="647" ht="14" x14ac:dyDescent="0.15"/>
    <row r="648" ht="14" x14ac:dyDescent="0.15"/>
    <row r="649" ht="14" x14ac:dyDescent="0.15"/>
    <row r="650" ht="14" x14ac:dyDescent="0.15"/>
    <row r="651" ht="14" x14ac:dyDescent="0.15"/>
    <row r="652" ht="14" x14ac:dyDescent="0.15"/>
    <row r="653" ht="14" x14ac:dyDescent="0.15"/>
    <row r="654" ht="14" x14ac:dyDescent="0.15"/>
    <row r="655" ht="14" x14ac:dyDescent="0.15"/>
    <row r="656" ht="14" x14ac:dyDescent="0.15"/>
    <row r="657" ht="14" x14ac:dyDescent="0.15"/>
    <row r="658" ht="14" x14ac:dyDescent="0.15"/>
    <row r="659" ht="14" x14ac:dyDescent="0.15"/>
    <row r="660" ht="14" x14ac:dyDescent="0.15"/>
    <row r="661" ht="14" x14ac:dyDescent="0.15"/>
    <row r="662" ht="14" x14ac:dyDescent="0.15"/>
    <row r="663" ht="14" x14ac:dyDescent="0.15"/>
    <row r="664" ht="14" x14ac:dyDescent="0.15"/>
    <row r="665" ht="14" x14ac:dyDescent="0.15"/>
    <row r="666" ht="14" x14ac:dyDescent="0.15"/>
    <row r="667" ht="14" x14ac:dyDescent="0.15"/>
    <row r="668" ht="14" x14ac:dyDescent="0.15"/>
    <row r="669" ht="14" x14ac:dyDescent="0.15"/>
    <row r="670" ht="14" x14ac:dyDescent="0.15"/>
    <row r="671" ht="14" x14ac:dyDescent="0.15"/>
    <row r="672" ht="14" x14ac:dyDescent="0.15"/>
    <row r="673" ht="14" x14ac:dyDescent="0.15"/>
    <row r="674" ht="14" x14ac:dyDescent="0.15"/>
    <row r="675" ht="14" x14ac:dyDescent="0.15"/>
    <row r="676" ht="14" x14ac:dyDescent="0.15"/>
    <row r="677" ht="14" x14ac:dyDescent="0.15"/>
    <row r="678" ht="14" x14ac:dyDescent="0.15"/>
    <row r="679" ht="14" x14ac:dyDescent="0.15"/>
    <row r="680" ht="14" x14ac:dyDescent="0.15"/>
    <row r="681" ht="14" x14ac:dyDescent="0.15"/>
    <row r="682" ht="14" x14ac:dyDescent="0.15"/>
    <row r="683" ht="14" x14ac:dyDescent="0.15"/>
    <row r="684" ht="14" x14ac:dyDescent="0.15"/>
    <row r="685" ht="14" x14ac:dyDescent="0.15"/>
    <row r="686" ht="14" x14ac:dyDescent="0.15"/>
    <row r="687" ht="14" x14ac:dyDescent="0.15"/>
    <row r="688" ht="14" x14ac:dyDescent="0.15"/>
    <row r="689" ht="14" x14ac:dyDescent="0.15"/>
    <row r="690" ht="14" x14ac:dyDescent="0.15"/>
    <row r="691" ht="14" x14ac:dyDescent="0.15"/>
    <row r="692" ht="14" x14ac:dyDescent="0.15"/>
    <row r="693" ht="14" x14ac:dyDescent="0.15"/>
    <row r="694" ht="14" x14ac:dyDescent="0.15"/>
    <row r="695" ht="14" x14ac:dyDescent="0.15"/>
    <row r="696" ht="14" x14ac:dyDescent="0.15"/>
    <row r="697" ht="14" x14ac:dyDescent="0.15"/>
    <row r="698" ht="14" x14ac:dyDescent="0.15"/>
    <row r="699" ht="14" x14ac:dyDescent="0.15"/>
    <row r="700" ht="14" x14ac:dyDescent="0.15"/>
    <row r="701" ht="14" x14ac:dyDescent="0.15"/>
    <row r="702" ht="14" x14ac:dyDescent="0.15"/>
    <row r="703" ht="14" x14ac:dyDescent="0.15"/>
    <row r="704" ht="14" x14ac:dyDescent="0.15"/>
    <row r="705" ht="14" x14ac:dyDescent="0.15"/>
    <row r="706" ht="14" x14ac:dyDescent="0.15"/>
    <row r="707" ht="14" x14ac:dyDescent="0.15"/>
    <row r="708" ht="14" x14ac:dyDescent="0.15"/>
    <row r="709" ht="14" x14ac:dyDescent="0.15"/>
    <row r="710" ht="14" x14ac:dyDescent="0.15"/>
    <row r="711" ht="14" x14ac:dyDescent="0.15"/>
    <row r="712" ht="14" x14ac:dyDescent="0.15"/>
    <row r="713" ht="14" x14ac:dyDescent="0.15"/>
    <row r="714" ht="14" x14ac:dyDescent="0.15"/>
    <row r="715" ht="14" x14ac:dyDescent="0.15"/>
    <row r="716" ht="14" x14ac:dyDescent="0.15"/>
    <row r="717" ht="14" x14ac:dyDescent="0.15"/>
    <row r="718" ht="14" x14ac:dyDescent="0.15"/>
    <row r="719" ht="14" x14ac:dyDescent="0.15"/>
    <row r="720" ht="14" x14ac:dyDescent="0.15"/>
    <row r="721" ht="14" x14ac:dyDescent="0.15"/>
    <row r="722" ht="14" x14ac:dyDescent="0.15"/>
    <row r="723" ht="14" x14ac:dyDescent="0.15"/>
    <row r="724" ht="14" x14ac:dyDescent="0.15"/>
    <row r="725" ht="14" x14ac:dyDescent="0.15"/>
    <row r="726" ht="14" x14ac:dyDescent="0.15"/>
    <row r="727" ht="14" x14ac:dyDescent="0.15"/>
    <row r="728" ht="14" x14ac:dyDescent="0.15"/>
    <row r="729" ht="14" x14ac:dyDescent="0.15"/>
    <row r="730" ht="14" x14ac:dyDescent="0.15"/>
    <row r="731" ht="14" x14ac:dyDescent="0.15"/>
    <row r="732" ht="14" x14ac:dyDescent="0.15"/>
    <row r="733" ht="14" x14ac:dyDescent="0.15"/>
    <row r="734" ht="14" x14ac:dyDescent="0.15"/>
    <row r="735" ht="14" x14ac:dyDescent="0.15"/>
    <row r="736" ht="14" x14ac:dyDescent="0.15"/>
    <row r="737" ht="14" x14ac:dyDescent="0.15"/>
    <row r="738" ht="14" x14ac:dyDescent="0.15"/>
    <row r="739" ht="14" x14ac:dyDescent="0.15"/>
    <row r="740" ht="14" x14ac:dyDescent="0.15"/>
    <row r="741" ht="14" x14ac:dyDescent="0.15"/>
    <row r="742" ht="14" x14ac:dyDescent="0.15"/>
    <row r="743" ht="14" x14ac:dyDescent="0.15"/>
    <row r="744" ht="14" x14ac:dyDescent="0.15"/>
    <row r="745" ht="14" x14ac:dyDescent="0.15"/>
    <row r="746" ht="14" x14ac:dyDescent="0.15"/>
    <row r="747" ht="14" x14ac:dyDescent="0.15"/>
    <row r="748" ht="14" x14ac:dyDescent="0.15"/>
    <row r="749" ht="14" x14ac:dyDescent="0.15"/>
    <row r="750" ht="14" x14ac:dyDescent="0.15"/>
    <row r="751" ht="14" x14ac:dyDescent="0.15"/>
    <row r="752" ht="14" x14ac:dyDescent="0.15"/>
    <row r="753" ht="14" x14ac:dyDescent="0.15"/>
    <row r="754" ht="14" x14ac:dyDescent="0.15"/>
    <row r="755" ht="14" x14ac:dyDescent="0.15"/>
    <row r="756" ht="14" x14ac:dyDescent="0.15"/>
    <row r="757" ht="14" x14ac:dyDescent="0.15"/>
    <row r="758" ht="14" x14ac:dyDescent="0.15"/>
    <row r="759" ht="14" x14ac:dyDescent="0.15"/>
    <row r="760" ht="14" x14ac:dyDescent="0.15"/>
    <row r="761" ht="14" x14ac:dyDescent="0.15"/>
    <row r="762" ht="14" x14ac:dyDescent="0.15"/>
    <row r="763" ht="14" x14ac:dyDescent="0.15"/>
    <row r="764" ht="14" x14ac:dyDescent="0.15"/>
    <row r="765" ht="14" x14ac:dyDescent="0.15"/>
    <row r="766" ht="14" x14ac:dyDescent="0.15"/>
    <row r="767" ht="14" x14ac:dyDescent="0.15"/>
    <row r="768" ht="14" x14ac:dyDescent="0.15"/>
    <row r="769" ht="14" x14ac:dyDescent="0.15"/>
    <row r="770" ht="14" x14ac:dyDescent="0.15"/>
    <row r="771" ht="14" x14ac:dyDescent="0.15"/>
    <row r="772" ht="14" x14ac:dyDescent="0.15"/>
    <row r="773" ht="14" x14ac:dyDescent="0.15"/>
    <row r="774" ht="14" x14ac:dyDescent="0.15"/>
    <row r="775" ht="14" x14ac:dyDescent="0.15"/>
    <row r="776" ht="14" x14ac:dyDescent="0.15"/>
    <row r="777" ht="14" x14ac:dyDescent="0.15"/>
    <row r="778" ht="14" x14ac:dyDescent="0.15"/>
    <row r="779" ht="14" x14ac:dyDescent="0.15"/>
    <row r="780" ht="14" x14ac:dyDescent="0.15"/>
    <row r="781" ht="14" x14ac:dyDescent="0.15"/>
    <row r="782" ht="14" x14ac:dyDescent="0.15"/>
    <row r="783" ht="14" x14ac:dyDescent="0.15"/>
    <row r="784" ht="14" x14ac:dyDescent="0.15"/>
    <row r="785" ht="14" x14ac:dyDescent="0.15"/>
    <row r="786" ht="14" x14ac:dyDescent="0.15"/>
    <row r="787" ht="14" x14ac:dyDescent="0.15"/>
    <row r="788" ht="14" x14ac:dyDescent="0.15"/>
    <row r="789" ht="14" x14ac:dyDescent="0.15"/>
    <row r="790" ht="14" x14ac:dyDescent="0.15"/>
    <row r="791" ht="14" x14ac:dyDescent="0.15"/>
    <row r="792" ht="14" x14ac:dyDescent="0.15"/>
    <row r="793" ht="14" x14ac:dyDescent="0.15"/>
    <row r="794" ht="14" x14ac:dyDescent="0.15"/>
    <row r="795" ht="14" x14ac:dyDescent="0.15"/>
    <row r="796" ht="14" x14ac:dyDescent="0.15"/>
    <row r="797" ht="14" x14ac:dyDescent="0.15"/>
    <row r="798" ht="14" x14ac:dyDescent="0.15"/>
    <row r="799" ht="14" x14ac:dyDescent="0.15"/>
    <row r="800" ht="14" x14ac:dyDescent="0.15"/>
    <row r="801" ht="14" x14ac:dyDescent="0.15"/>
    <row r="802" ht="14" x14ac:dyDescent="0.15"/>
    <row r="803" ht="14" x14ac:dyDescent="0.15"/>
    <row r="804" ht="14" x14ac:dyDescent="0.15"/>
    <row r="805" ht="14" x14ac:dyDescent="0.15"/>
    <row r="806" ht="14" x14ac:dyDescent="0.15"/>
    <row r="807" ht="14" x14ac:dyDescent="0.15"/>
    <row r="808" ht="14" x14ac:dyDescent="0.15"/>
    <row r="809" ht="14" x14ac:dyDescent="0.15"/>
    <row r="810" ht="14" x14ac:dyDescent="0.15"/>
    <row r="811" ht="14" x14ac:dyDescent="0.15"/>
    <row r="812" ht="14" x14ac:dyDescent="0.15"/>
    <row r="813" ht="14" x14ac:dyDescent="0.15"/>
    <row r="814" ht="14" x14ac:dyDescent="0.15"/>
    <row r="815" ht="14" x14ac:dyDescent="0.15"/>
    <row r="816" ht="14" x14ac:dyDescent="0.15"/>
    <row r="817" ht="14" x14ac:dyDescent="0.15"/>
    <row r="818" ht="14" x14ac:dyDescent="0.15"/>
    <row r="819" ht="14" x14ac:dyDescent="0.15"/>
    <row r="820" ht="14" x14ac:dyDescent="0.15"/>
    <row r="821" ht="14" x14ac:dyDescent="0.15"/>
    <row r="822" ht="14" x14ac:dyDescent="0.15"/>
    <row r="823" ht="14" x14ac:dyDescent="0.15"/>
    <row r="824" ht="14" x14ac:dyDescent="0.15"/>
    <row r="825" ht="14" x14ac:dyDescent="0.15"/>
    <row r="826" ht="14" x14ac:dyDescent="0.15"/>
    <row r="827" ht="14" x14ac:dyDescent="0.15"/>
    <row r="828" ht="14" x14ac:dyDescent="0.15"/>
    <row r="829" ht="14" x14ac:dyDescent="0.15"/>
    <row r="830" ht="14" x14ac:dyDescent="0.15"/>
    <row r="831" ht="14" x14ac:dyDescent="0.15"/>
    <row r="832" ht="14" x14ac:dyDescent="0.15"/>
    <row r="833" ht="14" x14ac:dyDescent="0.15"/>
    <row r="834" ht="14" x14ac:dyDescent="0.15"/>
    <row r="835" ht="14" x14ac:dyDescent="0.15"/>
    <row r="836" ht="14" x14ac:dyDescent="0.15"/>
    <row r="837" ht="14" x14ac:dyDescent="0.15"/>
    <row r="838" ht="14" x14ac:dyDescent="0.15"/>
    <row r="839" ht="14" x14ac:dyDescent="0.15"/>
    <row r="840" ht="14" x14ac:dyDescent="0.15"/>
    <row r="841" ht="14" x14ac:dyDescent="0.15"/>
    <row r="842" ht="14" x14ac:dyDescent="0.15"/>
    <row r="843" ht="14" x14ac:dyDescent="0.15"/>
    <row r="844" ht="14" x14ac:dyDescent="0.15"/>
    <row r="845" ht="14" x14ac:dyDescent="0.15"/>
    <row r="846" ht="14" x14ac:dyDescent="0.15"/>
    <row r="847" ht="14" x14ac:dyDescent="0.15"/>
    <row r="848" ht="14" x14ac:dyDescent="0.15"/>
    <row r="849" ht="14" x14ac:dyDescent="0.15"/>
    <row r="850" ht="14" x14ac:dyDescent="0.15"/>
    <row r="851" ht="14" x14ac:dyDescent="0.15"/>
    <row r="852" ht="14" x14ac:dyDescent="0.15"/>
    <row r="853" ht="14" x14ac:dyDescent="0.15"/>
    <row r="854" ht="14" x14ac:dyDescent="0.15"/>
    <row r="855" ht="14" x14ac:dyDescent="0.15"/>
    <row r="856" ht="14" x14ac:dyDescent="0.15"/>
    <row r="857" ht="14" x14ac:dyDescent="0.15"/>
    <row r="858" ht="14" x14ac:dyDescent="0.15"/>
    <row r="859" ht="14" x14ac:dyDescent="0.15"/>
    <row r="860" ht="14" x14ac:dyDescent="0.15"/>
    <row r="861" ht="14" x14ac:dyDescent="0.15"/>
    <row r="862" ht="14" x14ac:dyDescent="0.15"/>
    <row r="863" ht="14" x14ac:dyDescent="0.15"/>
    <row r="864" ht="14" x14ac:dyDescent="0.15"/>
    <row r="865" ht="14" x14ac:dyDescent="0.15"/>
    <row r="866" ht="14" x14ac:dyDescent="0.15"/>
    <row r="867" ht="14" x14ac:dyDescent="0.15"/>
    <row r="868" ht="14" x14ac:dyDescent="0.15"/>
    <row r="869" ht="14" x14ac:dyDescent="0.15"/>
    <row r="870" ht="14" x14ac:dyDescent="0.15"/>
    <row r="871" ht="14" x14ac:dyDescent="0.15"/>
    <row r="872" ht="14" x14ac:dyDescent="0.15"/>
    <row r="873" ht="14" x14ac:dyDescent="0.15"/>
    <row r="874" ht="14" x14ac:dyDescent="0.15"/>
    <row r="875" ht="14" x14ac:dyDescent="0.15"/>
    <row r="876" ht="14" x14ac:dyDescent="0.15"/>
    <row r="877" ht="14" x14ac:dyDescent="0.15"/>
    <row r="878" ht="14" x14ac:dyDescent="0.15"/>
    <row r="879" ht="14" x14ac:dyDescent="0.15"/>
    <row r="880" ht="14" x14ac:dyDescent="0.15"/>
    <row r="881" ht="14" x14ac:dyDescent="0.15"/>
    <row r="882" ht="14" x14ac:dyDescent="0.15"/>
    <row r="883" ht="14" x14ac:dyDescent="0.15"/>
    <row r="884" ht="14" x14ac:dyDescent="0.15"/>
    <row r="885" ht="14" x14ac:dyDescent="0.15"/>
    <row r="886" ht="14" x14ac:dyDescent="0.15"/>
    <row r="887" ht="14" x14ac:dyDescent="0.15"/>
    <row r="888" ht="14" x14ac:dyDescent="0.15"/>
    <row r="889" ht="14" x14ac:dyDescent="0.15"/>
    <row r="890" ht="14" x14ac:dyDescent="0.15"/>
    <row r="891" ht="14" x14ac:dyDescent="0.15"/>
    <row r="892" ht="14" x14ac:dyDescent="0.15"/>
    <row r="893" ht="14" x14ac:dyDescent="0.15"/>
    <row r="894" ht="14" x14ac:dyDescent="0.15"/>
    <row r="895" ht="14" x14ac:dyDescent="0.15"/>
    <row r="896" ht="14" x14ac:dyDescent="0.15"/>
    <row r="897" ht="14" x14ac:dyDescent="0.15"/>
    <row r="898" ht="14" x14ac:dyDescent="0.15"/>
    <row r="899" ht="14" x14ac:dyDescent="0.15"/>
    <row r="900" ht="14" x14ac:dyDescent="0.15"/>
    <row r="901" ht="14" x14ac:dyDescent="0.15"/>
    <row r="902" ht="14" x14ac:dyDescent="0.15"/>
    <row r="903" ht="14" x14ac:dyDescent="0.15"/>
    <row r="904" ht="14" x14ac:dyDescent="0.15"/>
    <row r="905" ht="14" x14ac:dyDescent="0.15"/>
    <row r="906" ht="14" x14ac:dyDescent="0.15"/>
    <row r="907" ht="14" x14ac:dyDescent="0.15"/>
    <row r="908" ht="14" x14ac:dyDescent="0.15"/>
    <row r="909" ht="14" x14ac:dyDescent="0.15"/>
    <row r="910" ht="14" x14ac:dyDescent="0.15"/>
    <row r="911" ht="14" x14ac:dyDescent="0.15"/>
    <row r="912" ht="14" x14ac:dyDescent="0.15"/>
    <row r="913" ht="14" x14ac:dyDescent="0.15"/>
    <row r="914" ht="14" x14ac:dyDescent="0.15"/>
    <row r="915" ht="14" x14ac:dyDescent="0.15"/>
    <row r="916" ht="14" x14ac:dyDescent="0.15"/>
    <row r="917" ht="14" x14ac:dyDescent="0.15"/>
    <row r="918" ht="14" x14ac:dyDescent="0.15"/>
    <row r="919" ht="14" x14ac:dyDescent="0.15"/>
    <row r="920" ht="14" x14ac:dyDescent="0.15"/>
    <row r="921" ht="14" x14ac:dyDescent="0.15"/>
    <row r="922" ht="14" x14ac:dyDescent="0.15"/>
    <row r="923" ht="14" x14ac:dyDescent="0.15"/>
    <row r="924" ht="14" x14ac:dyDescent="0.15"/>
    <row r="925" ht="14" x14ac:dyDescent="0.15"/>
    <row r="926" ht="14" x14ac:dyDescent="0.15"/>
    <row r="927" ht="14" x14ac:dyDescent="0.15"/>
    <row r="928" ht="14" x14ac:dyDescent="0.15"/>
    <row r="929" ht="14" x14ac:dyDescent="0.15"/>
    <row r="930" ht="14" x14ac:dyDescent="0.15"/>
    <row r="931" ht="14" x14ac:dyDescent="0.15"/>
    <row r="932" ht="14" x14ac:dyDescent="0.15"/>
    <row r="933" ht="14" x14ac:dyDescent="0.15"/>
    <row r="934" ht="14" x14ac:dyDescent="0.15"/>
    <row r="935" ht="14" x14ac:dyDescent="0.15"/>
    <row r="936" ht="14" x14ac:dyDescent="0.15"/>
    <row r="937" ht="14" x14ac:dyDescent="0.15"/>
    <row r="938" ht="14" x14ac:dyDescent="0.15"/>
    <row r="939" ht="14" x14ac:dyDescent="0.15"/>
    <row r="940" ht="14" x14ac:dyDescent="0.15"/>
    <row r="941" ht="14" x14ac:dyDescent="0.15"/>
    <row r="942" ht="14" x14ac:dyDescent="0.15"/>
    <row r="943" ht="14" x14ac:dyDescent="0.15"/>
    <row r="944" ht="14" x14ac:dyDescent="0.15"/>
    <row r="945" ht="14" x14ac:dyDescent="0.15"/>
    <row r="946" ht="14" x14ac:dyDescent="0.15"/>
    <row r="947" ht="14" x14ac:dyDescent="0.15"/>
    <row r="948" ht="14" x14ac:dyDescent="0.15"/>
    <row r="949" ht="14" x14ac:dyDescent="0.15"/>
    <row r="950" ht="14" x14ac:dyDescent="0.15"/>
    <row r="951" ht="14" x14ac:dyDescent="0.15"/>
    <row r="952" ht="14" x14ac:dyDescent="0.15"/>
    <row r="953" ht="14" x14ac:dyDescent="0.15"/>
    <row r="954" ht="14" x14ac:dyDescent="0.15"/>
    <row r="955" ht="14" x14ac:dyDescent="0.15"/>
    <row r="956" ht="14" x14ac:dyDescent="0.15"/>
    <row r="957" ht="14" x14ac:dyDescent="0.15"/>
    <row r="958" ht="14" x14ac:dyDescent="0.15"/>
    <row r="959" ht="14" x14ac:dyDescent="0.15"/>
    <row r="960" ht="14" x14ac:dyDescent="0.15"/>
    <row r="961" ht="14" x14ac:dyDescent="0.15"/>
    <row r="962" ht="14" x14ac:dyDescent="0.15"/>
    <row r="963" ht="14" x14ac:dyDescent="0.15"/>
    <row r="964" ht="14" x14ac:dyDescent="0.15"/>
    <row r="965" ht="14" x14ac:dyDescent="0.15"/>
    <row r="966" ht="14" x14ac:dyDescent="0.15"/>
    <row r="967" ht="14" x14ac:dyDescent="0.15"/>
    <row r="968" ht="14" x14ac:dyDescent="0.15"/>
    <row r="969" ht="14" x14ac:dyDescent="0.15"/>
    <row r="970" ht="14" x14ac:dyDescent="0.15"/>
    <row r="971" ht="14" x14ac:dyDescent="0.15"/>
    <row r="972" ht="14" x14ac:dyDescent="0.15"/>
    <row r="973" ht="14" x14ac:dyDescent="0.15"/>
    <row r="974" ht="14" x14ac:dyDescent="0.15"/>
    <row r="975" ht="14" x14ac:dyDescent="0.15"/>
    <row r="976" ht="14" x14ac:dyDescent="0.15"/>
    <row r="977" ht="14" x14ac:dyDescent="0.15"/>
    <row r="978" ht="14" x14ac:dyDescent="0.15"/>
    <row r="979" ht="14" x14ac:dyDescent="0.15"/>
    <row r="980" ht="14" x14ac:dyDescent="0.15"/>
    <row r="981" ht="14" x14ac:dyDescent="0.15"/>
    <row r="982" ht="14" x14ac:dyDescent="0.15"/>
    <row r="983" ht="14" x14ac:dyDescent="0.15"/>
    <row r="984" ht="14" x14ac:dyDescent="0.15"/>
    <row r="985" ht="14" x14ac:dyDescent="0.15"/>
    <row r="986" ht="14" x14ac:dyDescent="0.15"/>
    <row r="987" ht="14" x14ac:dyDescent="0.15"/>
    <row r="988" ht="14" x14ac:dyDescent="0.15"/>
    <row r="989" ht="14" x14ac:dyDescent="0.15"/>
    <row r="990" ht="14" x14ac:dyDescent="0.15"/>
    <row r="991" ht="14" x14ac:dyDescent="0.15"/>
    <row r="992" ht="14" x14ac:dyDescent="0.15"/>
    <row r="993" ht="14" x14ac:dyDescent="0.15"/>
    <row r="994" ht="14" x14ac:dyDescent="0.15"/>
    <row r="995" ht="14" x14ac:dyDescent="0.15"/>
    <row r="996" ht="14" x14ac:dyDescent="0.15"/>
    <row r="997" ht="14" x14ac:dyDescent="0.15"/>
    <row r="998" ht="14" x14ac:dyDescent="0.15"/>
    <row r="999" ht="14" x14ac:dyDescent="0.15"/>
    <row r="1000" ht="14" x14ac:dyDescent="0.15"/>
    <row r="1001" ht="14" x14ac:dyDescent="0.15"/>
    <row r="1002" ht="14" x14ac:dyDescent="0.15"/>
  </sheetData>
  <pageMargins left="0.7" right="0.7" top="0.75" bottom="0.75" header="0" footer="0"/>
  <pageSetup paperSize="9" orientation="portrait"/>
  <ignoredErrors>
    <ignoredError sqref="E3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003"/>
  <sheetViews>
    <sheetView workbookViewId="0">
      <selection activeCell="C13" sqref="C13"/>
    </sheetView>
  </sheetViews>
  <sheetFormatPr baseColWidth="10" defaultColWidth="12.6640625" defaultRowHeight="15" customHeight="1" x14ac:dyDescent="0.15"/>
  <cols>
    <col min="1" max="2" width="12.6640625" style="29"/>
    <col min="3" max="3" width="20" style="29" customWidth="1"/>
    <col min="4" max="4" width="14" style="29" customWidth="1"/>
    <col min="5" max="5" width="12.1640625" style="29" bestFit="1" customWidth="1"/>
    <col min="6" max="6" width="7.1640625" style="29" bestFit="1" customWidth="1"/>
    <col min="7" max="8" width="12.6640625" style="29"/>
    <col min="9" max="9" width="23.6640625" style="29" bestFit="1" customWidth="1"/>
    <col min="10" max="16384" width="12.6640625" style="29"/>
  </cols>
  <sheetData>
    <row r="1" spans="1:11" ht="15" customHeight="1" x14ac:dyDescent="0.15">
      <c r="A1" s="79" t="s">
        <v>493</v>
      </c>
    </row>
    <row r="2" spans="1:11" ht="15" customHeight="1" thickBot="1" x14ac:dyDescent="0.2"/>
    <row r="3" spans="1:11" ht="33" thickBot="1" x14ac:dyDescent="0.2">
      <c r="A3" s="16" t="s">
        <v>0</v>
      </c>
      <c r="B3" s="16" t="s">
        <v>153</v>
      </c>
      <c r="C3" s="16" t="s">
        <v>2</v>
      </c>
      <c r="D3" s="16" t="s">
        <v>3</v>
      </c>
      <c r="E3" s="16" t="s">
        <v>5</v>
      </c>
      <c r="F3" s="16" t="s">
        <v>154</v>
      </c>
      <c r="G3" s="16" t="s">
        <v>155</v>
      </c>
      <c r="H3" s="51" t="s">
        <v>156</v>
      </c>
      <c r="I3" s="51" t="s">
        <v>157</v>
      </c>
      <c r="J3" s="51" t="s">
        <v>158</v>
      </c>
      <c r="K3" s="6"/>
    </row>
    <row r="4" spans="1:11" x14ac:dyDescent="0.15">
      <c r="A4" s="52" t="s">
        <v>159</v>
      </c>
      <c r="B4" s="52" t="s">
        <v>160</v>
      </c>
      <c r="C4" s="52" t="s">
        <v>15</v>
      </c>
      <c r="D4" s="52" t="s">
        <v>161</v>
      </c>
      <c r="E4" s="52" t="s">
        <v>162</v>
      </c>
      <c r="F4" s="52" t="s">
        <v>145</v>
      </c>
      <c r="G4" s="52"/>
      <c r="H4" s="52" t="s">
        <v>163</v>
      </c>
      <c r="I4" s="52"/>
      <c r="J4" s="52">
        <v>1</v>
      </c>
    </row>
    <row r="5" spans="1:11" x14ac:dyDescent="0.15">
      <c r="A5" s="53" t="s">
        <v>164</v>
      </c>
      <c r="B5" s="53" t="s">
        <v>165</v>
      </c>
      <c r="C5" s="53" t="s">
        <v>15</v>
      </c>
      <c r="D5" s="53" t="s">
        <v>161</v>
      </c>
      <c r="E5" s="53" t="s">
        <v>162</v>
      </c>
      <c r="F5" s="53" t="s">
        <v>145</v>
      </c>
      <c r="G5" s="53"/>
      <c r="H5" s="53" t="s">
        <v>163</v>
      </c>
      <c r="I5" s="53"/>
      <c r="J5" s="53">
        <v>1</v>
      </c>
    </row>
    <row r="6" spans="1:11" x14ac:dyDescent="0.15">
      <c r="A6" s="53" t="s">
        <v>166</v>
      </c>
      <c r="B6" s="53" t="s">
        <v>167</v>
      </c>
      <c r="C6" s="53" t="s">
        <v>15</v>
      </c>
      <c r="D6" s="53" t="s">
        <v>161</v>
      </c>
      <c r="E6" s="53" t="s">
        <v>162</v>
      </c>
      <c r="F6" s="53" t="s">
        <v>145</v>
      </c>
      <c r="G6" s="53"/>
      <c r="H6" s="53" t="s">
        <v>163</v>
      </c>
      <c r="I6" s="53"/>
      <c r="J6" s="53">
        <v>1</v>
      </c>
    </row>
    <row r="7" spans="1:11" x14ac:dyDescent="0.15">
      <c r="A7" s="53" t="s">
        <v>168</v>
      </c>
      <c r="B7" s="53" t="s">
        <v>169</v>
      </c>
      <c r="C7" s="53" t="s">
        <v>15</v>
      </c>
      <c r="D7" s="53" t="s">
        <v>161</v>
      </c>
      <c r="E7" s="53" t="s">
        <v>162</v>
      </c>
      <c r="F7" s="53" t="s">
        <v>145</v>
      </c>
      <c r="G7" s="53"/>
      <c r="H7" s="53" t="s">
        <v>163</v>
      </c>
      <c r="I7" s="53"/>
      <c r="J7" s="53">
        <v>1</v>
      </c>
    </row>
    <row r="8" spans="1:11" x14ac:dyDescent="0.15">
      <c r="A8" s="53" t="s">
        <v>170</v>
      </c>
      <c r="B8" s="53" t="s">
        <v>171</v>
      </c>
      <c r="C8" s="53" t="s">
        <v>15</v>
      </c>
      <c r="D8" s="53" t="s">
        <v>161</v>
      </c>
      <c r="E8" s="53" t="s">
        <v>162</v>
      </c>
      <c r="F8" s="53" t="s">
        <v>145</v>
      </c>
      <c r="G8" s="53"/>
      <c r="H8" s="53" t="s">
        <v>163</v>
      </c>
      <c r="I8" s="53"/>
      <c r="J8" s="53">
        <v>1</v>
      </c>
    </row>
    <row r="9" spans="1:11" x14ac:dyDescent="0.15">
      <c r="A9" s="53" t="s">
        <v>172</v>
      </c>
      <c r="B9" s="53" t="s">
        <v>173</v>
      </c>
      <c r="C9" s="53" t="s">
        <v>15</v>
      </c>
      <c r="D9" s="53" t="s">
        <v>161</v>
      </c>
      <c r="E9" s="53" t="s">
        <v>162</v>
      </c>
      <c r="F9" s="53" t="s">
        <v>145</v>
      </c>
      <c r="G9" s="53"/>
      <c r="H9" s="53" t="s">
        <v>163</v>
      </c>
      <c r="I9" s="53"/>
      <c r="J9" s="53">
        <v>1</v>
      </c>
    </row>
    <row r="10" spans="1:11" x14ac:dyDescent="0.15">
      <c r="A10" s="53" t="s">
        <v>174</v>
      </c>
      <c r="B10" s="53" t="s">
        <v>175</v>
      </c>
      <c r="C10" s="53" t="s">
        <v>15</v>
      </c>
      <c r="D10" s="53" t="s">
        <v>161</v>
      </c>
      <c r="E10" s="53" t="s">
        <v>162</v>
      </c>
      <c r="F10" s="53" t="s">
        <v>145</v>
      </c>
      <c r="G10" s="53"/>
      <c r="H10" s="53" t="s">
        <v>163</v>
      </c>
      <c r="I10" s="53"/>
      <c r="J10" s="53">
        <v>1</v>
      </c>
    </row>
    <row r="11" spans="1:11" x14ac:dyDescent="0.15">
      <c r="A11" s="53" t="s">
        <v>176</v>
      </c>
      <c r="B11" s="53" t="s">
        <v>177</v>
      </c>
      <c r="C11" s="53" t="s">
        <v>15</v>
      </c>
      <c r="D11" s="53" t="s">
        <v>161</v>
      </c>
      <c r="E11" s="53" t="s">
        <v>162</v>
      </c>
      <c r="F11" s="53" t="s">
        <v>145</v>
      </c>
      <c r="G11" s="53"/>
      <c r="H11" s="53" t="s">
        <v>163</v>
      </c>
      <c r="I11" s="53"/>
      <c r="J11" s="53">
        <v>1</v>
      </c>
    </row>
    <row r="12" spans="1:11" x14ac:dyDescent="0.15">
      <c r="A12" s="53" t="s">
        <v>178</v>
      </c>
      <c r="B12" s="53" t="s">
        <v>179</v>
      </c>
      <c r="C12" s="53" t="s">
        <v>15</v>
      </c>
      <c r="D12" s="53" t="s">
        <v>161</v>
      </c>
      <c r="E12" s="53" t="s">
        <v>162</v>
      </c>
      <c r="F12" s="53" t="s">
        <v>145</v>
      </c>
      <c r="G12" s="53"/>
      <c r="H12" s="53" t="s">
        <v>163</v>
      </c>
      <c r="I12" s="53"/>
      <c r="J12" s="53">
        <v>1</v>
      </c>
    </row>
    <row r="13" spans="1:11" x14ac:dyDescent="0.15">
      <c r="A13" s="53" t="s">
        <v>180</v>
      </c>
      <c r="B13" s="53" t="s">
        <v>181</v>
      </c>
      <c r="C13" s="53" t="s">
        <v>15</v>
      </c>
      <c r="D13" s="53" t="s">
        <v>161</v>
      </c>
      <c r="E13" s="53" t="s">
        <v>162</v>
      </c>
      <c r="F13" s="53" t="s">
        <v>145</v>
      </c>
      <c r="G13" s="53"/>
      <c r="H13" s="53" t="s">
        <v>163</v>
      </c>
      <c r="I13" s="53"/>
      <c r="J13" s="53">
        <v>1</v>
      </c>
    </row>
    <row r="14" spans="1:11" x14ac:dyDescent="0.15">
      <c r="A14" s="53" t="s">
        <v>182</v>
      </c>
      <c r="B14" s="53" t="s">
        <v>183</v>
      </c>
      <c r="C14" s="53" t="s">
        <v>15</v>
      </c>
      <c r="D14" s="53" t="s">
        <v>161</v>
      </c>
      <c r="E14" s="53" t="s">
        <v>162</v>
      </c>
      <c r="F14" s="53" t="s">
        <v>145</v>
      </c>
      <c r="G14" s="53"/>
      <c r="H14" s="53" t="s">
        <v>163</v>
      </c>
      <c r="I14" s="53"/>
      <c r="J14" s="53">
        <v>1</v>
      </c>
    </row>
    <row r="15" spans="1:11" x14ac:dyDescent="0.15">
      <c r="A15" s="53" t="s">
        <v>184</v>
      </c>
      <c r="B15" s="53" t="s">
        <v>185</v>
      </c>
      <c r="C15" s="53" t="s">
        <v>15</v>
      </c>
      <c r="D15" s="53" t="s">
        <v>161</v>
      </c>
      <c r="E15" s="53" t="s">
        <v>162</v>
      </c>
      <c r="F15" s="53" t="s">
        <v>145</v>
      </c>
      <c r="G15" s="53"/>
      <c r="H15" s="53" t="s">
        <v>163</v>
      </c>
      <c r="I15" s="53"/>
      <c r="J15" s="53">
        <v>1</v>
      </c>
    </row>
    <row r="16" spans="1:11" x14ac:dyDescent="0.15">
      <c r="A16" s="53" t="s">
        <v>186</v>
      </c>
      <c r="B16" s="53" t="s">
        <v>187</v>
      </c>
      <c r="C16" s="53" t="s">
        <v>15</v>
      </c>
      <c r="D16" s="53" t="s">
        <v>161</v>
      </c>
      <c r="E16" s="53" t="s">
        <v>162</v>
      </c>
      <c r="F16" s="53" t="s">
        <v>145</v>
      </c>
      <c r="G16" s="53"/>
      <c r="H16" s="53" t="s">
        <v>163</v>
      </c>
      <c r="I16" s="53"/>
      <c r="J16" s="53">
        <v>1</v>
      </c>
    </row>
    <row r="17" spans="1:10" x14ac:dyDescent="0.15">
      <c r="A17" s="53" t="s">
        <v>188</v>
      </c>
      <c r="B17" s="53" t="s">
        <v>189</v>
      </c>
      <c r="C17" s="53" t="s">
        <v>15</v>
      </c>
      <c r="D17" s="53" t="s">
        <v>161</v>
      </c>
      <c r="E17" s="53" t="s">
        <v>162</v>
      </c>
      <c r="F17" s="53" t="s">
        <v>145</v>
      </c>
      <c r="G17" s="53"/>
      <c r="H17" s="53" t="s">
        <v>163</v>
      </c>
      <c r="I17" s="53"/>
      <c r="J17" s="53">
        <v>1</v>
      </c>
    </row>
    <row r="18" spans="1:10" x14ac:dyDescent="0.15">
      <c r="A18" s="53" t="s">
        <v>190</v>
      </c>
      <c r="B18" s="53" t="s">
        <v>191</v>
      </c>
      <c r="C18" s="53" t="s">
        <v>15</v>
      </c>
      <c r="D18" s="53" t="s">
        <v>192</v>
      </c>
      <c r="E18" s="53" t="s">
        <v>162</v>
      </c>
      <c r="F18" s="53" t="s">
        <v>145</v>
      </c>
      <c r="G18" s="53"/>
      <c r="H18" s="53" t="s">
        <v>163</v>
      </c>
      <c r="I18" s="53"/>
      <c r="J18" s="53">
        <v>1</v>
      </c>
    </row>
    <row r="19" spans="1:10" x14ac:dyDescent="0.15">
      <c r="A19" s="53" t="s">
        <v>193</v>
      </c>
      <c r="B19" s="53" t="s">
        <v>194</v>
      </c>
      <c r="C19" s="53" t="s">
        <v>15</v>
      </c>
      <c r="D19" s="53" t="s">
        <v>192</v>
      </c>
      <c r="E19" s="53" t="s">
        <v>162</v>
      </c>
      <c r="F19" s="53" t="s">
        <v>145</v>
      </c>
      <c r="G19" s="53"/>
      <c r="H19" s="53" t="s">
        <v>163</v>
      </c>
      <c r="I19" s="53"/>
      <c r="J19" s="53">
        <v>1</v>
      </c>
    </row>
    <row r="20" spans="1:10" x14ac:dyDescent="0.15">
      <c r="A20" s="53" t="s">
        <v>195</v>
      </c>
      <c r="B20" s="53" t="s">
        <v>196</v>
      </c>
      <c r="C20" s="53" t="s">
        <v>15</v>
      </c>
      <c r="D20" s="53" t="s">
        <v>192</v>
      </c>
      <c r="E20" s="53" t="s">
        <v>162</v>
      </c>
      <c r="F20" s="53" t="s">
        <v>145</v>
      </c>
      <c r="G20" s="53"/>
      <c r="H20" s="53" t="s">
        <v>163</v>
      </c>
      <c r="I20" s="53"/>
      <c r="J20" s="53">
        <v>1</v>
      </c>
    </row>
    <row r="21" spans="1:10" x14ac:dyDescent="0.15">
      <c r="A21" s="53" t="s">
        <v>197</v>
      </c>
      <c r="B21" s="53" t="s">
        <v>198</v>
      </c>
      <c r="C21" s="53" t="s">
        <v>15</v>
      </c>
      <c r="D21" s="53" t="s">
        <v>192</v>
      </c>
      <c r="E21" s="53" t="s">
        <v>162</v>
      </c>
      <c r="F21" s="53" t="s">
        <v>145</v>
      </c>
      <c r="G21" s="53"/>
      <c r="H21" s="53" t="s">
        <v>163</v>
      </c>
      <c r="I21" s="53"/>
      <c r="J21" s="53">
        <v>1</v>
      </c>
    </row>
    <row r="22" spans="1:10" x14ac:dyDescent="0.15">
      <c r="A22" s="53" t="s">
        <v>199</v>
      </c>
      <c r="B22" s="53" t="s">
        <v>200</v>
      </c>
      <c r="C22" s="53" t="s">
        <v>15</v>
      </c>
      <c r="D22" s="53" t="s">
        <v>192</v>
      </c>
      <c r="E22" s="53" t="s">
        <v>162</v>
      </c>
      <c r="F22" s="53" t="s">
        <v>145</v>
      </c>
      <c r="G22" s="53"/>
      <c r="H22" s="53" t="s">
        <v>163</v>
      </c>
      <c r="I22" s="53" t="s">
        <v>201</v>
      </c>
      <c r="J22" s="53">
        <v>1</v>
      </c>
    </row>
    <row r="23" spans="1:10" ht="15.75" customHeight="1" x14ac:dyDescent="0.15">
      <c r="A23" s="53" t="s">
        <v>202</v>
      </c>
      <c r="B23" s="53" t="s">
        <v>203</v>
      </c>
      <c r="C23" s="53" t="s">
        <v>15</v>
      </c>
      <c r="D23" s="53" t="s">
        <v>192</v>
      </c>
      <c r="E23" s="53" t="s">
        <v>162</v>
      </c>
      <c r="F23" s="53" t="s">
        <v>145</v>
      </c>
      <c r="G23" s="53"/>
      <c r="H23" s="53" t="s">
        <v>163</v>
      </c>
      <c r="I23" s="53"/>
      <c r="J23" s="53">
        <v>1</v>
      </c>
    </row>
    <row r="24" spans="1:10" ht="15.75" customHeight="1" x14ac:dyDescent="0.15">
      <c r="A24" s="53" t="s">
        <v>204</v>
      </c>
      <c r="B24" s="53" t="s">
        <v>205</v>
      </c>
      <c r="C24" s="53" t="s">
        <v>15</v>
      </c>
      <c r="D24" s="53" t="s">
        <v>192</v>
      </c>
      <c r="E24" s="53" t="s">
        <v>162</v>
      </c>
      <c r="F24" s="53" t="s">
        <v>145</v>
      </c>
      <c r="G24" s="53"/>
      <c r="H24" s="53" t="s">
        <v>163</v>
      </c>
      <c r="I24" s="53"/>
      <c r="J24" s="53">
        <v>1</v>
      </c>
    </row>
    <row r="25" spans="1:10" ht="15.75" customHeight="1" x14ac:dyDescent="0.15">
      <c r="A25" s="53" t="s">
        <v>206</v>
      </c>
      <c r="B25" s="53" t="s">
        <v>207</v>
      </c>
      <c r="C25" s="53" t="s">
        <v>15</v>
      </c>
      <c r="D25" s="53" t="s">
        <v>192</v>
      </c>
      <c r="E25" s="53" t="s">
        <v>162</v>
      </c>
      <c r="F25" s="53" t="s">
        <v>145</v>
      </c>
      <c r="G25" s="53"/>
      <c r="H25" s="53" t="s">
        <v>163</v>
      </c>
      <c r="I25" s="53"/>
      <c r="J25" s="53">
        <v>1</v>
      </c>
    </row>
    <row r="26" spans="1:10" ht="15.75" customHeight="1" x14ac:dyDescent="0.15">
      <c r="A26" s="53" t="s">
        <v>208</v>
      </c>
      <c r="B26" s="53" t="s">
        <v>209</v>
      </c>
      <c r="C26" s="53" t="s">
        <v>15</v>
      </c>
      <c r="D26" s="53" t="s">
        <v>192</v>
      </c>
      <c r="E26" s="53" t="s">
        <v>162</v>
      </c>
      <c r="F26" s="53" t="s">
        <v>145</v>
      </c>
      <c r="G26" s="53"/>
      <c r="H26" s="53" t="s">
        <v>163</v>
      </c>
      <c r="I26" s="53"/>
      <c r="J26" s="53">
        <v>1</v>
      </c>
    </row>
    <row r="27" spans="1:10" ht="15.75" customHeight="1" x14ac:dyDescent="0.15">
      <c r="A27" s="53" t="s">
        <v>210</v>
      </c>
      <c r="B27" s="53" t="s">
        <v>211</v>
      </c>
      <c r="C27" s="53" t="s">
        <v>15</v>
      </c>
      <c r="D27" s="53" t="s">
        <v>192</v>
      </c>
      <c r="E27" s="53" t="s">
        <v>162</v>
      </c>
      <c r="F27" s="53" t="s">
        <v>145</v>
      </c>
      <c r="G27" s="53"/>
      <c r="H27" s="53" t="s">
        <v>163</v>
      </c>
      <c r="I27" s="53"/>
      <c r="J27" s="53">
        <v>1</v>
      </c>
    </row>
    <row r="28" spans="1:10" ht="15.75" customHeight="1" x14ac:dyDescent="0.15">
      <c r="A28" s="53" t="s">
        <v>212</v>
      </c>
      <c r="B28" s="53" t="s">
        <v>213</v>
      </c>
      <c r="C28" s="53" t="s">
        <v>15</v>
      </c>
      <c r="D28" s="53" t="s">
        <v>214</v>
      </c>
      <c r="E28" s="53" t="s">
        <v>214</v>
      </c>
      <c r="F28" s="53" t="s">
        <v>145</v>
      </c>
      <c r="G28" s="53"/>
      <c r="H28" s="53" t="s">
        <v>163</v>
      </c>
      <c r="I28" s="53"/>
      <c r="J28" s="53">
        <v>1</v>
      </c>
    </row>
    <row r="29" spans="1:10" ht="15.75" customHeight="1" x14ac:dyDescent="0.15">
      <c r="A29" s="53" t="s">
        <v>215</v>
      </c>
      <c r="B29" s="53" t="s">
        <v>216</v>
      </c>
      <c r="C29" s="53" t="s">
        <v>15</v>
      </c>
      <c r="D29" s="53" t="s">
        <v>214</v>
      </c>
      <c r="E29" s="53" t="s">
        <v>214</v>
      </c>
      <c r="F29" s="53" t="s">
        <v>145</v>
      </c>
      <c r="G29" s="53"/>
      <c r="H29" s="53" t="s">
        <v>163</v>
      </c>
      <c r="I29" s="53"/>
      <c r="J29" s="53">
        <v>1</v>
      </c>
    </row>
    <row r="30" spans="1:10" ht="15.75" customHeight="1" x14ac:dyDescent="0.15">
      <c r="A30" s="53" t="s">
        <v>217</v>
      </c>
      <c r="B30" s="53" t="s">
        <v>218</v>
      </c>
      <c r="C30" s="53" t="s">
        <v>15</v>
      </c>
      <c r="D30" s="53" t="s">
        <v>214</v>
      </c>
      <c r="E30" s="53" t="s">
        <v>214</v>
      </c>
      <c r="F30" s="53" t="s">
        <v>145</v>
      </c>
      <c r="G30" s="53"/>
      <c r="H30" s="53" t="s">
        <v>163</v>
      </c>
      <c r="I30" s="53"/>
      <c r="J30" s="53">
        <v>1</v>
      </c>
    </row>
    <row r="31" spans="1:10" ht="15.75" customHeight="1" x14ac:dyDescent="0.15">
      <c r="A31" s="53" t="s">
        <v>219</v>
      </c>
      <c r="B31" s="53" t="s">
        <v>220</v>
      </c>
      <c r="C31" s="53" t="s">
        <v>15</v>
      </c>
      <c r="D31" s="53" t="s">
        <v>214</v>
      </c>
      <c r="E31" s="53" t="s">
        <v>214</v>
      </c>
      <c r="F31" s="53" t="s">
        <v>145</v>
      </c>
      <c r="G31" s="53"/>
      <c r="H31" s="53" t="s">
        <v>163</v>
      </c>
      <c r="I31" s="53" t="s">
        <v>201</v>
      </c>
      <c r="J31" s="53">
        <v>1</v>
      </c>
    </row>
    <row r="32" spans="1:10" ht="15.75" customHeight="1" x14ac:dyDescent="0.15">
      <c r="A32" s="53" t="s">
        <v>221</v>
      </c>
      <c r="B32" s="53" t="s">
        <v>222</v>
      </c>
      <c r="C32" s="53" t="s">
        <v>15</v>
      </c>
      <c r="D32" s="53" t="s">
        <v>214</v>
      </c>
      <c r="E32" s="53" t="s">
        <v>214</v>
      </c>
      <c r="F32" s="53" t="s">
        <v>145</v>
      </c>
      <c r="G32" s="53"/>
      <c r="H32" s="53" t="s">
        <v>163</v>
      </c>
      <c r="I32" s="53"/>
      <c r="J32" s="53">
        <v>1</v>
      </c>
    </row>
    <row r="33" spans="1:10" ht="15.75" customHeight="1" x14ac:dyDescent="0.15">
      <c r="A33" s="53" t="s">
        <v>223</v>
      </c>
      <c r="B33" s="53" t="s">
        <v>224</v>
      </c>
      <c r="C33" s="53" t="s">
        <v>15</v>
      </c>
      <c r="D33" s="53" t="s">
        <v>214</v>
      </c>
      <c r="E33" s="53" t="s">
        <v>214</v>
      </c>
      <c r="F33" s="53" t="s">
        <v>145</v>
      </c>
      <c r="G33" s="53"/>
      <c r="H33" s="53" t="s">
        <v>163</v>
      </c>
      <c r="I33" s="53"/>
      <c r="J33" s="53">
        <v>1</v>
      </c>
    </row>
    <row r="34" spans="1:10" ht="15.75" customHeight="1" x14ac:dyDescent="0.15">
      <c r="A34" s="53" t="s">
        <v>225</v>
      </c>
      <c r="B34" s="53" t="s">
        <v>226</v>
      </c>
      <c r="C34" s="53" t="s">
        <v>15</v>
      </c>
      <c r="D34" s="53" t="s">
        <v>214</v>
      </c>
      <c r="E34" s="53" t="s">
        <v>214</v>
      </c>
      <c r="F34" s="53" t="s">
        <v>145</v>
      </c>
      <c r="G34" s="53"/>
      <c r="H34" s="53" t="s">
        <v>163</v>
      </c>
      <c r="I34" s="53"/>
      <c r="J34" s="53">
        <v>1</v>
      </c>
    </row>
    <row r="35" spans="1:10" ht="15.75" customHeight="1" x14ac:dyDescent="0.15">
      <c r="A35" s="53" t="s">
        <v>227</v>
      </c>
      <c r="B35" s="53" t="s">
        <v>228</v>
      </c>
      <c r="C35" s="53" t="s">
        <v>15</v>
      </c>
      <c r="D35" s="53" t="s">
        <v>214</v>
      </c>
      <c r="E35" s="53" t="s">
        <v>214</v>
      </c>
      <c r="F35" s="53" t="s">
        <v>145</v>
      </c>
      <c r="G35" s="53"/>
      <c r="H35" s="53" t="s">
        <v>163</v>
      </c>
      <c r="I35" s="53" t="s">
        <v>201</v>
      </c>
      <c r="J35" s="53">
        <v>1</v>
      </c>
    </row>
    <row r="36" spans="1:10" ht="15.75" customHeight="1" x14ac:dyDescent="0.15">
      <c r="A36" s="53" t="s">
        <v>229</v>
      </c>
      <c r="B36" s="53" t="s">
        <v>230</v>
      </c>
      <c r="C36" s="53" t="s">
        <v>15</v>
      </c>
      <c r="D36" s="53" t="s">
        <v>214</v>
      </c>
      <c r="E36" s="53" t="s">
        <v>214</v>
      </c>
      <c r="F36" s="53" t="s">
        <v>145</v>
      </c>
      <c r="G36" s="53"/>
      <c r="H36" s="53" t="s">
        <v>163</v>
      </c>
      <c r="I36" s="53"/>
      <c r="J36" s="53">
        <v>1</v>
      </c>
    </row>
    <row r="37" spans="1:10" ht="15.75" customHeight="1" x14ac:dyDescent="0.15">
      <c r="A37" s="53" t="s">
        <v>231</v>
      </c>
      <c r="B37" s="53" t="s">
        <v>232</v>
      </c>
      <c r="C37" s="53" t="s">
        <v>15</v>
      </c>
      <c r="D37" s="53" t="s">
        <v>214</v>
      </c>
      <c r="E37" s="53" t="s">
        <v>214</v>
      </c>
      <c r="F37" s="53" t="s">
        <v>145</v>
      </c>
      <c r="G37" s="53"/>
      <c r="H37" s="53" t="s">
        <v>163</v>
      </c>
      <c r="I37" s="53"/>
      <c r="J37" s="53">
        <v>1</v>
      </c>
    </row>
    <row r="38" spans="1:10" ht="15.75" customHeight="1" x14ac:dyDescent="0.15">
      <c r="A38" s="53" t="s">
        <v>233</v>
      </c>
      <c r="B38" s="53" t="s">
        <v>234</v>
      </c>
      <c r="C38" s="53" t="s">
        <v>15</v>
      </c>
      <c r="D38" s="53" t="s">
        <v>214</v>
      </c>
      <c r="E38" s="53" t="s">
        <v>214</v>
      </c>
      <c r="F38" s="53" t="s">
        <v>145</v>
      </c>
      <c r="G38" s="53"/>
      <c r="H38" s="53" t="s">
        <v>163</v>
      </c>
      <c r="I38" s="53"/>
      <c r="J38" s="53">
        <v>1</v>
      </c>
    </row>
    <row r="39" spans="1:10" ht="15.75" customHeight="1" x14ac:dyDescent="0.15">
      <c r="A39" s="53" t="s">
        <v>235</v>
      </c>
      <c r="B39" s="53" t="s">
        <v>236</v>
      </c>
      <c r="C39" s="53" t="s">
        <v>15</v>
      </c>
      <c r="D39" s="53" t="s">
        <v>214</v>
      </c>
      <c r="E39" s="53" t="s">
        <v>214</v>
      </c>
      <c r="F39" s="53" t="s">
        <v>145</v>
      </c>
      <c r="G39" s="53"/>
      <c r="H39" s="53" t="s">
        <v>163</v>
      </c>
      <c r="I39" s="53"/>
      <c r="J39" s="53">
        <v>1</v>
      </c>
    </row>
    <row r="40" spans="1:10" ht="15.75" customHeight="1" x14ac:dyDescent="0.15">
      <c r="A40" s="53" t="s">
        <v>237</v>
      </c>
      <c r="B40" s="53" t="s">
        <v>238</v>
      </c>
      <c r="C40" s="53" t="s">
        <v>15</v>
      </c>
      <c r="D40" s="53" t="s">
        <v>214</v>
      </c>
      <c r="E40" s="53" t="s">
        <v>214</v>
      </c>
      <c r="F40" s="53" t="s">
        <v>145</v>
      </c>
      <c r="G40" s="53"/>
      <c r="H40" s="53" t="s">
        <v>163</v>
      </c>
      <c r="I40" s="53"/>
      <c r="J40" s="53">
        <v>1</v>
      </c>
    </row>
    <row r="41" spans="1:10" ht="15.75" customHeight="1" x14ac:dyDescent="0.15">
      <c r="A41" s="53" t="s">
        <v>239</v>
      </c>
      <c r="B41" s="53" t="s">
        <v>240</v>
      </c>
      <c r="C41" s="53" t="s">
        <v>15</v>
      </c>
      <c r="D41" s="53" t="s">
        <v>214</v>
      </c>
      <c r="E41" s="53" t="s">
        <v>214</v>
      </c>
      <c r="F41" s="53" t="s">
        <v>145</v>
      </c>
      <c r="G41" s="53"/>
      <c r="H41" s="53" t="s">
        <v>163</v>
      </c>
      <c r="I41" s="53"/>
      <c r="J41" s="53">
        <v>1</v>
      </c>
    </row>
    <row r="42" spans="1:10" ht="15.75" customHeight="1" x14ac:dyDescent="0.15">
      <c r="A42" s="53" t="s">
        <v>241</v>
      </c>
      <c r="B42" s="53" t="s">
        <v>242</v>
      </c>
      <c r="C42" s="53" t="s">
        <v>15</v>
      </c>
      <c r="D42" s="53" t="s">
        <v>214</v>
      </c>
      <c r="E42" s="53" t="s">
        <v>214</v>
      </c>
      <c r="F42" s="53" t="s">
        <v>145</v>
      </c>
      <c r="G42" s="53"/>
      <c r="H42" s="53" t="s">
        <v>163</v>
      </c>
      <c r="I42" s="53"/>
      <c r="J42" s="53">
        <v>1</v>
      </c>
    </row>
    <row r="43" spans="1:10" ht="15.75" customHeight="1" x14ac:dyDescent="0.15">
      <c r="A43" s="53" t="s">
        <v>243</v>
      </c>
      <c r="B43" s="53" t="s">
        <v>244</v>
      </c>
      <c r="C43" s="53" t="s">
        <v>15</v>
      </c>
      <c r="D43" s="53" t="s">
        <v>214</v>
      </c>
      <c r="E43" s="53" t="s">
        <v>214</v>
      </c>
      <c r="F43" s="53" t="s">
        <v>145</v>
      </c>
      <c r="G43" s="53"/>
      <c r="H43" s="53" t="s">
        <v>163</v>
      </c>
      <c r="I43" s="53"/>
      <c r="J43" s="53">
        <v>1</v>
      </c>
    </row>
    <row r="44" spans="1:10" ht="15.75" customHeight="1" x14ac:dyDescent="0.15">
      <c r="A44" s="53" t="s">
        <v>245</v>
      </c>
      <c r="B44" s="53" t="s">
        <v>246</v>
      </c>
      <c r="C44" s="53" t="s">
        <v>15</v>
      </c>
      <c r="D44" s="53" t="s">
        <v>247</v>
      </c>
      <c r="E44" s="53" t="s">
        <v>248</v>
      </c>
      <c r="F44" s="53" t="s">
        <v>145</v>
      </c>
      <c r="G44" s="53"/>
      <c r="H44" s="53" t="s">
        <v>163</v>
      </c>
      <c r="I44" s="53"/>
      <c r="J44" s="53">
        <v>1</v>
      </c>
    </row>
    <row r="45" spans="1:10" ht="15.75" customHeight="1" x14ac:dyDescent="0.15">
      <c r="A45" s="53" t="s">
        <v>249</v>
      </c>
      <c r="B45" s="53" t="s">
        <v>250</v>
      </c>
      <c r="C45" s="53" t="s">
        <v>15</v>
      </c>
      <c r="D45" s="53" t="s">
        <v>247</v>
      </c>
      <c r="E45" s="53" t="s">
        <v>248</v>
      </c>
      <c r="F45" s="53" t="s">
        <v>145</v>
      </c>
      <c r="G45" s="53"/>
      <c r="H45" s="53" t="s">
        <v>163</v>
      </c>
      <c r="I45" s="53" t="s">
        <v>201</v>
      </c>
      <c r="J45" s="53">
        <v>1</v>
      </c>
    </row>
    <row r="46" spans="1:10" ht="15.75" customHeight="1" x14ac:dyDescent="0.15">
      <c r="A46" s="53" t="s">
        <v>251</v>
      </c>
      <c r="B46" s="53" t="s">
        <v>252</v>
      </c>
      <c r="C46" s="53" t="s">
        <v>15</v>
      </c>
      <c r="D46" s="53" t="s">
        <v>247</v>
      </c>
      <c r="E46" s="53" t="s">
        <v>248</v>
      </c>
      <c r="F46" s="53" t="s">
        <v>145</v>
      </c>
      <c r="G46" s="53"/>
      <c r="H46" s="53" t="s">
        <v>163</v>
      </c>
      <c r="I46" s="53"/>
      <c r="J46" s="53">
        <v>1</v>
      </c>
    </row>
    <row r="47" spans="1:10" ht="15.75" customHeight="1" x14ac:dyDescent="0.15">
      <c r="A47" s="53" t="s">
        <v>253</v>
      </c>
      <c r="B47" s="53" t="s">
        <v>254</v>
      </c>
      <c r="C47" s="53" t="s">
        <v>15</v>
      </c>
      <c r="D47" s="53" t="s">
        <v>247</v>
      </c>
      <c r="E47" s="53" t="s">
        <v>248</v>
      </c>
      <c r="F47" s="53" t="s">
        <v>145</v>
      </c>
      <c r="G47" s="53"/>
      <c r="H47" s="53" t="s">
        <v>163</v>
      </c>
      <c r="I47" s="53" t="s">
        <v>201</v>
      </c>
      <c r="J47" s="53">
        <v>1</v>
      </c>
    </row>
    <row r="48" spans="1:10" ht="15.75" customHeight="1" x14ac:dyDescent="0.15">
      <c r="A48" s="53" t="s">
        <v>255</v>
      </c>
      <c r="B48" s="53" t="s">
        <v>256</v>
      </c>
      <c r="C48" s="53" t="s">
        <v>15</v>
      </c>
      <c r="D48" s="53" t="s">
        <v>257</v>
      </c>
      <c r="E48" s="53" t="s">
        <v>248</v>
      </c>
      <c r="F48" s="53" t="s">
        <v>145</v>
      </c>
      <c r="G48" s="53"/>
      <c r="H48" s="53" t="s">
        <v>163</v>
      </c>
      <c r="I48" s="53"/>
      <c r="J48" s="53">
        <v>1</v>
      </c>
    </row>
    <row r="49" spans="1:10" ht="15.75" customHeight="1" x14ac:dyDescent="0.15">
      <c r="A49" s="53" t="s">
        <v>258</v>
      </c>
      <c r="B49" s="53" t="s">
        <v>259</v>
      </c>
      <c r="C49" s="53" t="s">
        <v>15</v>
      </c>
      <c r="D49" s="53" t="s">
        <v>257</v>
      </c>
      <c r="E49" s="53" t="s">
        <v>248</v>
      </c>
      <c r="F49" s="53" t="s">
        <v>145</v>
      </c>
      <c r="G49" s="53"/>
      <c r="H49" s="53" t="s">
        <v>163</v>
      </c>
      <c r="I49" s="53"/>
      <c r="J49" s="53">
        <v>1</v>
      </c>
    </row>
    <row r="50" spans="1:10" ht="15.75" customHeight="1" x14ac:dyDescent="0.15">
      <c r="A50" s="53" t="s">
        <v>260</v>
      </c>
      <c r="B50" s="53" t="s">
        <v>261</v>
      </c>
      <c r="C50" s="53" t="s">
        <v>15</v>
      </c>
      <c r="D50" s="53" t="s">
        <v>257</v>
      </c>
      <c r="E50" s="53" t="s">
        <v>248</v>
      </c>
      <c r="F50" s="53" t="s">
        <v>145</v>
      </c>
      <c r="G50" s="53"/>
      <c r="H50" s="53" t="s">
        <v>163</v>
      </c>
      <c r="I50" s="53"/>
      <c r="J50" s="53">
        <v>1</v>
      </c>
    </row>
    <row r="51" spans="1:10" ht="15.75" customHeight="1" x14ac:dyDescent="0.15">
      <c r="A51" s="53" t="s">
        <v>262</v>
      </c>
      <c r="B51" s="53" t="s">
        <v>263</v>
      </c>
      <c r="C51" s="53" t="s">
        <v>15</v>
      </c>
      <c r="D51" s="53" t="s">
        <v>257</v>
      </c>
      <c r="E51" s="53" t="s">
        <v>248</v>
      </c>
      <c r="F51" s="53" t="s">
        <v>145</v>
      </c>
      <c r="G51" s="53"/>
      <c r="H51" s="53" t="s">
        <v>163</v>
      </c>
      <c r="I51" s="53"/>
      <c r="J51" s="53">
        <v>1</v>
      </c>
    </row>
    <row r="52" spans="1:10" ht="15.75" customHeight="1" x14ac:dyDescent="0.15">
      <c r="A52" s="53" t="s">
        <v>264</v>
      </c>
      <c r="B52" s="53" t="s">
        <v>265</v>
      </c>
      <c r="C52" s="53" t="s">
        <v>15</v>
      </c>
      <c r="D52" s="53" t="s">
        <v>257</v>
      </c>
      <c r="E52" s="53" t="s">
        <v>248</v>
      </c>
      <c r="F52" s="53" t="s">
        <v>145</v>
      </c>
      <c r="G52" s="53"/>
      <c r="H52" s="53" t="s">
        <v>163</v>
      </c>
      <c r="I52" s="53"/>
      <c r="J52" s="53">
        <v>1</v>
      </c>
    </row>
    <row r="53" spans="1:10" ht="15.75" customHeight="1" x14ac:dyDescent="0.15">
      <c r="A53" s="53" t="s">
        <v>266</v>
      </c>
      <c r="B53" s="53" t="s">
        <v>267</v>
      </c>
      <c r="C53" s="53" t="s">
        <v>15</v>
      </c>
      <c r="D53" s="53" t="s">
        <v>257</v>
      </c>
      <c r="E53" s="53" t="s">
        <v>248</v>
      </c>
      <c r="F53" s="53" t="s">
        <v>145</v>
      </c>
      <c r="G53" s="53"/>
      <c r="H53" s="53" t="s">
        <v>163</v>
      </c>
      <c r="I53" s="53"/>
      <c r="J53" s="53">
        <v>1</v>
      </c>
    </row>
    <row r="54" spans="1:10" ht="15.75" customHeight="1" x14ac:dyDescent="0.15">
      <c r="A54" s="53" t="s">
        <v>268</v>
      </c>
      <c r="B54" s="53" t="s">
        <v>269</v>
      </c>
      <c r="C54" s="53" t="s">
        <v>15</v>
      </c>
      <c r="D54" s="53" t="s">
        <v>257</v>
      </c>
      <c r="E54" s="53" t="s">
        <v>248</v>
      </c>
      <c r="F54" s="53" t="s">
        <v>145</v>
      </c>
      <c r="G54" s="53"/>
      <c r="H54" s="53" t="s">
        <v>163</v>
      </c>
      <c r="I54" s="53"/>
      <c r="J54" s="53">
        <v>1</v>
      </c>
    </row>
    <row r="55" spans="1:10" ht="15.75" customHeight="1" x14ac:dyDescent="0.15">
      <c r="A55" s="53" t="s">
        <v>270</v>
      </c>
      <c r="B55" s="53" t="s">
        <v>271</v>
      </c>
      <c r="C55" s="53" t="s">
        <v>15</v>
      </c>
      <c r="D55" s="53" t="s">
        <v>257</v>
      </c>
      <c r="E55" s="53" t="s">
        <v>248</v>
      </c>
      <c r="F55" s="53" t="s">
        <v>145</v>
      </c>
      <c r="G55" s="53"/>
      <c r="H55" s="53" t="s">
        <v>163</v>
      </c>
      <c r="I55" s="53"/>
      <c r="J55" s="53">
        <v>1</v>
      </c>
    </row>
    <row r="56" spans="1:10" ht="15.75" customHeight="1" x14ac:dyDescent="0.15">
      <c r="A56" s="53" t="s">
        <v>272</v>
      </c>
      <c r="B56" s="53" t="s">
        <v>273</v>
      </c>
      <c r="C56" s="53" t="s">
        <v>15</v>
      </c>
      <c r="D56" s="53" t="s">
        <v>257</v>
      </c>
      <c r="E56" s="53" t="s">
        <v>248</v>
      </c>
      <c r="F56" s="53" t="s">
        <v>145</v>
      </c>
      <c r="G56" s="53"/>
      <c r="H56" s="53" t="s">
        <v>163</v>
      </c>
      <c r="I56" s="53"/>
      <c r="J56" s="53">
        <v>1</v>
      </c>
    </row>
    <row r="57" spans="1:10" ht="15.75" customHeight="1" x14ac:dyDescent="0.15">
      <c r="A57" s="53" t="s">
        <v>274</v>
      </c>
      <c r="B57" s="53" t="s">
        <v>275</v>
      </c>
      <c r="C57" s="53" t="s">
        <v>15</v>
      </c>
      <c r="D57" s="53" t="s">
        <v>257</v>
      </c>
      <c r="E57" s="53" t="s">
        <v>248</v>
      </c>
      <c r="F57" s="53" t="s">
        <v>145</v>
      </c>
      <c r="G57" s="53"/>
      <c r="H57" s="53" t="s">
        <v>163</v>
      </c>
      <c r="I57" s="53"/>
      <c r="J57" s="53">
        <v>1</v>
      </c>
    </row>
    <row r="58" spans="1:10" ht="15.75" customHeight="1" x14ac:dyDescent="0.15">
      <c r="A58" s="53" t="s">
        <v>276</v>
      </c>
      <c r="B58" s="53" t="s">
        <v>20</v>
      </c>
      <c r="C58" s="53" t="s">
        <v>15</v>
      </c>
      <c r="D58" s="53" t="s">
        <v>214</v>
      </c>
      <c r="E58" s="53" t="s">
        <v>214</v>
      </c>
      <c r="F58" s="53" t="s">
        <v>145</v>
      </c>
      <c r="G58" s="53"/>
      <c r="H58" s="53" t="s">
        <v>163</v>
      </c>
      <c r="I58" s="53" t="s">
        <v>201</v>
      </c>
      <c r="J58" s="53">
        <v>2</v>
      </c>
    </row>
    <row r="59" spans="1:10" ht="15.75" customHeight="1" x14ac:dyDescent="0.15">
      <c r="A59" s="53" t="s">
        <v>220</v>
      </c>
      <c r="B59" s="53" t="s">
        <v>220</v>
      </c>
      <c r="C59" s="53" t="s">
        <v>15</v>
      </c>
      <c r="D59" s="53" t="s">
        <v>214</v>
      </c>
      <c r="E59" s="53" t="s">
        <v>214</v>
      </c>
      <c r="F59" s="53" t="s">
        <v>145</v>
      </c>
      <c r="G59" s="53"/>
      <c r="H59" s="53" t="s">
        <v>163</v>
      </c>
      <c r="I59" s="53"/>
      <c r="J59" s="53">
        <v>3</v>
      </c>
    </row>
    <row r="60" spans="1:10" ht="15.75" customHeight="1" x14ac:dyDescent="0.15">
      <c r="A60" s="53" t="s">
        <v>277</v>
      </c>
      <c r="B60" s="53" t="s">
        <v>278</v>
      </c>
      <c r="C60" s="53" t="s">
        <v>279</v>
      </c>
      <c r="D60" s="53" t="s">
        <v>280</v>
      </c>
      <c r="E60" s="53" t="s">
        <v>281</v>
      </c>
      <c r="F60" s="53" t="s">
        <v>145</v>
      </c>
      <c r="G60" s="53"/>
      <c r="H60" s="53" t="s">
        <v>282</v>
      </c>
      <c r="I60" s="53"/>
      <c r="J60" s="53">
        <v>1</v>
      </c>
    </row>
    <row r="61" spans="1:10" ht="15.75" customHeight="1" x14ac:dyDescent="0.15">
      <c r="A61" s="53" t="s">
        <v>283</v>
      </c>
      <c r="B61" s="53" t="s">
        <v>284</v>
      </c>
      <c r="C61" s="53" t="s">
        <v>279</v>
      </c>
      <c r="D61" s="53" t="s">
        <v>280</v>
      </c>
      <c r="E61" s="53" t="s">
        <v>281</v>
      </c>
      <c r="F61" s="53" t="s">
        <v>145</v>
      </c>
      <c r="G61" s="53"/>
      <c r="H61" s="53" t="s">
        <v>282</v>
      </c>
      <c r="I61" s="53"/>
      <c r="J61" s="53">
        <v>1</v>
      </c>
    </row>
    <row r="62" spans="1:10" ht="15.75" customHeight="1" x14ac:dyDescent="0.15">
      <c r="A62" s="53" t="s">
        <v>285</v>
      </c>
      <c r="B62" s="53" t="s">
        <v>286</v>
      </c>
      <c r="C62" s="53" t="s">
        <v>279</v>
      </c>
      <c r="D62" s="53" t="s">
        <v>280</v>
      </c>
      <c r="E62" s="53" t="s">
        <v>281</v>
      </c>
      <c r="F62" s="53" t="s">
        <v>145</v>
      </c>
      <c r="G62" s="53"/>
      <c r="H62" s="53" t="s">
        <v>282</v>
      </c>
      <c r="I62" s="53"/>
      <c r="J62" s="53">
        <v>1</v>
      </c>
    </row>
    <row r="63" spans="1:10" ht="15.75" customHeight="1" x14ac:dyDescent="0.15">
      <c r="A63" s="53" t="s">
        <v>287</v>
      </c>
      <c r="B63" s="53" t="s">
        <v>288</v>
      </c>
      <c r="C63" s="53" t="s">
        <v>279</v>
      </c>
      <c r="D63" s="53" t="s">
        <v>280</v>
      </c>
      <c r="E63" s="53" t="s">
        <v>281</v>
      </c>
      <c r="F63" s="53" t="s">
        <v>145</v>
      </c>
      <c r="G63" s="53"/>
      <c r="H63" s="53" t="s">
        <v>282</v>
      </c>
      <c r="I63" s="53"/>
      <c r="J63" s="53">
        <v>1</v>
      </c>
    </row>
    <row r="64" spans="1:10" ht="15.75" customHeight="1" x14ac:dyDescent="0.15">
      <c r="A64" s="53" t="s">
        <v>289</v>
      </c>
      <c r="B64" s="53" t="s">
        <v>290</v>
      </c>
      <c r="C64" s="53" t="s">
        <v>279</v>
      </c>
      <c r="D64" s="53" t="s">
        <v>280</v>
      </c>
      <c r="E64" s="53" t="s">
        <v>281</v>
      </c>
      <c r="F64" s="53" t="s">
        <v>145</v>
      </c>
      <c r="G64" s="53"/>
      <c r="H64" s="53" t="s">
        <v>282</v>
      </c>
      <c r="I64" s="53"/>
      <c r="J64" s="53">
        <v>1</v>
      </c>
    </row>
    <row r="65" spans="1:10" ht="15.75" customHeight="1" x14ac:dyDescent="0.15">
      <c r="A65" s="53" t="s">
        <v>291</v>
      </c>
      <c r="B65" s="53" t="s">
        <v>292</v>
      </c>
      <c r="C65" s="53" t="s">
        <v>279</v>
      </c>
      <c r="D65" s="53" t="s">
        <v>280</v>
      </c>
      <c r="E65" s="53" t="s">
        <v>281</v>
      </c>
      <c r="F65" s="53" t="s">
        <v>145</v>
      </c>
      <c r="G65" s="53"/>
      <c r="H65" s="53" t="s">
        <v>282</v>
      </c>
      <c r="I65" s="53"/>
      <c r="J65" s="53">
        <v>1</v>
      </c>
    </row>
    <row r="66" spans="1:10" ht="15.75" customHeight="1" x14ac:dyDescent="0.15">
      <c r="A66" s="54" t="s">
        <v>293</v>
      </c>
      <c r="B66" s="54" t="s">
        <v>293</v>
      </c>
      <c r="C66" s="53" t="s">
        <v>294</v>
      </c>
      <c r="D66" s="53" t="s">
        <v>295</v>
      </c>
      <c r="E66" s="53" t="s">
        <v>296</v>
      </c>
      <c r="F66" s="53" t="s">
        <v>145</v>
      </c>
      <c r="G66" s="53"/>
      <c r="H66" s="53" t="s">
        <v>282</v>
      </c>
      <c r="I66" s="53"/>
      <c r="J66" s="53">
        <v>3</v>
      </c>
    </row>
    <row r="67" spans="1:10" ht="15.75" customHeight="1" x14ac:dyDescent="0.15">
      <c r="A67" s="55" t="s">
        <v>470</v>
      </c>
      <c r="B67" s="57"/>
      <c r="C67" s="58"/>
      <c r="D67" s="56"/>
      <c r="E67" s="56"/>
      <c r="F67" s="56"/>
      <c r="G67" s="56"/>
      <c r="H67" s="56"/>
      <c r="I67" s="56"/>
      <c r="J67" s="56"/>
    </row>
    <row r="68" spans="1:10" ht="15.75" customHeight="1" x14ac:dyDescent="0.15">
      <c r="A68" s="29">
        <v>1</v>
      </c>
      <c r="B68" s="59" t="s">
        <v>297</v>
      </c>
      <c r="C68" s="60"/>
    </row>
    <row r="69" spans="1:10" ht="15.75" customHeight="1" x14ac:dyDescent="0.15">
      <c r="A69" s="29">
        <v>2</v>
      </c>
      <c r="B69" s="61" t="s">
        <v>298</v>
      </c>
      <c r="C69" s="60"/>
    </row>
    <row r="70" spans="1:10" ht="15.75" customHeight="1" x14ac:dyDescent="0.15">
      <c r="A70" s="29">
        <v>3</v>
      </c>
      <c r="B70" s="59" t="s">
        <v>299</v>
      </c>
      <c r="C70" s="57"/>
    </row>
    <row r="71" spans="1:10" ht="15.75" customHeight="1" x14ac:dyDescent="0.15">
      <c r="B71" s="60"/>
      <c r="C71" s="60"/>
    </row>
    <row r="72" spans="1:10" ht="15" customHeight="1" x14ac:dyDescent="0.15">
      <c r="B72" s="57"/>
      <c r="C72" s="60"/>
    </row>
    <row r="73" spans="1:10" ht="15" customHeight="1" x14ac:dyDescent="0.15">
      <c r="B73" s="57"/>
      <c r="C73" s="60"/>
    </row>
    <row r="74" spans="1:10" ht="15.75" customHeight="1" x14ac:dyDescent="0.15">
      <c r="B74" s="60"/>
      <c r="C74" s="60"/>
    </row>
    <row r="75" spans="1:10" ht="15.75" customHeight="1" x14ac:dyDescent="0.15">
      <c r="B75" s="60"/>
      <c r="C75" s="60"/>
    </row>
    <row r="76" spans="1:10" ht="15.75" customHeight="1" x14ac:dyDescent="0.15"/>
    <row r="77" spans="1:10" ht="15.75" customHeight="1" x14ac:dyDescent="0.15"/>
    <row r="78" spans="1:10" ht="15.75" customHeight="1" x14ac:dyDescent="0.15"/>
    <row r="79" spans="1:10" ht="15.75" customHeight="1" x14ac:dyDescent="0.15"/>
    <row r="80" spans="1:1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985"/>
  <sheetViews>
    <sheetView workbookViewId="0">
      <selection activeCell="F14" sqref="F14:G14"/>
    </sheetView>
  </sheetViews>
  <sheetFormatPr baseColWidth="10" defaultColWidth="12.6640625" defaultRowHeight="15" customHeight="1" x14ac:dyDescent="0.2"/>
  <cols>
    <col min="1" max="1" width="12.6640625" style="31"/>
    <col min="2" max="2" width="11.6640625" style="31" customWidth="1"/>
    <col min="3" max="3" width="14.5" style="31" customWidth="1"/>
    <col min="4" max="4" width="14.1640625" style="31" customWidth="1"/>
    <col min="5" max="16384" width="12.6640625" style="31"/>
  </cols>
  <sheetData>
    <row r="1" spans="1:4" ht="15" customHeight="1" x14ac:dyDescent="0.2">
      <c r="A1" s="31" t="s">
        <v>494</v>
      </c>
    </row>
    <row r="2" spans="1:4" ht="15" customHeight="1" thickBot="1" x14ac:dyDescent="0.25"/>
    <row r="3" spans="1:4" ht="15" customHeight="1" thickBot="1" x14ac:dyDescent="0.25">
      <c r="A3" s="47" t="s">
        <v>311</v>
      </c>
      <c r="B3" s="47" t="s">
        <v>310</v>
      </c>
      <c r="C3" s="47" t="s">
        <v>312</v>
      </c>
      <c r="D3" s="47" t="s">
        <v>313</v>
      </c>
    </row>
    <row r="4" spans="1:4" ht="15" customHeight="1" x14ac:dyDescent="0.2">
      <c r="A4" s="46" t="s">
        <v>314</v>
      </c>
      <c r="B4" s="46">
        <v>1761747</v>
      </c>
      <c r="C4" s="46">
        <v>1504747</v>
      </c>
      <c r="D4" s="46">
        <v>2025283</v>
      </c>
    </row>
    <row r="5" spans="1:4" ht="15" customHeight="1" x14ac:dyDescent="0.2">
      <c r="A5" s="34" t="s">
        <v>315</v>
      </c>
      <c r="B5" s="34">
        <v>515645</v>
      </c>
      <c r="C5" s="34">
        <v>441112</v>
      </c>
      <c r="D5" s="34">
        <v>596628</v>
      </c>
    </row>
    <row r="6" spans="1:4" ht="15.75" customHeight="1" x14ac:dyDescent="0.2">
      <c r="A6" s="34" t="s">
        <v>316</v>
      </c>
      <c r="B6" s="34">
        <v>219682</v>
      </c>
      <c r="C6" s="34">
        <v>196693</v>
      </c>
      <c r="D6" s="34">
        <v>244717</v>
      </c>
    </row>
    <row r="7" spans="1:4" ht="15.75" customHeight="1" x14ac:dyDescent="0.2">
      <c r="A7" s="34" t="s">
        <v>317</v>
      </c>
      <c r="B7" s="34">
        <v>100294</v>
      </c>
      <c r="C7" s="34">
        <v>92170</v>
      </c>
      <c r="D7" s="34">
        <v>109012</v>
      </c>
    </row>
    <row r="8" spans="1:4" ht="15.75" customHeight="1" x14ac:dyDescent="0.2">
      <c r="A8" s="34" t="s">
        <v>318</v>
      </c>
      <c r="B8" s="34">
        <v>111233</v>
      </c>
      <c r="C8" s="34">
        <v>97764</v>
      </c>
      <c r="D8" s="34">
        <v>126412</v>
      </c>
    </row>
    <row r="9" spans="1:4" ht="15.75" customHeight="1" x14ac:dyDescent="0.2">
      <c r="A9" s="34" t="s">
        <v>319</v>
      </c>
      <c r="B9" s="34">
        <v>90813</v>
      </c>
      <c r="C9" s="34">
        <v>83518</v>
      </c>
      <c r="D9" s="34">
        <v>98451</v>
      </c>
    </row>
    <row r="10" spans="1:4" ht="15.75" customHeight="1" x14ac:dyDescent="0.2">
      <c r="A10" s="34" t="s">
        <v>320</v>
      </c>
      <c r="B10" s="34">
        <v>63152</v>
      </c>
      <c r="C10" s="34">
        <v>58493</v>
      </c>
      <c r="D10" s="34">
        <v>68285</v>
      </c>
    </row>
    <row r="11" spans="1:4" ht="15.75" customHeight="1" x14ac:dyDescent="0.2">
      <c r="A11" s="34" t="s">
        <v>321</v>
      </c>
      <c r="B11" s="34">
        <v>56678</v>
      </c>
      <c r="C11" s="34">
        <v>51753</v>
      </c>
      <c r="D11" s="34">
        <v>61879</v>
      </c>
    </row>
    <row r="12" spans="1:4" ht="15.75" customHeight="1" x14ac:dyDescent="0.2">
      <c r="A12" s="34" t="s">
        <v>322</v>
      </c>
      <c r="B12" s="34">
        <v>27908</v>
      </c>
      <c r="C12" s="34">
        <v>25716</v>
      </c>
      <c r="D12" s="34">
        <v>30358</v>
      </c>
    </row>
    <row r="13" spans="1:4" ht="15.75" customHeight="1" x14ac:dyDescent="0.2">
      <c r="A13" s="34" t="s">
        <v>323</v>
      </c>
      <c r="B13" s="34">
        <v>27182</v>
      </c>
      <c r="C13" s="34">
        <v>25318</v>
      </c>
      <c r="D13" s="34">
        <v>29305</v>
      </c>
    </row>
    <row r="14" spans="1:4" ht="15.75" customHeight="1" x14ac:dyDescent="0.2">
      <c r="A14" s="34" t="s">
        <v>324</v>
      </c>
      <c r="B14" s="34">
        <v>20808</v>
      </c>
      <c r="C14" s="34">
        <v>19030</v>
      </c>
      <c r="D14" s="34">
        <v>22580</v>
      </c>
    </row>
    <row r="15" spans="1:4" ht="15.75" customHeight="1" x14ac:dyDescent="0.2">
      <c r="A15" s="34" t="s">
        <v>325</v>
      </c>
      <c r="B15" s="34">
        <v>17729</v>
      </c>
      <c r="C15" s="34">
        <v>16459</v>
      </c>
      <c r="D15" s="34">
        <v>19207</v>
      </c>
    </row>
    <row r="16" spans="1:4" ht="15.75" customHeight="1" x14ac:dyDescent="0.2">
      <c r="A16" s="34" t="s">
        <v>326</v>
      </c>
      <c r="B16" s="34">
        <v>16907</v>
      </c>
      <c r="C16" s="34">
        <v>14527</v>
      </c>
      <c r="D16" s="34">
        <v>19528</v>
      </c>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T1002"/>
  <sheetViews>
    <sheetView workbookViewId="0"/>
  </sheetViews>
  <sheetFormatPr baseColWidth="10" defaultColWidth="12.6640625" defaultRowHeight="15" customHeight="1" x14ac:dyDescent="0.2"/>
  <cols>
    <col min="1" max="1" width="12.6640625" style="28"/>
    <col min="2" max="2" width="14.5" style="28" bestFit="1" customWidth="1"/>
    <col min="3" max="6" width="12.6640625" style="28"/>
    <col min="7" max="8" width="10.83203125" style="28" customWidth="1"/>
    <col min="9" max="9" width="13.5" style="28" customWidth="1"/>
    <col min="10" max="10" width="12.33203125" style="28" customWidth="1"/>
    <col min="11" max="11" width="10.1640625" style="28" customWidth="1"/>
    <col min="12" max="12" width="15.33203125" style="28" customWidth="1"/>
    <col min="13" max="13" width="15.83203125" style="28" customWidth="1"/>
    <col min="14" max="14" width="12.6640625" style="28"/>
    <col min="15" max="15" width="14" style="28" customWidth="1"/>
    <col min="16" max="16" width="14.1640625" style="28" customWidth="1"/>
    <col min="17" max="18" width="12.6640625" style="28"/>
    <col min="19" max="19" width="14" style="28" customWidth="1"/>
    <col min="20" max="20" width="14.1640625" style="28" customWidth="1"/>
    <col min="21" max="16384" width="12.6640625" style="28"/>
  </cols>
  <sheetData>
    <row r="1" spans="1:20" ht="15" customHeight="1" x14ac:dyDescent="0.2">
      <c r="A1" s="81" t="s">
        <v>495</v>
      </c>
    </row>
    <row r="2" spans="1:20" ht="15" customHeight="1" thickBot="1" x14ac:dyDescent="0.25"/>
    <row r="3" spans="1:20" s="39" customFormat="1" ht="33" thickBot="1" x14ac:dyDescent="0.25">
      <c r="A3" s="16" t="s">
        <v>0</v>
      </c>
      <c r="B3" s="16" t="s">
        <v>460</v>
      </c>
      <c r="C3" s="16" t="s">
        <v>400</v>
      </c>
      <c r="D3" s="16" t="s">
        <v>401</v>
      </c>
      <c r="E3" s="16" t="s">
        <v>398</v>
      </c>
      <c r="F3" s="16" t="s">
        <v>399</v>
      </c>
      <c r="G3" s="16" t="s">
        <v>397</v>
      </c>
      <c r="H3" s="16" t="s">
        <v>309</v>
      </c>
      <c r="I3" s="35" t="s">
        <v>402</v>
      </c>
      <c r="J3" s="35" t="s">
        <v>312</v>
      </c>
      <c r="K3" s="36" t="s">
        <v>313</v>
      </c>
      <c r="L3" s="37"/>
      <c r="M3" s="37"/>
      <c r="N3" s="37"/>
      <c r="O3" s="37"/>
      <c r="P3" s="37"/>
      <c r="Q3" s="38"/>
      <c r="R3" s="37"/>
      <c r="S3" s="37"/>
      <c r="T3" s="37"/>
    </row>
    <row r="4" spans="1:20" x14ac:dyDescent="0.2">
      <c r="A4" s="10" t="s">
        <v>354</v>
      </c>
      <c r="B4" s="27" t="s">
        <v>403</v>
      </c>
      <c r="C4" s="10" t="s">
        <v>20</v>
      </c>
      <c r="D4" s="10" t="s">
        <v>20</v>
      </c>
      <c r="E4" s="10" t="s">
        <v>20</v>
      </c>
      <c r="F4" s="10" t="s">
        <v>20</v>
      </c>
      <c r="G4" s="11">
        <v>31188</v>
      </c>
      <c r="H4" s="12">
        <v>393</v>
      </c>
      <c r="I4" s="43">
        <v>31199</v>
      </c>
      <c r="J4" s="27">
        <v>30421</v>
      </c>
      <c r="K4" s="27">
        <v>31928</v>
      </c>
      <c r="L4" s="40"/>
      <c r="M4" s="40"/>
      <c r="N4" s="40"/>
      <c r="O4" s="40"/>
      <c r="P4" s="40"/>
      <c r="Q4" s="40"/>
      <c r="R4" s="40"/>
      <c r="S4" s="40"/>
      <c r="T4" s="40"/>
    </row>
    <row r="5" spans="1:20" x14ac:dyDescent="0.2">
      <c r="A5" s="7" t="s">
        <v>357</v>
      </c>
      <c r="B5" s="26" t="s">
        <v>404</v>
      </c>
      <c r="C5" s="7" t="s">
        <v>20</v>
      </c>
      <c r="D5" s="7" t="s">
        <v>20</v>
      </c>
      <c r="E5" s="7" t="s">
        <v>20</v>
      </c>
      <c r="F5" s="7" t="s">
        <v>20</v>
      </c>
      <c r="G5" s="8">
        <v>14834</v>
      </c>
      <c r="H5" s="9">
        <v>364.5</v>
      </c>
      <c r="I5" s="44">
        <v>14938</v>
      </c>
      <c r="J5" s="26">
        <v>14265</v>
      </c>
      <c r="K5" s="26">
        <v>15607</v>
      </c>
      <c r="L5" s="40"/>
      <c r="M5" s="40"/>
      <c r="N5" s="40"/>
      <c r="O5" s="40"/>
      <c r="P5" s="40"/>
      <c r="Q5" s="40"/>
      <c r="R5" s="40"/>
      <c r="S5" s="40"/>
      <c r="T5" s="40"/>
    </row>
    <row r="6" spans="1:20" x14ac:dyDescent="0.2">
      <c r="A6" s="9" t="s">
        <v>146</v>
      </c>
      <c r="B6" s="26" t="s">
        <v>20</v>
      </c>
      <c r="C6" s="7" t="s">
        <v>20</v>
      </c>
      <c r="D6" s="7" t="s">
        <v>20</v>
      </c>
      <c r="E6" s="9">
        <v>12.3</v>
      </c>
      <c r="F6" s="9">
        <v>0.32500000000000001</v>
      </c>
      <c r="G6" s="26" t="s">
        <v>20</v>
      </c>
      <c r="H6" s="26" t="s">
        <v>20</v>
      </c>
      <c r="I6" s="44">
        <v>333293</v>
      </c>
      <c r="J6" s="26">
        <v>220206</v>
      </c>
      <c r="K6" s="26">
        <v>451867</v>
      </c>
      <c r="L6" s="40"/>
      <c r="M6" s="40"/>
      <c r="N6" s="40"/>
      <c r="O6" s="40"/>
      <c r="P6" s="40"/>
      <c r="Q6" s="40"/>
      <c r="R6" s="40"/>
      <c r="S6" s="40"/>
      <c r="T6" s="40"/>
    </row>
    <row r="7" spans="1:20" x14ac:dyDescent="0.2">
      <c r="A7" s="7" t="s">
        <v>359</v>
      </c>
      <c r="B7" s="26" t="s">
        <v>405</v>
      </c>
      <c r="C7" s="7" t="s">
        <v>20</v>
      </c>
      <c r="D7" s="7" t="s">
        <v>20</v>
      </c>
      <c r="E7" s="7" t="s">
        <v>20</v>
      </c>
      <c r="F7" s="7" t="s">
        <v>20</v>
      </c>
      <c r="G7" s="8">
        <v>15677</v>
      </c>
      <c r="H7" s="9">
        <v>269</v>
      </c>
      <c r="I7" s="44">
        <v>15567</v>
      </c>
      <c r="J7" s="26">
        <v>15074</v>
      </c>
      <c r="K7" s="26">
        <v>16098</v>
      </c>
      <c r="L7" s="40"/>
      <c r="M7" s="40"/>
      <c r="N7" s="40"/>
      <c r="O7" s="40"/>
      <c r="P7" s="40"/>
      <c r="Q7" s="40"/>
      <c r="R7" s="40"/>
      <c r="S7" s="40"/>
      <c r="T7" s="40"/>
    </row>
    <row r="8" spans="1:20" ht="16" thickBot="1" x14ac:dyDescent="0.25">
      <c r="A8" s="7" t="s">
        <v>362</v>
      </c>
      <c r="B8" s="26" t="s">
        <v>406</v>
      </c>
      <c r="C8" s="7" t="s">
        <v>20</v>
      </c>
      <c r="D8" s="7" t="s">
        <v>20</v>
      </c>
      <c r="E8" s="7" t="s">
        <v>20</v>
      </c>
      <c r="F8" s="7" t="s">
        <v>20</v>
      </c>
      <c r="G8" s="8">
        <v>15677</v>
      </c>
      <c r="H8" s="14">
        <v>269</v>
      </c>
      <c r="I8" s="44">
        <v>15779</v>
      </c>
      <c r="J8" s="26">
        <v>15261</v>
      </c>
      <c r="K8" s="26">
        <v>16311</v>
      </c>
      <c r="L8" s="40"/>
      <c r="M8" s="40"/>
      <c r="N8" s="40"/>
      <c r="O8" s="40"/>
      <c r="P8" s="40"/>
      <c r="Q8" s="40"/>
      <c r="R8" s="40"/>
      <c r="S8" s="40"/>
      <c r="T8" s="40"/>
    </row>
    <row r="9" spans="1:20" ht="16" thickBot="1" x14ac:dyDescent="0.25">
      <c r="A9" s="9" t="s">
        <v>38</v>
      </c>
      <c r="B9" s="26" t="s">
        <v>407</v>
      </c>
      <c r="C9" s="7" t="s">
        <v>20</v>
      </c>
      <c r="D9" s="7" t="s">
        <v>20</v>
      </c>
      <c r="E9" s="7" t="s">
        <v>20</v>
      </c>
      <c r="F9" s="7" t="s">
        <v>20</v>
      </c>
      <c r="G9" s="13">
        <v>39946.5</v>
      </c>
      <c r="H9" s="15">
        <v>3718</v>
      </c>
      <c r="I9" s="45">
        <v>39337</v>
      </c>
      <c r="J9" s="26">
        <v>35317</v>
      </c>
      <c r="K9" s="26">
        <v>43251</v>
      </c>
      <c r="L9" s="40"/>
      <c r="M9" s="40"/>
      <c r="N9" s="40"/>
      <c r="O9" s="40"/>
      <c r="P9" s="40"/>
      <c r="Q9" s="40"/>
      <c r="R9" s="40"/>
      <c r="S9" s="40"/>
      <c r="T9" s="40"/>
    </row>
    <row r="10" spans="1:20" x14ac:dyDescent="0.2">
      <c r="A10" s="9" t="s">
        <v>40</v>
      </c>
      <c r="B10" s="26" t="s">
        <v>408</v>
      </c>
      <c r="C10" s="7" t="s">
        <v>20</v>
      </c>
      <c r="D10" s="7" t="s">
        <v>20</v>
      </c>
      <c r="E10" s="7" t="s">
        <v>20</v>
      </c>
      <c r="F10" s="7" t="s">
        <v>20</v>
      </c>
      <c r="G10" s="9">
        <v>39946.5</v>
      </c>
      <c r="H10" s="12">
        <v>3718</v>
      </c>
      <c r="I10" s="44">
        <v>38800</v>
      </c>
      <c r="J10" s="26">
        <v>34612</v>
      </c>
      <c r="K10" s="26">
        <v>42997</v>
      </c>
      <c r="L10" s="40"/>
      <c r="M10" s="40"/>
      <c r="N10" s="40"/>
      <c r="O10" s="40"/>
      <c r="P10" s="40"/>
      <c r="Q10" s="40"/>
      <c r="R10" s="40"/>
      <c r="S10" s="40"/>
      <c r="T10" s="40"/>
    </row>
    <row r="11" spans="1:20" x14ac:dyDescent="0.2">
      <c r="A11" s="9" t="s">
        <v>42</v>
      </c>
      <c r="B11" s="26" t="s">
        <v>409</v>
      </c>
      <c r="C11" s="7" t="s">
        <v>20</v>
      </c>
      <c r="D11" s="7" t="s">
        <v>20</v>
      </c>
      <c r="E11" s="7" t="s">
        <v>20</v>
      </c>
      <c r="F11" s="7" t="s">
        <v>20</v>
      </c>
      <c r="G11" s="9">
        <v>39946.5</v>
      </c>
      <c r="H11" s="9">
        <v>3718</v>
      </c>
      <c r="I11" s="44">
        <v>40965</v>
      </c>
      <c r="J11" s="26">
        <v>37533</v>
      </c>
      <c r="K11" s="26">
        <v>44511</v>
      </c>
      <c r="L11" s="40"/>
      <c r="M11" s="40"/>
      <c r="N11" s="40"/>
      <c r="O11" s="40"/>
      <c r="P11" s="40"/>
      <c r="Q11" s="40"/>
      <c r="R11" s="40"/>
      <c r="S11" s="40"/>
      <c r="T11" s="40"/>
    </row>
    <row r="12" spans="1:20" x14ac:dyDescent="0.2">
      <c r="A12" s="9" t="s">
        <v>83</v>
      </c>
      <c r="B12" s="26" t="s">
        <v>410</v>
      </c>
      <c r="C12" s="7" t="s">
        <v>20</v>
      </c>
      <c r="D12" s="7" t="s">
        <v>20</v>
      </c>
      <c r="E12" s="7" t="s">
        <v>20</v>
      </c>
      <c r="F12" s="7" t="s">
        <v>20</v>
      </c>
      <c r="G12" s="9">
        <v>1634</v>
      </c>
      <c r="H12" s="9">
        <v>263</v>
      </c>
      <c r="I12" s="44">
        <v>1592</v>
      </c>
      <c r="J12" s="26">
        <v>1103</v>
      </c>
      <c r="K12" s="26">
        <v>2063</v>
      </c>
      <c r="L12" s="40"/>
      <c r="M12" s="40"/>
      <c r="N12" s="40"/>
      <c r="O12" s="40"/>
      <c r="P12" s="40"/>
      <c r="Q12" s="40"/>
      <c r="R12" s="40"/>
      <c r="S12" s="40"/>
      <c r="T12" s="40"/>
    </row>
    <row r="13" spans="1:20" x14ac:dyDescent="0.2">
      <c r="A13" s="9" t="s">
        <v>90</v>
      </c>
      <c r="B13" s="26" t="s">
        <v>411</v>
      </c>
      <c r="C13" s="7" t="s">
        <v>20</v>
      </c>
      <c r="D13" s="7" t="s">
        <v>20</v>
      </c>
      <c r="E13" s="7" t="s">
        <v>20</v>
      </c>
      <c r="F13" s="7" t="s">
        <v>20</v>
      </c>
      <c r="G13" s="9">
        <v>1634</v>
      </c>
      <c r="H13" s="9">
        <v>263</v>
      </c>
      <c r="I13" s="44">
        <v>1495</v>
      </c>
      <c r="J13" s="26">
        <v>998</v>
      </c>
      <c r="K13" s="26">
        <v>1977</v>
      </c>
      <c r="L13" s="40"/>
      <c r="M13" s="40"/>
      <c r="N13" s="40"/>
      <c r="O13" s="40"/>
      <c r="P13" s="40"/>
      <c r="Q13" s="40"/>
      <c r="R13" s="40"/>
      <c r="S13" s="40"/>
      <c r="T13" s="40"/>
    </row>
    <row r="14" spans="1:20" x14ac:dyDescent="0.2">
      <c r="A14" s="9" t="s">
        <v>92</v>
      </c>
      <c r="B14" s="26" t="s">
        <v>412</v>
      </c>
      <c r="C14" s="7" t="s">
        <v>20</v>
      </c>
      <c r="D14" s="7" t="s">
        <v>20</v>
      </c>
      <c r="E14" s="7" t="s">
        <v>20</v>
      </c>
      <c r="F14" s="7" t="s">
        <v>20</v>
      </c>
      <c r="G14" s="9">
        <v>1634</v>
      </c>
      <c r="H14" s="9">
        <v>263</v>
      </c>
      <c r="I14" s="44">
        <v>1543</v>
      </c>
      <c r="J14" s="26">
        <v>1061</v>
      </c>
      <c r="K14" s="26">
        <v>2016</v>
      </c>
      <c r="L14" s="40"/>
      <c r="M14" s="40"/>
      <c r="N14" s="40"/>
      <c r="O14" s="40"/>
      <c r="P14" s="40"/>
      <c r="Q14" s="40"/>
      <c r="R14" s="40"/>
      <c r="S14" s="40"/>
      <c r="T14" s="40"/>
    </row>
    <row r="15" spans="1:20" x14ac:dyDescent="0.2">
      <c r="A15" s="9" t="s">
        <v>13</v>
      </c>
      <c r="B15" s="26" t="s">
        <v>413</v>
      </c>
      <c r="C15" s="7" t="s">
        <v>20</v>
      </c>
      <c r="D15" s="7" t="s">
        <v>20</v>
      </c>
      <c r="E15" s="7" t="s">
        <v>20</v>
      </c>
      <c r="F15" s="7" t="s">
        <v>20</v>
      </c>
      <c r="G15" s="9">
        <v>39946.5</v>
      </c>
      <c r="H15" s="9">
        <v>3718</v>
      </c>
      <c r="I15" s="44">
        <v>37820</v>
      </c>
      <c r="J15" s="26">
        <v>32386</v>
      </c>
      <c r="K15" s="26">
        <v>43007</v>
      </c>
      <c r="L15" s="40"/>
      <c r="M15" s="40"/>
      <c r="N15" s="40"/>
      <c r="O15" s="40"/>
      <c r="P15" s="40"/>
      <c r="Q15" s="40"/>
      <c r="R15" s="40"/>
      <c r="S15" s="40"/>
      <c r="T15" s="40"/>
    </row>
    <row r="16" spans="1:20" x14ac:dyDescent="0.2">
      <c r="A16" s="7" t="s">
        <v>331</v>
      </c>
      <c r="B16" s="26" t="s">
        <v>414</v>
      </c>
      <c r="C16" s="7" t="s">
        <v>20</v>
      </c>
      <c r="D16" s="7" t="s">
        <v>20</v>
      </c>
      <c r="E16" s="7" t="s">
        <v>20</v>
      </c>
      <c r="F16" s="7" t="s">
        <v>20</v>
      </c>
      <c r="G16" s="8">
        <v>24495</v>
      </c>
      <c r="H16" s="9">
        <v>7310</v>
      </c>
      <c r="I16" s="44">
        <v>24287</v>
      </c>
      <c r="J16" s="26">
        <v>22332</v>
      </c>
      <c r="K16" s="26">
        <v>26579</v>
      </c>
      <c r="L16" s="40"/>
      <c r="M16" s="40"/>
      <c r="N16" s="40"/>
      <c r="O16" s="40"/>
      <c r="P16" s="40"/>
      <c r="Q16" s="40"/>
      <c r="R16" s="40"/>
      <c r="S16" s="40"/>
      <c r="T16" s="40"/>
    </row>
    <row r="17" spans="1:20" x14ac:dyDescent="0.2">
      <c r="A17" s="7" t="s">
        <v>333</v>
      </c>
      <c r="B17" s="26" t="s">
        <v>415</v>
      </c>
      <c r="C17" s="7" t="s">
        <v>20</v>
      </c>
      <c r="D17" s="7" t="s">
        <v>20</v>
      </c>
      <c r="E17" s="7" t="s">
        <v>20</v>
      </c>
      <c r="F17" s="7" t="s">
        <v>20</v>
      </c>
      <c r="G17" s="8">
        <v>24495</v>
      </c>
      <c r="H17" s="9">
        <v>7310</v>
      </c>
      <c r="I17" s="44">
        <v>11511</v>
      </c>
      <c r="J17" s="26">
        <v>6626</v>
      </c>
      <c r="K17" s="26">
        <v>16139</v>
      </c>
      <c r="L17" s="40"/>
      <c r="M17" s="40"/>
      <c r="N17" s="40"/>
      <c r="O17" s="40"/>
      <c r="P17" s="40"/>
      <c r="Q17" s="40"/>
      <c r="R17" s="40"/>
      <c r="S17" s="40"/>
      <c r="T17" s="40"/>
    </row>
    <row r="18" spans="1:20" x14ac:dyDescent="0.2">
      <c r="A18" s="7" t="s">
        <v>334</v>
      </c>
      <c r="B18" s="26" t="s">
        <v>416</v>
      </c>
      <c r="C18" s="7" t="s">
        <v>20</v>
      </c>
      <c r="D18" s="7" t="s">
        <v>20</v>
      </c>
      <c r="E18" s="7" t="s">
        <v>20</v>
      </c>
      <c r="F18" s="7" t="s">
        <v>20</v>
      </c>
      <c r="G18" s="8">
        <v>24495</v>
      </c>
      <c r="H18" s="9">
        <v>7310</v>
      </c>
      <c r="I18" s="44">
        <v>20377</v>
      </c>
      <c r="J18" s="26">
        <v>18805</v>
      </c>
      <c r="K18" s="26">
        <v>21855</v>
      </c>
      <c r="L18" s="40"/>
      <c r="M18" s="40"/>
      <c r="N18" s="40"/>
      <c r="O18" s="40"/>
      <c r="P18" s="40"/>
      <c r="Q18" s="40"/>
      <c r="R18" s="40"/>
      <c r="S18" s="40"/>
      <c r="T18" s="40"/>
    </row>
    <row r="19" spans="1:20" x14ac:dyDescent="0.2">
      <c r="A19" s="7" t="s">
        <v>335</v>
      </c>
      <c r="B19" s="26" t="s">
        <v>417</v>
      </c>
      <c r="C19" s="7" t="s">
        <v>20</v>
      </c>
      <c r="D19" s="7" t="s">
        <v>20</v>
      </c>
      <c r="E19" s="7" t="s">
        <v>20</v>
      </c>
      <c r="F19" s="7" t="s">
        <v>20</v>
      </c>
      <c r="G19" s="8">
        <v>24495</v>
      </c>
      <c r="H19" s="9">
        <v>7310</v>
      </c>
      <c r="I19" s="44">
        <v>19555</v>
      </c>
      <c r="J19" s="26">
        <v>17446</v>
      </c>
      <c r="K19" s="26">
        <v>21493</v>
      </c>
      <c r="L19" s="40"/>
      <c r="M19" s="40"/>
      <c r="N19" s="40"/>
      <c r="O19" s="40"/>
      <c r="P19" s="40"/>
      <c r="Q19" s="40"/>
      <c r="R19" s="40"/>
      <c r="S19" s="40"/>
      <c r="T19" s="40"/>
    </row>
    <row r="20" spans="1:20" x14ac:dyDescent="0.2">
      <c r="A20" s="7" t="s">
        <v>336</v>
      </c>
      <c r="B20" s="26" t="s">
        <v>418</v>
      </c>
      <c r="C20" s="7" t="s">
        <v>20</v>
      </c>
      <c r="D20" s="7" t="s">
        <v>20</v>
      </c>
      <c r="E20" s="7" t="s">
        <v>20</v>
      </c>
      <c r="F20" s="7" t="s">
        <v>20</v>
      </c>
      <c r="G20" s="8">
        <v>24495</v>
      </c>
      <c r="H20" s="9">
        <v>7310</v>
      </c>
      <c r="I20" s="44">
        <v>20359</v>
      </c>
      <c r="J20" s="26">
        <v>18835</v>
      </c>
      <c r="K20" s="26">
        <v>21836</v>
      </c>
      <c r="L20" s="40"/>
      <c r="M20" s="40"/>
      <c r="N20" s="40"/>
      <c r="O20" s="40"/>
      <c r="P20" s="40"/>
      <c r="Q20" s="40"/>
      <c r="R20" s="40"/>
      <c r="S20" s="40"/>
      <c r="T20" s="40"/>
    </row>
    <row r="21" spans="1:20" x14ac:dyDescent="0.2">
      <c r="A21" s="7" t="s">
        <v>337</v>
      </c>
      <c r="B21" s="26" t="s">
        <v>419</v>
      </c>
      <c r="C21" s="7" t="s">
        <v>20</v>
      </c>
      <c r="D21" s="7" t="s">
        <v>20</v>
      </c>
      <c r="E21" s="7" t="s">
        <v>20</v>
      </c>
      <c r="F21" s="7" t="s">
        <v>20</v>
      </c>
      <c r="G21" s="8">
        <v>24495</v>
      </c>
      <c r="H21" s="9">
        <v>7310</v>
      </c>
      <c r="I21" s="44">
        <v>22464</v>
      </c>
      <c r="J21" s="26">
        <v>20303</v>
      </c>
      <c r="K21" s="26">
        <v>24570</v>
      </c>
      <c r="L21" s="40"/>
      <c r="M21" s="40"/>
      <c r="N21" s="40"/>
      <c r="O21" s="40"/>
      <c r="P21" s="40"/>
      <c r="Q21" s="40"/>
      <c r="R21" s="40"/>
      <c r="S21" s="40"/>
      <c r="T21" s="40"/>
    </row>
    <row r="22" spans="1:20" x14ac:dyDescent="0.2">
      <c r="A22" s="7" t="s">
        <v>338</v>
      </c>
      <c r="B22" s="26" t="s">
        <v>420</v>
      </c>
      <c r="C22" s="7" t="s">
        <v>20</v>
      </c>
      <c r="D22" s="7" t="s">
        <v>20</v>
      </c>
      <c r="E22" s="7" t="s">
        <v>20</v>
      </c>
      <c r="F22" s="7" t="s">
        <v>20</v>
      </c>
      <c r="G22" s="8">
        <v>20705</v>
      </c>
      <c r="H22" s="9">
        <v>829.5</v>
      </c>
      <c r="I22" s="44">
        <v>20970</v>
      </c>
      <c r="J22" s="26">
        <v>19700</v>
      </c>
      <c r="K22" s="26">
        <v>22208</v>
      </c>
      <c r="L22" s="40"/>
      <c r="M22" s="40"/>
      <c r="N22" s="40"/>
      <c r="O22" s="40"/>
      <c r="P22" s="40"/>
      <c r="Q22" s="40"/>
      <c r="R22" s="40"/>
      <c r="S22" s="40"/>
      <c r="T22" s="40"/>
    </row>
    <row r="23" spans="1:20" ht="15.75" customHeight="1" x14ac:dyDescent="0.2">
      <c r="A23" s="7" t="s">
        <v>340</v>
      </c>
      <c r="B23" s="26" t="s">
        <v>421</v>
      </c>
      <c r="C23" s="7" t="s">
        <v>20</v>
      </c>
      <c r="D23" s="7" t="s">
        <v>20</v>
      </c>
      <c r="E23" s="7" t="s">
        <v>20</v>
      </c>
      <c r="F23" s="7" t="s">
        <v>20</v>
      </c>
      <c r="G23" s="8">
        <v>20705</v>
      </c>
      <c r="H23" s="9">
        <v>829.5</v>
      </c>
      <c r="I23" s="44">
        <v>21047</v>
      </c>
      <c r="J23" s="26">
        <v>19731</v>
      </c>
      <c r="K23" s="26">
        <v>22369</v>
      </c>
      <c r="L23" s="40"/>
      <c r="M23" s="40"/>
      <c r="N23" s="40"/>
      <c r="O23" s="40"/>
      <c r="P23" s="40"/>
      <c r="Q23" s="40"/>
      <c r="R23" s="40"/>
      <c r="S23" s="40"/>
      <c r="T23" s="40"/>
    </row>
    <row r="24" spans="1:20" ht="15.75" customHeight="1" x14ac:dyDescent="0.2">
      <c r="A24" s="7" t="s">
        <v>341</v>
      </c>
      <c r="B24" s="26" t="s">
        <v>422</v>
      </c>
      <c r="C24" s="7" t="s">
        <v>20</v>
      </c>
      <c r="D24" s="7" t="s">
        <v>20</v>
      </c>
      <c r="E24" s="7" t="s">
        <v>20</v>
      </c>
      <c r="F24" s="7" t="s">
        <v>20</v>
      </c>
      <c r="G24" s="8">
        <v>20705</v>
      </c>
      <c r="H24" s="9">
        <v>829.5</v>
      </c>
      <c r="I24" s="44">
        <v>21811</v>
      </c>
      <c r="J24" s="26">
        <v>20304</v>
      </c>
      <c r="K24" s="26">
        <v>23301</v>
      </c>
      <c r="L24" s="40"/>
      <c r="M24" s="40"/>
      <c r="N24" s="40"/>
      <c r="O24" s="40"/>
      <c r="P24" s="40"/>
      <c r="Q24" s="40"/>
      <c r="R24" s="40"/>
      <c r="S24" s="40"/>
      <c r="T24" s="40"/>
    </row>
    <row r="25" spans="1:20" ht="15.75" customHeight="1" x14ac:dyDescent="0.2">
      <c r="A25" s="7" t="s">
        <v>342</v>
      </c>
      <c r="B25" s="26" t="s">
        <v>423</v>
      </c>
      <c r="C25" s="7" t="s">
        <v>20</v>
      </c>
      <c r="D25" s="7" t="s">
        <v>20</v>
      </c>
      <c r="E25" s="7" t="s">
        <v>20</v>
      </c>
      <c r="F25" s="7" t="s">
        <v>20</v>
      </c>
      <c r="G25" s="8">
        <v>20705</v>
      </c>
      <c r="H25" s="9">
        <v>829.5</v>
      </c>
      <c r="I25" s="44">
        <v>20419</v>
      </c>
      <c r="J25" s="26">
        <v>19245</v>
      </c>
      <c r="K25" s="26">
        <v>21712</v>
      </c>
      <c r="L25" s="40"/>
      <c r="M25" s="40"/>
      <c r="N25" s="40"/>
      <c r="O25" s="40"/>
      <c r="P25" s="40"/>
      <c r="Q25" s="40"/>
      <c r="R25" s="40"/>
      <c r="S25" s="40"/>
      <c r="T25" s="40"/>
    </row>
    <row r="26" spans="1:20" ht="15.75" customHeight="1" x14ac:dyDescent="0.2">
      <c r="A26" s="7" t="s">
        <v>343</v>
      </c>
      <c r="B26" s="26" t="s">
        <v>424</v>
      </c>
      <c r="C26" s="7" t="s">
        <v>20</v>
      </c>
      <c r="D26" s="7" t="s">
        <v>20</v>
      </c>
      <c r="E26" s="7" t="s">
        <v>20</v>
      </c>
      <c r="F26" s="7" t="s">
        <v>20</v>
      </c>
      <c r="G26" s="8">
        <v>21834.5</v>
      </c>
      <c r="H26" s="9">
        <v>382.5</v>
      </c>
      <c r="I26" s="44">
        <v>21502</v>
      </c>
      <c r="J26" s="26">
        <v>20809</v>
      </c>
      <c r="K26" s="26">
        <v>22218</v>
      </c>
      <c r="L26" s="40"/>
      <c r="M26" s="40"/>
      <c r="N26" s="40"/>
      <c r="O26" s="40"/>
      <c r="P26" s="40"/>
      <c r="Q26" s="40"/>
      <c r="R26" s="40"/>
      <c r="S26" s="40"/>
      <c r="T26" s="40"/>
    </row>
    <row r="27" spans="1:20" ht="15.75" customHeight="1" x14ac:dyDescent="0.2">
      <c r="A27" s="7" t="s">
        <v>345</v>
      </c>
      <c r="B27" s="26" t="s">
        <v>425</v>
      </c>
      <c r="C27" s="7" t="s">
        <v>20</v>
      </c>
      <c r="D27" s="7" t="s">
        <v>20</v>
      </c>
      <c r="E27" s="7" t="s">
        <v>20</v>
      </c>
      <c r="F27" s="7" t="s">
        <v>20</v>
      </c>
      <c r="G27" s="8">
        <v>21834.5</v>
      </c>
      <c r="H27" s="9">
        <v>382.5</v>
      </c>
      <c r="I27" s="44">
        <v>21859</v>
      </c>
      <c r="J27" s="26">
        <v>21125</v>
      </c>
      <c r="K27" s="26">
        <v>22611</v>
      </c>
      <c r="L27" s="40"/>
      <c r="M27" s="40"/>
      <c r="N27" s="40"/>
      <c r="O27" s="40"/>
      <c r="P27" s="40"/>
      <c r="Q27" s="40"/>
      <c r="R27" s="40"/>
      <c r="S27" s="40"/>
      <c r="T27" s="40"/>
    </row>
    <row r="28" spans="1:20" s="42" customFormat="1" ht="15.75" customHeight="1" x14ac:dyDescent="0.2">
      <c r="A28" s="7" t="s">
        <v>346</v>
      </c>
      <c r="B28" s="26" t="s">
        <v>426</v>
      </c>
      <c r="C28" s="7" t="s">
        <v>20</v>
      </c>
      <c r="D28" s="7" t="s">
        <v>20</v>
      </c>
      <c r="E28" s="7" t="s">
        <v>20</v>
      </c>
      <c r="F28" s="7" t="s">
        <v>20</v>
      </c>
      <c r="G28" s="8">
        <v>21834.5</v>
      </c>
      <c r="H28" s="9">
        <v>382.5</v>
      </c>
      <c r="I28" s="44">
        <v>21975</v>
      </c>
      <c r="J28" s="26">
        <v>21227</v>
      </c>
      <c r="K28" s="26">
        <v>22726</v>
      </c>
      <c r="L28" s="41"/>
      <c r="M28" s="41"/>
      <c r="N28" s="41"/>
      <c r="O28" s="41"/>
      <c r="P28" s="41"/>
      <c r="Q28" s="41"/>
      <c r="R28" s="41"/>
      <c r="S28" s="41"/>
      <c r="T28" s="41"/>
    </row>
    <row r="29" spans="1:20" ht="15.75" customHeight="1" x14ac:dyDescent="0.2">
      <c r="A29" s="7" t="s">
        <v>347</v>
      </c>
      <c r="B29" s="26" t="s">
        <v>427</v>
      </c>
      <c r="C29" s="7" t="s">
        <v>20</v>
      </c>
      <c r="D29" s="7" t="s">
        <v>20</v>
      </c>
      <c r="E29" s="7" t="s">
        <v>20</v>
      </c>
      <c r="F29" s="7" t="s">
        <v>20</v>
      </c>
      <c r="G29" s="8">
        <v>21834.5</v>
      </c>
      <c r="H29" s="9">
        <v>382.5</v>
      </c>
      <c r="I29" s="44">
        <v>21787</v>
      </c>
      <c r="J29" s="26">
        <v>21054</v>
      </c>
      <c r="K29" s="26">
        <v>22531</v>
      </c>
      <c r="L29" s="40"/>
      <c r="M29" s="40"/>
      <c r="N29" s="40"/>
      <c r="O29" s="40"/>
      <c r="P29" s="40"/>
      <c r="Q29" s="40"/>
      <c r="R29" s="40"/>
      <c r="S29" s="40"/>
      <c r="T29" s="40"/>
    </row>
    <row r="30" spans="1:20" ht="15.75" customHeight="1" x14ac:dyDescent="0.2">
      <c r="A30" s="9" t="s">
        <v>78</v>
      </c>
      <c r="B30" s="26" t="s">
        <v>428</v>
      </c>
      <c r="C30" s="9">
        <v>0</v>
      </c>
      <c r="D30" s="9">
        <v>50000</v>
      </c>
      <c r="E30" s="7" t="s">
        <v>20</v>
      </c>
      <c r="F30" s="7" t="s">
        <v>20</v>
      </c>
      <c r="G30" s="9" t="s">
        <v>20</v>
      </c>
      <c r="H30" s="9" t="s">
        <v>20</v>
      </c>
      <c r="I30" s="44">
        <v>22813</v>
      </c>
      <c r="J30" s="26">
        <v>20759</v>
      </c>
      <c r="K30" s="26">
        <v>25060</v>
      </c>
      <c r="L30" s="40"/>
      <c r="M30" s="40"/>
      <c r="N30" s="40"/>
      <c r="O30" s="40"/>
      <c r="P30" s="40"/>
      <c r="Q30" s="40"/>
      <c r="R30" s="40"/>
      <c r="S30" s="40"/>
      <c r="T30" s="40"/>
    </row>
    <row r="31" spans="1:20" ht="15.75" customHeight="1" x14ac:dyDescent="0.2">
      <c r="A31" s="9" t="s">
        <v>81</v>
      </c>
      <c r="B31" s="26" t="s">
        <v>429</v>
      </c>
      <c r="C31" s="9">
        <v>0</v>
      </c>
      <c r="D31" s="9">
        <v>50000</v>
      </c>
      <c r="E31" s="7" t="s">
        <v>20</v>
      </c>
      <c r="F31" s="7" t="s">
        <v>20</v>
      </c>
      <c r="G31" s="9" t="s">
        <v>20</v>
      </c>
      <c r="H31" s="9" t="s">
        <v>20</v>
      </c>
      <c r="I31" s="44">
        <v>23851</v>
      </c>
      <c r="J31" s="26">
        <v>20986</v>
      </c>
      <c r="K31" s="26">
        <v>26906</v>
      </c>
      <c r="L31" s="40"/>
      <c r="M31" s="40"/>
      <c r="N31" s="40"/>
      <c r="O31" s="40"/>
      <c r="P31" s="40"/>
      <c r="Q31" s="40"/>
      <c r="R31" s="40"/>
      <c r="S31" s="40"/>
      <c r="T31" s="40"/>
    </row>
    <row r="32" spans="1:20" ht="15.75" customHeight="1" x14ac:dyDescent="0.2">
      <c r="A32" s="9" t="s">
        <v>94</v>
      </c>
      <c r="B32" s="26" t="s">
        <v>430</v>
      </c>
      <c r="C32" s="7" t="s">
        <v>20</v>
      </c>
      <c r="D32" s="7" t="s">
        <v>20</v>
      </c>
      <c r="E32" s="7" t="s">
        <v>20</v>
      </c>
      <c r="F32" s="7" t="s">
        <v>20</v>
      </c>
      <c r="G32" s="9">
        <v>18849</v>
      </c>
      <c r="H32" s="9">
        <v>174</v>
      </c>
      <c r="I32" s="44">
        <v>18869</v>
      </c>
      <c r="J32" s="26">
        <v>18532</v>
      </c>
      <c r="K32" s="26">
        <v>19209</v>
      </c>
      <c r="L32" s="40"/>
      <c r="M32" s="40"/>
      <c r="N32" s="40"/>
      <c r="O32" s="40"/>
      <c r="P32" s="40"/>
      <c r="Q32" s="40"/>
      <c r="R32" s="40"/>
      <c r="S32" s="40"/>
      <c r="T32" s="40"/>
    </row>
    <row r="33" spans="1:20" ht="15.75" customHeight="1" x14ac:dyDescent="0.2">
      <c r="A33" s="9" t="s">
        <v>44</v>
      </c>
      <c r="B33" s="26" t="s">
        <v>431</v>
      </c>
      <c r="C33" s="7" t="s">
        <v>20</v>
      </c>
      <c r="D33" s="7" t="s">
        <v>20</v>
      </c>
      <c r="E33" s="7" t="s">
        <v>20</v>
      </c>
      <c r="F33" s="7" t="s">
        <v>20</v>
      </c>
      <c r="G33" s="9">
        <v>23443</v>
      </c>
      <c r="H33" s="9">
        <v>346</v>
      </c>
      <c r="I33" s="44">
        <v>23596</v>
      </c>
      <c r="J33" s="26">
        <v>22945</v>
      </c>
      <c r="K33" s="26">
        <v>24248</v>
      </c>
      <c r="L33" s="40"/>
      <c r="M33" s="40"/>
      <c r="N33" s="40"/>
      <c r="O33" s="40"/>
      <c r="P33" s="40"/>
      <c r="Q33" s="40"/>
      <c r="R33" s="40"/>
      <c r="S33" s="40"/>
      <c r="T33" s="40"/>
    </row>
    <row r="34" spans="1:20" ht="15.75" customHeight="1" x14ac:dyDescent="0.2">
      <c r="A34" s="9" t="s">
        <v>98</v>
      </c>
      <c r="B34" s="26" t="s">
        <v>432</v>
      </c>
      <c r="C34" s="7" t="s">
        <v>20</v>
      </c>
      <c r="D34" s="7" t="s">
        <v>20</v>
      </c>
      <c r="E34" s="7" t="s">
        <v>20</v>
      </c>
      <c r="F34" s="7" t="s">
        <v>20</v>
      </c>
      <c r="G34" s="9">
        <v>17539</v>
      </c>
      <c r="H34" s="9">
        <v>250</v>
      </c>
      <c r="I34" s="44">
        <v>17462</v>
      </c>
      <c r="J34" s="26">
        <v>16980</v>
      </c>
      <c r="K34" s="26">
        <v>17945</v>
      </c>
      <c r="L34" s="40"/>
      <c r="M34" s="40"/>
      <c r="N34" s="40"/>
      <c r="O34" s="40"/>
      <c r="P34" s="40"/>
      <c r="Q34" s="40"/>
      <c r="R34" s="40"/>
      <c r="S34" s="40"/>
      <c r="T34" s="40"/>
    </row>
    <row r="35" spans="1:20" ht="15.75" customHeight="1" x14ac:dyDescent="0.2">
      <c r="A35" s="9" t="s">
        <v>102</v>
      </c>
      <c r="B35" s="26" t="s">
        <v>433</v>
      </c>
      <c r="C35" s="7" t="s">
        <v>20</v>
      </c>
      <c r="D35" s="7" t="s">
        <v>20</v>
      </c>
      <c r="E35" s="7" t="s">
        <v>20</v>
      </c>
      <c r="F35" s="7" t="s">
        <v>20</v>
      </c>
      <c r="G35" s="9">
        <v>17654</v>
      </c>
      <c r="H35" s="9">
        <v>257</v>
      </c>
      <c r="I35" s="44">
        <v>17715</v>
      </c>
      <c r="J35" s="26">
        <v>17199</v>
      </c>
      <c r="K35" s="26">
        <v>18195</v>
      </c>
      <c r="L35" s="40"/>
      <c r="M35" s="40"/>
      <c r="N35" s="40"/>
      <c r="O35" s="40"/>
      <c r="P35" s="40"/>
      <c r="Q35" s="40"/>
      <c r="R35" s="40"/>
      <c r="S35" s="40"/>
      <c r="T35" s="40"/>
    </row>
    <row r="36" spans="1:20" ht="15.75" customHeight="1" x14ac:dyDescent="0.2">
      <c r="A36" s="9" t="s">
        <v>51</v>
      </c>
      <c r="B36" s="26" t="s">
        <v>434</v>
      </c>
      <c r="C36" s="7" t="s">
        <v>20</v>
      </c>
      <c r="D36" s="7" t="s">
        <v>20</v>
      </c>
      <c r="E36" s="7" t="s">
        <v>20</v>
      </c>
      <c r="F36" s="7" t="s">
        <v>20</v>
      </c>
      <c r="G36" s="9">
        <v>24822</v>
      </c>
      <c r="H36" s="9">
        <v>422</v>
      </c>
      <c r="I36" s="44">
        <v>24727</v>
      </c>
      <c r="J36" s="26">
        <v>23922</v>
      </c>
      <c r="K36" s="26">
        <v>25477</v>
      </c>
      <c r="L36" s="40"/>
      <c r="M36" s="40"/>
      <c r="N36" s="40"/>
      <c r="O36" s="40"/>
      <c r="P36" s="40"/>
      <c r="Q36" s="40"/>
      <c r="R36" s="40"/>
      <c r="S36" s="40"/>
      <c r="T36" s="40"/>
    </row>
    <row r="37" spans="1:20" ht="15.75" customHeight="1" x14ac:dyDescent="0.2">
      <c r="A37" s="9" t="s">
        <v>106</v>
      </c>
      <c r="B37" s="26" t="s">
        <v>435</v>
      </c>
      <c r="C37" s="7" t="s">
        <v>20</v>
      </c>
      <c r="D37" s="7" t="s">
        <v>20</v>
      </c>
      <c r="E37" s="7" t="s">
        <v>20</v>
      </c>
      <c r="F37" s="7" t="s">
        <v>20</v>
      </c>
      <c r="G37" s="9">
        <v>18483</v>
      </c>
      <c r="H37" s="9">
        <v>223</v>
      </c>
      <c r="I37" s="44">
        <v>18547</v>
      </c>
      <c r="J37" s="26">
        <v>18116</v>
      </c>
      <c r="K37" s="26">
        <v>18964</v>
      </c>
      <c r="L37" s="40"/>
      <c r="M37" s="40"/>
      <c r="N37" s="40"/>
      <c r="O37" s="40"/>
      <c r="P37" s="40"/>
      <c r="Q37" s="40"/>
      <c r="R37" s="40"/>
      <c r="S37" s="40"/>
      <c r="T37" s="40"/>
    </row>
    <row r="38" spans="1:20" ht="15.75" customHeight="1" x14ac:dyDescent="0.2">
      <c r="A38" s="9" t="s">
        <v>110</v>
      </c>
      <c r="B38" s="26" t="s">
        <v>436</v>
      </c>
      <c r="C38" s="7" t="s">
        <v>20</v>
      </c>
      <c r="D38" s="7" t="s">
        <v>20</v>
      </c>
      <c r="E38" s="7" t="s">
        <v>20</v>
      </c>
      <c r="F38" s="7" t="s">
        <v>20</v>
      </c>
      <c r="G38" s="9">
        <v>16371</v>
      </c>
      <c r="H38" s="9">
        <v>240</v>
      </c>
      <c r="I38" s="44">
        <v>16364</v>
      </c>
      <c r="J38" s="26">
        <v>15906</v>
      </c>
      <c r="K38" s="26">
        <v>16829</v>
      </c>
      <c r="L38" s="40"/>
      <c r="M38" s="40"/>
      <c r="N38" s="40"/>
      <c r="O38" s="40"/>
      <c r="P38" s="40"/>
      <c r="Q38" s="40"/>
      <c r="R38" s="40"/>
      <c r="S38" s="40"/>
      <c r="T38" s="40"/>
    </row>
    <row r="39" spans="1:20" ht="15.75" customHeight="1" x14ac:dyDescent="0.2">
      <c r="A39" s="9" t="s">
        <v>114</v>
      </c>
      <c r="B39" s="26" t="s">
        <v>437</v>
      </c>
      <c r="C39" s="7" t="s">
        <v>20</v>
      </c>
      <c r="D39" s="7" t="s">
        <v>20</v>
      </c>
      <c r="E39" s="7" t="s">
        <v>20</v>
      </c>
      <c r="F39" s="7" t="s">
        <v>20</v>
      </c>
      <c r="G39" s="9">
        <v>18375</v>
      </c>
      <c r="H39" s="9">
        <v>215</v>
      </c>
      <c r="I39" s="44">
        <v>18383</v>
      </c>
      <c r="J39" s="26">
        <v>17965</v>
      </c>
      <c r="K39" s="26">
        <v>18786</v>
      </c>
      <c r="L39" s="40"/>
      <c r="M39" s="40"/>
      <c r="N39" s="40"/>
      <c r="O39" s="40"/>
      <c r="P39" s="40"/>
      <c r="Q39" s="40"/>
      <c r="R39" s="40"/>
      <c r="S39" s="40"/>
      <c r="T39" s="40"/>
    </row>
    <row r="40" spans="1:20" ht="15.75" customHeight="1" x14ac:dyDescent="0.2">
      <c r="A40" s="9" t="s">
        <v>118</v>
      </c>
      <c r="B40" s="26" t="s">
        <v>438</v>
      </c>
      <c r="C40" s="7" t="s">
        <v>20</v>
      </c>
      <c r="D40" s="7" t="s">
        <v>20</v>
      </c>
      <c r="E40" s="7" t="s">
        <v>20</v>
      </c>
      <c r="F40" s="7" t="s">
        <v>20</v>
      </c>
      <c r="G40" s="9">
        <v>15665</v>
      </c>
      <c r="H40" s="9">
        <v>278</v>
      </c>
      <c r="I40" s="44">
        <v>15645</v>
      </c>
      <c r="J40" s="26">
        <v>15110</v>
      </c>
      <c r="K40" s="26">
        <v>16183</v>
      </c>
      <c r="L40" s="40"/>
      <c r="M40" s="40"/>
      <c r="N40" s="40"/>
      <c r="O40" s="40"/>
      <c r="P40" s="40"/>
      <c r="Q40" s="40"/>
      <c r="R40" s="40"/>
      <c r="S40" s="40"/>
      <c r="T40" s="40"/>
    </row>
    <row r="41" spans="1:20" ht="15.75" customHeight="1" x14ac:dyDescent="0.2">
      <c r="A41" s="9" t="s">
        <v>122</v>
      </c>
      <c r="B41" s="26" t="s">
        <v>439</v>
      </c>
      <c r="C41" s="7" t="s">
        <v>20</v>
      </c>
      <c r="D41" s="7" t="s">
        <v>20</v>
      </c>
      <c r="E41" s="7" t="s">
        <v>20</v>
      </c>
      <c r="F41" s="7" t="s">
        <v>20</v>
      </c>
      <c r="G41" s="9">
        <v>587</v>
      </c>
      <c r="H41" s="9">
        <v>587</v>
      </c>
      <c r="I41" s="44">
        <v>1392</v>
      </c>
      <c r="J41" s="26">
        <v>403</v>
      </c>
      <c r="K41" s="26">
        <v>2395</v>
      </c>
      <c r="L41" s="40"/>
      <c r="M41" s="40"/>
      <c r="N41" s="40"/>
      <c r="O41" s="40"/>
      <c r="P41" s="40"/>
      <c r="Q41" s="40"/>
      <c r="R41" s="40"/>
      <c r="S41" s="40"/>
      <c r="T41" s="40"/>
    </row>
    <row r="42" spans="1:20" ht="15.75" customHeight="1" x14ac:dyDescent="0.2">
      <c r="A42" s="9" t="s">
        <v>22</v>
      </c>
      <c r="B42" s="26" t="s">
        <v>440</v>
      </c>
      <c r="C42" s="7" t="s">
        <v>20</v>
      </c>
      <c r="D42" s="7" t="s">
        <v>20</v>
      </c>
      <c r="E42" s="7" t="s">
        <v>20</v>
      </c>
      <c r="F42" s="7" t="s">
        <v>20</v>
      </c>
      <c r="G42" s="9">
        <v>48134</v>
      </c>
      <c r="H42" s="9">
        <v>6979</v>
      </c>
      <c r="I42" s="44">
        <v>47145</v>
      </c>
      <c r="J42" s="26">
        <v>42784</v>
      </c>
      <c r="K42" s="26">
        <v>51692</v>
      </c>
      <c r="L42" s="40"/>
      <c r="M42" s="40"/>
      <c r="N42" s="40"/>
      <c r="O42" s="40"/>
      <c r="P42" s="40"/>
      <c r="Q42" s="40"/>
      <c r="R42" s="40"/>
      <c r="S42" s="40"/>
      <c r="T42" s="40"/>
    </row>
    <row r="43" spans="1:20" ht="15.75" customHeight="1" x14ac:dyDescent="0.2">
      <c r="A43" s="9" t="s">
        <v>26</v>
      </c>
      <c r="B43" s="26" t="s">
        <v>441</v>
      </c>
      <c r="C43" s="7" t="s">
        <v>20</v>
      </c>
      <c r="D43" s="7" t="s">
        <v>20</v>
      </c>
      <c r="E43" s="7" t="s">
        <v>20</v>
      </c>
      <c r="F43" s="7" t="s">
        <v>20</v>
      </c>
      <c r="G43" s="9">
        <v>46339</v>
      </c>
      <c r="H43" s="9">
        <v>4004</v>
      </c>
      <c r="I43" s="44">
        <v>45129</v>
      </c>
      <c r="J43" s="26">
        <v>40590</v>
      </c>
      <c r="K43" s="26">
        <v>49898</v>
      </c>
      <c r="L43" s="40"/>
      <c r="M43" s="40"/>
      <c r="N43" s="40"/>
      <c r="O43" s="40"/>
      <c r="P43" s="40"/>
      <c r="Q43" s="40"/>
      <c r="R43" s="40"/>
      <c r="S43" s="40"/>
      <c r="T43" s="40"/>
    </row>
    <row r="44" spans="1:20" ht="15.75" customHeight="1" x14ac:dyDescent="0.2">
      <c r="A44" s="9" t="s">
        <v>28</v>
      </c>
      <c r="B44" s="26" t="s">
        <v>442</v>
      </c>
      <c r="C44" s="7" t="s">
        <v>20</v>
      </c>
      <c r="D44" s="7" t="s">
        <v>20</v>
      </c>
      <c r="E44" s="7" t="s">
        <v>20</v>
      </c>
      <c r="F44" s="7" t="s">
        <v>20</v>
      </c>
      <c r="G44" s="9">
        <v>39946.5</v>
      </c>
      <c r="H44" s="9">
        <v>3718</v>
      </c>
      <c r="I44" s="44">
        <v>35567</v>
      </c>
      <c r="J44" s="26">
        <v>30349</v>
      </c>
      <c r="K44" s="26">
        <v>40144</v>
      </c>
      <c r="L44" s="40"/>
      <c r="M44" s="40"/>
      <c r="N44" s="40"/>
      <c r="O44" s="40"/>
      <c r="P44" s="40"/>
      <c r="Q44" s="40"/>
      <c r="R44" s="40"/>
      <c r="S44" s="40"/>
      <c r="T44" s="40"/>
    </row>
    <row r="45" spans="1:20" ht="15.75" customHeight="1" x14ac:dyDescent="0.2">
      <c r="A45" s="9" t="s">
        <v>30</v>
      </c>
      <c r="B45" s="26" t="s">
        <v>443</v>
      </c>
      <c r="C45" s="7" t="s">
        <v>20</v>
      </c>
      <c r="D45" s="7" t="s">
        <v>20</v>
      </c>
      <c r="E45" s="7" t="s">
        <v>20</v>
      </c>
      <c r="F45" s="7" t="s">
        <v>20</v>
      </c>
      <c r="G45" s="9">
        <v>46339</v>
      </c>
      <c r="H45" s="9">
        <v>4004</v>
      </c>
      <c r="I45" s="44">
        <v>50072</v>
      </c>
      <c r="J45" s="26">
        <v>46189</v>
      </c>
      <c r="K45" s="26">
        <v>53851</v>
      </c>
      <c r="L45" s="40"/>
      <c r="M45" s="40"/>
      <c r="N45" s="40"/>
      <c r="O45" s="40"/>
      <c r="P45" s="40"/>
      <c r="Q45" s="40"/>
      <c r="R45" s="40"/>
      <c r="S45" s="40"/>
      <c r="T45" s="40"/>
    </row>
    <row r="46" spans="1:20" ht="15.75" customHeight="1" x14ac:dyDescent="0.2">
      <c r="A46" s="9" t="s">
        <v>32</v>
      </c>
      <c r="B46" s="26" t="s">
        <v>444</v>
      </c>
      <c r="C46" s="7" t="s">
        <v>20</v>
      </c>
      <c r="D46" s="7" t="s">
        <v>20</v>
      </c>
      <c r="E46" s="7" t="s">
        <v>20</v>
      </c>
      <c r="F46" s="7" t="s">
        <v>20</v>
      </c>
      <c r="G46" s="9">
        <v>46339</v>
      </c>
      <c r="H46" s="9">
        <v>4004</v>
      </c>
      <c r="I46" s="44">
        <v>48072</v>
      </c>
      <c r="J46" s="26">
        <v>44243</v>
      </c>
      <c r="K46" s="26">
        <v>52153</v>
      </c>
      <c r="L46" s="40"/>
      <c r="M46" s="40"/>
      <c r="N46" s="40"/>
      <c r="O46" s="40"/>
      <c r="P46" s="40"/>
      <c r="Q46" s="40"/>
      <c r="R46" s="40"/>
      <c r="S46" s="40"/>
      <c r="T46" s="40"/>
    </row>
    <row r="47" spans="1:20" ht="15.75" customHeight="1" x14ac:dyDescent="0.2">
      <c r="A47" s="9" t="s">
        <v>36</v>
      </c>
      <c r="B47" s="26" t="s">
        <v>445</v>
      </c>
      <c r="C47" s="7" t="s">
        <v>20</v>
      </c>
      <c r="D47" s="7" t="s">
        <v>20</v>
      </c>
      <c r="E47" s="7" t="s">
        <v>20</v>
      </c>
      <c r="F47" s="7" t="s">
        <v>20</v>
      </c>
      <c r="G47" s="9">
        <v>46339</v>
      </c>
      <c r="H47" s="9">
        <v>4004</v>
      </c>
      <c r="I47" s="44">
        <v>52226</v>
      </c>
      <c r="J47" s="26">
        <v>45594</v>
      </c>
      <c r="K47" s="26">
        <v>59034</v>
      </c>
    </row>
    <row r="48" spans="1:20" ht="15.75" customHeight="1" x14ac:dyDescent="0.2">
      <c r="A48" s="9" t="s">
        <v>34</v>
      </c>
      <c r="B48" s="26" t="s">
        <v>446</v>
      </c>
      <c r="C48" s="7" t="s">
        <v>20</v>
      </c>
      <c r="D48" s="7" t="s">
        <v>20</v>
      </c>
      <c r="E48" s="7" t="s">
        <v>20</v>
      </c>
      <c r="F48" s="7" t="s">
        <v>20</v>
      </c>
      <c r="G48" s="9">
        <v>46339</v>
      </c>
      <c r="H48" s="9">
        <v>4004</v>
      </c>
      <c r="I48" s="44">
        <v>47635</v>
      </c>
      <c r="J48" s="26">
        <v>43658</v>
      </c>
      <c r="K48" s="26">
        <v>51371</v>
      </c>
    </row>
    <row r="49" spans="1:11" ht="15.75" customHeight="1" x14ac:dyDescent="0.2">
      <c r="A49" s="9" t="s">
        <v>55</v>
      </c>
      <c r="B49" s="26" t="s">
        <v>447</v>
      </c>
      <c r="C49" s="7" t="s">
        <v>20</v>
      </c>
      <c r="D49" s="7" t="s">
        <v>20</v>
      </c>
      <c r="E49" s="7" t="s">
        <v>20</v>
      </c>
      <c r="F49" s="7" t="s">
        <v>20</v>
      </c>
      <c r="G49" s="9">
        <v>24839.5</v>
      </c>
      <c r="H49" s="9">
        <v>813</v>
      </c>
      <c r="I49" s="44">
        <v>22937</v>
      </c>
      <c r="J49" s="26">
        <v>21543</v>
      </c>
      <c r="K49" s="26">
        <v>24328</v>
      </c>
    </row>
    <row r="50" spans="1:11" ht="15.75" customHeight="1" x14ac:dyDescent="0.2">
      <c r="A50" s="9" t="s">
        <v>57</v>
      </c>
      <c r="B50" s="26" t="s">
        <v>448</v>
      </c>
      <c r="C50" s="7" t="s">
        <v>20</v>
      </c>
      <c r="D50" s="7" t="s">
        <v>20</v>
      </c>
      <c r="E50" s="7" t="s">
        <v>20</v>
      </c>
      <c r="F50" s="7" t="s">
        <v>20</v>
      </c>
      <c r="G50" s="9">
        <v>27792.5</v>
      </c>
      <c r="H50" s="9">
        <v>1592.5</v>
      </c>
      <c r="I50" s="44">
        <v>29108</v>
      </c>
      <c r="J50" s="26">
        <v>26883</v>
      </c>
      <c r="K50" s="26">
        <v>31311</v>
      </c>
    </row>
    <row r="51" spans="1:11" ht="15.75" customHeight="1" x14ac:dyDescent="0.2">
      <c r="A51" s="9" t="s">
        <v>63</v>
      </c>
      <c r="B51" s="26" t="s">
        <v>449</v>
      </c>
      <c r="C51" s="7" t="s">
        <v>20</v>
      </c>
      <c r="D51" s="7" t="s">
        <v>20</v>
      </c>
      <c r="E51" s="7" t="s">
        <v>20</v>
      </c>
      <c r="F51" s="7" t="s">
        <v>20</v>
      </c>
      <c r="G51" s="9">
        <v>27792.5</v>
      </c>
      <c r="H51" s="9">
        <v>1592.5</v>
      </c>
      <c r="I51" s="44">
        <v>29975</v>
      </c>
      <c r="J51" s="26">
        <v>27695</v>
      </c>
      <c r="K51" s="26">
        <v>32153</v>
      </c>
    </row>
    <row r="52" spans="1:11" ht="15.75" customHeight="1" x14ac:dyDescent="0.2">
      <c r="A52" s="9" t="s">
        <v>65</v>
      </c>
      <c r="B52" s="26" t="s">
        <v>450</v>
      </c>
      <c r="C52" s="7" t="s">
        <v>20</v>
      </c>
      <c r="D52" s="7" t="s">
        <v>20</v>
      </c>
      <c r="E52" s="7" t="s">
        <v>20</v>
      </c>
      <c r="F52" s="7" t="s">
        <v>20</v>
      </c>
      <c r="G52" s="9">
        <v>28791.5</v>
      </c>
      <c r="H52" s="9">
        <v>2672.5</v>
      </c>
      <c r="I52" s="44">
        <v>27525</v>
      </c>
      <c r="J52" s="26">
        <v>24807</v>
      </c>
      <c r="K52" s="26">
        <v>30188</v>
      </c>
    </row>
    <row r="53" spans="1:11" ht="15.75" customHeight="1" x14ac:dyDescent="0.2">
      <c r="A53" s="9" t="s">
        <v>70</v>
      </c>
      <c r="B53" s="26" t="s">
        <v>451</v>
      </c>
      <c r="C53" s="7" t="s">
        <v>20</v>
      </c>
      <c r="D53" s="7" t="s">
        <v>20</v>
      </c>
      <c r="E53" s="7" t="s">
        <v>20</v>
      </c>
      <c r="F53" s="7" t="s">
        <v>20</v>
      </c>
      <c r="G53" s="9">
        <v>28791.5</v>
      </c>
      <c r="H53" s="9">
        <v>2672.5</v>
      </c>
      <c r="I53" s="44">
        <v>26115</v>
      </c>
      <c r="J53" s="26">
        <v>22210</v>
      </c>
      <c r="K53" s="26">
        <v>29994</v>
      </c>
    </row>
    <row r="54" spans="1:11" ht="15.75" customHeight="1" x14ac:dyDescent="0.2">
      <c r="A54" s="9" t="s">
        <v>72</v>
      </c>
      <c r="B54" s="26" t="s">
        <v>452</v>
      </c>
      <c r="C54" s="7" t="s">
        <v>20</v>
      </c>
      <c r="D54" s="7" t="s">
        <v>20</v>
      </c>
      <c r="E54" s="7" t="s">
        <v>20</v>
      </c>
      <c r="F54" s="7" t="s">
        <v>20</v>
      </c>
      <c r="G54" s="9">
        <v>28791.5</v>
      </c>
      <c r="H54" s="9">
        <v>2672.5</v>
      </c>
      <c r="I54" s="44">
        <v>28993</v>
      </c>
      <c r="J54" s="26">
        <v>25375</v>
      </c>
      <c r="K54" s="26">
        <v>32464</v>
      </c>
    </row>
    <row r="55" spans="1:11" ht="15.75" customHeight="1" x14ac:dyDescent="0.2">
      <c r="A55" s="9" t="s">
        <v>124</v>
      </c>
      <c r="B55" s="26" t="s">
        <v>453</v>
      </c>
      <c r="C55" s="7" t="s">
        <v>20</v>
      </c>
      <c r="D55" s="7" t="s">
        <v>20</v>
      </c>
      <c r="E55" s="7" t="s">
        <v>20</v>
      </c>
      <c r="F55" s="7" t="s">
        <v>20</v>
      </c>
      <c r="G55" s="9">
        <v>7200.5</v>
      </c>
      <c r="H55" s="9">
        <v>7200.5</v>
      </c>
      <c r="I55" s="44">
        <v>14166</v>
      </c>
      <c r="J55" s="26">
        <v>11514</v>
      </c>
      <c r="K55" s="26">
        <v>16527</v>
      </c>
    </row>
    <row r="56" spans="1:11" ht="15.75" customHeight="1" x14ac:dyDescent="0.2">
      <c r="A56" s="9" t="s">
        <v>129</v>
      </c>
      <c r="B56" s="26" t="s">
        <v>454</v>
      </c>
      <c r="C56" s="7" t="s">
        <v>20</v>
      </c>
      <c r="D56" s="7" t="s">
        <v>20</v>
      </c>
      <c r="E56" s="7" t="s">
        <v>20</v>
      </c>
      <c r="F56" s="7" t="s">
        <v>20</v>
      </c>
      <c r="G56" s="9">
        <v>7200.5</v>
      </c>
      <c r="H56" s="9">
        <v>7200.5</v>
      </c>
      <c r="I56" s="44">
        <v>15974</v>
      </c>
      <c r="J56" s="26">
        <v>12307</v>
      </c>
      <c r="K56" s="26">
        <v>19274</v>
      </c>
    </row>
    <row r="57" spans="1:11" ht="15.75" customHeight="1" x14ac:dyDescent="0.2">
      <c r="A57" s="9" t="s">
        <v>131</v>
      </c>
      <c r="B57" s="26" t="s">
        <v>455</v>
      </c>
      <c r="C57" s="7" t="s">
        <v>20</v>
      </c>
      <c r="D57" s="7" t="s">
        <v>20</v>
      </c>
      <c r="E57" s="7" t="s">
        <v>20</v>
      </c>
      <c r="F57" s="7" t="s">
        <v>20</v>
      </c>
      <c r="G57" s="9">
        <v>500</v>
      </c>
      <c r="H57" s="9">
        <v>500</v>
      </c>
      <c r="I57" s="44">
        <v>453</v>
      </c>
      <c r="J57" s="26">
        <v>0</v>
      </c>
      <c r="K57" s="26">
        <v>1086</v>
      </c>
    </row>
    <row r="58" spans="1:11" ht="15.75" customHeight="1" x14ac:dyDescent="0.2">
      <c r="A58" s="9" t="s">
        <v>136</v>
      </c>
      <c r="B58" s="26" t="s">
        <v>456</v>
      </c>
      <c r="C58" s="7" t="s">
        <v>20</v>
      </c>
      <c r="D58" s="7" t="s">
        <v>20</v>
      </c>
      <c r="E58" s="7" t="s">
        <v>20</v>
      </c>
      <c r="F58" s="7" t="s">
        <v>20</v>
      </c>
      <c r="G58" s="9">
        <v>500</v>
      </c>
      <c r="H58" s="9">
        <v>500</v>
      </c>
      <c r="I58" s="44">
        <v>286</v>
      </c>
      <c r="J58" s="26">
        <v>0</v>
      </c>
      <c r="K58" s="26">
        <v>836</v>
      </c>
    </row>
    <row r="59" spans="1:11" ht="15.75" customHeight="1" x14ac:dyDescent="0.2">
      <c r="A59" s="9" t="s">
        <v>138</v>
      </c>
      <c r="B59" s="26" t="s">
        <v>457</v>
      </c>
      <c r="C59" s="7" t="s">
        <v>20</v>
      </c>
      <c r="D59" s="7" t="s">
        <v>20</v>
      </c>
      <c r="E59" s="7" t="s">
        <v>20</v>
      </c>
      <c r="F59" s="7" t="s">
        <v>20</v>
      </c>
      <c r="G59" s="9">
        <v>587</v>
      </c>
      <c r="H59" s="9">
        <v>587</v>
      </c>
      <c r="I59" s="44">
        <v>1164</v>
      </c>
      <c r="J59" s="26">
        <v>290</v>
      </c>
      <c r="K59" s="26">
        <v>1981</v>
      </c>
    </row>
    <row r="60" spans="1:11" ht="15.75" customHeight="1" x14ac:dyDescent="0.2">
      <c r="A60" s="9" t="s">
        <v>74</v>
      </c>
      <c r="B60" s="26" t="s">
        <v>458</v>
      </c>
      <c r="C60" s="7" t="s">
        <v>20</v>
      </c>
      <c r="D60" s="7" t="s">
        <v>20</v>
      </c>
      <c r="E60" s="7" t="s">
        <v>20</v>
      </c>
      <c r="F60" s="7" t="s">
        <v>20</v>
      </c>
      <c r="G60" s="9">
        <v>39946.5</v>
      </c>
      <c r="H60" s="9">
        <v>3718</v>
      </c>
      <c r="I60" s="44">
        <v>28981</v>
      </c>
      <c r="J60" s="26">
        <v>25723</v>
      </c>
      <c r="K60" s="26">
        <v>32278</v>
      </c>
    </row>
    <row r="61" spans="1:11" ht="15.75" customHeight="1" x14ac:dyDescent="0.2">
      <c r="A61" s="9" t="s">
        <v>76</v>
      </c>
      <c r="B61" s="26" t="s">
        <v>459</v>
      </c>
      <c r="C61" s="7" t="s">
        <v>20</v>
      </c>
      <c r="D61" s="7" t="s">
        <v>20</v>
      </c>
      <c r="E61" s="7" t="s">
        <v>20</v>
      </c>
      <c r="F61" s="7" t="s">
        <v>20</v>
      </c>
      <c r="G61" s="9">
        <v>39946.5</v>
      </c>
      <c r="H61" s="9">
        <v>3718</v>
      </c>
      <c r="I61" s="44">
        <v>40266</v>
      </c>
      <c r="J61" s="26">
        <v>36573</v>
      </c>
      <c r="K61" s="26">
        <v>43946</v>
      </c>
    </row>
    <row r="62" spans="1:11" ht="15.75" customHeight="1" x14ac:dyDescent="0.2">
      <c r="A62" s="9" t="s">
        <v>140</v>
      </c>
      <c r="B62" s="26" t="s">
        <v>370</v>
      </c>
      <c r="C62" s="7" t="s">
        <v>20</v>
      </c>
      <c r="D62" s="7" t="s">
        <v>20</v>
      </c>
      <c r="E62" s="7" t="s">
        <v>20</v>
      </c>
      <c r="F62" s="7" t="s">
        <v>20</v>
      </c>
      <c r="G62" s="9">
        <v>0</v>
      </c>
      <c r="H62" s="9">
        <v>0</v>
      </c>
      <c r="I62" s="44">
        <v>0</v>
      </c>
      <c r="J62" s="26">
        <v>0</v>
      </c>
      <c r="K62" s="26">
        <v>0</v>
      </c>
    </row>
    <row r="63" spans="1:11" ht="15.75" customHeight="1" x14ac:dyDescent="0.2"/>
    <row r="64" spans="1: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23F1-F67D-624C-9499-C8B9CD26D076}">
  <dimension ref="A1:E13"/>
  <sheetViews>
    <sheetView workbookViewId="0">
      <selection activeCell="A20" sqref="A20"/>
    </sheetView>
  </sheetViews>
  <sheetFormatPr baseColWidth="10" defaultRowHeight="14" x14ac:dyDescent="0.15"/>
  <cols>
    <col min="1" max="1" width="43.5" bestFit="1" customWidth="1"/>
    <col min="2" max="2" width="42.83203125" bestFit="1" customWidth="1"/>
    <col min="3" max="3" width="15.1640625" bestFit="1" customWidth="1"/>
    <col min="4" max="4" width="17.6640625" bestFit="1" customWidth="1"/>
    <col min="5" max="5" width="23" bestFit="1" customWidth="1"/>
  </cols>
  <sheetData>
    <row r="1" spans="1:5" x14ac:dyDescent="0.15">
      <c r="A1" s="64" t="s">
        <v>496</v>
      </c>
    </row>
    <row r="2" spans="1:5" ht="15" thickBot="1" x14ac:dyDescent="0.2"/>
    <row r="3" spans="1:5" ht="15" thickBot="1" x14ac:dyDescent="0.2">
      <c r="A3" s="65" t="s">
        <v>300</v>
      </c>
      <c r="B3" s="66" t="s">
        <v>482</v>
      </c>
      <c r="C3" s="64"/>
      <c r="D3" s="64"/>
      <c r="E3" s="64"/>
    </row>
    <row r="4" spans="1:5" x14ac:dyDescent="0.15">
      <c r="A4" s="67" t="s">
        <v>478</v>
      </c>
      <c r="B4" s="67" t="s">
        <v>483</v>
      </c>
      <c r="C4" s="64"/>
      <c r="D4" s="64"/>
      <c r="E4" s="64"/>
    </row>
    <row r="5" spans="1:5" x14ac:dyDescent="0.15">
      <c r="A5" s="68" t="s">
        <v>479</v>
      </c>
      <c r="B5" s="68" t="s">
        <v>484</v>
      </c>
      <c r="C5" s="64"/>
      <c r="D5" s="64"/>
      <c r="E5" s="64"/>
    </row>
    <row r="6" spans="1:5" x14ac:dyDescent="0.15">
      <c r="A6" s="68" t="s">
        <v>480</v>
      </c>
      <c r="B6" s="68" t="s">
        <v>485</v>
      </c>
      <c r="C6" s="64"/>
      <c r="D6" s="64"/>
      <c r="E6" s="64"/>
    </row>
    <row r="7" spans="1:5" x14ac:dyDescent="0.15">
      <c r="A7" s="68" t="s">
        <v>481</v>
      </c>
      <c r="B7" s="68" t="s">
        <v>486</v>
      </c>
    </row>
    <row r="13" spans="1:5" x14ac:dyDescent="0.15">
      <c r="B13" s="6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995"/>
  <sheetViews>
    <sheetView zoomScaleNormal="100" workbookViewId="0">
      <selection activeCell="H17" sqref="H17"/>
    </sheetView>
  </sheetViews>
  <sheetFormatPr baseColWidth="10" defaultColWidth="12.6640625" defaultRowHeight="15" customHeight="1" x14ac:dyDescent="0.2"/>
  <cols>
    <col min="1" max="1" width="16.1640625" style="31" customWidth="1"/>
    <col min="2" max="2" width="22.33203125" style="31" customWidth="1"/>
    <col min="3" max="3" width="16" style="31" customWidth="1"/>
    <col min="4" max="4" width="21.5" style="31" customWidth="1"/>
    <col min="5" max="5" width="16" style="31" customWidth="1"/>
    <col min="6" max="16384" width="12.6640625" style="31"/>
  </cols>
  <sheetData>
    <row r="1" spans="1:6" ht="15" customHeight="1" x14ac:dyDescent="0.2">
      <c r="A1" s="31" t="s">
        <v>497</v>
      </c>
    </row>
    <row r="2" spans="1:6" ht="15" customHeight="1" thickBot="1" x14ac:dyDescent="0.25"/>
    <row r="3" spans="1:6" ht="15" customHeight="1" thickBot="1" x14ac:dyDescent="0.25">
      <c r="A3" s="75" t="s">
        <v>300</v>
      </c>
      <c r="B3" s="77" t="s">
        <v>301</v>
      </c>
      <c r="C3" s="78"/>
      <c r="D3" s="77" t="s">
        <v>302</v>
      </c>
      <c r="E3" s="78"/>
      <c r="F3" s="30"/>
    </row>
    <row r="4" spans="1:6" ht="15" customHeight="1" thickBot="1" x14ac:dyDescent="0.25">
      <c r="A4" s="76"/>
      <c r="B4" s="47" t="s">
        <v>303</v>
      </c>
      <c r="C4" s="47" t="s">
        <v>304</v>
      </c>
      <c r="D4" s="47" t="s">
        <v>303</v>
      </c>
      <c r="E4" s="47" t="s">
        <v>304</v>
      </c>
      <c r="F4" s="30"/>
    </row>
    <row r="5" spans="1:6" ht="15" customHeight="1" thickBot="1" x14ac:dyDescent="0.25">
      <c r="A5" s="47" t="s">
        <v>305</v>
      </c>
      <c r="B5" s="49">
        <v>-40526.32</v>
      </c>
      <c r="C5" s="50">
        <f>B7-B5</f>
        <v>44.849999999998545</v>
      </c>
      <c r="D5" s="50">
        <v>-40525.71</v>
      </c>
      <c r="E5" s="50">
        <f>D7-D5</f>
        <v>46.169999999998254</v>
      </c>
    </row>
    <row r="6" spans="1:6" ht="15" customHeight="1" thickBot="1" x14ac:dyDescent="0.25">
      <c r="A6" s="47" t="s">
        <v>306</v>
      </c>
      <c r="B6" s="48">
        <v>-40484.085966699102</v>
      </c>
      <c r="C6" s="33">
        <f>B7-B6</f>
        <v>2.6159666991006816</v>
      </c>
      <c r="D6" s="33">
        <v>-40484.846574297102</v>
      </c>
      <c r="E6" s="33">
        <f>D7-D6</f>
        <v>5.3065742971011787</v>
      </c>
    </row>
    <row r="7" spans="1:6" ht="15" customHeight="1" thickBot="1" x14ac:dyDescent="0.25">
      <c r="A7" s="47" t="s">
        <v>307</v>
      </c>
      <c r="B7" s="48">
        <v>-40481.47</v>
      </c>
      <c r="C7" s="34" t="s">
        <v>308</v>
      </c>
      <c r="D7" s="33">
        <v>-40479.54</v>
      </c>
      <c r="E7" s="34" t="s">
        <v>308</v>
      </c>
    </row>
    <row r="8" spans="1:6" ht="15" customHeight="1" x14ac:dyDescent="0.2">
      <c r="A8" s="30"/>
    </row>
    <row r="16" spans="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3">
    <mergeCell ref="A3:A4"/>
    <mergeCell ref="B3:C3"/>
    <mergeCell ref="D3:E3"/>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41396-F933-CD4E-B285-EBBE0C6E8046}">
  <dimension ref="A1:D16"/>
  <sheetViews>
    <sheetView tabSelected="1" workbookViewId="0">
      <selection activeCell="H16" sqref="H16"/>
    </sheetView>
  </sheetViews>
  <sheetFormatPr baseColWidth="10" defaultRowHeight="14" x14ac:dyDescent="0.15"/>
  <cols>
    <col min="1" max="1" width="20.33203125" bestFit="1" customWidth="1"/>
    <col min="3" max="3" width="18.5" bestFit="1" customWidth="1"/>
  </cols>
  <sheetData>
    <row r="1" spans="1:4" x14ac:dyDescent="0.15">
      <c r="A1" s="64" t="s">
        <v>498</v>
      </c>
    </row>
    <row r="2" spans="1:4" ht="15" thickBot="1" x14ac:dyDescent="0.2"/>
    <row r="3" spans="1:4" ht="15" thickBot="1" x14ac:dyDescent="0.2">
      <c r="A3" s="72" t="s">
        <v>487</v>
      </c>
      <c r="B3" s="73" t="s">
        <v>488</v>
      </c>
      <c r="C3" s="73" t="s">
        <v>489</v>
      </c>
      <c r="D3" s="74" t="s">
        <v>154</v>
      </c>
    </row>
    <row r="4" spans="1:4" x14ac:dyDescent="0.15">
      <c r="A4" s="70">
        <v>0</v>
      </c>
      <c r="B4" s="70">
        <v>5</v>
      </c>
      <c r="C4" s="70">
        <v>51</v>
      </c>
      <c r="D4" s="71" t="s">
        <v>145</v>
      </c>
    </row>
    <row r="5" spans="1:4" x14ac:dyDescent="0.15">
      <c r="A5" s="69">
        <v>1</v>
      </c>
      <c r="B5" s="69">
        <v>5</v>
      </c>
      <c r="C5" s="69">
        <v>2</v>
      </c>
      <c r="D5" s="69">
        <v>370</v>
      </c>
    </row>
    <row r="6" spans="1:4" x14ac:dyDescent="0.15">
      <c r="A6" s="69">
        <v>2</v>
      </c>
      <c r="B6" s="69">
        <v>5</v>
      </c>
      <c r="C6" s="69">
        <v>5</v>
      </c>
      <c r="D6" s="69">
        <v>1437</v>
      </c>
    </row>
    <row r="7" spans="1:4" x14ac:dyDescent="0.15">
      <c r="A7" s="69">
        <v>3</v>
      </c>
      <c r="B7" s="69">
        <v>5</v>
      </c>
      <c r="C7" s="69">
        <v>8</v>
      </c>
      <c r="D7" s="69">
        <v>15490</v>
      </c>
    </row>
    <row r="8" spans="1:4" x14ac:dyDescent="0.15">
      <c r="A8" s="69">
        <v>4</v>
      </c>
      <c r="B8" s="69">
        <v>5</v>
      </c>
      <c r="C8" s="69">
        <v>6</v>
      </c>
      <c r="D8" s="69">
        <v>18746</v>
      </c>
    </row>
    <row r="9" spans="1:4" x14ac:dyDescent="0.15">
      <c r="A9" s="69">
        <v>5</v>
      </c>
      <c r="B9" s="69">
        <v>4</v>
      </c>
      <c r="C9" s="69">
        <v>6</v>
      </c>
      <c r="D9" s="69">
        <v>20455</v>
      </c>
    </row>
    <row r="10" spans="1:4" x14ac:dyDescent="0.15">
      <c r="A10" s="69">
        <v>6</v>
      </c>
      <c r="B10" s="69">
        <v>3</v>
      </c>
      <c r="C10" s="69">
        <v>8</v>
      </c>
      <c r="D10" s="69">
        <v>22645</v>
      </c>
    </row>
    <row r="11" spans="1:4" x14ac:dyDescent="0.15">
      <c r="A11" s="69">
        <v>7</v>
      </c>
      <c r="B11" s="69">
        <v>4</v>
      </c>
      <c r="C11" s="69">
        <v>3</v>
      </c>
      <c r="D11" s="69">
        <v>24069</v>
      </c>
    </row>
    <row r="12" spans="1:4" x14ac:dyDescent="0.15">
      <c r="A12" s="69">
        <v>8</v>
      </c>
      <c r="B12" s="69">
        <v>3</v>
      </c>
      <c r="C12" s="69">
        <v>7</v>
      </c>
      <c r="D12" s="69">
        <v>28842</v>
      </c>
    </row>
    <row r="13" spans="1:4" x14ac:dyDescent="0.15">
      <c r="A13" s="69">
        <v>9</v>
      </c>
      <c r="B13" s="69">
        <v>1</v>
      </c>
      <c r="C13" s="69">
        <v>2</v>
      </c>
      <c r="D13" s="69">
        <v>36694</v>
      </c>
    </row>
    <row r="14" spans="1:4" x14ac:dyDescent="0.15">
      <c r="A14" s="69">
        <v>10</v>
      </c>
      <c r="B14" s="69">
        <v>3</v>
      </c>
      <c r="C14" s="69">
        <v>4</v>
      </c>
      <c r="D14" s="69">
        <v>39842</v>
      </c>
    </row>
    <row r="15" spans="1:4" x14ac:dyDescent="0.15">
      <c r="A15" s="69">
        <v>11</v>
      </c>
      <c r="B15" s="69">
        <v>1</v>
      </c>
      <c r="C15" s="69">
        <v>5</v>
      </c>
      <c r="D15" s="69">
        <v>47611</v>
      </c>
    </row>
    <row r="16" spans="1:4" x14ac:dyDescent="0.15">
      <c r="A16" s="69">
        <v>12</v>
      </c>
      <c r="B16" s="69">
        <v>2</v>
      </c>
      <c r="C16" s="69">
        <v>1</v>
      </c>
      <c r="D16" s="69">
        <v>52226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S1 Modern Nuclear Genome Sample</vt:lpstr>
      <vt:lpstr>S2 Ancient Mitogenome Samples</vt:lpstr>
      <vt:lpstr>S3 Modern Mitogenome Samples</vt:lpstr>
      <vt:lpstr>S4 BEAST Divergence times</vt:lpstr>
      <vt:lpstr>S5 BEAST priors and ages</vt:lpstr>
      <vt:lpstr>S6 ABC modelling</vt:lpstr>
      <vt:lpstr>S7 Marginal Likelihood Estimate</vt:lpstr>
      <vt:lpstr>S8 Demographic model setup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2021-07-27T13:30:08Z</dcterms:created>
  <dcterms:modified xsi:type="dcterms:W3CDTF">2022-06-29T16:18:08Z</dcterms:modified>
</cp:coreProperties>
</file>