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mma.schymanski\ownCloud\Publications\NORMAN_SuspectExchange\Proofs\"/>
    </mc:Choice>
  </mc:AlternateContent>
  <xr:revisionPtr revIDLastSave="0" documentId="13_ncr:1_{4C8778E5-5D46-4151-A149-837FF4E5CC9C}" xr6:coauthVersionLast="47" xr6:coauthVersionMax="47" xr10:uidLastSave="{00000000-0000-0000-0000-000000000000}"/>
  <bookViews>
    <workbookView xWindow="810" yWindow="0" windowWidth="18090" windowHeight="10500" xr2:uid="{00000000-000D-0000-FFFF-FFFF00000000}"/>
  </bookViews>
  <sheets>
    <sheet name="Authors" sheetId="1" r:id="rId1"/>
    <sheet name="Affiliations" sheetId="4" r:id="rId2"/>
    <sheet name="Acknowledge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1" l="1"/>
  <c r="N80" i="1"/>
  <c r="N47" i="1"/>
  <c r="N49" i="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2" i="4"/>
  <c r="D2" i="4"/>
  <c r="N63" i="1"/>
  <c r="N89" i="1"/>
  <c r="N83" i="1"/>
  <c r="N6" i="1" l="1"/>
  <c r="N21" i="1"/>
  <c r="N46" i="1" l="1"/>
  <c r="N96" i="1"/>
  <c r="N30" i="1"/>
  <c r="N31" i="1"/>
  <c r="N33" i="1"/>
  <c r="N40" i="1"/>
  <c r="N48" i="1"/>
  <c r="N77" i="1"/>
  <c r="N82" i="1"/>
  <c r="N86" i="1"/>
  <c r="N87" i="1"/>
  <c r="N88" i="1"/>
  <c r="N91" i="1"/>
  <c r="N92" i="1"/>
  <c r="N93" i="1"/>
  <c r="N95" i="1"/>
  <c r="N98" i="1"/>
  <c r="N11" i="1"/>
  <c r="N12" i="1"/>
  <c r="N13" i="1"/>
  <c r="N17" i="1"/>
  <c r="N53" i="1"/>
  <c r="N58" i="1"/>
  <c r="N64" i="1"/>
  <c r="N65" i="1"/>
  <c r="N72" i="1"/>
  <c r="N4" i="1"/>
  <c r="N3" i="1"/>
  <c r="N5" i="1"/>
  <c r="N7" i="1"/>
  <c r="N8" i="1"/>
  <c r="N9" i="1"/>
  <c r="N10" i="1"/>
  <c r="N14" i="1"/>
  <c r="N15" i="1"/>
  <c r="N16" i="1"/>
  <c r="N19" i="1"/>
  <c r="N20" i="1"/>
  <c r="N22" i="1"/>
  <c r="N23" i="1"/>
  <c r="N24" i="1"/>
  <c r="N25" i="1"/>
  <c r="N26" i="1"/>
  <c r="N27" i="1"/>
  <c r="N28" i="1"/>
  <c r="N29" i="1"/>
  <c r="N32" i="1"/>
  <c r="N34" i="1"/>
  <c r="N35" i="1"/>
  <c r="N36" i="1"/>
  <c r="N37" i="1"/>
  <c r="N38" i="1"/>
  <c r="N39" i="1"/>
  <c r="N41" i="1"/>
  <c r="N42" i="1"/>
  <c r="N43" i="1"/>
  <c r="N44" i="1"/>
  <c r="N45" i="1"/>
  <c r="N50" i="1"/>
  <c r="N51" i="1"/>
  <c r="N52" i="1"/>
  <c r="N54" i="1"/>
  <c r="N55" i="1"/>
  <c r="N56" i="1"/>
  <c r="N57" i="1"/>
  <c r="N59" i="1"/>
  <c r="N60" i="1"/>
  <c r="N61" i="1"/>
  <c r="N62" i="1"/>
  <c r="N66" i="1"/>
  <c r="N67" i="1"/>
  <c r="N68" i="1"/>
  <c r="N69" i="1"/>
  <c r="N70" i="1"/>
  <c r="N71" i="1"/>
  <c r="N73" i="1"/>
  <c r="N74" i="1"/>
  <c r="N75" i="1"/>
  <c r="N76" i="1"/>
  <c r="N78" i="1"/>
  <c r="N79" i="1"/>
  <c r="N81" i="1"/>
  <c r="N84" i="1"/>
  <c r="N85" i="1"/>
  <c r="N90" i="1"/>
  <c r="N94" i="1"/>
  <c r="N97" i="1"/>
  <c r="N2" i="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alcChain>
</file>

<file path=xl/sharedStrings.xml><?xml version="1.0" encoding="utf-8"?>
<sst xmlns="http://schemas.openxmlformats.org/spreadsheetml/2006/main" count="1174" uniqueCount="706">
  <si>
    <t>Hiba</t>
  </si>
  <si>
    <t>Mohammed Taha</t>
  </si>
  <si>
    <t>Reza</t>
  </si>
  <si>
    <t>Aalizadeh</t>
  </si>
  <si>
    <t>Nikiforos</t>
  </si>
  <si>
    <t>Alygizakis</t>
  </si>
  <si>
    <t>Hans Peter</t>
  </si>
  <si>
    <t>Arp</t>
  </si>
  <si>
    <t>Evan</t>
  </si>
  <si>
    <t>E.</t>
  </si>
  <si>
    <t>Bolton</t>
  </si>
  <si>
    <t>Tiejun</t>
  </si>
  <si>
    <t>Cheng</t>
  </si>
  <si>
    <t>Parviel</t>
  </si>
  <si>
    <t>Chirsir</t>
  </si>
  <si>
    <t>Valeria</t>
  </si>
  <si>
    <t>Dulio</t>
  </si>
  <si>
    <t>Stellan</t>
  </si>
  <si>
    <t>Fischer</t>
  </si>
  <si>
    <t>Ksenia</t>
  </si>
  <si>
    <t>Groh</t>
  </si>
  <si>
    <t>Natalia</t>
  </si>
  <si>
    <t>Pertti</t>
  </si>
  <si>
    <t>Hakkinen</t>
  </si>
  <si>
    <t>Elisabeth</t>
  </si>
  <si>
    <t>Janssen</t>
  </si>
  <si>
    <t>Thomas</t>
  </si>
  <si>
    <t>Letzel</t>
  </si>
  <si>
    <t>Qingliang</t>
  </si>
  <si>
    <t>Li</t>
  </si>
  <si>
    <t>KWR</t>
  </si>
  <si>
    <t>UFZ</t>
  </si>
  <si>
    <t>UJI</t>
  </si>
  <si>
    <t>Noelia</t>
  </si>
  <si>
    <t>Ramirez</t>
  </si>
  <si>
    <t>Pawel</t>
  </si>
  <si>
    <t>Rostkowski</t>
  </si>
  <si>
    <t>A.</t>
  </si>
  <si>
    <t>Shoemaker</t>
  </si>
  <si>
    <t>Paul</t>
  </si>
  <si>
    <t>Thiessen</t>
  </si>
  <si>
    <t>Kevin</t>
  </si>
  <si>
    <t>Peter</t>
  </si>
  <si>
    <t>von der Ohe</t>
  </si>
  <si>
    <t>Zhanyun</t>
  </si>
  <si>
    <t>Wang</t>
  </si>
  <si>
    <t>Antony</t>
  </si>
  <si>
    <t>J.</t>
  </si>
  <si>
    <t>Williams</t>
  </si>
  <si>
    <t>Jian</t>
  </si>
  <si>
    <t>Zhang</t>
  </si>
  <si>
    <t>Nikolaos</t>
  </si>
  <si>
    <t>S.</t>
  </si>
  <si>
    <t>Thomaidis</t>
  </si>
  <si>
    <t>Juliane</t>
  </si>
  <si>
    <t>Hollender</t>
  </si>
  <si>
    <t>Jaroslav</t>
  </si>
  <si>
    <t>Slobodnik</t>
  </si>
  <si>
    <t>Emma</t>
  </si>
  <si>
    <t>L.</t>
  </si>
  <si>
    <t>Schymanski</t>
  </si>
  <si>
    <t>First_Name</t>
  </si>
  <si>
    <t>Initial(s)</t>
  </si>
  <si>
    <t>Surname</t>
  </si>
  <si>
    <t>Affiliation</t>
  </si>
  <si>
    <t>ORCID</t>
  </si>
  <si>
    <t>Contributions</t>
  </si>
  <si>
    <t>Affiliation_Code</t>
  </si>
  <si>
    <t>UniLu</t>
  </si>
  <si>
    <t>NKUA</t>
  </si>
  <si>
    <t>NGI</t>
  </si>
  <si>
    <t>NCBI</t>
  </si>
  <si>
    <t>STU</t>
  </si>
  <si>
    <t>INERIS</t>
  </si>
  <si>
    <t>KEMI</t>
  </si>
  <si>
    <t>EI</t>
  </si>
  <si>
    <t>Eawag</t>
  </si>
  <si>
    <t>AFIN-TS</t>
  </si>
  <si>
    <t>URV</t>
  </si>
  <si>
    <t>NILU</t>
  </si>
  <si>
    <t>UQ</t>
  </si>
  <si>
    <t>UBA</t>
  </si>
  <si>
    <t>EMPA</t>
  </si>
  <si>
    <t>USEPA</t>
  </si>
  <si>
    <t>Eawag,ETHZ</t>
  </si>
  <si>
    <t>Lists</t>
  </si>
  <si>
    <t>Maintaner, developer, major contributor</t>
  </si>
  <si>
    <t>Developer: curation, prediction; Major contributor</t>
  </si>
  <si>
    <t>S36,63,90</t>
  </si>
  <si>
    <t>PubChem integration, annotations, classification, strategy</t>
  </si>
  <si>
    <t>Major contributor, strategy</t>
  </si>
  <si>
    <t>PubChem annotations</t>
  </si>
  <si>
    <t>S74,S77(annotations),S80(annotations),ECIPFAS</t>
  </si>
  <si>
    <t>Maintaner, developer (NDS)</t>
  </si>
  <si>
    <t>S15,16 (and many others indirectly)</t>
  </si>
  <si>
    <t>S0,13,16,17,55,59 (many others indirectly)</t>
  </si>
  <si>
    <t>Major contributor, annotations</t>
  </si>
  <si>
    <t>S48,49,77</t>
  </si>
  <si>
    <t>Webmaster extraordinnaire</t>
  </si>
  <si>
    <t>S75(+annotations),S85</t>
  </si>
  <si>
    <t>Major contributor (large list), strategy</t>
  </si>
  <si>
    <t>S2</t>
  </si>
  <si>
    <t>PubChem synonyms &amp; curation</t>
  </si>
  <si>
    <t>S52,81</t>
  </si>
  <si>
    <t>Major contributor</t>
  </si>
  <si>
    <t>PubChem deposition, curation</t>
  </si>
  <si>
    <t>PubChem API, classification, curation</t>
  </si>
  <si>
    <t>S12,62</t>
  </si>
  <si>
    <t>CompTox integration, curation, major contributor</t>
  </si>
  <si>
    <t>PubChem integration, annotations, classification, major developer</t>
  </si>
  <si>
    <t>S56,57,65</t>
  </si>
  <si>
    <t>Major contributor, strategy, supervisor of (many) NKUA contributions</t>
  </si>
  <si>
    <t>Founder, major developer &amp; contributor, coordinator, integration</t>
  </si>
  <si>
    <t>Host (NDS), major contributor, strategy, supervisor (EI)</t>
  </si>
  <si>
    <t>Major contributor, supervisor (Eawag)</t>
  </si>
  <si>
    <t>Tobias</t>
  </si>
  <si>
    <t>Schulze</t>
  </si>
  <si>
    <t>S1,53,64</t>
  </si>
  <si>
    <t>Martin</t>
  </si>
  <si>
    <t>Krauss</t>
  </si>
  <si>
    <t>S53</t>
  </si>
  <si>
    <t>Werner</t>
  </si>
  <si>
    <t>Brack</t>
  </si>
  <si>
    <t>Lubertus</t>
  </si>
  <si>
    <t>Bijlsma</t>
  </si>
  <si>
    <t>S4,61(annotations)</t>
  </si>
  <si>
    <t>Felix</t>
  </si>
  <si>
    <t>Hernandez</t>
  </si>
  <si>
    <t>Major contributor, supervisor</t>
  </si>
  <si>
    <t>Richard</t>
  </si>
  <si>
    <t>Bade</t>
  </si>
  <si>
    <t>S4</t>
  </si>
  <si>
    <t>Alberto</t>
  </si>
  <si>
    <t>Celma</t>
  </si>
  <si>
    <t>Rosa</t>
  </si>
  <si>
    <t>M.A.</t>
  </si>
  <si>
    <t>Sjerps</t>
  </si>
  <si>
    <t>S5,27</t>
  </si>
  <si>
    <t>Annemarie</t>
  </si>
  <si>
    <t>P.</t>
  </si>
  <si>
    <t>van Wezel</t>
  </si>
  <si>
    <t>Pablo</t>
  </si>
  <si>
    <t>Gago-Ferrero</t>
  </si>
  <si>
    <t>Xenia</t>
  </si>
  <si>
    <t>Trier</t>
  </si>
  <si>
    <t>S9</t>
  </si>
  <si>
    <t>David</t>
  </si>
  <si>
    <t>Saer</t>
  </si>
  <si>
    <t>Samanipour</t>
  </si>
  <si>
    <t>S13, others indirectly</t>
  </si>
  <si>
    <t>James</t>
  </si>
  <si>
    <t>Little</t>
  </si>
  <si>
    <t>S18</t>
  </si>
  <si>
    <t>Robert</t>
  </si>
  <si>
    <t>Mistrik</t>
  </si>
  <si>
    <t>mzCloud</t>
  </si>
  <si>
    <t>S19</t>
  </si>
  <si>
    <t>Justin</t>
  </si>
  <si>
    <t>Renaud</t>
  </si>
  <si>
    <t>Mark</t>
  </si>
  <si>
    <t>Sumarah</t>
  </si>
  <si>
    <t>S26</t>
  </si>
  <si>
    <t>Heinz</t>
  </si>
  <si>
    <t>Rüdel</t>
  </si>
  <si>
    <t>S28</t>
  </si>
  <si>
    <t>S7,10,11,29,60,66,82</t>
  </si>
  <si>
    <t>Barbara</t>
  </si>
  <si>
    <t>Günthardt</t>
  </si>
  <si>
    <t>Eawag/Agroscope</t>
  </si>
  <si>
    <t>S29</t>
  </si>
  <si>
    <t>Salek</t>
  </si>
  <si>
    <t>Vanessa</t>
  </si>
  <si>
    <t>Neveu</t>
  </si>
  <si>
    <t>IARC</t>
  </si>
  <si>
    <t>S34</t>
  </si>
  <si>
    <t>Haglund</t>
  </si>
  <si>
    <t>UMU</t>
  </si>
  <si>
    <t>Nancy</t>
  </si>
  <si>
    <t>Baker</t>
  </si>
  <si>
    <t>S37</t>
  </si>
  <si>
    <t>Yanna</t>
  </si>
  <si>
    <t>Liu</t>
  </si>
  <si>
    <t>Lisa</t>
  </si>
  <si>
    <t>D’Agostino</t>
  </si>
  <si>
    <t>UAlberta</t>
  </si>
  <si>
    <t>S46</t>
  </si>
  <si>
    <t>Picache</t>
  </si>
  <si>
    <t>John</t>
  </si>
  <si>
    <t>McLean</t>
  </si>
  <si>
    <t>Vanderbilt</t>
  </si>
  <si>
    <t>S50</t>
  </si>
  <si>
    <t>Michal</t>
  </si>
  <si>
    <t>S51</t>
  </si>
  <si>
    <t>Sonia</t>
  </si>
  <si>
    <t>Torres</t>
  </si>
  <si>
    <t>S52</t>
  </si>
  <si>
    <t>Galani</t>
  </si>
  <si>
    <t>S57</t>
  </si>
  <si>
    <t>S14,24,34,37,43,44,45,58</t>
  </si>
  <si>
    <t>Karin</t>
  </si>
  <si>
    <t>S0,14,17,30,39,67</t>
  </si>
  <si>
    <t>S20,30,35,67</t>
  </si>
  <si>
    <t>Jessy</t>
  </si>
  <si>
    <t>Krier</t>
  </si>
  <si>
    <t>Oswald</t>
  </si>
  <si>
    <t>S70</t>
  </si>
  <si>
    <t>Martina</t>
  </si>
  <si>
    <t>Oswaldova</t>
  </si>
  <si>
    <t>Jeroen</t>
  </si>
  <si>
    <t>Meijer</t>
  </si>
  <si>
    <t>Jean-Philippe</t>
  </si>
  <si>
    <t>Antignac</t>
  </si>
  <si>
    <t>Yannick</t>
  </si>
  <si>
    <t>S73</t>
  </si>
  <si>
    <t>Anca</t>
  </si>
  <si>
    <t>Baesu</t>
  </si>
  <si>
    <t>S74</t>
  </si>
  <si>
    <t>Wen-Ling</t>
  </si>
  <si>
    <t>Chen</t>
  </si>
  <si>
    <t>S72</t>
  </si>
  <si>
    <t>Randolph</t>
  </si>
  <si>
    <t>Singh</t>
  </si>
  <si>
    <t>S75</t>
  </si>
  <si>
    <t>S68,69(+annotations)</t>
  </si>
  <si>
    <t>Frank</t>
  </si>
  <si>
    <t>Menger</t>
  </si>
  <si>
    <t>SLU</t>
  </si>
  <si>
    <t>S78(+annotations)</t>
  </si>
  <si>
    <t>S61(+annotations)</t>
  </si>
  <si>
    <t>Lidia</t>
  </si>
  <si>
    <t>Belova</t>
  </si>
  <si>
    <t>UAntwerpen</t>
  </si>
  <si>
    <t>S79(+annotations)</t>
  </si>
  <si>
    <t>Glüge</t>
  </si>
  <si>
    <t>ETHZ</t>
  </si>
  <si>
    <t>S80</t>
  </si>
  <si>
    <t>Scheringer</t>
  </si>
  <si>
    <t>Carla</t>
  </si>
  <si>
    <t>Merino</t>
  </si>
  <si>
    <t>S81</t>
  </si>
  <si>
    <t>Kiefer</t>
  </si>
  <si>
    <t>S60,82</t>
  </si>
  <si>
    <t>Thorsten</t>
  </si>
  <si>
    <t>Reemtsma</t>
  </si>
  <si>
    <t>S83</t>
  </si>
  <si>
    <t>Matthias</t>
  </si>
  <si>
    <t>Muschket</t>
  </si>
  <si>
    <t>Cristina</t>
  </si>
  <si>
    <t>Postigo</t>
  </si>
  <si>
    <t>S87</t>
  </si>
  <si>
    <t>Kelsey</t>
  </si>
  <si>
    <t>Ng</t>
  </si>
  <si>
    <t>S89</t>
  </si>
  <si>
    <t>Kerry</t>
  </si>
  <si>
    <t>Sims</t>
  </si>
  <si>
    <t>S95</t>
  </si>
  <si>
    <t>Major contributor (large list)</t>
  </si>
  <si>
    <t>S71 (large list)</t>
  </si>
  <si>
    <t>Contributor: S1,3,7,10,11,22,24,31,34,37,40,41,42,43,44,45,46,47,48,49,58,66,68,69,73,74,76,81,83,96,98; uploader: almost all</t>
  </si>
  <si>
    <t>Kirchner</t>
  </si>
  <si>
    <t>S0,6,12,19,21,23,25,32,51,56,57,70 (others indirectly)</t>
  </si>
  <si>
    <t>FPF</t>
  </si>
  <si>
    <t>Affil_Code</t>
  </si>
  <si>
    <t>Affil_Number</t>
  </si>
  <si>
    <t>Luxembourg Centre for Systems Biomedicine (LCSB), University of Luxembourg, 6 avenue du Swing, 4367, Belvaux, Luxembourg</t>
  </si>
  <si>
    <t>INERIS, National Institute for Environment and Industrial Risks, Verneuil en Halatte, France</t>
  </si>
  <si>
    <t>Analytisches Forschungsinstitut für Non-Target Screening GmbH (AFIN-TS), Am Mittleren Moos 48, 86167, Augsburg, Germany</t>
  </si>
  <si>
    <t>UFZ, Helmholtz Centre for Environmental Research, Leipzig, Germany</t>
  </si>
  <si>
    <t>Institute of Biogeochemistry and Pollutant Dynamics, ETH Zurich, 8092 Zurich, Switzerland</t>
  </si>
  <si>
    <t>Computational Chemistry &amp; Cheminformatics Branch (CCCB), Chemical Characterization and Exposure Division (CCED), Center for Computational Toxicology and Exposure (CCTE), United States Environmental Protection Agency, 109 T.W. Alexander Drive, Research Triangle Park, NC 27711, USA</t>
  </si>
  <si>
    <t>Empa − Swiss Federal Laboratories for Materials Science and Technology, Technology and Society Laboratory, Lerchenfeldstrasse 5, 9014 St. Gallen, Switzerland</t>
  </si>
  <si>
    <t>NILU, Norwegian Institute for Air Research, Kjeller, Norway</t>
  </si>
  <si>
    <t>http://orcid.org/0000-0002-9932-8609</t>
  </si>
  <si>
    <t>http://orcid.org/0000-0001-6868-8145</t>
  </si>
  <si>
    <t>http://orcid.org/0000-0002-8295-9738</t>
  </si>
  <si>
    <t>https://orcid.org/0000-0001-7820-4335</t>
  </si>
  <si>
    <t>McGill University, Canada</t>
  </si>
  <si>
    <t>http://orcid.org/0000-0002-0747-8838</t>
  </si>
  <si>
    <t>http://orcid.org/0000-0002-5727-4999</t>
  </si>
  <si>
    <t>http://orcid.org/0000-0003-2622-6318</t>
  </si>
  <si>
    <t>http://orcid.org/0000-0002-5475-6730</t>
  </si>
  <si>
    <t>S85,86,87,88,91,92,93,94,95,96,97</t>
  </si>
  <si>
    <t>M.-L.</t>
  </si>
  <si>
    <t>http://orcid.org/0000-0001-6986-5545</t>
  </si>
  <si>
    <t>http://orcid.org/0000-0002-1808-8835</t>
  </si>
  <si>
    <t>http://orcid.org/0000-0001-7147-384X</t>
  </si>
  <si>
    <t>http://orcid.org/0000-0002-3778-4721</t>
  </si>
  <si>
    <t>http://orcid.org/0000-0002-6192-4632</t>
  </si>
  <si>
    <t>http://orcid.org/0000-0001-9763-8737</t>
  </si>
  <si>
    <t>http://orcid.org/0000-0001-7005-8775</t>
  </si>
  <si>
    <t>http://orcid.org/0000-0003-1268-3083</t>
  </si>
  <si>
    <t>http://orcid.org/0000-0002-5959-6190</t>
  </si>
  <si>
    <t>https://orcid.org/0000-0002-4551-6823</t>
  </si>
  <si>
    <t>https://orcid.org/0000-0001-9512-9314</t>
  </si>
  <si>
    <t>http://orcid.org/0000-0002-1992-2086</t>
  </si>
  <si>
    <t>http://orcid.org/0000-0002-4624-4735</t>
  </si>
  <si>
    <t>https://orcid.org/0000-0002-4660-274X</t>
  </si>
  <si>
    <t>(NA)</t>
  </si>
  <si>
    <t>http://orcid.org/0000-0002-9744-8914</t>
  </si>
  <si>
    <t>https://orcid.org/0000-0001-9167-9060</t>
  </si>
  <si>
    <t>https://orcid.org/0000-0001-9269-6524</t>
  </si>
  <si>
    <t>http://orcid.org/0000-0002-6875-957X</t>
  </si>
  <si>
    <t>http://orcid.org/0000-0002-4486-3356</t>
  </si>
  <si>
    <t>https://orcid.org/0000-0001-9351-6855</t>
  </si>
  <si>
    <t>https://orcid.org/0000-0002-9436-9954</t>
  </si>
  <si>
    <t>https://orcid.org/0000-0002-1740-9422</t>
  </si>
  <si>
    <t>https://orcid.org/0000-0003-1008-8790</t>
  </si>
  <si>
    <t>https://orcid.org/0000-0002-9251-0790</t>
  </si>
  <si>
    <t>https://orcid.org/0000-0001-9778-4283</t>
  </si>
  <si>
    <t>https://orcid.org/0000-0002-1356-285X</t>
  </si>
  <si>
    <t>https://orcid.org/0000-0003-0794-2976</t>
  </si>
  <si>
    <t>http://orcid.org/0000-0002-2155-100X</t>
  </si>
  <si>
    <t>https://orcid.org/0000-0001-7350-8962</t>
  </si>
  <si>
    <t>https://orcid.org/0000-0002-6453-236X</t>
  </si>
  <si>
    <t>https://orcid.org/0000-0001-9914-7659</t>
  </si>
  <si>
    <t>https://orcid.org/0000-0002-2668-4821</t>
  </si>
  <si>
    <t>Sascha</t>
  </si>
  <si>
    <t>Lege</t>
  </si>
  <si>
    <t>Uni Tübingen</t>
  </si>
  <si>
    <t>Acknowledged</t>
  </si>
  <si>
    <t>Ton</t>
  </si>
  <si>
    <t xml:space="preserve">van Leerdam </t>
  </si>
  <si>
    <t>Grosse</t>
  </si>
  <si>
    <t>Manfred</t>
  </si>
  <si>
    <t>Sengl</t>
  </si>
  <si>
    <t>Peaslee</t>
  </si>
  <si>
    <t>Graham</t>
  </si>
  <si>
    <t>Andrew</t>
  </si>
  <si>
    <t>McEachran</t>
  </si>
  <si>
    <t>Agilent</t>
  </si>
  <si>
    <t>UU, VU</t>
  </si>
  <si>
    <t>UU</t>
  </si>
  <si>
    <t>VU</t>
  </si>
  <si>
    <t>Institute for Risk Assessment Sciences (IRAS), Utrecht University, Utrecht, the Netherlands</t>
  </si>
  <si>
    <t>Contributor</t>
  </si>
  <si>
    <t>Singer</t>
  </si>
  <si>
    <t>S10, others indirectly</t>
  </si>
  <si>
    <t>Egon</t>
  </si>
  <si>
    <t>Willighagen</t>
  </si>
  <si>
    <t>Strategy: Zenodo &amp; Open Science integration</t>
  </si>
  <si>
    <t>Herbert</t>
  </si>
  <si>
    <t>Oberacher</t>
  </si>
  <si>
    <t>S31</t>
  </si>
  <si>
    <t>S35, indirectly to others</t>
  </si>
  <si>
    <t>Michael</t>
  </si>
  <si>
    <t>Neumann</t>
  </si>
  <si>
    <t>S36,63</t>
  </si>
  <si>
    <t>Schliebner</t>
  </si>
  <si>
    <t>Ivo</t>
  </si>
  <si>
    <t>Sarah</t>
  </si>
  <si>
    <t>Hale</t>
  </si>
  <si>
    <t>Jan</t>
  </si>
  <si>
    <t>Oltmanns</t>
  </si>
  <si>
    <t>S54</t>
  </si>
  <si>
    <t>Koschorreck</t>
  </si>
  <si>
    <t>Contributor (large list)</t>
  </si>
  <si>
    <t>Christiane</t>
  </si>
  <si>
    <t>Meier</t>
  </si>
  <si>
    <t>S88</t>
  </si>
  <si>
    <t>Contributor/Curator</t>
  </si>
  <si>
    <t>Tim</t>
  </si>
  <si>
    <t>Jonkers</t>
  </si>
  <si>
    <t>S6</t>
  </si>
  <si>
    <t>NA</t>
  </si>
  <si>
    <t>McG</t>
  </si>
  <si>
    <t>Corteva</t>
  </si>
  <si>
    <t>Agroscope</t>
  </si>
  <si>
    <t>ACES</t>
  </si>
  <si>
    <t>MUI</t>
  </si>
  <si>
    <t>AAFC</t>
  </si>
  <si>
    <t>FIME</t>
  </si>
  <si>
    <t>LfU</t>
  </si>
  <si>
    <t>UKEA</t>
  </si>
  <si>
    <t>IFREMER</t>
  </si>
  <si>
    <t>Confirmed</t>
  </si>
  <si>
    <t>yes</t>
  </si>
  <si>
    <t xml:space="preserve">Fabregat-Safont </t>
  </si>
  <si>
    <t>S61</t>
  </si>
  <si>
    <t>Maria</t>
  </si>
  <si>
    <t>Ibáñez</t>
  </si>
  <si>
    <t>Juan Vicente</t>
  </si>
  <si>
    <t>Sancho</t>
  </si>
  <si>
    <t>Environmental and Public Health Analytical Chemistry, Research Institute for Pesticides and Water, University Jaume I, Castelló, Spain</t>
  </si>
  <si>
    <t>Swedish University of Agricultural Sciences (SLU), Uppsala, Sweden</t>
  </si>
  <si>
    <t>https://orcid.org/0000-0001-7893-9876</t>
  </si>
  <si>
    <t>State Key Laboratory of Environmental Chemistry and Ecotoxicology, Research Center for Eco-Environmental Sciences, Chinese Academy of Sciences (SKLECE, RCEES, CAS), No.18 Shuangqing Road, Haidian District, Beijing, 100086, China</t>
  </si>
  <si>
    <t>Guangbo</t>
  </si>
  <si>
    <t>Qu</t>
  </si>
  <si>
    <t>SKLECE, RCEES,CAS</t>
  </si>
  <si>
    <t>Guibin</t>
  </si>
  <si>
    <t xml:space="preserve">Jiang </t>
  </si>
  <si>
    <t>Institute for Biodiversity and Ecosystem Dynamics, University of Amsterdam, Amsterdam, the Netherlands</t>
  </si>
  <si>
    <t>https://orcid.org/0000-0001-5143-0543</t>
  </si>
  <si>
    <t>NTUIFSH</t>
  </si>
  <si>
    <t>Institute of Food Safety and Health, College of Public Health, National Taiwan University, 17 Xuzhou Rd., Zhongzheng Dist., Taipei, Taiwan</t>
  </si>
  <si>
    <t>Marion</t>
  </si>
  <si>
    <t>https://orcid.org/0000-0003-1419-9316</t>
  </si>
  <si>
    <t>Would prefer to be acknowledged (originally suggested as author/contributor)</t>
  </si>
  <si>
    <t>https://orcid.org/0000-0002-7344-7044</t>
  </si>
  <si>
    <t>UGR</t>
  </si>
  <si>
    <t>0000-0002-8501-7789</t>
  </si>
  <si>
    <t>Swedish Chemicals Agency (KEMI), P.O. Box 2, SE-172 13, Sundbyberg, Sweden</t>
  </si>
  <si>
    <t>https://orcid.org/0000-0002-7743-9199</t>
  </si>
  <si>
    <t>MSIS</t>
  </si>
  <si>
    <t>Mass Spec Interpretation Services, 3612 Hemlock Park Drive, Kingsport, TN 37663, USA</t>
  </si>
  <si>
    <t>https://orcid.org/0000-0002-1948-9243</t>
  </si>
  <si>
    <t>https://orcid.org/0000-0003-2396-2993</t>
  </si>
  <si>
    <t>MU</t>
  </si>
  <si>
    <t>RECETOX, Faculty of Science, Masaryk University, Kotlářská 2, Brno, Czech Republic</t>
  </si>
  <si>
    <t>IDAEA-CSIC</t>
  </si>
  <si>
    <t>Institute of Environmental Assessment and Water Research − Severo Ochoa Excellence Center (IDAEA), Spanish Council of Scientific Research (CSIC), Barcelona, Spain</t>
  </si>
  <si>
    <t>https://orcid.org/0000-0002-5987-0399</t>
  </si>
  <si>
    <t>S8,87</t>
  </si>
  <si>
    <t>https://orcid.org/0000-0002-0809-7826</t>
  </si>
  <si>
    <t>FoBIG</t>
  </si>
  <si>
    <t>Forschungs- und Beratungsinstitut Gefahrstoffe GmbH (FoBiG), Klarastraße 63, 79106 Freiburg, Germany</t>
  </si>
  <si>
    <t>Acknowledgement</t>
  </si>
  <si>
    <t>https://orcid.org/0000-0001-7898-145X</t>
  </si>
  <si>
    <t>S32,33,70</t>
  </si>
  <si>
    <t>Bohlen</t>
  </si>
  <si>
    <t>Marie-Léonie</t>
  </si>
  <si>
    <t>Markus</t>
  </si>
  <si>
    <t>Schwarz</t>
  </si>
  <si>
    <t>Oliver</t>
  </si>
  <si>
    <t>Licht</t>
  </si>
  <si>
    <t>Sylvia</t>
  </si>
  <si>
    <t>Escher</t>
  </si>
  <si>
    <t>F-ITEM</t>
  </si>
  <si>
    <t>Frauenhofer ITEM</t>
  </si>
  <si>
    <t>Aikaterini</t>
  </si>
  <si>
    <t>https://orcid.org/0000-0001-6067-8321</t>
  </si>
  <si>
    <t>KU</t>
  </si>
  <si>
    <t>University of Copenhagen, Plant and Environmental Sciences, Section for Environmental Chemistry and Physics, Thorvaldsensvej 40, 1871 Frederiksberg C, Denmark</t>
  </si>
  <si>
    <t>UND - Uni Notre Dame, College of Science, Dept of Physics and Astronomy, 225 Nieuwland Science Hall, Notre Dame, IN 46556 USA</t>
  </si>
  <si>
    <t>Uni Notre Dame, College of Science, Dept of Physics and Astronomy, 225 Nieuwland Science Hall, Notre Dame, IN 46556 USA</t>
  </si>
  <si>
    <t>UND</t>
  </si>
  <si>
    <t>S12,62 others indirectly</t>
  </si>
  <si>
    <t>https://orcid.org/0000-0001-8270-6979</t>
  </si>
  <si>
    <t>UvA_VH</t>
  </si>
  <si>
    <t>UvA_IBED</t>
  </si>
  <si>
    <t>Van’t Hoff Institute for Molecular Sciences, University of Amsterdam, P.O. Box 94157, Amsterdam 1090 GD, The Netherlands</t>
  </si>
  <si>
    <t>0000-0003-3088-9771</t>
  </si>
  <si>
    <t>Jake</t>
  </si>
  <si>
    <t>O'Brien</t>
  </si>
  <si>
    <t>S62</t>
  </si>
  <si>
    <t>Wolfgang</t>
  </si>
  <si>
    <t>Schulz</t>
  </si>
  <si>
    <t>LW_Langenau</t>
  </si>
  <si>
    <t>Chris</t>
  </si>
  <si>
    <t>Grulke</t>
  </si>
  <si>
    <t>CompTox</t>
  </si>
  <si>
    <t>Ann</t>
  </si>
  <si>
    <t>Norwegian Geotechnical Institute (NGI), P.O. Box 3930, Ullevål Stadion, 0806 Oslo, Norway</t>
  </si>
  <si>
    <t>Department of Chemistry, Chemical Biological Centre (KBC), Umeå University, Linnaeus väg 6, 901 87 Umeå, Sweden</t>
  </si>
  <si>
    <t>https://orcid.org/0000-0003-2293-7913</t>
  </si>
  <si>
    <t>https://orcid.org/0000-0001-6265-4294</t>
  </si>
  <si>
    <t>https://orcid.org/0000-0002-9734-324X</t>
  </si>
  <si>
    <t>International Agency for Research on Cancer (IARC), Nutrition and Metabolism Branch, 150 Cours Albert Thomas, F-69372 Lyon Cedex 08, France</t>
  </si>
  <si>
    <t>UJI,SLU</t>
  </si>
  <si>
    <t>0000-0002-4175-4787</t>
  </si>
  <si>
    <t>Fraunhofer Institute for Molecular Biology and Applied Ecology (Fraunhofer IME), Schmallenberg, Germany</t>
  </si>
  <si>
    <t>Curators</t>
  </si>
  <si>
    <t>http://orcid.org/0000-0002-8351-9435</t>
  </si>
  <si>
    <t>Leidos</t>
  </si>
  <si>
    <t>Leidos, Research Triangle Park, North Carolina, USA</t>
  </si>
  <si>
    <t>https://orcid.org/0000-0002-6415-6173</t>
  </si>
  <si>
    <t>https://orcid.org/0000-0001-6273-4083</t>
  </si>
  <si>
    <t>University of Alberta, Edmonton, Alberta, T6G 2G3 Canada</t>
  </si>
  <si>
    <t>Environment Agency, Horizon House, Deanery Road, Bristol BS1 5AH, United Kingdom</t>
  </si>
  <si>
    <t>https://orcid.org/0000-0001-8918-6419</t>
  </si>
  <si>
    <t>Department of Chemistry, Center for Innovative Technology, Vanderbilt-Ingram Cancer Center, Vanderbilt Institute of Chemical Biology, Vanderbilt Institute for Integrative Biosystems Research and Education, Vanderbilt University, Nashville, TN 37235, USA</t>
  </si>
  <si>
    <t>INRAE</t>
  </si>
  <si>
    <t>Oniris, INRAE, LABERCA, 44307 Nantes, France</t>
  </si>
  <si>
    <t>Toxicological Centre, University of Antwerp, Belgium</t>
  </si>
  <si>
    <t>https://orcid.org/0000-0003-1997-2750</t>
  </si>
  <si>
    <t>https://orcid.org/0000-0001-6672-8414</t>
  </si>
  <si>
    <t>https://orcid.org/0000-0003-1606-0764</t>
  </si>
  <si>
    <t>https://orcid.org/0000-0002-8793-5516</t>
  </si>
  <si>
    <t>URV,BioTes</t>
  </si>
  <si>
    <t>BioTes</t>
  </si>
  <si>
    <t>Biosfer Teslab, Reus, Spain</t>
  </si>
  <si>
    <t>IISPV</t>
  </si>
  <si>
    <t>Institute of Health Research Pere Virgili, Tarragona, Spain</t>
  </si>
  <si>
    <t>University Rovira i Virgili, Tarragona, Spain</t>
  </si>
  <si>
    <t>IISPV,URV</t>
  </si>
  <si>
    <t>https://orcid.org/0000-0001-8881-0793</t>
  </si>
  <si>
    <t>D.</t>
  </si>
  <si>
    <t xml:space="preserve">https://orcid.org/0000-0003-1423-330X </t>
  </si>
  <si>
    <t>Agilent Technologies, Inc. 5301 Stevens Creek Blvd, Santa Clara, CA 95051 USA</t>
  </si>
  <si>
    <t>https://orcid.org/0000-0003-2724-9183</t>
  </si>
  <si>
    <t>Queensland Alliance for Environmental Health Sciences (QAEHS), The University of Queensland, Woolloongabba, QLD 4102, Australia</t>
  </si>
  <si>
    <t>Wishart</t>
  </si>
  <si>
    <t>https://orcid.org/0000-0002-3207-2434</t>
  </si>
  <si>
    <t>Contributor, supervisor</t>
  </si>
  <si>
    <t>https://orcid.org/0000-0001-9336-9656</t>
  </si>
  <si>
    <t>S2, others indirectly</t>
  </si>
  <si>
    <t>https://orcid.org/0000-0001-8604-1732</t>
  </si>
  <si>
    <t>https://orcid.org/0000-0002-1043-3278</t>
  </si>
  <si>
    <t>Strategy, provider</t>
  </si>
  <si>
    <t>NORMAN</t>
  </si>
  <si>
    <t>https://www.norman-network.net/sites/default/files/files/QA-QC%20Issues/2021%20NORMAN%20network%20PFAS%20Analytical%20Exchange%20Final%20Report%2014022022.pdf</t>
  </si>
  <si>
    <t>Institute of Legal Medicine and Core Facility Metabolomics, Medical University of Innsbruck, Muellerstrasse 44, Innsbruck, Austria</t>
  </si>
  <si>
    <t>https://orcid.org/0000-0002-0963-8268</t>
  </si>
  <si>
    <t>EI,NKUA</t>
  </si>
  <si>
    <t>Environmental Institute, Okružná 784/42, 972 41 Koš, Slovak Republic</t>
  </si>
  <si>
    <t>STU,EI</t>
  </si>
  <si>
    <t>Laboratory of Analytical Chemistry, Department of Chemistry, National and Kapodistrian University of Athens, Panepistimiopolis Zografou, 15771 Athens, Greece</t>
  </si>
  <si>
    <t>Slovak University of Technology in Bratislava (STU), Faculty of Chemical and Food Technology, Institute of Information Engineering, Automation, and Mathematics, Radlinského 9, 812 37 Bratislava, Slovak Republic</t>
  </si>
  <si>
    <t>Ľuboš</t>
  </si>
  <si>
    <t>Čirka</t>
  </si>
  <si>
    <t>S86,91,93,98</t>
  </si>
  <si>
    <t>S9,S25,S90,S92,S94</t>
  </si>
  <si>
    <t>https://orcid.org/0000-0002-0362-4244</t>
  </si>
  <si>
    <t>Marja</t>
  </si>
  <si>
    <t>H.</t>
  </si>
  <si>
    <t>Lamoree</t>
  </si>
  <si>
    <t>https://orcid.org/0000-0002-7373-7738</t>
  </si>
  <si>
    <t>Jelle</t>
  </si>
  <si>
    <t>Vlaanderen</t>
  </si>
  <si>
    <t>Roel</t>
  </si>
  <si>
    <t>C.H.</t>
  </si>
  <si>
    <t>Vermeulen</t>
  </si>
  <si>
    <t>https://orcid.org/0000-0003-4082-8163</t>
  </si>
  <si>
    <t>Major contributor, supervisor (large list)</t>
  </si>
  <si>
    <t>http://orcid.org/0000-0002-8542-3699</t>
  </si>
  <si>
    <t>https://orcid.org/0000-0003-3126-5186</t>
  </si>
  <si>
    <t>Vrije Universiteit, Amsterdam Institute for Life and Environment, Department Environment &amp; Health, Amsterdam, The Netherlands</t>
  </si>
  <si>
    <t>Jane</t>
  </si>
  <si>
    <t>Muncke</t>
  </si>
  <si>
    <t>https://orcid.org/0000-0002-6942-0594</t>
  </si>
  <si>
    <t>Birgit</t>
  </si>
  <si>
    <t>Geueke</t>
  </si>
  <si>
    <t>https://orcid.org/0000-0002-0749-3982</t>
  </si>
  <si>
    <t>Bavarian Environment Agency, D-86179 Augsburg, Germany</t>
  </si>
  <si>
    <t>https://orcid.org/0000-0003-0977-1656</t>
  </si>
  <si>
    <t>https://orcid.org/0000-0001-6974-0224</t>
  </si>
  <si>
    <t>NGI,NTNU</t>
  </si>
  <si>
    <t>Department of Chemistry, Norwegian University of Science and Technology (NTNU), 7491, Trondheim, Norway</t>
  </si>
  <si>
    <t>NTNU</t>
  </si>
  <si>
    <t>Raoul</t>
  </si>
  <si>
    <t>Wolf</t>
  </si>
  <si>
    <t>S90</t>
  </si>
  <si>
    <t>German Environment Agency (UBA), Wörlitzer Platz 1, Dessau-Roßlau, Germany</t>
  </si>
  <si>
    <t>Corteva Agriscience, Indianapolis, Indiana, USA</t>
  </si>
  <si>
    <t>https://orcid.org/0000-0001-7850-184X</t>
  </si>
  <si>
    <t>https://orcid.org/0000-0001-7542-0286</t>
  </si>
  <si>
    <t>UM</t>
  </si>
  <si>
    <t>Dept of Bioinformatics – BiGCaT, NUTRIM, Maastricht University, Maastricht, Netherlands</t>
  </si>
  <si>
    <t>Thermo</t>
  </si>
  <si>
    <t>https://orcid.org/0000-0003-4500-3400</t>
  </si>
  <si>
    <t>Chemical Contamination of Marine Ecosystems (CCEM) Unit, Institut Français de Recherche pour l’Exploitation de la Mer (IFREMER), Rue de l’Ile d’Yeu, BP 21105, Nantes 44311 Cedex 3, France</t>
  </si>
  <si>
    <t>UFZ,GUFaM</t>
  </si>
  <si>
    <t>GUFaM</t>
  </si>
  <si>
    <t>Institute of Ecology, Evolution and Diversity – Goethe University, Frankfurt am Main, Germany</t>
  </si>
  <si>
    <t>https://orcid.org/0000-0003-1112-6867</t>
  </si>
  <si>
    <t>https://orcid.org/0000-0002-6917-3431</t>
  </si>
  <si>
    <t>WRI</t>
  </si>
  <si>
    <t>Water Research Institute (WRI), Nábr. arm. gen. L. Svobodu 5, 81249 Bratislava, The Slovak Republic</t>
  </si>
  <si>
    <t>National Center for Biotechnology Information, National Library of Medicine, National Institutes of Health, 8600 Rockville Pike, Bethesda, MD 20894, USA</t>
  </si>
  <si>
    <t>Lunderberg</t>
  </si>
  <si>
    <t>https://orcid.org/0000-0002-1553-3868</t>
  </si>
  <si>
    <t>M.</t>
  </si>
  <si>
    <t>HopeC,UCB</t>
  </si>
  <si>
    <t>https://orcid.org/0000-0002-4439-9194</t>
  </si>
  <si>
    <t>HopeC</t>
  </si>
  <si>
    <t>UCB</t>
  </si>
  <si>
    <t>Hope College, Holland, Michigan 49422, USA</t>
  </si>
  <si>
    <t>Laboratory for Operation Control and Research, Zweckverband Landeswasserversorgung, Am Spitzigen Berg 1, 89129, Langenau, Germany</t>
  </si>
  <si>
    <t>Contributor - did not respond</t>
  </si>
  <si>
    <t>S1</t>
  </si>
  <si>
    <t>UniLu,IFREMER</t>
  </si>
  <si>
    <t>Formatted</t>
  </si>
  <si>
    <t>Affil_1</t>
  </si>
  <si>
    <t>Affil_2</t>
  </si>
  <si>
    <t>SKLECE_RCEES_CAS</t>
  </si>
  <si>
    <t>ETHZ,MU</t>
  </si>
  <si>
    <t>UGR,SLU</t>
  </si>
  <si>
    <t>EI,MU</t>
  </si>
  <si>
    <t xml:space="preserve"> VU</t>
  </si>
  <si>
    <t>AffilNo1_paste</t>
  </si>
  <si>
    <t>AffilNo2_paste</t>
  </si>
  <si>
    <t>Initial</t>
  </si>
  <si>
    <t>Order</t>
  </si>
  <si>
    <t>Paste_for_paper</t>
  </si>
  <si>
    <t>DualAffil</t>
  </si>
  <si>
    <t>Głowacka</t>
  </si>
  <si>
    <t>Initials</t>
  </si>
  <si>
    <t>HMT</t>
  </si>
  <si>
    <t>RA</t>
  </si>
  <si>
    <t>JPA</t>
  </si>
  <si>
    <t>RB</t>
  </si>
  <si>
    <t>NB</t>
  </si>
  <si>
    <t>EEB</t>
  </si>
  <si>
    <t>WB</t>
  </si>
  <si>
    <t>AC</t>
  </si>
  <si>
    <t>WLC</t>
  </si>
  <si>
    <t>TC</t>
  </si>
  <si>
    <t>PC</t>
  </si>
  <si>
    <t>LDA</t>
  </si>
  <si>
    <t>YDF</t>
  </si>
  <si>
    <t>VD</t>
  </si>
  <si>
    <t>SF</t>
  </si>
  <si>
    <t>PGF</t>
  </si>
  <si>
    <t>AG</t>
  </si>
  <si>
    <t>BG</t>
  </si>
  <si>
    <t>NG</t>
  </si>
  <si>
    <t>JG</t>
  </si>
  <si>
    <t>KG</t>
  </si>
  <si>
    <t>SG</t>
  </si>
  <si>
    <t>PH</t>
  </si>
  <si>
    <t>PJH</t>
  </si>
  <si>
    <t>FH</t>
  </si>
  <si>
    <t>HPHA</t>
  </si>
  <si>
    <t>LiB</t>
  </si>
  <si>
    <t>LuB</t>
  </si>
  <si>
    <t>LC</t>
  </si>
  <si>
    <t>SEHa</t>
  </si>
  <si>
    <t>EMLJ</t>
  </si>
  <si>
    <t>KK</t>
  </si>
  <si>
    <t>TJ</t>
  </si>
  <si>
    <t>MiK</t>
  </si>
  <si>
    <t>MaK</t>
  </si>
  <si>
    <t>JaK</t>
  </si>
  <si>
    <t>JeK</t>
  </si>
  <si>
    <t>MHL</t>
  </si>
  <si>
    <t>ML</t>
  </si>
  <si>
    <t>TL</t>
  </si>
  <si>
    <t>QL</t>
  </si>
  <si>
    <t>JL</t>
  </si>
  <si>
    <t>YL</t>
  </si>
  <si>
    <t>DML</t>
  </si>
  <si>
    <t>ADM</t>
  </si>
  <si>
    <t>JonM</t>
  </si>
  <si>
    <t>JMcL</t>
  </si>
  <si>
    <t>JeM</t>
  </si>
  <si>
    <t>FM</t>
  </si>
  <si>
    <t>CaM</t>
  </si>
  <si>
    <t>ChM</t>
  </si>
  <si>
    <t>JaM</t>
  </si>
  <si>
    <t>MM</t>
  </si>
  <si>
    <t>MN</t>
  </si>
  <si>
    <t>VN</t>
  </si>
  <si>
    <t>KN</t>
  </si>
  <si>
    <t>HO</t>
  </si>
  <si>
    <t>JOB</t>
  </si>
  <si>
    <t>PO</t>
  </si>
  <si>
    <t>MO</t>
  </si>
  <si>
    <t>JAP</t>
  </si>
  <si>
    <t>CP</t>
  </si>
  <si>
    <t>NR</t>
  </si>
  <si>
    <t>TR</t>
  </si>
  <si>
    <t>JR</t>
  </si>
  <si>
    <t>PR</t>
  </si>
  <si>
    <t>HR</t>
  </si>
  <si>
    <t>SaerS</t>
  </si>
  <si>
    <t>IS</t>
  </si>
  <si>
    <t>WS</t>
  </si>
  <si>
    <t>TS</t>
  </si>
  <si>
    <t>BAS</t>
  </si>
  <si>
    <t>KS</t>
  </si>
  <si>
    <t>HS</t>
  </si>
  <si>
    <t>RaS</t>
  </si>
  <si>
    <t>ReS</t>
  </si>
  <si>
    <t>MaSe</t>
  </si>
  <si>
    <t>MaSch</t>
  </si>
  <si>
    <t>MaSu</t>
  </si>
  <si>
    <t>PAT</t>
  </si>
  <si>
    <t>ST</t>
  </si>
  <si>
    <t>XT</t>
  </si>
  <si>
    <t>APvW</t>
  </si>
  <si>
    <t>RCHV</t>
  </si>
  <si>
    <t>JJV</t>
  </si>
  <si>
    <t>PvdO</t>
  </si>
  <si>
    <t>ZW</t>
  </si>
  <si>
    <t>AJW</t>
  </si>
  <si>
    <t>ELW</t>
  </si>
  <si>
    <t>DSW</t>
  </si>
  <si>
    <t>JZ</t>
  </si>
  <si>
    <t>NST</t>
  </si>
  <si>
    <t>JH</t>
  </si>
  <si>
    <t>JS</t>
  </si>
  <si>
    <t>ELS</t>
  </si>
  <si>
    <t>Developer: curation, prediction, NDS; Major contributor, strategy</t>
  </si>
  <si>
    <t>Would prefer to be acknowledged - approached to be author as major contributor</t>
  </si>
  <si>
    <t>NORMAN PFAS Analytical Exchange</t>
  </si>
  <si>
    <t>Steering Group Members</t>
  </si>
  <si>
    <t>Alun James, Anna Kärrman, Audun Heggelund, Belén González-Gaya, Duncan Gray, Griet Jacobs, Leendert Vergeynst, Noora Perkola, Robert Carter, Stefan van Leeuwen and Ulrich Borchers</t>
  </si>
  <si>
    <t>S9,S80</t>
  </si>
  <si>
    <t>University of California, Berkeley, California, USA</t>
  </si>
  <si>
    <t>Agriculture and Agri-Food Canada/Agriculture et Agroalimentaire Canada, 1391 Sandford Street, London, Ontario, N5V 4T3 Canada</t>
  </si>
  <si>
    <t>Food Packaging Forum Foundation, Staffelstrasse 10, 8045 Zurich, Switzerland</t>
  </si>
  <si>
    <t>https://orcid.org/0000-0002-2558-4431</t>
  </si>
  <si>
    <t>V.</t>
  </si>
  <si>
    <t>KVT</t>
  </si>
  <si>
    <t>C.</t>
  </si>
  <si>
    <t>Technologies for Water Management and Treatment Research Group, Department of Civil Engineering, University of Granada, Campus de Fuentenueva s/n, Granada, 18071, Spain</t>
  </si>
  <si>
    <t>Formatted_2</t>
  </si>
  <si>
    <t>Djoumbou Feunang</t>
  </si>
  <si>
    <t>Jonathan</t>
  </si>
  <si>
    <t>W.</t>
  </si>
  <si>
    <t>Benjamin</t>
  </si>
  <si>
    <t>R.</t>
  </si>
  <si>
    <t>Jaqueline</t>
  </si>
  <si>
    <t>Eawag, Swiss Federal Institute for Aquatic Science and Technology, Überlandstrasse 133, 8600 Dübendorf, Switzerland</t>
  </si>
  <si>
    <t>Thermo Fisher Scientific, Dornierstrasse 4, 82110 Germering, Germany</t>
  </si>
  <si>
    <t>Science for Life Laboratory, Department of Environmental Science, Stockholm University, 10691 Stockholm, Sweden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</si>
</sst>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sz val="11"/>
      <color rgb="FF000000"/>
      <name val="Calibri"/>
      <family val="2"/>
      <charset val="1"/>
    </font>
    <font>
      <u/>
      <sz val="11"/>
      <color rgb="FF0563C1"/>
      <name val="Calibri"/>
      <family val="2"/>
      <charset val="1"/>
    </font>
  </fonts>
  <fills count="2">
    <fill>
      <patternFill patternType="none"/>
    </fill>
    <fill>
      <patternFill patternType="gray125"/>
    </fill>
  </fills>
  <borders count="1">
    <border>
      <left/>
      <right/>
      <top/>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applyBorder="0" applyProtection="0"/>
  </cellStyleXfs>
  <cellXfs count="27">
    <xf numFmtId="0" fontId="0" fillId="0" borderId="0" xfId="0"/>
    <xf numFmtId="0" fontId="1" fillId="0" borderId="0" xfId="1"/>
    <xf numFmtId="0" fontId="0" fillId="0" borderId="0" xfId="0"/>
    <xf numFmtId="0" fontId="1" fillId="0" borderId="0" xfId="1"/>
    <xf numFmtId="0" fontId="0" fillId="0" borderId="0" xfId="0" applyFill="1"/>
    <xf numFmtId="0" fontId="0" fillId="0" borderId="0" xfId="0" applyAlignment="1"/>
    <xf numFmtId="0" fontId="1" fillId="0" borderId="0" xfId="1" applyAlignment="1"/>
    <xf numFmtId="0" fontId="0" fillId="0" borderId="0" xfId="0"/>
    <xf numFmtId="0" fontId="1" fillId="0" borderId="0" xfId="1"/>
    <xf numFmtId="0" fontId="0" fillId="0" borderId="0" xfId="0"/>
    <xf numFmtId="0" fontId="1" fillId="0" borderId="0" xfId="1"/>
    <xf numFmtId="14" fontId="0" fillId="0" borderId="0" xfId="0" applyNumberFormat="1"/>
    <xf numFmtId="0" fontId="0" fillId="0" borderId="0" xfId="0"/>
    <xf numFmtId="0" fontId="1" fillId="0" borderId="0" xfId="1"/>
    <xf numFmtId="0" fontId="0" fillId="0" borderId="0" xfId="0"/>
    <xf numFmtId="0" fontId="0" fillId="0" borderId="0" xfId="0"/>
    <xf numFmtId="0" fontId="1" fillId="0" borderId="0" xfId="1"/>
    <xf numFmtId="0" fontId="1" fillId="0" borderId="0" xfId="1" applyAlignment="1">
      <alignment vertical="center"/>
    </xf>
    <xf numFmtId="0" fontId="0" fillId="0" borderId="0" xfId="0"/>
    <xf numFmtId="0" fontId="1" fillId="0" borderId="0" xfId="1"/>
    <xf numFmtId="0" fontId="1" fillId="0" borderId="0" xfId="1"/>
    <xf numFmtId="0" fontId="0" fillId="0" borderId="0" xfId="0"/>
    <xf numFmtId="0" fontId="3" fillId="0" borderId="0" xfId="3" applyFont="1" applyBorder="1" applyAlignment="1" applyProtection="1"/>
    <xf numFmtId="0" fontId="2" fillId="0" borderId="0" xfId="2"/>
    <xf numFmtId="0" fontId="1" fillId="0" borderId="0" xfId="1"/>
    <xf numFmtId="0" fontId="0" fillId="0" borderId="0" xfId="0"/>
    <xf numFmtId="0" fontId="0" fillId="0" borderId="0" xfId="0"/>
  </cellXfs>
  <cellStyles count="4">
    <cellStyle name="Hyperlink" xfId="1" builtinId="8"/>
    <cellStyle name="Hyperlink 2" xfId="3" xr:uid="{00000000-0005-0000-0000-000001000000}"/>
    <cellStyle name="Normal" xfId="0" builtinId="0"/>
    <cellStyle name="Normal 2"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rcid.org/0000-0002-6192-4632" TargetMode="External"/><Relationship Id="rId18" Type="http://schemas.openxmlformats.org/officeDocument/2006/relationships/hyperlink" Target="https://orcid.org/0000-0002-4551-6823" TargetMode="External"/><Relationship Id="rId26" Type="http://schemas.openxmlformats.org/officeDocument/2006/relationships/hyperlink" Target="http://orcid.org/0000-0002-4486-3356" TargetMode="External"/><Relationship Id="rId39" Type="http://schemas.openxmlformats.org/officeDocument/2006/relationships/hyperlink" Target="https://orcid.org/0000-0002-1948-9243" TargetMode="External"/><Relationship Id="rId21" Type="http://schemas.openxmlformats.org/officeDocument/2006/relationships/hyperlink" Target="https://orcid.org/0000-0002-4660-274X" TargetMode="External"/><Relationship Id="rId34" Type="http://schemas.openxmlformats.org/officeDocument/2006/relationships/hyperlink" Target="https://orcid.org/0000-0002-6453-236X" TargetMode="External"/><Relationship Id="rId42" Type="http://schemas.openxmlformats.org/officeDocument/2006/relationships/hyperlink" Target="https://orcid.org/0000-0001-8270-6979" TargetMode="External"/><Relationship Id="rId47" Type="http://schemas.openxmlformats.org/officeDocument/2006/relationships/hyperlink" Target="https://orcid.org/0000-0003-1606-0764" TargetMode="External"/><Relationship Id="rId50" Type="http://schemas.openxmlformats.org/officeDocument/2006/relationships/hyperlink" Target="https://orcid.org/0000-0002-1043-3278" TargetMode="External"/><Relationship Id="rId55" Type="http://schemas.openxmlformats.org/officeDocument/2006/relationships/hyperlink" Target="https://orcid.org/0000-0002-0749-3982" TargetMode="External"/><Relationship Id="rId63" Type="http://schemas.openxmlformats.org/officeDocument/2006/relationships/printerSettings" Target="../printerSettings/printerSettings1.bin"/><Relationship Id="rId7" Type="http://schemas.openxmlformats.org/officeDocument/2006/relationships/hyperlink" Target="http://orcid.org/0000-0003-2622-6318" TargetMode="External"/><Relationship Id="rId2" Type="http://schemas.openxmlformats.org/officeDocument/2006/relationships/hyperlink" Target="http://orcid.org/0000-0001-6868-8145" TargetMode="External"/><Relationship Id="rId16" Type="http://schemas.openxmlformats.org/officeDocument/2006/relationships/hyperlink" Target="http://orcid.org/0000-0003-1268-3083" TargetMode="External"/><Relationship Id="rId29" Type="http://schemas.openxmlformats.org/officeDocument/2006/relationships/hyperlink" Target="https://orcid.org/0000-0002-1740-9422" TargetMode="External"/><Relationship Id="rId11" Type="http://schemas.openxmlformats.org/officeDocument/2006/relationships/hyperlink" Target="http://orcid.org/0000-0001-7147-384X" TargetMode="External"/><Relationship Id="rId24" Type="http://schemas.openxmlformats.org/officeDocument/2006/relationships/hyperlink" Target="https://orcid.org/0000-0001-9269-6524" TargetMode="External"/><Relationship Id="rId32" Type="http://schemas.openxmlformats.org/officeDocument/2006/relationships/hyperlink" Target="https://orcid.org/0000-0002-1356-285X" TargetMode="External"/><Relationship Id="rId37" Type="http://schemas.openxmlformats.org/officeDocument/2006/relationships/hyperlink" Target="https://orcid.org/0000-0001-9512-9314" TargetMode="External"/><Relationship Id="rId40" Type="http://schemas.openxmlformats.org/officeDocument/2006/relationships/hyperlink" Target="https://orcid.org/0000-0003-2396-2993" TargetMode="External"/><Relationship Id="rId45" Type="http://schemas.openxmlformats.org/officeDocument/2006/relationships/hyperlink" Target="https://orcid.org/0000-0001-8918-6419" TargetMode="External"/><Relationship Id="rId53" Type="http://schemas.openxmlformats.org/officeDocument/2006/relationships/hyperlink" Target="http://orcid.org/0000-0002-8542-3699" TargetMode="External"/><Relationship Id="rId58" Type="http://schemas.openxmlformats.org/officeDocument/2006/relationships/hyperlink" Target="https://orcid.org/0000-0001-7850-184X" TargetMode="External"/><Relationship Id="rId5" Type="http://schemas.openxmlformats.org/officeDocument/2006/relationships/hyperlink" Target="http://orcid.org/0000-0002-0747-8838" TargetMode="External"/><Relationship Id="rId61" Type="http://schemas.openxmlformats.org/officeDocument/2006/relationships/hyperlink" Target="https://orcid.org/0000-0002-4439-9194" TargetMode="External"/><Relationship Id="rId19" Type="http://schemas.openxmlformats.org/officeDocument/2006/relationships/hyperlink" Target="http://orcid.org/0000-0002-1992-2086" TargetMode="External"/><Relationship Id="rId14" Type="http://schemas.openxmlformats.org/officeDocument/2006/relationships/hyperlink" Target="http://orcid.org/0000-0001-9763-8737" TargetMode="External"/><Relationship Id="rId22" Type="http://schemas.openxmlformats.org/officeDocument/2006/relationships/hyperlink" Target="http://orcid.org/0000-0002-9744-8914" TargetMode="External"/><Relationship Id="rId27" Type="http://schemas.openxmlformats.org/officeDocument/2006/relationships/hyperlink" Target="https://orcid.org/0000-0001-9351-6855" TargetMode="External"/><Relationship Id="rId30" Type="http://schemas.openxmlformats.org/officeDocument/2006/relationships/hyperlink" Target="https://orcid.org/0000-0003-1008-8790" TargetMode="External"/><Relationship Id="rId35" Type="http://schemas.openxmlformats.org/officeDocument/2006/relationships/hyperlink" Target="https://orcid.org/0000-0001-9914-7659" TargetMode="External"/><Relationship Id="rId43" Type="http://schemas.openxmlformats.org/officeDocument/2006/relationships/hyperlink" Target="https://orcid.org/0000-0003-2293-7913" TargetMode="External"/><Relationship Id="rId48" Type="http://schemas.openxmlformats.org/officeDocument/2006/relationships/hyperlink" Target="https://orcid.org/0000-0001-9336-9656" TargetMode="External"/><Relationship Id="rId56" Type="http://schemas.openxmlformats.org/officeDocument/2006/relationships/hyperlink" Target="https://orcid.org/0000-0003-0977-1656" TargetMode="External"/><Relationship Id="rId8" Type="http://schemas.openxmlformats.org/officeDocument/2006/relationships/hyperlink" Target="http://orcid.org/0000-0002-5475-6730" TargetMode="External"/><Relationship Id="rId51" Type="http://schemas.openxmlformats.org/officeDocument/2006/relationships/hyperlink" Target="https://orcid.org/0000-0002-0963-8268" TargetMode="External"/><Relationship Id="rId3" Type="http://schemas.openxmlformats.org/officeDocument/2006/relationships/hyperlink" Target="http://orcid.org/0000-0002-8295-9738" TargetMode="External"/><Relationship Id="rId12" Type="http://schemas.openxmlformats.org/officeDocument/2006/relationships/hyperlink" Target="http://orcid.org/0000-0002-3778-4721" TargetMode="External"/><Relationship Id="rId17" Type="http://schemas.openxmlformats.org/officeDocument/2006/relationships/hyperlink" Target="http://orcid.org/0000-0002-5959-6190" TargetMode="External"/><Relationship Id="rId25" Type="http://schemas.openxmlformats.org/officeDocument/2006/relationships/hyperlink" Target="http://orcid.org/0000-0002-6875-957X" TargetMode="External"/><Relationship Id="rId33" Type="http://schemas.openxmlformats.org/officeDocument/2006/relationships/hyperlink" Target="https://orcid.org/0000-0001-7350-8962" TargetMode="External"/><Relationship Id="rId38" Type="http://schemas.openxmlformats.org/officeDocument/2006/relationships/hyperlink" Target="https://orcid.org/0000-0002-7743-9199" TargetMode="External"/><Relationship Id="rId46" Type="http://schemas.openxmlformats.org/officeDocument/2006/relationships/hyperlink" Target="https://orcid.org/0000-0003-1997-2750" TargetMode="External"/><Relationship Id="rId59" Type="http://schemas.openxmlformats.org/officeDocument/2006/relationships/hyperlink" Target="https://orcid.org/0000-0003-4500-3400" TargetMode="External"/><Relationship Id="rId20" Type="http://schemas.openxmlformats.org/officeDocument/2006/relationships/hyperlink" Target="http://orcid.org/0000-0002-4624-4735" TargetMode="External"/><Relationship Id="rId41" Type="http://schemas.openxmlformats.org/officeDocument/2006/relationships/hyperlink" Target="https://orcid.org/0000-0002-0809-7826" TargetMode="External"/><Relationship Id="rId54" Type="http://schemas.openxmlformats.org/officeDocument/2006/relationships/hyperlink" Target="https://orcid.org/0000-0003-3126-5186" TargetMode="External"/><Relationship Id="rId62" Type="http://schemas.openxmlformats.org/officeDocument/2006/relationships/hyperlink" Target="https://orcid.org/0000-0002-2558-4431" TargetMode="External"/><Relationship Id="rId1" Type="http://schemas.openxmlformats.org/officeDocument/2006/relationships/hyperlink" Target="http://orcid.org/0000-0002-9932-8609" TargetMode="External"/><Relationship Id="rId6" Type="http://schemas.openxmlformats.org/officeDocument/2006/relationships/hyperlink" Target="http://orcid.org/0000-0002-5727-4999" TargetMode="External"/><Relationship Id="rId15" Type="http://schemas.openxmlformats.org/officeDocument/2006/relationships/hyperlink" Target="http://orcid.org/0000-0001-7005-8775" TargetMode="External"/><Relationship Id="rId23" Type="http://schemas.openxmlformats.org/officeDocument/2006/relationships/hyperlink" Target="https://orcid.org/0000-0001-9167-9060" TargetMode="External"/><Relationship Id="rId28" Type="http://schemas.openxmlformats.org/officeDocument/2006/relationships/hyperlink" Target="https://orcid.org/0000-0002-9436-9954" TargetMode="External"/><Relationship Id="rId36" Type="http://schemas.openxmlformats.org/officeDocument/2006/relationships/hyperlink" Target="https://orcid.org/0000-0002-2668-4821" TargetMode="External"/><Relationship Id="rId49" Type="http://schemas.openxmlformats.org/officeDocument/2006/relationships/hyperlink" Target="https://orcid.org/0000-0001-8604-1732" TargetMode="External"/><Relationship Id="rId57" Type="http://schemas.openxmlformats.org/officeDocument/2006/relationships/hyperlink" Target="https://orcid.org/0000-0001-6974-0224" TargetMode="External"/><Relationship Id="rId10" Type="http://schemas.openxmlformats.org/officeDocument/2006/relationships/hyperlink" Target="http://orcid.org/0000-0002-1808-8835" TargetMode="External"/><Relationship Id="rId31" Type="http://schemas.openxmlformats.org/officeDocument/2006/relationships/hyperlink" Target="https://orcid.org/0000-0001-9778-4283" TargetMode="External"/><Relationship Id="rId44" Type="http://schemas.openxmlformats.org/officeDocument/2006/relationships/hyperlink" Target="https://orcid.org/0000-0001-6273-4083" TargetMode="External"/><Relationship Id="rId52" Type="http://schemas.openxmlformats.org/officeDocument/2006/relationships/hyperlink" Target="https://orcid.org/0000-0002-0362-4244" TargetMode="External"/><Relationship Id="rId60" Type="http://schemas.openxmlformats.org/officeDocument/2006/relationships/hyperlink" Target="https://orcid.org/0000-0003-1112-6867" TargetMode="External"/><Relationship Id="rId4" Type="http://schemas.openxmlformats.org/officeDocument/2006/relationships/hyperlink" Target="https://orcid.org/0000-0001-7820-4335" TargetMode="External"/><Relationship Id="rId9" Type="http://schemas.openxmlformats.org/officeDocument/2006/relationships/hyperlink" Target="http://orcid.org/0000-0001-6986-55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rcid.org/0000-0003-0794-2976" TargetMode="External"/><Relationship Id="rId2" Type="http://schemas.openxmlformats.org/officeDocument/2006/relationships/hyperlink" Target="https://orcid.org/0000-0001-7898-145X" TargetMode="External"/><Relationship Id="rId1" Type="http://schemas.openxmlformats.org/officeDocument/2006/relationships/hyperlink" Target="https://orcid.org/0000-0003-1419-9316"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
  <sheetViews>
    <sheetView tabSelected="1" workbookViewId="0">
      <pane xSplit="4" ySplit="1" topLeftCell="E2" activePane="bottomRight" state="frozen"/>
      <selection pane="topRight" activeCell="D1" sqref="D1"/>
      <selection pane="bottomLeft" activeCell="A2" sqref="A2"/>
      <selection pane="bottomRight" activeCell="B3" sqref="B3"/>
    </sheetView>
  </sheetViews>
  <sheetFormatPr defaultRowHeight="14.25" x14ac:dyDescent="0.45"/>
  <cols>
    <col min="1" max="1" width="5.59765625" style="26" bestFit="1" customWidth="1"/>
    <col min="3" max="3" width="5.46484375" customWidth="1"/>
    <col min="6" max="6" width="14.265625" bestFit="1" customWidth="1"/>
    <col min="7" max="7" width="16.796875" style="26" bestFit="1" customWidth="1"/>
    <col min="8" max="8" width="7.9296875" style="26" bestFit="1" customWidth="1"/>
    <col min="9" max="13" width="7.9296875" style="26" customWidth="1"/>
    <col min="14" max="14" width="34.33203125" style="26" customWidth="1"/>
    <col min="15" max="15" width="24" customWidth="1"/>
    <col min="16" max="16" width="33.06640625" customWidth="1"/>
  </cols>
  <sheetData>
    <row r="1" spans="1:17" x14ac:dyDescent="0.45">
      <c r="A1" s="26" t="s">
        <v>582</v>
      </c>
      <c r="B1" t="s">
        <v>61</v>
      </c>
      <c r="C1" t="s">
        <v>62</v>
      </c>
      <c r="D1" t="s">
        <v>63</v>
      </c>
      <c r="E1" t="s">
        <v>65</v>
      </c>
      <c r="F1" t="s">
        <v>67</v>
      </c>
      <c r="G1" s="26" t="s">
        <v>572</v>
      </c>
      <c r="H1" s="26" t="s">
        <v>573</v>
      </c>
      <c r="I1" s="26" t="s">
        <v>579</v>
      </c>
      <c r="J1" s="26" t="s">
        <v>580</v>
      </c>
      <c r="K1" s="26" t="s">
        <v>581</v>
      </c>
      <c r="L1" s="26" t="s">
        <v>584</v>
      </c>
      <c r="M1" s="26" t="s">
        <v>586</v>
      </c>
      <c r="N1" s="26" t="s">
        <v>583</v>
      </c>
      <c r="O1" t="s">
        <v>66</v>
      </c>
      <c r="P1" t="s">
        <v>85</v>
      </c>
      <c r="Q1" t="s">
        <v>374</v>
      </c>
    </row>
    <row r="2" spans="1:17" x14ac:dyDescent="0.45">
      <c r="A2" s="26">
        <v>1</v>
      </c>
      <c r="B2" t="s">
        <v>0</v>
      </c>
      <c r="D2" t="s">
        <v>1</v>
      </c>
      <c r="E2" s="24" t="s">
        <v>275</v>
      </c>
      <c r="F2" t="s">
        <v>68</v>
      </c>
      <c r="G2" s="26" t="s">
        <v>68</v>
      </c>
      <c r="I2" s="26">
        <v>1</v>
      </c>
      <c r="K2" s="26" t="b">
        <v>0</v>
      </c>
      <c r="L2" s="26" t="b">
        <v>0</v>
      </c>
      <c r="M2" s="26" t="s">
        <v>587</v>
      </c>
      <c r="N2" s="26" t="str">
        <f>B2&amp;" "&amp;D2&amp;"{"&amp;I2&amp;"}, "</f>
        <v xml:space="preserve">Hiba Mohammed Taha{1}, </v>
      </c>
      <c r="O2" t="s">
        <v>86</v>
      </c>
      <c r="P2" t="s">
        <v>281</v>
      </c>
      <c r="Q2" t="s">
        <v>375</v>
      </c>
    </row>
    <row r="3" spans="1:17" x14ac:dyDescent="0.45">
      <c r="A3" s="26">
        <v>2</v>
      </c>
      <c r="B3" t="s">
        <v>2</v>
      </c>
      <c r="D3" t="s">
        <v>3</v>
      </c>
      <c r="E3" s="1" t="s">
        <v>299</v>
      </c>
      <c r="F3" t="s">
        <v>69</v>
      </c>
      <c r="G3" s="26" t="s">
        <v>69</v>
      </c>
      <c r="I3" s="26">
        <v>2</v>
      </c>
      <c r="K3" s="26" t="b">
        <v>0</v>
      </c>
      <c r="L3" s="26" t="b">
        <v>0</v>
      </c>
      <c r="M3" s="26" t="s">
        <v>588</v>
      </c>
      <c r="N3" s="26" t="str">
        <f>B3&amp;" "&amp;D3&amp;"{"&amp;I3&amp;"}, "</f>
        <v xml:space="preserve">Reza Aalizadeh{2}, </v>
      </c>
      <c r="O3" t="s">
        <v>87</v>
      </c>
      <c r="P3" t="s">
        <v>95</v>
      </c>
      <c r="Q3" t="s">
        <v>375</v>
      </c>
    </row>
    <row r="4" spans="1:17" x14ac:dyDescent="0.45">
      <c r="A4" s="26">
        <v>3</v>
      </c>
      <c r="B4" t="s">
        <v>4</v>
      </c>
      <c r="D4" t="s">
        <v>5</v>
      </c>
      <c r="E4" s="1" t="s">
        <v>278</v>
      </c>
      <c r="F4" t="s">
        <v>503</v>
      </c>
      <c r="G4" s="26" t="s">
        <v>75</v>
      </c>
      <c r="H4" s="26" t="s">
        <v>69</v>
      </c>
      <c r="I4" s="26">
        <v>3</v>
      </c>
      <c r="J4" s="26">
        <v>2</v>
      </c>
      <c r="K4" s="26" t="b">
        <v>0</v>
      </c>
      <c r="L4" s="26" t="b">
        <v>1</v>
      </c>
      <c r="M4" s="26" t="s">
        <v>363</v>
      </c>
      <c r="N4" s="26" t="str">
        <f>B4&amp;" "&amp;D4&amp;"{"&amp;I4&amp;","&amp;J4&amp;"}, "</f>
        <v xml:space="preserve">Nikiforos Alygizakis{3,2}, </v>
      </c>
      <c r="O4" t="s">
        <v>682</v>
      </c>
      <c r="P4" t="s">
        <v>260</v>
      </c>
      <c r="Q4" t="s">
        <v>375</v>
      </c>
    </row>
    <row r="5" spans="1:17" x14ac:dyDescent="0.45">
      <c r="A5" s="26">
        <v>4</v>
      </c>
      <c r="B5" t="s">
        <v>210</v>
      </c>
      <c r="D5" t="s">
        <v>211</v>
      </c>
      <c r="E5" s="24" t="s">
        <v>293</v>
      </c>
      <c r="F5" t="s">
        <v>471</v>
      </c>
      <c r="G5" s="26" t="s">
        <v>471</v>
      </c>
      <c r="I5" s="26">
        <v>4</v>
      </c>
      <c r="K5" s="26" t="b">
        <v>0</v>
      </c>
      <c r="L5" s="26" t="b">
        <v>0</v>
      </c>
      <c r="M5" s="26" t="s">
        <v>589</v>
      </c>
      <c r="N5" s="26" t="str">
        <f>B5&amp;" "&amp;D5&amp;"{"&amp;I5&amp;"}, "</f>
        <v xml:space="preserve">Jean-Philippe Antignac{4}, </v>
      </c>
      <c r="O5" t="s">
        <v>355</v>
      </c>
      <c r="P5" t="s">
        <v>257</v>
      </c>
      <c r="Q5" t="s">
        <v>375</v>
      </c>
    </row>
    <row r="6" spans="1:17" x14ac:dyDescent="0.45">
      <c r="A6" s="26">
        <v>5</v>
      </c>
      <c r="B6" t="s">
        <v>6</v>
      </c>
      <c r="C6" t="s">
        <v>514</v>
      </c>
      <c r="D6" t="s">
        <v>7</v>
      </c>
      <c r="E6" s="24" t="s">
        <v>277</v>
      </c>
      <c r="F6" t="s">
        <v>536</v>
      </c>
      <c r="G6" s="26" t="s">
        <v>70</v>
      </c>
      <c r="H6" s="26" t="s">
        <v>538</v>
      </c>
      <c r="I6" s="26">
        <v>5</v>
      </c>
      <c r="J6" s="26">
        <v>6</v>
      </c>
      <c r="K6" s="26" t="b">
        <v>1</v>
      </c>
      <c r="L6" s="26" t="b">
        <v>1</v>
      </c>
      <c r="M6" s="26" t="s">
        <v>612</v>
      </c>
      <c r="N6" s="26" t="str">
        <f>B6&amp;" "&amp;C6&amp;" "&amp;D6&amp;"{"&amp;I6&amp;"}, "</f>
        <v xml:space="preserve">Hans Peter H. Arp{5}, </v>
      </c>
      <c r="O6" t="s">
        <v>90</v>
      </c>
      <c r="P6" t="s">
        <v>88</v>
      </c>
      <c r="Q6" t="s">
        <v>375</v>
      </c>
    </row>
    <row r="7" spans="1:17" x14ac:dyDescent="0.45">
      <c r="A7" s="26">
        <v>6</v>
      </c>
      <c r="B7" t="s">
        <v>129</v>
      </c>
      <c r="D7" t="s">
        <v>130</v>
      </c>
      <c r="E7" s="26" t="s">
        <v>489</v>
      </c>
      <c r="F7" t="s">
        <v>80</v>
      </c>
      <c r="G7" s="26" t="s">
        <v>80</v>
      </c>
      <c r="I7" s="26">
        <v>7</v>
      </c>
      <c r="K7" s="26" t="b">
        <v>0</v>
      </c>
      <c r="L7" s="26" t="b">
        <v>0</v>
      </c>
      <c r="M7" s="26" t="s">
        <v>590</v>
      </c>
      <c r="N7" s="26" t="str">
        <f>B7&amp;" "&amp;D7&amp;"{"&amp;I7&amp;"}, "</f>
        <v xml:space="preserve">Richard Bade{7}, </v>
      </c>
      <c r="O7" t="s">
        <v>334</v>
      </c>
      <c r="P7" t="s">
        <v>131</v>
      </c>
      <c r="Q7" t="s">
        <v>375</v>
      </c>
    </row>
    <row r="8" spans="1:17" x14ac:dyDescent="0.45">
      <c r="A8" s="26">
        <v>7</v>
      </c>
      <c r="B8" t="s">
        <v>177</v>
      </c>
      <c r="D8" t="s">
        <v>178</v>
      </c>
      <c r="E8" s="26" t="s">
        <v>462</v>
      </c>
      <c r="F8" t="s">
        <v>463</v>
      </c>
      <c r="G8" s="26" t="s">
        <v>463</v>
      </c>
      <c r="I8" s="26">
        <v>8</v>
      </c>
      <c r="K8" s="26" t="b">
        <v>0</v>
      </c>
      <c r="L8" s="26" t="b">
        <v>0</v>
      </c>
      <c r="M8" s="26" t="s">
        <v>591</v>
      </c>
      <c r="N8" s="26" t="str">
        <f>B8&amp;" "&amp;D8&amp;"{"&amp;I8&amp;"}, "</f>
        <v xml:space="preserve">Nancy Baker{8}, </v>
      </c>
      <c r="O8" t="s">
        <v>334</v>
      </c>
      <c r="P8" t="s">
        <v>179</v>
      </c>
      <c r="Q8" t="s">
        <v>375</v>
      </c>
    </row>
    <row r="9" spans="1:17" x14ac:dyDescent="0.45">
      <c r="A9" s="26">
        <v>8</v>
      </c>
      <c r="B9" t="s">
        <v>229</v>
      </c>
      <c r="D9" t="s">
        <v>230</v>
      </c>
      <c r="E9" s="24" t="s">
        <v>285</v>
      </c>
      <c r="F9" t="s">
        <v>231</v>
      </c>
      <c r="G9" s="26" t="s">
        <v>231</v>
      </c>
      <c r="I9" s="26">
        <v>9</v>
      </c>
      <c r="K9" s="26" t="b">
        <v>0</v>
      </c>
      <c r="L9" s="26" t="b">
        <v>0</v>
      </c>
      <c r="M9" s="26" t="s">
        <v>613</v>
      </c>
      <c r="N9" s="26" t="str">
        <f>B9&amp;" "&amp;D9&amp;"{"&amp;I9&amp;"}, "</f>
        <v xml:space="preserve">Lidia Belova{9}, </v>
      </c>
      <c r="O9" t="s">
        <v>104</v>
      </c>
      <c r="P9" t="s">
        <v>232</v>
      </c>
      <c r="Q9" t="s">
        <v>375</v>
      </c>
    </row>
    <row r="10" spans="1:17" x14ac:dyDescent="0.45">
      <c r="A10" s="26">
        <v>9</v>
      </c>
      <c r="B10" t="s">
        <v>123</v>
      </c>
      <c r="D10" t="s">
        <v>124</v>
      </c>
      <c r="E10" s="1" t="s">
        <v>289</v>
      </c>
      <c r="F10" t="s">
        <v>32</v>
      </c>
      <c r="G10" s="26" t="s">
        <v>32</v>
      </c>
      <c r="I10" s="26">
        <v>10</v>
      </c>
      <c r="K10" s="26" t="b">
        <v>0</v>
      </c>
      <c r="L10" s="26" t="b">
        <v>0</v>
      </c>
      <c r="M10" s="26" t="s">
        <v>614</v>
      </c>
      <c r="N10" s="26" t="str">
        <f>B10&amp;" "&amp;D10&amp;"{"&amp;I10&amp;"}, "</f>
        <v xml:space="preserve">Lubertus Bijlsma{10}, </v>
      </c>
      <c r="O10" t="s">
        <v>104</v>
      </c>
      <c r="P10" t="s">
        <v>125</v>
      </c>
      <c r="Q10" t="s">
        <v>375</v>
      </c>
    </row>
    <row r="11" spans="1:17" x14ac:dyDescent="0.45">
      <c r="A11" s="26">
        <v>10</v>
      </c>
      <c r="B11" t="s">
        <v>8</v>
      </c>
      <c r="C11" t="s">
        <v>9</v>
      </c>
      <c r="D11" t="s">
        <v>10</v>
      </c>
      <c r="E11" s="1" t="s">
        <v>291</v>
      </c>
      <c r="F11" t="s">
        <v>71</v>
      </c>
      <c r="G11" s="26" t="s">
        <v>71</v>
      </c>
      <c r="I11" s="26">
        <v>11</v>
      </c>
      <c r="K11" s="26" t="b">
        <v>1</v>
      </c>
      <c r="L11" s="26" t="b">
        <v>0</v>
      </c>
      <c r="M11" s="26" t="s">
        <v>592</v>
      </c>
      <c r="N11" s="26" t="str">
        <f>B11&amp;" "&amp;C11&amp;" "&amp;D11&amp;"{"&amp;I11&amp;"}, "</f>
        <v xml:space="preserve">Evan E. Bolton{11}, </v>
      </c>
      <c r="O11" t="s">
        <v>89</v>
      </c>
      <c r="Q11" t="s">
        <v>375</v>
      </c>
    </row>
    <row r="12" spans="1:17" s="2" customFormat="1" x14ac:dyDescent="0.45">
      <c r="A12" s="26">
        <v>11</v>
      </c>
      <c r="B12" s="2" t="s">
        <v>121</v>
      </c>
      <c r="D12" s="2" t="s">
        <v>122</v>
      </c>
      <c r="E12" s="24" t="s">
        <v>300</v>
      </c>
      <c r="F12" s="2" t="s">
        <v>551</v>
      </c>
      <c r="G12" s="26" t="s">
        <v>31</v>
      </c>
      <c r="H12" s="26" t="s">
        <v>552</v>
      </c>
      <c r="I12" s="26">
        <v>12</v>
      </c>
      <c r="J12" s="26">
        <v>13</v>
      </c>
      <c r="K12" s="26" t="b">
        <v>0</v>
      </c>
      <c r="L12" s="26" t="b">
        <v>1</v>
      </c>
      <c r="M12" s="26" t="s">
        <v>593</v>
      </c>
      <c r="N12" s="26" t="str">
        <f>B12&amp;" "&amp;D12&amp;"{"&amp;I12&amp;","&amp;J12&amp;"}, "</f>
        <v xml:space="preserve">Werner Brack{12,13}, </v>
      </c>
      <c r="O12" s="2" t="s">
        <v>128</v>
      </c>
      <c r="P12" s="2" t="s">
        <v>117</v>
      </c>
      <c r="Q12" s="2" t="s">
        <v>375</v>
      </c>
    </row>
    <row r="13" spans="1:17" x14ac:dyDescent="0.45">
      <c r="A13" s="26">
        <v>12</v>
      </c>
      <c r="B13" t="s">
        <v>132</v>
      </c>
      <c r="D13" t="s">
        <v>133</v>
      </c>
      <c r="E13" s="24" t="s">
        <v>288</v>
      </c>
      <c r="F13" t="s">
        <v>458</v>
      </c>
      <c r="G13" s="26" t="s">
        <v>32</v>
      </c>
      <c r="H13" s="26" t="s">
        <v>226</v>
      </c>
      <c r="I13" s="26">
        <v>10</v>
      </c>
      <c r="J13" s="26">
        <v>14</v>
      </c>
      <c r="K13" s="26" t="b">
        <v>0</v>
      </c>
      <c r="L13" s="26" t="b">
        <v>1</v>
      </c>
      <c r="M13" s="26" t="s">
        <v>594</v>
      </c>
      <c r="N13" s="26" t="str">
        <f>B13&amp;" "&amp;D13&amp;"{"&amp;I13&amp;","&amp;J13&amp;"}, "</f>
        <v xml:space="preserve">Alberto Celma{10,14}, </v>
      </c>
      <c r="O13" t="s">
        <v>104</v>
      </c>
      <c r="P13" t="s">
        <v>228</v>
      </c>
      <c r="Q13" t="s">
        <v>375</v>
      </c>
    </row>
    <row r="14" spans="1:17" x14ac:dyDescent="0.45">
      <c r="A14" s="26">
        <v>13</v>
      </c>
      <c r="B14" t="s">
        <v>217</v>
      </c>
      <c r="D14" t="s">
        <v>218</v>
      </c>
      <c r="E14" s="1" t="s">
        <v>392</v>
      </c>
      <c r="F14" t="s">
        <v>393</v>
      </c>
      <c r="G14" s="26" t="s">
        <v>393</v>
      </c>
      <c r="I14" s="26">
        <v>15</v>
      </c>
      <c r="K14" s="26" t="b">
        <v>0</v>
      </c>
      <c r="L14" s="26" t="b">
        <v>0</v>
      </c>
      <c r="M14" s="26" t="s">
        <v>595</v>
      </c>
      <c r="N14" s="26" t="str">
        <f>B14&amp;" "&amp;D14&amp;"{"&amp;I14&amp;"}, "</f>
        <v xml:space="preserve">Wen-Ling Chen{15}, </v>
      </c>
      <c r="O14" t="s">
        <v>334</v>
      </c>
      <c r="P14" t="s">
        <v>219</v>
      </c>
      <c r="Q14" t="s">
        <v>375</v>
      </c>
    </row>
    <row r="15" spans="1:17" x14ac:dyDescent="0.45">
      <c r="A15" s="26">
        <v>14</v>
      </c>
      <c r="B15" t="s">
        <v>11</v>
      </c>
      <c r="D15" t="s">
        <v>12</v>
      </c>
      <c r="E15" s="24" t="s">
        <v>302</v>
      </c>
      <c r="F15" t="s">
        <v>71</v>
      </c>
      <c r="G15" s="26" t="s">
        <v>71</v>
      </c>
      <c r="I15" s="26">
        <v>11</v>
      </c>
      <c r="K15" s="26" t="b">
        <v>0</v>
      </c>
      <c r="L15" s="26" t="b">
        <v>0</v>
      </c>
      <c r="M15" s="26" t="s">
        <v>596</v>
      </c>
      <c r="N15" s="26" t="str">
        <f>B15&amp;" "&amp;D15&amp;"{"&amp;I15&amp;"}, "</f>
        <v xml:space="preserve">Tiejun Cheng{11}, </v>
      </c>
      <c r="O15" t="s">
        <v>91</v>
      </c>
      <c r="Q15" t="s">
        <v>375</v>
      </c>
    </row>
    <row r="16" spans="1:17" s="2" customFormat="1" x14ac:dyDescent="0.45">
      <c r="A16" s="26">
        <v>15</v>
      </c>
      <c r="B16" s="2" t="s">
        <v>13</v>
      </c>
      <c r="D16" s="2" t="s">
        <v>14</v>
      </c>
      <c r="E16" s="24" t="s">
        <v>272</v>
      </c>
      <c r="F16" s="2" t="s">
        <v>68</v>
      </c>
      <c r="G16" s="26" t="s">
        <v>68</v>
      </c>
      <c r="H16" s="26"/>
      <c r="I16" s="26">
        <v>1</v>
      </c>
      <c r="J16" s="26"/>
      <c r="K16" s="26" t="b">
        <v>0</v>
      </c>
      <c r="L16" s="26" t="b">
        <v>0</v>
      </c>
      <c r="M16" s="26" t="s">
        <v>597</v>
      </c>
      <c r="N16" s="26" t="str">
        <f>B16&amp;" "&amp;D16&amp;"{"&amp;I16&amp;"}, "</f>
        <v xml:space="preserve">Parviel Chirsir{1}, </v>
      </c>
      <c r="O16" s="2" t="s">
        <v>86</v>
      </c>
      <c r="P16" s="2" t="s">
        <v>92</v>
      </c>
      <c r="Q16" s="26" t="s">
        <v>375</v>
      </c>
    </row>
    <row r="17" spans="1:18" x14ac:dyDescent="0.45">
      <c r="A17" s="26">
        <v>16</v>
      </c>
      <c r="B17" t="s">
        <v>508</v>
      </c>
      <c r="D17" t="s">
        <v>509</v>
      </c>
      <c r="E17" s="24" t="s">
        <v>303</v>
      </c>
      <c r="F17" t="s">
        <v>505</v>
      </c>
      <c r="G17" s="26" t="s">
        <v>72</v>
      </c>
      <c r="H17" s="26" t="s">
        <v>75</v>
      </c>
      <c r="I17" s="26">
        <v>16</v>
      </c>
      <c r="J17" s="26">
        <v>3</v>
      </c>
      <c r="K17" s="26" t="b">
        <v>0</v>
      </c>
      <c r="L17" s="26" t="b">
        <v>1</v>
      </c>
      <c r="M17" s="26" t="s">
        <v>615</v>
      </c>
      <c r="N17" s="26" t="str">
        <f>B17&amp;" "&amp;D17&amp;"{"&amp;I17&amp;","&amp;J17&amp;"}, "</f>
        <v xml:space="preserve">Ľuboš Čirka{16,3}, </v>
      </c>
      <c r="O17" t="s">
        <v>93</v>
      </c>
      <c r="P17" s="26"/>
      <c r="Q17" t="s">
        <v>375</v>
      </c>
    </row>
    <row r="18" spans="1:18" s="2" customFormat="1" x14ac:dyDescent="0.45">
      <c r="A18" s="26">
        <v>17</v>
      </c>
      <c r="B18" s="2" t="s">
        <v>182</v>
      </c>
      <c r="C18" s="2" t="s">
        <v>37</v>
      </c>
      <c r="D18" s="2" t="s">
        <v>183</v>
      </c>
      <c r="E18" s="26" t="s">
        <v>456</v>
      </c>
      <c r="F18" s="2" t="s">
        <v>367</v>
      </c>
      <c r="G18" s="26" t="s">
        <v>367</v>
      </c>
      <c r="H18" s="26"/>
      <c r="I18" s="26">
        <v>17</v>
      </c>
      <c r="J18" s="26"/>
      <c r="K18" s="26" t="b">
        <v>1</v>
      </c>
      <c r="L18" s="26" t="b">
        <v>0</v>
      </c>
      <c r="M18" s="26" t="s">
        <v>598</v>
      </c>
      <c r="N18" s="26" t="str">
        <f>B18&amp;" "&amp;C18&amp;" "&amp;D18&amp;"{"&amp;I18&amp;"}, "</f>
        <v xml:space="preserve">Lisa A. D’Agostino{17}, </v>
      </c>
      <c r="O18" s="2" t="s">
        <v>334</v>
      </c>
      <c r="P18" s="2" t="s">
        <v>185</v>
      </c>
      <c r="Q18" s="2" t="s">
        <v>375</v>
      </c>
    </row>
    <row r="19" spans="1:18" x14ac:dyDescent="0.45">
      <c r="A19" s="26">
        <v>18</v>
      </c>
      <c r="B19" t="s">
        <v>212</v>
      </c>
      <c r="D19" t="s">
        <v>697</v>
      </c>
      <c r="E19" s="24" t="s">
        <v>544</v>
      </c>
      <c r="F19" t="s">
        <v>365</v>
      </c>
      <c r="G19" s="26" t="s">
        <v>365</v>
      </c>
      <c r="I19" s="26">
        <v>18</v>
      </c>
      <c r="K19" s="26" t="b">
        <v>0</v>
      </c>
      <c r="L19" s="26" t="b">
        <v>0</v>
      </c>
      <c r="M19" s="26" t="s">
        <v>599</v>
      </c>
      <c r="N19" s="26" t="str">
        <f t="shared" ref="N18:N29" si="0">B19&amp;" "&amp;D19&amp;"{"&amp;I19&amp;"}, "</f>
        <v xml:space="preserve">Yannick Djoumbou Feunang{18}, </v>
      </c>
      <c r="O19" t="s">
        <v>334</v>
      </c>
      <c r="P19" t="s">
        <v>213</v>
      </c>
      <c r="Q19" s="26" t="s">
        <v>375</v>
      </c>
    </row>
    <row r="20" spans="1:18" x14ac:dyDescent="0.45">
      <c r="A20" s="26">
        <v>19</v>
      </c>
      <c r="B20" t="s">
        <v>15</v>
      </c>
      <c r="D20" t="s">
        <v>16</v>
      </c>
      <c r="E20" s="24" t="s">
        <v>304</v>
      </c>
      <c r="F20" t="s">
        <v>73</v>
      </c>
      <c r="G20" s="26" t="s">
        <v>73</v>
      </c>
      <c r="I20" s="26">
        <v>19</v>
      </c>
      <c r="K20" s="26" t="b">
        <v>0</v>
      </c>
      <c r="L20" s="26" t="b">
        <v>0</v>
      </c>
      <c r="M20" s="26" t="s">
        <v>600</v>
      </c>
      <c r="N20" s="26" t="str">
        <f t="shared" si="0"/>
        <v xml:space="preserve">Valeria Dulio{19}, </v>
      </c>
      <c r="O20" t="s">
        <v>90</v>
      </c>
      <c r="P20" t="s">
        <v>94</v>
      </c>
      <c r="Q20" t="s">
        <v>375</v>
      </c>
    </row>
    <row r="21" spans="1:18" x14ac:dyDescent="0.45">
      <c r="A21" s="26">
        <v>20</v>
      </c>
      <c r="B21" t="s">
        <v>17</v>
      </c>
      <c r="D21" t="s">
        <v>18</v>
      </c>
      <c r="E21" s="26" t="s">
        <v>297</v>
      </c>
      <c r="F21" t="s">
        <v>74</v>
      </c>
      <c r="G21" s="26" t="s">
        <v>74</v>
      </c>
      <c r="I21" s="26">
        <v>20</v>
      </c>
      <c r="K21" s="26" t="b">
        <v>0</v>
      </c>
      <c r="L21" s="26" t="b">
        <v>0</v>
      </c>
      <c r="M21" s="26" t="s">
        <v>601</v>
      </c>
      <c r="N21" s="26" t="str">
        <f t="shared" si="0"/>
        <v xml:space="preserve">Stellan Fischer{20}, </v>
      </c>
      <c r="O21" t="s">
        <v>90</v>
      </c>
      <c r="P21" t="s">
        <v>200</v>
      </c>
      <c r="Q21" s="26" t="s">
        <v>375</v>
      </c>
      <c r="R21" s="26"/>
    </row>
    <row r="22" spans="1:18" x14ac:dyDescent="0.45">
      <c r="A22" s="26">
        <v>21</v>
      </c>
      <c r="B22" t="s">
        <v>141</v>
      </c>
      <c r="D22" t="s">
        <v>142</v>
      </c>
      <c r="E22" s="26" t="s">
        <v>411</v>
      </c>
      <c r="F22" t="s">
        <v>409</v>
      </c>
      <c r="G22" s="26" t="s">
        <v>409</v>
      </c>
      <c r="I22" s="26">
        <v>21</v>
      </c>
      <c r="K22" s="26" t="b">
        <v>0</v>
      </c>
      <c r="L22" s="26" t="b">
        <v>0</v>
      </c>
      <c r="M22" s="26" t="s">
        <v>602</v>
      </c>
      <c r="N22" s="26" t="str">
        <f t="shared" si="0"/>
        <v xml:space="preserve">Pablo Gago-Ferrero{21}, </v>
      </c>
      <c r="O22" t="s">
        <v>334</v>
      </c>
      <c r="P22" t="s">
        <v>412</v>
      </c>
      <c r="Q22" s="5" t="s">
        <v>375</v>
      </c>
    </row>
    <row r="23" spans="1:18" x14ac:dyDescent="0.45">
      <c r="A23" s="26">
        <v>22</v>
      </c>
      <c r="B23" t="s">
        <v>429</v>
      </c>
      <c r="D23" t="s">
        <v>196</v>
      </c>
      <c r="E23" s="1" t="s">
        <v>554</v>
      </c>
      <c r="F23" t="s">
        <v>69</v>
      </c>
      <c r="G23" s="26" t="s">
        <v>69</v>
      </c>
      <c r="I23" s="26">
        <v>2</v>
      </c>
      <c r="K23" s="26" t="b">
        <v>0</v>
      </c>
      <c r="L23" s="26" t="b">
        <v>0</v>
      </c>
      <c r="M23" s="26" t="s">
        <v>603</v>
      </c>
      <c r="N23" s="26" t="str">
        <f t="shared" si="0"/>
        <v xml:space="preserve">Aikaterini Galani{2}, </v>
      </c>
      <c r="O23" t="s">
        <v>334</v>
      </c>
      <c r="P23" t="s">
        <v>197</v>
      </c>
      <c r="Q23" t="s">
        <v>375</v>
      </c>
    </row>
    <row r="24" spans="1:18" x14ac:dyDescent="0.45">
      <c r="A24" s="26">
        <v>23</v>
      </c>
      <c r="B24" t="s">
        <v>530</v>
      </c>
      <c r="D24" t="s">
        <v>531</v>
      </c>
      <c r="E24" s="1" t="s">
        <v>532</v>
      </c>
      <c r="F24" t="s">
        <v>261</v>
      </c>
      <c r="G24" s="26" t="s">
        <v>261</v>
      </c>
      <c r="I24" s="26">
        <v>22</v>
      </c>
      <c r="K24" s="26" t="b">
        <v>0</v>
      </c>
      <c r="L24" s="26" t="b">
        <v>0</v>
      </c>
      <c r="M24" s="26" t="s">
        <v>604</v>
      </c>
      <c r="N24" s="26" t="str">
        <f t="shared" si="0"/>
        <v xml:space="preserve">Birgit Geueke{22}, </v>
      </c>
      <c r="O24" t="s">
        <v>96</v>
      </c>
      <c r="P24" t="s">
        <v>97</v>
      </c>
      <c r="Q24" s="26" t="s">
        <v>375</v>
      </c>
    </row>
    <row r="25" spans="1:18" x14ac:dyDescent="0.45">
      <c r="A25" s="26">
        <v>24</v>
      </c>
      <c r="B25" t="s">
        <v>21</v>
      </c>
      <c r="D25" t="s">
        <v>585</v>
      </c>
      <c r="E25" s="8" t="s">
        <v>305</v>
      </c>
      <c r="F25" t="s">
        <v>75</v>
      </c>
      <c r="G25" s="26" t="s">
        <v>75</v>
      </c>
      <c r="I25" s="26">
        <v>3</v>
      </c>
      <c r="K25" s="26" t="b">
        <v>0</v>
      </c>
      <c r="L25" s="26" t="b">
        <v>0</v>
      </c>
      <c r="M25" s="26" t="s">
        <v>605</v>
      </c>
      <c r="N25" s="26" t="str">
        <f t="shared" si="0"/>
        <v xml:space="preserve">Natalia Głowacka{3}, </v>
      </c>
      <c r="O25" t="s">
        <v>98</v>
      </c>
      <c r="Q25" s="5" t="s">
        <v>375</v>
      </c>
    </row>
    <row r="26" spans="1:18" x14ac:dyDescent="0.45">
      <c r="A26" s="26">
        <v>25</v>
      </c>
      <c r="B26" t="s">
        <v>54</v>
      </c>
      <c r="D26" t="s">
        <v>233</v>
      </c>
      <c r="E26" s="24" t="s">
        <v>474</v>
      </c>
      <c r="F26" t="s">
        <v>234</v>
      </c>
      <c r="G26" s="26" t="s">
        <v>234</v>
      </c>
      <c r="I26" s="26">
        <v>23</v>
      </c>
      <c r="K26" s="26" t="b">
        <v>0</v>
      </c>
      <c r="L26" s="26" t="b">
        <v>0</v>
      </c>
      <c r="M26" s="26" t="s">
        <v>606</v>
      </c>
      <c r="N26" s="26" t="str">
        <f t="shared" si="0"/>
        <v xml:space="preserve">Juliane Glüge{23}, </v>
      </c>
      <c r="O26" t="s">
        <v>334</v>
      </c>
      <c r="P26" t="s">
        <v>235</v>
      </c>
      <c r="Q26" t="s">
        <v>375</v>
      </c>
      <c r="R26" s="26"/>
    </row>
    <row r="27" spans="1:18" s="5" customFormat="1" x14ac:dyDescent="0.45">
      <c r="A27" s="26">
        <v>26</v>
      </c>
      <c r="B27" s="26" t="s">
        <v>19</v>
      </c>
      <c r="C27" s="26"/>
      <c r="D27" s="26" t="s">
        <v>20</v>
      </c>
      <c r="E27" s="24" t="s">
        <v>286</v>
      </c>
      <c r="F27" s="26" t="s">
        <v>76</v>
      </c>
      <c r="G27" s="26" t="s">
        <v>76</v>
      </c>
      <c r="H27" s="26"/>
      <c r="I27" s="26">
        <v>24</v>
      </c>
      <c r="J27" s="26"/>
      <c r="K27" s="26" t="b">
        <v>0</v>
      </c>
      <c r="L27" s="26" t="b">
        <v>0</v>
      </c>
      <c r="M27" s="26" t="s">
        <v>607</v>
      </c>
      <c r="N27" s="26" t="str">
        <f t="shared" si="0"/>
        <v xml:space="preserve">Ksenia Groh{24}, </v>
      </c>
      <c r="O27" s="26" t="s">
        <v>96</v>
      </c>
      <c r="P27" s="26" t="s">
        <v>97</v>
      </c>
      <c r="Q27" s="26" t="s">
        <v>375</v>
      </c>
    </row>
    <row r="28" spans="1:18" s="2" customFormat="1" x14ac:dyDescent="0.45">
      <c r="A28" s="26">
        <v>27</v>
      </c>
      <c r="B28" s="2" t="s">
        <v>425</v>
      </c>
      <c r="D28" s="2" t="s">
        <v>322</v>
      </c>
      <c r="E28" s="26"/>
      <c r="F28" s="2" t="s">
        <v>548</v>
      </c>
      <c r="G28" s="26" t="s">
        <v>548</v>
      </c>
      <c r="H28" s="26"/>
      <c r="I28" s="26">
        <v>25</v>
      </c>
      <c r="J28" s="26"/>
      <c r="K28" s="26" t="b">
        <v>0</v>
      </c>
      <c r="L28" s="26" t="b">
        <v>0</v>
      </c>
      <c r="M28" s="26" t="s">
        <v>608</v>
      </c>
      <c r="N28" s="26" t="str">
        <f t="shared" si="0"/>
        <v xml:space="preserve">Sylvia Grosse{25}, </v>
      </c>
      <c r="O28" s="2" t="s">
        <v>355</v>
      </c>
      <c r="P28" s="2" t="s">
        <v>101</v>
      </c>
      <c r="Q28" s="11" t="s">
        <v>375</v>
      </c>
    </row>
    <row r="29" spans="1:18" x14ac:dyDescent="0.45">
      <c r="A29" s="26">
        <v>28</v>
      </c>
      <c r="B29" t="s">
        <v>42</v>
      </c>
      <c r="D29" t="s">
        <v>175</v>
      </c>
      <c r="E29" s="1" t="s">
        <v>454</v>
      </c>
      <c r="F29" t="s">
        <v>176</v>
      </c>
      <c r="G29" s="26" t="s">
        <v>176</v>
      </c>
      <c r="I29" s="26">
        <v>26</v>
      </c>
      <c r="K29" s="26" t="b">
        <v>0</v>
      </c>
      <c r="L29" s="26" t="b">
        <v>0</v>
      </c>
      <c r="M29" s="26" t="s">
        <v>609</v>
      </c>
      <c r="N29" s="26" t="str">
        <f t="shared" si="0"/>
        <v xml:space="preserve">Peter Haglund{26}, </v>
      </c>
      <c r="O29" t="s">
        <v>334</v>
      </c>
      <c r="P29" t="s">
        <v>343</v>
      </c>
      <c r="Q29" s="26" t="s">
        <v>375</v>
      </c>
    </row>
    <row r="30" spans="1:18" x14ac:dyDescent="0.45">
      <c r="A30" s="26">
        <v>29</v>
      </c>
      <c r="B30" t="s">
        <v>22</v>
      </c>
      <c r="C30" t="s">
        <v>47</v>
      </c>
      <c r="D30" t="s">
        <v>23</v>
      </c>
      <c r="E30" s="10" t="s">
        <v>274</v>
      </c>
      <c r="F30" t="s">
        <v>71</v>
      </c>
      <c r="G30" s="26" t="s">
        <v>71</v>
      </c>
      <c r="I30" s="26">
        <v>11</v>
      </c>
      <c r="K30" s="26" t="b">
        <v>1</v>
      </c>
      <c r="L30" s="26" t="b">
        <v>0</v>
      </c>
      <c r="M30" s="26" t="s">
        <v>610</v>
      </c>
      <c r="N30" s="26" t="str">
        <f>B30&amp;" "&amp;C30&amp;" "&amp;D30&amp;"{"&amp;I30&amp;"}, "</f>
        <v xml:space="preserve">Pertti J. Hakkinen{11}, </v>
      </c>
      <c r="O30" t="s">
        <v>90</v>
      </c>
      <c r="P30" t="s">
        <v>510</v>
      </c>
      <c r="Q30" s="26" t="s">
        <v>375</v>
      </c>
    </row>
    <row r="31" spans="1:18" x14ac:dyDescent="0.45">
      <c r="A31" s="26">
        <v>30</v>
      </c>
      <c r="B31" t="s">
        <v>349</v>
      </c>
      <c r="C31" t="s">
        <v>9</v>
      </c>
      <c r="D31" t="s">
        <v>350</v>
      </c>
      <c r="E31" s="24" t="s">
        <v>402</v>
      </c>
      <c r="F31" t="s">
        <v>70</v>
      </c>
      <c r="G31" s="26" t="s">
        <v>70</v>
      </c>
      <c r="I31" s="26">
        <v>5</v>
      </c>
      <c r="K31" s="26" t="b">
        <v>1</v>
      </c>
      <c r="L31" s="26" t="b">
        <v>0</v>
      </c>
      <c r="M31" s="26" t="s">
        <v>616</v>
      </c>
      <c r="N31" s="26" t="str">
        <f>B31&amp;" "&amp;C31&amp;" "&amp;D31&amp;"{"&amp;I31&amp;"}, "</f>
        <v xml:space="preserve">Sarah E. Hale{5}, </v>
      </c>
      <c r="O31" t="s">
        <v>334</v>
      </c>
      <c r="P31" t="s">
        <v>346</v>
      </c>
      <c r="Q31" s="26" t="s">
        <v>375</v>
      </c>
    </row>
    <row r="32" spans="1:18" x14ac:dyDescent="0.45">
      <c r="A32" s="26">
        <v>31</v>
      </c>
      <c r="B32" t="s">
        <v>126</v>
      </c>
      <c r="D32" t="s">
        <v>127</v>
      </c>
      <c r="E32" s="24" t="s">
        <v>290</v>
      </c>
      <c r="F32" t="s">
        <v>32</v>
      </c>
      <c r="G32" s="26" t="s">
        <v>32</v>
      </c>
      <c r="I32" s="26">
        <v>10</v>
      </c>
      <c r="K32" s="26" t="b">
        <v>0</v>
      </c>
      <c r="L32" s="26" t="b">
        <v>0</v>
      </c>
      <c r="M32" s="26" t="s">
        <v>611</v>
      </c>
      <c r="N32" s="26" t="str">
        <f>B32&amp;" "&amp;D32&amp;"{"&amp;I32&amp;"}, "</f>
        <v xml:space="preserve">Felix Hernandez{10}, </v>
      </c>
      <c r="O32" t="s">
        <v>128</v>
      </c>
      <c r="P32" t="s">
        <v>125</v>
      </c>
      <c r="Q32" s="26" t="s">
        <v>375</v>
      </c>
    </row>
    <row r="33" spans="1:17" x14ac:dyDescent="0.45">
      <c r="A33" s="26">
        <v>32</v>
      </c>
      <c r="B33" t="s">
        <v>24</v>
      </c>
      <c r="C33" t="s">
        <v>282</v>
      </c>
      <c r="D33" t="s">
        <v>25</v>
      </c>
      <c r="E33" s="10" t="s">
        <v>280</v>
      </c>
      <c r="F33" t="s">
        <v>76</v>
      </c>
      <c r="G33" s="26" t="s">
        <v>76</v>
      </c>
      <c r="I33" s="26">
        <v>24</v>
      </c>
      <c r="K33" s="26" t="b">
        <v>1</v>
      </c>
      <c r="L33" s="26" t="b">
        <v>0</v>
      </c>
      <c r="M33" s="26" t="s">
        <v>617</v>
      </c>
      <c r="N33" s="26" t="str">
        <f>B33&amp;" "&amp;C33&amp;" "&amp;D33&amp;"{"&amp;I33&amp;"}, "</f>
        <v xml:space="preserve">Elisabeth M.-L. Janssen{24}, </v>
      </c>
      <c r="O33" t="s">
        <v>96</v>
      </c>
      <c r="P33" t="s">
        <v>99</v>
      </c>
      <c r="Q33" t="s">
        <v>375</v>
      </c>
    </row>
    <row r="34" spans="1:17" x14ac:dyDescent="0.45">
      <c r="A34" s="26">
        <v>33</v>
      </c>
      <c r="B34" t="s">
        <v>360</v>
      </c>
      <c r="D34" t="s">
        <v>361</v>
      </c>
      <c r="E34" s="24" t="s">
        <v>465</v>
      </c>
      <c r="F34" t="s">
        <v>332</v>
      </c>
      <c r="G34" s="26" t="s">
        <v>332</v>
      </c>
      <c r="I34" s="26">
        <v>27</v>
      </c>
      <c r="K34" s="26" t="b">
        <v>0</v>
      </c>
      <c r="L34" s="26" t="b">
        <v>0</v>
      </c>
      <c r="M34" s="26" t="s">
        <v>619</v>
      </c>
      <c r="N34" s="26" t="str">
        <f t="shared" ref="N34:N39" si="1">B34&amp;" "&amp;D34&amp;"{"&amp;I34&amp;"}, "</f>
        <v xml:space="preserve">Tim Jonkers{27}, </v>
      </c>
      <c r="O34" t="s">
        <v>334</v>
      </c>
      <c r="P34" t="s">
        <v>362</v>
      </c>
      <c r="Q34" t="s">
        <v>375</v>
      </c>
    </row>
    <row r="35" spans="1:17" x14ac:dyDescent="0.45">
      <c r="A35" s="26">
        <v>34</v>
      </c>
      <c r="B35" t="s">
        <v>199</v>
      </c>
      <c r="D35" t="s">
        <v>240</v>
      </c>
      <c r="E35" s="26" t="s">
        <v>297</v>
      </c>
      <c r="F35" t="s">
        <v>76</v>
      </c>
      <c r="G35" s="26" t="s">
        <v>76</v>
      </c>
      <c r="I35" s="26">
        <v>24</v>
      </c>
      <c r="K35" s="26" t="b">
        <v>0</v>
      </c>
      <c r="L35" s="26" t="b">
        <v>0</v>
      </c>
      <c r="M35" s="26" t="s">
        <v>618</v>
      </c>
      <c r="N35" s="26" t="str">
        <f t="shared" si="1"/>
        <v xml:space="preserve">Karin Kiefer{24}, </v>
      </c>
      <c r="O35" t="s">
        <v>104</v>
      </c>
      <c r="P35" t="s">
        <v>241</v>
      </c>
      <c r="Q35" t="s">
        <v>375</v>
      </c>
    </row>
    <row r="36" spans="1:17" x14ac:dyDescent="0.45">
      <c r="A36" s="26">
        <v>35</v>
      </c>
      <c r="B36" t="s">
        <v>191</v>
      </c>
      <c r="D36" t="s">
        <v>259</v>
      </c>
      <c r="E36" t="s">
        <v>555</v>
      </c>
      <c r="F36" t="s">
        <v>556</v>
      </c>
      <c r="G36" s="26" t="s">
        <v>556</v>
      </c>
      <c r="I36" s="26">
        <v>28</v>
      </c>
      <c r="K36" s="26" t="b">
        <v>0</v>
      </c>
      <c r="L36" s="26" t="b">
        <v>0</v>
      </c>
      <c r="M36" s="26" t="s">
        <v>620</v>
      </c>
      <c r="N36" s="26" t="str">
        <f t="shared" si="1"/>
        <v xml:space="preserve">Michal Kirchner{28}, </v>
      </c>
      <c r="O36" t="s">
        <v>334</v>
      </c>
      <c r="P36" t="s">
        <v>192</v>
      </c>
      <c r="Q36" t="s">
        <v>375</v>
      </c>
    </row>
    <row r="37" spans="1:17" x14ac:dyDescent="0.45">
      <c r="A37" s="26">
        <v>36</v>
      </c>
      <c r="B37" t="s">
        <v>351</v>
      </c>
      <c r="D37" t="s">
        <v>354</v>
      </c>
      <c r="E37" s="10" t="s">
        <v>497</v>
      </c>
      <c r="F37" t="s">
        <v>81</v>
      </c>
      <c r="G37" s="26" t="s">
        <v>81</v>
      </c>
      <c r="I37" s="26">
        <v>29</v>
      </c>
      <c r="K37" s="26" t="b">
        <v>0</v>
      </c>
      <c r="L37" s="26" t="b">
        <v>0</v>
      </c>
      <c r="M37" s="26" t="s">
        <v>622</v>
      </c>
      <c r="N37" s="26" t="str">
        <f t="shared" si="1"/>
        <v xml:space="preserve">Jan Koschorreck{29}, </v>
      </c>
      <c r="O37" t="s">
        <v>498</v>
      </c>
      <c r="P37" t="s">
        <v>353</v>
      </c>
      <c r="Q37" t="s">
        <v>375</v>
      </c>
    </row>
    <row r="38" spans="1:17" x14ac:dyDescent="0.45">
      <c r="A38" s="26">
        <v>37</v>
      </c>
      <c r="B38" t="s">
        <v>118</v>
      </c>
      <c r="D38" t="s">
        <v>119</v>
      </c>
      <c r="E38" s="24" t="s">
        <v>512</v>
      </c>
      <c r="F38" t="s">
        <v>31</v>
      </c>
      <c r="G38" s="26" t="s">
        <v>31</v>
      </c>
      <c r="I38" s="26">
        <v>12</v>
      </c>
      <c r="K38" s="26" t="b">
        <v>0</v>
      </c>
      <c r="L38" s="26" t="b">
        <v>0</v>
      </c>
      <c r="M38" s="26" t="s">
        <v>621</v>
      </c>
      <c r="N38" s="26" t="str">
        <f t="shared" si="1"/>
        <v xml:space="preserve">Martin Krauss{12}, </v>
      </c>
      <c r="O38" t="s">
        <v>334</v>
      </c>
      <c r="P38" t="s">
        <v>120</v>
      </c>
      <c r="Q38" t="s">
        <v>375</v>
      </c>
    </row>
    <row r="39" spans="1:17" x14ac:dyDescent="0.45">
      <c r="A39" s="26">
        <v>38</v>
      </c>
      <c r="B39" t="s">
        <v>202</v>
      </c>
      <c r="D39" t="s">
        <v>203</v>
      </c>
      <c r="E39" s="24" t="s">
        <v>283</v>
      </c>
      <c r="F39" t="s">
        <v>68</v>
      </c>
      <c r="G39" s="26" t="s">
        <v>68</v>
      </c>
      <c r="I39" s="26">
        <v>1</v>
      </c>
      <c r="K39" s="26" t="b">
        <v>0</v>
      </c>
      <c r="L39" s="26" t="b">
        <v>0</v>
      </c>
      <c r="M39" s="26" t="s">
        <v>623</v>
      </c>
      <c r="N39" s="26" t="str">
        <f t="shared" si="1"/>
        <v xml:space="preserve">Jessy Krier{1}, </v>
      </c>
      <c r="O39" t="s">
        <v>104</v>
      </c>
      <c r="P39" t="s">
        <v>223</v>
      </c>
      <c r="Q39" t="s">
        <v>375</v>
      </c>
    </row>
    <row r="40" spans="1:17" x14ac:dyDescent="0.45">
      <c r="A40" s="26">
        <v>39</v>
      </c>
      <c r="B40" t="s">
        <v>513</v>
      </c>
      <c r="C40" t="s">
        <v>514</v>
      </c>
      <c r="D40" t="s">
        <v>515</v>
      </c>
      <c r="E40" s="1" t="s">
        <v>516</v>
      </c>
      <c r="F40" t="s">
        <v>332</v>
      </c>
      <c r="G40" s="26" t="s">
        <v>332</v>
      </c>
      <c r="I40" s="26">
        <v>27</v>
      </c>
      <c r="K40" s="26" t="b">
        <v>1</v>
      </c>
      <c r="L40" s="26" t="b">
        <v>0</v>
      </c>
      <c r="M40" s="26" t="s">
        <v>624</v>
      </c>
      <c r="N40" s="26" t="str">
        <f>B40&amp;" "&amp;C40&amp;" "&amp;D40&amp;"{"&amp;I40&amp;"}, "</f>
        <v xml:space="preserve">Marja H. Lamoree{27}, </v>
      </c>
      <c r="O40" t="s">
        <v>523</v>
      </c>
      <c r="P40" t="s">
        <v>257</v>
      </c>
      <c r="Q40" t="s">
        <v>375</v>
      </c>
    </row>
    <row r="41" spans="1:17" x14ac:dyDescent="0.45">
      <c r="A41" s="26">
        <v>40</v>
      </c>
      <c r="B41" t="s">
        <v>395</v>
      </c>
      <c r="D41" t="s">
        <v>27</v>
      </c>
      <c r="F41" t="s">
        <v>371</v>
      </c>
      <c r="G41" s="26" t="s">
        <v>371</v>
      </c>
      <c r="I41" s="26">
        <v>30</v>
      </c>
      <c r="K41" s="26" t="b">
        <v>0</v>
      </c>
      <c r="L41" s="26" t="b">
        <v>0</v>
      </c>
      <c r="M41" s="26" t="s">
        <v>625</v>
      </c>
      <c r="N41" s="26" t="str">
        <f>B41&amp;" "&amp;D41&amp;"{"&amp;I41&amp;"}, "</f>
        <v xml:space="preserve">Marion Letzel{30}, </v>
      </c>
      <c r="O41" t="s">
        <v>355</v>
      </c>
      <c r="P41" t="s">
        <v>101</v>
      </c>
      <c r="Q41" t="s">
        <v>375</v>
      </c>
    </row>
    <row r="42" spans="1:17" x14ac:dyDescent="0.45">
      <c r="A42" s="26">
        <v>41</v>
      </c>
      <c r="B42" t="s">
        <v>26</v>
      </c>
      <c r="D42" t="s">
        <v>27</v>
      </c>
      <c r="E42" s="24" t="s">
        <v>306</v>
      </c>
      <c r="F42" t="s">
        <v>77</v>
      </c>
      <c r="G42" s="26" t="s">
        <v>77</v>
      </c>
      <c r="I42" s="26">
        <v>31</v>
      </c>
      <c r="K42" s="26" t="b">
        <v>0</v>
      </c>
      <c r="L42" s="26" t="b">
        <v>0</v>
      </c>
      <c r="M42" s="26" t="s">
        <v>626</v>
      </c>
      <c r="N42" s="26" t="str">
        <f>B42&amp;" "&amp;D42&amp;"{"&amp;I42&amp;"}, "</f>
        <v xml:space="preserve">Thomas Letzel{31}, </v>
      </c>
      <c r="O42" t="s">
        <v>100</v>
      </c>
      <c r="P42" t="s">
        <v>101</v>
      </c>
      <c r="Q42" t="s">
        <v>375</v>
      </c>
    </row>
    <row r="43" spans="1:17" x14ac:dyDescent="0.45">
      <c r="A43" s="26">
        <v>42</v>
      </c>
      <c r="B43" t="s">
        <v>28</v>
      </c>
      <c r="D43" t="s">
        <v>29</v>
      </c>
      <c r="E43" s="24" t="s">
        <v>313</v>
      </c>
      <c r="F43" t="s">
        <v>71</v>
      </c>
      <c r="G43" s="26" t="s">
        <v>71</v>
      </c>
      <c r="I43" s="26">
        <v>11</v>
      </c>
      <c r="K43" s="26" t="b">
        <v>0</v>
      </c>
      <c r="L43" s="26" t="b">
        <v>0</v>
      </c>
      <c r="M43" s="26" t="s">
        <v>627</v>
      </c>
      <c r="N43" s="26" t="str">
        <f>B43&amp;" "&amp;D43&amp;"{"&amp;I43&amp;"}, "</f>
        <v xml:space="preserve">Qingliang Li{11}, </v>
      </c>
      <c r="O43" t="s">
        <v>102</v>
      </c>
      <c r="Q43" t="s">
        <v>375</v>
      </c>
    </row>
    <row r="44" spans="1:17" x14ac:dyDescent="0.45">
      <c r="A44" s="26">
        <v>43</v>
      </c>
      <c r="B44" t="s">
        <v>150</v>
      </c>
      <c r="D44" t="s">
        <v>151</v>
      </c>
      <c r="E44" s="26"/>
      <c r="F44" t="s">
        <v>403</v>
      </c>
      <c r="G44" s="26" t="s">
        <v>403</v>
      </c>
      <c r="I44" s="26">
        <v>32</v>
      </c>
      <c r="K44" s="26" t="b">
        <v>0</v>
      </c>
      <c r="L44" s="26" t="b">
        <v>0</v>
      </c>
      <c r="M44" s="26" t="s">
        <v>628</v>
      </c>
      <c r="N44" s="26" t="str">
        <f>B44&amp;" "&amp;D44&amp;"{"&amp;I44&amp;"}, "</f>
        <v xml:space="preserve">James Little{32}, </v>
      </c>
      <c r="O44" t="s">
        <v>334</v>
      </c>
      <c r="P44" t="s">
        <v>152</v>
      </c>
      <c r="Q44" t="s">
        <v>375</v>
      </c>
    </row>
    <row r="45" spans="1:17" x14ac:dyDescent="0.45">
      <c r="A45" s="26">
        <v>44</v>
      </c>
      <c r="B45" t="s">
        <v>180</v>
      </c>
      <c r="D45" t="s">
        <v>181</v>
      </c>
      <c r="E45" s="24" t="s">
        <v>384</v>
      </c>
      <c r="F45" t="s">
        <v>574</v>
      </c>
      <c r="G45" s="26" t="s">
        <v>574</v>
      </c>
      <c r="I45" s="26">
        <v>33</v>
      </c>
      <c r="K45" s="26" t="b">
        <v>0</v>
      </c>
      <c r="L45" s="26" t="b">
        <v>0</v>
      </c>
      <c r="M45" s="26" t="s">
        <v>629</v>
      </c>
      <c r="N45" s="26" t="str">
        <f>B45&amp;" "&amp;D45&amp;"{"&amp;I45&amp;"}, "</f>
        <v xml:space="preserve">Yanna Liu{33}, </v>
      </c>
      <c r="O45" t="s">
        <v>334</v>
      </c>
      <c r="P45" t="s">
        <v>185</v>
      </c>
      <c r="Q45" t="s">
        <v>375</v>
      </c>
    </row>
    <row r="46" spans="1:17" s="9" customFormat="1" x14ac:dyDescent="0.45">
      <c r="A46" s="26">
        <v>45</v>
      </c>
      <c r="B46" s="9" t="s">
        <v>146</v>
      </c>
      <c r="C46" s="9" t="s">
        <v>561</v>
      </c>
      <c r="D46" s="9" t="s">
        <v>559</v>
      </c>
      <c r="E46" s="24" t="s">
        <v>563</v>
      </c>
      <c r="F46" s="9" t="s">
        <v>562</v>
      </c>
      <c r="G46" s="26" t="s">
        <v>564</v>
      </c>
      <c r="H46" s="26" t="s">
        <v>565</v>
      </c>
      <c r="I46" s="26">
        <v>34</v>
      </c>
      <c r="J46" s="26">
        <v>35</v>
      </c>
      <c r="K46" s="26" t="b">
        <v>1</v>
      </c>
      <c r="L46" s="26" t="b">
        <v>1</v>
      </c>
      <c r="M46" s="26" t="s">
        <v>630</v>
      </c>
      <c r="N46" s="26" t="str">
        <f>B46&amp;" "&amp;C46&amp;" "&amp;D46&amp;"{"&amp;I46&amp;","&amp;J46&amp;"}, "</f>
        <v xml:space="preserve">David M. Lunderberg{34,35}, </v>
      </c>
      <c r="O46" s="9" t="s">
        <v>334</v>
      </c>
      <c r="P46" s="9" t="s">
        <v>145</v>
      </c>
      <c r="Q46" s="11" t="s">
        <v>375</v>
      </c>
    </row>
    <row r="47" spans="1:17" x14ac:dyDescent="0.45">
      <c r="A47" s="26">
        <v>46</v>
      </c>
      <c r="B47" t="s">
        <v>698</v>
      </c>
      <c r="C47" t="s">
        <v>699</v>
      </c>
      <c r="D47" t="s">
        <v>118</v>
      </c>
      <c r="E47" s="26" t="s">
        <v>455</v>
      </c>
      <c r="F47" t="s">
        <v>367</v>
      </c>
      <c r="G47" s="26" t="s">
        <v>367</v>
      </c>
      <c r="I47" s="26">
        <v>17</v>
      </c>
      <c r="K47" s="26" t="b">
        <v>1</v>
      </c>
      <c r="L47" s="26" t="b">
        <v>0</v>
      </c>
      <c r="M47" s="26" t="s">
        <v>632</v>
      </c>
      <c r="N47" s="26" t="str">
        <f>B47&amp;" "&amp;C47&amp;" "&amp;D47&amp;"{"&amp;I47&amp;"}, "</f>
        <v xml:space="preserve">Jonathan W. Martin{17}, </v>
      </c>
      <c r="O47" t="s">
        <v>334</v>
      </c>
      <c r="P47" t="s">
        <v>185</v>
      </c>
      <c r="Q47" t="s">
        <v>375</v>
      </c>
    </row>
    <row r="48" spans="1:17" x14ac:dyDescent="0.45">
      <c r="A48" s="26">
        <v>47</v>
      </c>
      <c r="B48" t="s">
        <v>327</v>
      </c>
      <c r="C48" t="s">
        <v>486</v>
      </c>
      <c r="D48" t="s">
        <v>328</v>
      </c>
      <c r="E48" s="26" t="s">
        <v>487</v>
      </c>
      <c r="F48" t="s">
        <v>329</v>
      </c>
      <c r="G48" s="26" t="s">
        <v>329</v>
      </c>
      <c r="I48" s="26">
        <v>36</v>
      </c>
      <c r="K48" s="26" t="b">
        <v>1</v>
      </c>
      <c r="L48" s="26" t="b">
        <v>0</v>
      </c>
      <c r="M48" s="26" t="s">
        <v>631</v>
      </c>
      <c r="N48" s="26" t="str">
        <f>B48&amp;" "&amp;C48&amp;" "&amp;D48&amp;"{"&amp;I48&amp;"}, "</f>
        <v xml:space="preserve">Andrew D. McEachran{36}, </v>
      </c>
      <c r="O48" t="s">
        <v>359</v>
      </c>
      <c r="P48" t="s">
        <v>495</v>
      </c>
      <c r="Q48" t="s">
        <v>375</v>
      </c>
    </row>
    <row r="49" spans="1:17" x14ac:dyDescent="0.45">
      <c r="A49" s="26">
        <v>48</v>
      </c>
      <c r="B49" t="s">
        <v>187</v>
      </c>
      <c r="C49" t="s">
        <v>37</v>
      </c>
      <c r="D49" t="s">
        <v>188</v>
      </c>
      <c r="E49" s="24" t="s">
        <v>469</v>
      </c>
      <c r="F49" t="s">
        <v>189</v>
      </c>
      <c r="G49" s="26" t="s">
        <v>189</v>
      </c>
      <c r="I49" s="26">
        <v>37</v>
      </c>
      <c r="K49" s="26" t="b">
        <v>0</v>
      </c>
      <c r="L49" s="26" t="b">
        <v>0</v>
      </c>
      <c r="M49" s="26" t="s">
        <v>633</v>
      </c>
      <c r="N49" s="26" t="str">
        <f>B49&amp;" "&amp;C49&amp;" "&amp;D49&amp;"{"&amp;I49&amp;"}, "</f>
        <v xml:space="preserve">John A. McLean{37}, </v>
      </c>
      <c r="O49" t="s">
        <v>334</v>
      </c>
      <c r="P49" t="s">
        <v>190</v>
      </c>
      <c r="Q49" t="s">
        <v>375</v>
      </c>
    </row>
    <row r="50" spans="1:17" x14ac:dyDescent="0.45">
      <c r="A50" s="26">
        <v>49</v>
      </c>
      <c r="B50" t="s">
        <v>356</v>
      </c>
      <c r="D50" t="s">
        <v>357</v>
      </c>
      <c r="E50" s="24" t="s">
        <v>525</v>
      </c>
      <c r="F50" t="s">
        <v>81</v>
      </c>
      <c r="G50" s="26" t="s">
        <v>81</v>
      </c>
      <c r="I50" s="26">
        <v>29</v>
      </c>
      <c r="K50" s="26" t="b">
        <v>0</v>
      </c>
      <c r="L50" s="26" t="b">
        <v>0</v>
      </c>
      <c r="M50" s="26" t="s">
        <v>637</v>
      </c>
      <c r="N50" s="26" t="str">
        <f>B50&amp;" "&amp;D50&amp;"{"&amp;I50&amp;"}, "</f>
        <v xml:space="preserve">Christiane Meier{29}, </v>
      </c>
      <c r="O50" t="s">
        <v>334</v>
      </c>
      <c r="P50" t="s">
        <v>358</v>
      </c>
      <c r="Q50" t="s">
        <v>375</v>
      </c>
    </row>
    <row r="51" spans="1:17" x14ac:dyDescent="0.45">
      <c r="A51" s="26">
        <v>50</v>
      </c>
      <c r="B51" s="26" t="s">
        <v>208</v>
      </c>
      <c r="C51" s="26"/>
      <c r="D51" s="26" t="s">
        <v>209</v>
      </c>
      <c r="E51" s="24" t="s">
        <v>292</v>
      </c>
      <c r="F51" s="26" t="s">
        <v>330</v>
      </c>
      <c r="G51" s="26" t="s">
        <v>331</v>
      </c>
      <c r="H51" s="26" t="s">
        <v>578</v>
      </c>
      <c r="I51" s="26">
        <v>38</v>
      </c>
      <c r="K51" s="26" t="b">
        <v>0</v>
      </c>
      <c r="L51" s="26" t="b">
        <v>0</v>
      </c>
      <c r="M51" s="26" t="s">
        <v>634</v>
      </c>
      <c r="N51" s="26" t="str">
        <f>B51&amp;" "&amp;D51&amp;"{"&amp;I51&amp;"}, "</f>
        <v xml:space="preserve">Jeroen Meijer{38}, </v>
      </c>
      <c r="O51" s="26" t="s">
        <v>256</v>
      </c>
      <c r="P51" s="26" t="s">
        <v>257</v>
      </c>
      <c r="Q51" s="26" t="s">
        <v>375</v>
      </c>
    </row>
    <row r="52" spans="1:17" x14ac:dyDescent="0.45">
      <c r="A52" s="26">
        <v>51</v>
      </c>
      <c r="B52" t="s">
        <v>224</v>
      </c>
      <c r="D52" t="s">
        <v>225</v>
      </c>
      <c r="E52" s="24" t="s">
        <v>284</v>
      </c>
      <c r="F52" t="s">
        <v>226</v>
      </c>
      <c r="G52" s="26" t="s">
        <v>226</v>
      </c>
      <c r="I52" s="26">
        <v>14</v>
      </c>
      <c r="K52" s="26" t="b">
        <v>0</v>
      </c>
      <c r="L52" s="26" t="b">
        <v>0</v>
      </c>
      <c r="M52" s="26" t="s">
        <v>635</v>
      </c>
      <c r="N52" s="26" t="str">
        <f>B52&amp;" "&amp;D52&amp;"{"&amp;I52&amp;"}, "</f>
        <v xml:space="preserve">Frank Menger{14}, </v>
      </c>
      <c r="O52" t="s">
        <v>104</v>
      </c>
      <c r="P52" t="s">
        <v>227</v>
      </c>
      <c r="Q52" t="s">
        <v>375</v>
      </c>
    </row>
    <row r="53" spans="1:17" x14ac:dyDescent="0.45">
      <c r="A53" s="26">
        <v>52</v>
      </c>
      <c r="B53" t="s">
        <v>237</v>
      </c>
      <c r="D53" t="s">
        <v>238</v>
      </c>
      <c r="E53" s="26" t="s">
        <v>477</v>
      </c>
      <c r="F53" t="s">
        <v>478</v>
      </c>
      <c r="G53" s="26" t="s">
        <v>78</v>
      </c>
      <c r="H53" s="26" t="s">
        <v>479</v>
      </c>
      <c r="I53" s="26">
        <v>39</v>
      </c>
      <c r="J53" s="26">
        <v>40</v>
      </c>
      <c r="K53" s="26" t="b">
        <v>0</v>
      </c>
      <c r="L53" s="26" t="b">
        <v>1</v>
      </c>
      <c r="M53" s="26" t="s">
        <v>636</v>
      </c>
      <c r="N53" s="26" t="str">
        <f>B53&amp;" "&amp;D53&amp;"{"&amp;I53&amp;","&amp;J53&amp;"}, "</f>
        <v xml:space="preserve">Carla Merino{39,40}, </v>
      </c>
      <c r="O53" t="s">
        <v>334</v>
      </c>
      <c r="P53" t="s">
        <v>239</v>
      </c>
      <c r="Q53" s="26" t="s">
        <v>375</v>
      </c>
    </row>
    <row r="54" spans="1:17" x14ac:dyDescent="0.45">
      <c r="A54" s="26">
        <v>53</v>
      </c>
      <c r="B54" t="s">
        <v>527</v>
      </c>
      <c r="D54" t="s">
        <v>528</v>
      </c>
      <c r="E54" s="26" t="s">
        <v>529</v>
      </c>
      <c r="F54" t="s">
        <v>261</v>
      </c>
      <c r="G54" s="26" t="s">
        <v>261</v>
      </c>
      <c r="I54" s="26">
        <v>22</v>
      </c>
      <c r="K54" s="26" t="b">
        <v>0</v>
      </c>
      <c r="L54" s="26" t="b">
        <v>0</v>
      </c>
      <c r="M54" s="26" t="s">
        <v>638</v>
      </c>
      <c r="N54" s="26" t="str">
        <f>B54&amp;" "&amp;D54&amp;"{"&amp;I54&amp;"}, "</f>
        <v xml:space="preserve">Jane Muncke{22}, </v>
      </c>
      <c r="O54" t="s">
        <v>96</v>
      </c>
      <c r="P54" t="s">
        <v>97</v>
      </c>
      <c r="Q54" t="s">
        <v>375</v>
      </c>
    </row>
    <row r="55" spans="1:17" x14ac:dyDescent="0.45">
      <c r="A55" s="26">
        <v>54</v>
      </c>
      <c r="B55" t="s">
        <v>245</v>
      </c>
      <c r="D55" t="s">
        <v>246</v>
      </c>
      <c r="E55" t="s">
        <v>475</v>
      </c>
      <c r="F55" t="s">
        <v>31</v>
      </c>
      <c r="G55" s="26" t="s">
        <v>31</v>
      </c>
      <c r="I55" s="26">
        <v>12</v>
      </c>
      <c r="K55" s="26" t="b">
        <v>0</v>
      </c>
      <c r="L55" s="26" t="b">
        <v>0</v>
      </c>
      <c r="M55" s="26" t="s">
        <v>639</v>
      </c>
      <c r="N55" s="26" t="str">
        <f>B55&amp;" "&amp;D55&amp;"{"&amp;I55&amp;"}, "</f>
        <v xml:space="preserve">Matthias Muschket{12}, </v>
      </c>
      <c r="O55" t="s">
        <v>334</v>
      </c>
      <c r="P55" t="s">
        <v>244</v>
      </c>
      <c r="Q55" t="s">
        <v>375</v>
      </c>
    </row>
    <row r="56" spans="1:17" x14ac:dyDescent="0.45">
      <c r="A56" s="26">
        <v>55</v>
      </c>
      <c r="B56" t="s">
        <v>344</v>
      </c>
      <c r="D56" t="s">
        <v>345</v>
      </c>
      <c r="E56" s="24" t="s">
        <v>691</v>
      </c>
      <c r="F56" t="s">
        <v>81</v>
      </c>
      <c r="G56" s="26" t="s">
        <v>81</v>
      </c>
      <c r="I56" s="26">
        <v>29</v>
      </c>
      <c r="K56" s="26" t="b">
        <v>0</v>
      </c>
      <c r="L56" s="26" t="b">
        <v>0</v>
      </c>
      <c r="M56" s="26" t="s">
        <v>640</v>
      </c>
      <c r="N56" s="26" t="str">
        <f>B56&amp;" "&amp;D56&amp;"{"&amp;I56&amp;"}, "</f>
        <v xml:space="preserve">Michael Neumann{29}, </v>
      </c>
      <c r="O56" t="s">
        <v>334</v>
      </c>
      <c r="P56" t="s">
        <v>346</v>
      </c>
      <c r="Q56" t="s">
        <v>375</v>
      </c>
    </row>
    <row r="57" spans="1:17" x14ac:dyDescent="0.45">
      <c r="A57" s="26">
        <v>56</v>
      </c>
      <c r="B57" t="s">
        <v>171</v>
      </c>
      <c r="D57" t="s">
        <v>172</v>
      </c>
      <c r="E57" s="26" t="s">
        <v>400</v>
      </c>
      <c r="F57" t="s">
        <v>173</v>
      </c>
      <c r="G57" s="26" t="s">
        <v>173</v>
      </c>
      <c r="I57" s="26">
        <v>41</v>
      </c>
      <c r="K57" s="26" t="b">
        <v>0</v>
      </c>
      <c r="L57" s="26" t="b">
        <v>0</v>
      </c>
      <c r="M57" s="26" t="s">
        <v>641</v>
      </c>
      <c r="N57" s="26" t="str">
        <f>B57&amp;" "&amp;D57&amp;"{"&amp;I57&amp;"}, "</f>
        <v xml:space="preserve">Vanessa Neveu{41}, </v>
      </c>
      <c r="O57" t="s">
        <v>334</v>
      </c>
      <c r="P57" t="s">
        <v>174</v>
      </c>
      <c r="Q57" t="s">
        <v>375</v>
      </c>
    </row>
    <row r="58" spans="1:17" x14ac:dyDescent="0.45">
      <c r="A58" s="26">
        <v>57</v>
      </c>
      <c r="B58" s="5" t="s">
        <v>250</v>
      </c>
      <c r="C58" s="5"/>
      <c r="D58" s="5" t="s">
        <v>251</v>
      </c>
      <c r="E58" s="6" t="s">
        <v>406</v>
      </c>
      <c r="F58" s="5" t="s">
        <v>577</v>
      </c>
      <c r="G58" s="5" t="s">
        <v>75</v>
      </c>
      <c r="H58" s="5" t="s">
        <v>407</v>
      </c>
      <c r="I58" s="26">
        <v>3</v>
      </c>
      <c r="J58" s="26">
        <v>42</v>
      </c>
      <c r="K58" s="26" t="b">
        <v>0</v>
      </c>
      <c r="L58" s="26" t="b">
        <v>1</v>
      </c>
      <c r="M58" s="26" t="s">
        <v>642</v>
      </c>
      <c r="N58" s="26" t="str">
        <f>B58&amp;" "&amp;D58&amp;"{"&amp;I58&amp;","&amp;J58&amp;"}, "</f>
        <v xml:space="preserve">Kelsey Ng{3,42}, </v>
      </c>
      <c r="O58" s="5" t="s">
        <v>334</v>
      </c>
      <c r="P58" s="5" t="s">
        <v>252</v>
      </c>
      <c r="Q58" s="5" t="s">
        <v>375</v>
      </c>
    </row>
    <row r="59" spans="1:17" x14ac:dyDescent="0.45">
      <c r="A59" s="26">
        <v>58</v>
      </c>
      <c r="B59" t="s">
        <v>340</v>
      </c>
      <c r="D59" t="s">
        <v>341</v>
      </c>
      <c r="E59" s="17" t="s">
        <v>502</v>
      </c>
      <c r="F59" t="s">
        <v>368</v>
      </c>
      <c r="G59" s="26" t="s">
        <v>368</v>
      </c>
      <c r="I59" s="26">
        <v>43</v>
      </c>
      <c r="K59" s="26" t="b">
        <v>0</v>
      </c>
      <c r="L59" s="26" t="b">
        <v>0</v>
      </c>
      <c r="M59" s="26" t="s">
        <v>643</v>
      </c>
      <c r="N59" s="26" t="str">
        <f>B59&amp;" "&amp;D59&amp;"{"&amp;I59&amp;"}, "</f>
        <v xml:space="preserve">Herbert Oberacher{43}, </v>
      </c>
      <c r="O59" t="s">
        <v>334</v>
      </c>
      <c r="P59" t="s">
        <v>342</v>
      </c>
      <c r="Q59" t="s">
        <v>375</v>
      </c>
    </row>
    <row r="60" spans="1:17" s="9" customFormat="1" x14ac:dyDescent="0.45">
      <c r="A60" s="26">
        <v>59</v>
      </c>
      <c r="B60" s="9" t="s">
        <v>442</v>
      </c>
      <c r="D60" s="9" t="s">
        <v>443</v>
      </c>
      <c r="E60" s="16" t="s">
        <v>494</v>
      </c>
      <c r="F60" s="9" t="s">
        <v>80</v>
      </c>
      <c r="G60" s="26" t="s">
        <v>80</v>
      </c>
      <c r="H60" s="26"/>
      <c r="I60" s="26">
        <v>7</v>
      </c>
      <c r="J60" s="26"/>
      <c r="K60" s="26" t="b">
        <v>0</v>
      </c>
      <c r="L60" s="26" t="b">
        <v>0</v>
      </c>
      <c r="M60" s="26" t="s">
        <v>644</v>
      </c>
      <c r="N60" s="26" t="str">
        <f>B60&amp;" "&amp;D60&amp;"{"&amp;I60&amp;"}, "</f>
        <v xml:space="preserve">Jake O'Brien{7}, </v>
      </c>
      <c r="O60" s="9" t="s">
        <v>334</v>
      </c>
      <c r="P60" s="9" t="s">
        <v>444</v>
      </c>
      <c r="Q60" s="11" t="s">
        <v>375</v>
      </c>
    </row>
    <row r="61" spans="1:17" x14ac:dyDescent="0.45">
      <c r="A61" s="26">
        <v>60</v>
      </c>
      <c r="B61" t="s">
        <v>42</v>
      </c>
      <c r="D61" t="s">
        <v>204</v>
      </c>
      <c r="E61" s="26" t="s">
        <v>441</v>
      </c>
      <c r="F61" t="s">
        <v>75</v>
      </c>
      <c r="G61" s="26" t="s">
        <v>75</v>
      </c>
      <c r="I61" s="26">
        <v>3</v>
      </c>
      <c r="K61" s="26" t="b">
        <v>0</v>
      </c>
      <c r="L61" s="26" t="b">
        <v>0</v>
      </c>
      <c r="M61" s="26" t="s">
        <v>645</v>
      </c>
      <c r="N61" s="26" t="str">
        <f>B61&amp;" "&amp;D61&amp;"{"&amp;I61&amp;"}, "</f>
        <v xml:space="preserve">Peter Oswald{3}, </v>
      </c>
      <c r="O61" t="s">
        <v>334</v>
      </c>
      <c r="P61" t="s">
        <v>205</v>
      </c>
      <c r="Q61" t="s">
        <v>375</v>
      </c>
    </row>
    <row r="62" spans="1:17" x14ac:dyDescent="0.45">
      <c r="A62" s="26">
        <v>61</v>
      </c>
      <c r="B62" t="s">
        <v>206</v>
      </c>
      <c r="D62" t="s">
        <v>207</v>
      </c>
      <c r="E62" s="26"/>
      <c r="F62" t="s">
        <v>75</v>
      </c>
      <c r="G62" s="26" t="s">
        <v>75</v>
      </c>
      <c r="I62" s="26">
        <v>3</v>
      </c>
      <c r="K62" s="26" t="b">
        <v>0</v>
      </c>
      <c r="L62" s="26" t="b">
        <v>0</v>
      </c>
      <c r="M62" s="26" t="s">
        <v>646</v>
      </c>
      <c r="N62" s="26" t="str">
        <f>B62&amp;" "&amp;D62&amp;"{"&amp;I62&amp;"}, "</f>
        <v xml:space="preserve">Martina Oswaldova{3}, </v>
      </c>
      <c r="O62" t="s">
        <v>334</v>
      </c>
      <c r="P62" t="s">
        <v>205</v>
      </c>
      <c r="Q62" t="s">
        <v>375</v>
      </c>
    </row>
    <row r="63" spans="1:17" x14ac:dyDescent="0.45">
      <c r="A63" s="26">
        <v>62</v>
      </c>
      <c r="B63" t="s">
        <v>702</v>
      </c>
      <c r="C63" t="s">
        <v>37</v>
      </c>
      <c r="D63" t="s">
        <v>186</v>
      </c>
      <c r="E63" s="24" t="s">
        <v>405</v>
      </c>
      <c r="F63" t="s">
        <v>189</v>
      </c>
      <c r="G63" s="26" t="s">
        <v>189</v>
      </c>
      <c r="I63" s="26">
        <v>37</v>
      </c>
      <c r="K63" s="26" t="b">
        <v>1</v>
      </c>
      <c r="L63" s="26" t="b">
        <v>1</v>
      </c>
      <c r="M63" s="26" t="s">
        <v>647</v>
      </c>
      <c r="N63" s="26" t="str">
        <f>B63&amp;" "&amp;C63&amp;" "&amp;D63&amp;"{"&amp;I63&amp;"}, "</f>
        <v xml:space="preserve">Jaqueline A. Picache{37}, </v>
      </c>
      <c r="O63" t="s">
        <v>334</v>
      </c>
      <c r="P63" t="s">
        <v>190</v>
      </c>
      <c r="Q63" t="s">
        <v>375</v>
      </c>
    </row>
    <row r="64" spans="1:17" x14ac:dyDescent="0.45">
      <c r="A64" s="26">
        <v>63</v>
      </c>
      <c r="B64" t="s">
        <v>247</v>
      </c>
      <c r="D64" t="s">
        <v>248</v>
      </c>
      <c r="E64" s="26" t="s">
        <v>398</v>
      </c>
      <c r="F64" t="s">
        <v>576</v>
      </c>
      <c r="G64" s="26" t="s">
        <v>399</v>
      </c>
      <c r="H64" s="26" t="s">
        <v>226</v>
      </c>
      <c r="I64" s="26">
        <v>44</v>
      </c>
      <c r="J64" s="26">
        <v>14</v>
      </c>
      <c r="K64" s="26" t="b">
        <v>0</v>
      </c>
      <c r="L64" s="26" t="b">
        <v>1</v>
      </c>
      <c r="M64" s="26" t="s">
        <v>648</v>
      </c>
      <c r="N64" s="26" t="str">
        <f>B64&amp;" "&amp;D64&amp;"{"&amp;I64&amp;","&amp;J64&amp;"}, "</f>
        <v xml:space="preserve">Cristina Postigo{44,14}, </v>
      </c>
      <c r="O64" t="s">
        <v>334</v>
      </c>
      <c r="P64" t="s">
        <v>249</v>
      </c>
      <c r="Q64" s="26" t="s">
        <v>375</v>
      </c>
    </row>
    <row r="65" spans="1:17" x14ac:dyDescent="0.45">
      <c r="A65" s="26">
        <v>64</v>
      </c>
      <c r="B65" t="s">
        <v>33</v>
      </c>
      <c r="D65" t="s">
        <v>34</v>
      </c>
      <c r="E65" s="24" t="s">
        <v>307</v>
      </c>
      <c r="F65" t="s">
        <v>484</v>
      </c>
      <c r="G65" s="26" t="s">
        <v>481</v>
      </c>
      <c r="H65" s="26" t="s">
        <v>78</v>
      </c>
      <c r="I65" s="26">
        <v>45</v>
      </c>
      <c r="J65" s="26">
        <v>39</v>
      </c>
      <c r="K65" s="26" t="b">
        <v>0</v>
      </c>
      <c r="L65" s="26" t="b">
        <v>1</v>
      </c>
      <c r="M65" s="26" t="s">
        <v>649</v>
      </c>
      <c r="N65" s="26" t="str">
        <f>B65&amp;" "&amp;D65&amp;"{"&amp;I65&amp;","&amp;J65&amp;"}, "</f>
        <v xml:space="preserve">Noelia Ramirez{45,39}, </v>
      </c>
      <c r="O65" t="s">
        <v>104</v>
      </c>
      <c r="P65" t="s">
        <v>103</v>
      </c>
      <c r="Q65" t="s">
        <v>375</v>
      </c>
    </row>
    <row r="66" spans="1:17" x14ac:dyDescent="0.45">
      <c r="A66" s="26">
        <v>65</v>
      </c>
      <c r="B66" s="15" t="s">
        <v>242</v>
      </c>
      <c r="C66" s="15"/>
      <c r="D66" s="15" t="s">
        <v>243</v>
      </c>
      <c r="E66" s="24" t="s">
        <v>476</v>
      </c>
      <c r="F66" t="s">
        <v>31</v>
      </c>
      <c r="G66" s="26" t="s">
        <v>31</v>
      </c>
      <c r="I66" s="26">
        <v>12</v>
      </c>
      <c r="K66" s="26" t="b">
        <v>0</v>
      </c>
      <c r="L66" s="26" t="b">
        <v>0</v>
      </c>
      <c r="M66" s="26" t="s">
        <v>650</v>
      </c>
      <c r="N66" s="26" t="str">
        <f t="shared" ref="N66:N71" si="2">B66&amp;" "&amp;D66&amp;"{"&amp;I66&amp;"}, "</f>
        <v xml:space="preserve">Thorsten Reemtsma{12}, </v>
      </c>
      <c r="O66" t="s">
        <v>334</v>
      </c>
      <c r="P66" t="s">
        <v>244</v>
      </c>
      <c r="Q66" s="26" t="s">
        <v>375</v>
      </c>
    </row>
    <row r="67" spans="1:17" x14ac:dyDescent="0.45">
      <c r="A67" s="26">
        <v>66</v>
      </c>
      <c r="B67" t="s">
        <v>157</v>
      </c>
      <c r="D67" t="s">
        <v>158</v>
      </c>
      <c r="E67" s="1" t="s">
        <v>535</v>
      </c>
      <c r="F67" t="s">
        <v>369</v>
      </c>
      <c r="G67" s="26" t="s">
        <v>369</v>
      </c>
      <c r="I67" s="26">
        <v>46</v>
      </c>
      <c r="K67" s="26" t="b">
        <v>0</v>
      </c>
      <c r="L67" s="26" t="b">
        <v>0</v>
      </c>
      <c r="M67" s="26" t="s">
        <v>651</v>
      </c>
      <c r="N67" s="26" t="str">
        <f t="shared" si="2"/>
        <v xml:space="preserve">Justin Renaud{46}, </v>
      </c>
      <c r="O67" t="s">
        <v>334</v>
      </c>
      <c r="P67" t="s">
        <v>161</v>
      </c>
      <c r="Q67" t="s">
        <v>375</v>
      </c>
    </row>
    <row r="68" spans="1:17" x14ac:dyDescent="0.45">
      <c r="A68" s="26">
        <v>67</v>
      </c>
      <c r="B68" t="s">
        <v>35</v>
      </c>
      <c r="D68" t="s">
        <v>36</v>
      </c>
      <c r="E68" s="24" t="s">
        <v>308</v>
      </c>
      <c r="F68" t="s">
        <v>79</v>
      </c>
      <c r="G68" s="26" t="s">
        <v>79</v>
      </c>
      <c r="I68" s="26">
        <v>47</v>
      </c>
      <c r="K68" s="26" t="b">
        <v>0</v>
      </c>
      <c r="L68" s="26" t="b">
        <v>0</v>
      </c>
      <c r="M68" s="26" t="s">
        <v>652</v>
      </c>
      <c r="N68" s="26" t="str">
        <f t="shared" si="2"/>
        <v xml:space="preserve">Pawel Rostkowski{47}, </v>
      </c>
      <c r="O68" t="s">
        <v>104</v>
      </c>
      <c r="P68" t="s">
        <v>201</v>
      </c>
      <c r="Q68" t="s">
        <v>375</v>
      </c>
    </row>
    <row r="69" spans="1:17" x14ac:dyDescent="0.45">
      <c r="A69" s="26">
        <v>68</v>
      </c>
      <c r="B69" t="s">
        <v>162</v>
      </c>
      <c r="D69" t="s">
        <v>163</v>
      </c>
      <c r="E69" s="26" t="s">
        <v>459</v>
      </c>
      <c r="F69" t="s">
        <v>370</v>
      </c>
      <c r="G69" s="26" t="s">
        <v>370</v>
      </c>
      <c r="I69" s="26">
        <v>48</v>
      </c>
      <c r="K69" s="26" t="b">
        <v>0</v>
      </c>
      <c r="L69" s="26" t="b">
        <v>0</v>
      </c>
      <c r="M69" s="26" t="s">
        <v>653</v>
      </c>
      <c r="N69" s="26" t="str">
        <f t="shared" si="2"/>
        <v xml:space="preserve">Heinz Rüdel{48}, </v>
      </c>
      <c r="O69" t="s">
        <v>334</v>
      </c>
      <c r="P69" t="s">
        <v>164</v>
      </c>
      <c r="Q69" t="s">
        <v>375</v>
      </c>
    </row>
    <row r="70" spans="1:17" s="18" customFormat="1" x14ac:dyDescent="0.45">
      <c r="A70" s="26">
        <v>69</v>
      </c>
      <c r="B70" s="18" t="s">
        <v>2</v>
      </c>
      <c r="C70" s="18" t="s">
        <v>561</v>
      </c>
      <c r="D70" s="18" t="s">
        <v>170</v>
      </c>
      <c r="E70" s="19" t="s">
        <v>496</v>
      </c>
      <c r="F70" s="18" t="s">
        <v>173</v>
      </c>
      <c r="G70" s="26" t="s">
        <v>173</v>
      </c>
      <c r="H70" s="26"/>
      <c r="I70" s="26">
        <v>41</v>
      </c>
      <c r="J70" s="26"/>
      <c r="K70" s="26" t="b">
        <v>0</v>
      </c>
      <c r="L70" s="26" t="b">
        <v>0</v>
      </c>
      <c r="M70" s="26" t="s">
        <v>662</v>
      </c>
      <c r="N70" s="26" t="str">
        <f t="shared" si="2"/>
        <v xml:space="preserve">Reza Salek{41}, </v>
      </c>
      <c r="O70" s="18" t="s">
        <v>334</v>
      </c>
      <c r="P70" s="18" t="s">
        <v>174</v>
      </c>
      <c r="Q70" s="18" t="s">
        <v>375</v>
      </c>
    </row>
    <row r="71" spans="1:17" s="18" customFormat="1" x14ac:dyDescent="0.45">
      <c r="A71" s="26">
        <v>70</v>
      </c>
      <c r="B71" s="18" t="s">
        <v>147</v>
      </c>
      <c r="D71" s="18" t="s">
        <v>148</v>
      </c>
      <c r="E71" s="19" t="s">
        <v>437</v>
      </c>
      <c r="F71" s="18" t="s">
        <v>438</v>
      </c>
      <c r="G71" s="26" t="s">
        <v>438</v>
      </c>
      <c r="H71" s="26"/>
      <c r="I71" s="26">
        <v>49</v>
      </c>
      <c r="J71" s="26"/>
      <c r="K71" s="26" t="b">
        <v>0</v>
      </c>
      <c r="L71" s="26" t="b">
        <v>0</v>
      </c>
      <c r="M71" s="26" t="s">
        <v>654</v>
      </c>
      <c r="N71" s="26" t="str">
        <f t="shared" si="2"/>
        <v xml:space="preserve">Saer Samanipour{49}, </v>
      </c>
      <c r="O71" s="18" t="s">
        <v>334</v>
      </c>
      <c r="P71" s="18" t="s">
        <v>436</v>
      </c>
      <c r="Q71" s="18" t="s">
        <v>375</v>
      </c>
    </row>
    <row r="72" spans="1:17" s="18" customFormat="1" x14ac:dyDescent="0.45">
      <c r="A72" s="26">
        <v>71</v>
      </c>
      <c r="B72" s="18" t="s">
        <v>118</v>
      </c>
      <c r="D72" s="18" t="s">
        <v>236</v>
      </c>
      <c r="E72" s="19" t="s">
        <v>413</v>
      </c>
      <c r="F72" s="18" t="s">
        <v>575</v>
      </c>
      <c r="G72" s="26" t="s">
        <v>234</v>
      </c>
      <c r="H72" s="26" t="s">
        <v>407</v>
      </c>
      <c r="I72" s="26">
        <v>23</v>
      </c>
      <c r="J72" s="26">
        <v>42</v>
      </c>
      <c r="K72" s="26" t="b">
        <v>0</v>
      </c>
      <c r="L72" s="26" t="b">
        <v>1</v>
      </c>
      <c r="M72" s="26" t="s">
        <v>664</v>
      </c>
      <c r="N72" s="26" t="str">
        <f>B72&amp;" "&amp;D72&amp;"{"&amp;I72&amp;","&amp;J72&amp;"}, "</f>
        <v xml:space="preserve">Martin Scheringer{23,42}, </v>
      </c>
      <c r="O72" s="18" t="s">
        <v>334</v>
      </c>
      <c r="P72" s="18" t="s">
        <v>235</v>
      </c>
      <c r="Q72" s="5" t="s">
        <v>375</v>
      </c>
    </row>
    <row r="73" spans="1:17" x14ac:dyDescent="0.45">
      <c r="A73" s="26">
        <v>72</v>
      </c>
      <c r="B73" t="s">
        <v>348</v>
      </c>
      <c r="D73" t="s">
        <v>347</v>
      </c>
      <c r="E73" s="26"/>
      <c r="F73" t="s">
        <v>81</v>
      </c>
      <c r="G73" s="26" t="s">
        <v>81</v>
      </c>
      <c r="I73" s="26">
        <v>29</v>
      </c>
      <c r="K73" s="26" t="b">
        <v>0</v>
      </c>
      <c r="L73" s="26" t="b">
        <v>0</v>
      </c>
      <c r="M73" s="26" t="s">
        <v>655</v>
      </c>
      <c r="N73" s="26" t="str">
        <f>B73&amp;" "&amp;D73&amp;"{"&amp;I73&amp;"}, "</f>
        <v xml:space="preserve">Ivo Schliebner{29}, </v>
      </c>
      <c r="O73" t="s">
        <v>334</v>
      </c>
      <c r="P73" t="s">
        <v>346</v>
      </c>
      <c r="Q73" t="s">
        <v>375</v>
      </c>
    </row>
    <row r="74" spans="1:17" s="9" customFormat="1" x14ac:dyDescent="0.45">
      <c r="A74" s="26">
        <v>73</v>
      </c>
      <c r="B74" s="9" t="s">
        <v>445</v>
      </c>
      <c r="D74" s="9" t="s">
        <v>446</v>
      </c>
      <c r="E74" s="9" t="s">
        <v>560</v>
      </c>
      <c r="F74" s="9" t="s">
        <v>447</v>
      </c>
      <c r="G74" s="26" t="s">
        <v>447</v>
      </c>
      <c r="H74" s="26"/>
      <c r="I74" s="26">
        <v>50</v>
      </c>
      <c r="J74" s="26"/>
      <c r="K74" s="26" t="b">
        <v>0</v>
      </c>
      <c r="L74" s="26" t="b">
        <v>0</v>
      </c>
      <c r="M74" s="26" t="s">
        <v>656</v>
      </c>
      <c r="N74" s="26" t="str">
        <f>B74&amp;" "&amp;D74&amp;"{"&amp;I74&amp;"}, "</f>
        <v xml:space="preserve">Wolfgang Schulz{50}, </v>
      </c>
      <c r="O74" s="9" t="s">
        <v>355</v>
      </c>
      <c r="P74" s="9" t="s">
        <v>101</v>
      </c>
      <c r="Q74" s="9" t="s">
        <v>375</v>
      </c>
    </row>
    <row r="75" spans="1:17" x14ac:dyDescent="0.45">
      <c r="A75" s="26">
        <v>74</v>
      </c>
      <c r="B75" s="26" t="s">
        <v>115</v>
      </c>
      <c r="C75" s="26"/>
      <c r="D75" s="26" t="s">
        <v>116</v>
      </c>
      <c r="E75" s="24" t="s">
        <v>298</v>
      </c>
      <c r="F75" s="26" t="s">
        <v>31</v>
      </c>
      <c r="G75" s="26" t="s">
        <v>31</v>
      </c>
      <c r="I75" s="26">
        <v>12</v>
      </c>
      <c r="K75" s="26" t="b">
        <v>0</v>
      </c>
      <c r="L75" s="26" t="b">
        <v>0</v>
      </c>
      <c r="M75" s="26" t="s">
        <v>657</v>
      </c>
      <c r="N75" s="26" t="str">
        <f>B75&amp;" "&amp;D75&amp;"{"&amp;I75&amp;"}, "</f>
        <v xml:space="preserve">Tobias Schulze{12}, </v>
      </c>
      <c r="O75" s="26" t="s">
        <v>104</v>
      </c>
      <c r="P75" s="26" t="s">
        <v>117</v>
      </c>
      <c r="Q75" s="26" t="s">
        <v>375</v>
      </c>
    </row>
    <row r="76" spans="1:17" x14ac:dyDescent="0.45">
      <c r="A76" s="26">
        <v>75</v>
      </c>
      <c r="B76" t="s">
        <v>323</v>
      </c>
      <c r="D76" t="s">
        <v>324</v>
      </c>
      <c r="E76" s="26" t="s">
        <v>297</v>
      </c>
      <c r="F76" t="s">
        <v>371</v>
      </c>
      <c r="G76" s="26" t="s">
        <v>371</v>
      </c>
      <c r="I76" s="26">
        <v>30</v>
      </c>
      <c r="K76" s="26" t="b">
        <v>0</v>
      </c>
      <c r="L76" s="26" t="b">
        <v>0</v>
      </c>
      <c r="M76" s="26" t="s">
        <v>663</v>
      </c>
      <c r="N76" s="26" t="str">
        <f>B76&amp;" "&amp;D76&amp;"{"&amp;I76&amp;"}, "</f>
        <v xml:space="preserve">Manfred Sengl{30}, </v>
      </c>
      <c r="O76" t="s">
        <v>100</v>
      </c>
      <c r="P76" t="s">
        <v>101</v>
      </c>
      <c r="Q76" t="s">
        <v>375</v>
      </c>
    </row>
    <row r="77" spans="1:17" x14ac:dyDescent="0.45">
      <c r="A77" s="26">
        <v>76</v>
      </c>
      <c r="B77" t="s">
        <v>700</v>
      </c>
      <c r="C77" t="s">
        <v>37</v>
      </c>
      <c r="D77" t="s">
        <v>38</v>
      </c>
      <c r="E77" s="20" t="s">
        <v>309</v>
      </c>
      <c r="F77" t="s">
        <v>71</v>
      </c>
      <c r="G77" s="26" t="s">
        <v>71</v>
      </c>
      <c r="I77" s="26">
        <v>11</v>
      </c>
      <c r="K77" s="26" t="b">
        <v>1</v>
      </c>
      <c r="L77" s="26" t="b">
        <v>0</v>
      </c>
      <c r="M77" s="26" t="s">
        <v>658</v>
      </c>
      <c r="N77" s="26" t="str">
        <f>B77&amp;" "&amp;C77&amp;" "&amp;D77&amp;"{"&amp;I77&amp;"}, "</f>
        <v xml:space="preserve">Benjamin A. Shoemaker{11}, </v>
      </c>
      <c r="O77" t="s">
        <v>105</v>
      </c>
      <c r="Q77" s="26" t="s">
        <v>375</v>
      </c>
    </row>
    <row r="78" spans="1:17" x14ac:dyDescent="0.45">
      <c r="A78" s="26">
        <v>77</v>
      </c>
      <c r="B78" t="s">
        <v>253</v>
      </c>
      <c r="D78" t="s">
        <v>254</v>
      </c>
      <c r="E78" s="1" t="s">
        <v>466</v>
      </c>
      <c r="F78" t="s">
        <v>372</v>
      </c>
      <c r="G78" s="26" t="s">
        <v>372</v>
      </c>
      <c r="I78" s="26">
        <v>51</v>
      </c>
      <c r="K78" s="26" t="b">
        <v>0</v>
      </c>
      <c r="L78" s="26" t="b">
        <v>0</v>
      </c>
      <c r="M78" s="26" t="s">
        <v>659</v>
      </c>
      <c r="N78" s="26" t="str">
        <f>B78&amp;" "&amp;D78&amp;"{"&amp;I78&amp;"}, "</f>
        <v xml:space="preserve">Kerry Sims{51}, </v>
      </c>
      <c r="O78" t="s">
        <v>334</v>
      </c>
      <c r="P78" t="s">
        <v>255</v>
      </c>
      <c r="Q78" s="26" t="s">
        <v>375</v>
      </c>
    </row>
    <row r="79" spans="1:17" x14ac:dyDescent="0.45">
      <c r="A79" s="26">
        <v>78</v>
      </c>
      <c r="B79" t="s">
        <v>162</v>
      </c>
      <c r="D79" t="s">
        <v>335</v>
      </c>
      <c r="E79" s="1" t="s">
        <v>524</v>
      </c>
      <c r="F79" t="s">
        <v>76</v>
      </c>
      <c r="G79" s="26" t="s">
        <v>76</v>
      </c>
      <c r="I79" s="26">
        <v>24</v>
      </c>
      <c r="K79" s="26" t="b">
        <v>0</v>
      </c>
      <c r="L79" s="26" t="b">
        <v>0</v>
      </c>
      <c r="M79" s="26" t="s">
        <v>660</v>
      </c>
      <c r="N79" s="26" t="str">
        <f>B79&amp;" "&amp;D79&amp;"{"&amp;I79&amp;"}, "</f>
        <v xml:space="preserve">Heinz Singer{24}, </v>
      </c>
      <c r="O79" t="s">
        <v>334</v>
      </c>
      <c r="P79" t="s">
        <v>336</v>
      </c>
      <c r="Q79" t="s">
        <v>375</v>
      </c>
    </row>
    <row r="80" spans="1:17" x14ac:dyDescent="0.45">
      <c r="A80" s="26">
        <v>79</v>
      </c>
      <c r="B80" s="21" t="s">
        <v>220</v>
      </c>
      <c r="C80" s="21" t="s">
        <v>701</v>
      </c>
      <c r="D80" s="21" t="s">
        <v>221</v>
      </c>
      <c r="E80" s="24" t="s">
        <v>549</v>
      </c>
      <c r="F80" s="21" t="s">
        <v>570</v>
      </c>
      <c r="G80" s="26" t="s">
        <v>68</v>
      </c>
      <c r="H80" s="26" t="s">
        <v>373</v>
      </c>
      <c r="I80" s="26">
        <v>1</v>
      </c>
      <c r="J80" s="26">
        <v>52</v>
      </c>
      <c r="K80" s="26" t="b">
        <v>1</v>
      </c>
      <c r="L80" s="26" t="b">
        <v>1</v>
      </c>
      <c r="M80" s="26" t="s">
        <v>661</v>
      </c>
      <c r="N80" s="26" t="str">
        <f>B80&amp;" "&amp;C80&amp;" "&amp;D80&amp;"{"&amp;I80&amp;","&amp;J80&amp;"}, "</f>
        <v xml:space="preserve">Randolph R. Singh{1,52}, </v>
      </c>
      <c r="O80" s="21" t="s">
        <v>334</v>
      </c>
      <c r="P80" s="21" t="s">
        <v>222</v>
      </c>
      <c r="Q80" s="21" t="s">
        <v>375</v>
      </c>
    </row>
    <row r="81" spans="1:17" x14ac:dyDescent="0.45">
      <c r="A81" s="26">
        <v>80</v>
      </c>
      <c r="B81" t="s">
        <v>159</v>
      </c>
      <c r="D81" t="s">
        <v>160</v>
      </c>
      <c r="E81" s="20" t="s">
        <v>534</v>
      </c>
      <c r="F81" t="s">
        <v>369</v>
      </c>
      <c r="G81" s="26" t="s">
        <v>369</v>
      </c>
      <c r="I81" s="26">
        <v>46</v>
      </c>
      <c r="K81" s="26" t="b">
        <v>0</v>
      </c>
      <c r="L81" s="26" t="b">
        <v>0</v>
      </c>
      <c r="M81" s="26" t="s">
        <v>665</v>
      </c>
      <c r="N81" s="26" t="str">
        <f>B81&amp;" "&amp;D81&amp;"{"&amp;I81&amp;"}, "</f>
        <v xml:space="preserve">Mark Sumarah{46}, </v>
      </c>
      <c r="O81" t="s">
        <v>334</v>
      </c>
      <c r="P81" t="s">
        <v>161</v>
      </c>
      <c r="Q81" t="s">
        <v>375</v>
      </c>
    </row>
    <row r="82" spans="1:17" x14ac:dyDescent="0.45">
      <c r="A82" s="26">
        <v>81</v>
      </c>
      <c r="B82" t="s">
        <v>39</v>
      </c>
      <c r="C82" t="s">
        <v>37</v>
      </c>
      <c r="D82" t="s">
        <v>40</v>
      </c>
      <c r="E82" s="24" t="s">
        <v>294</v>
      </c>
      <c r="F82" t="s">
        <v>71</v>
      </c>
      <c r="G82" s="26" t="s">
        <v>71</v>
      </c>
      <c r="I82" s="26">
        <v>11</v>
      </c>
      <c r="K82" s="26" t="b">
        <v>1</v>
      </c>
      <c r="L82" s="26" t="b">
        <v>0</v>
      </c>
      <c r="M82" s="26" t="s">
        <v>666</v>
      </c>
      <c r="N82" s="26" t="str">
        <f>B82&amp;" "&amp;C82&amp;" "&amp;D82&amp;"{"&amp;I82&amp;"}, "</f>
        <v xml:space="preserve">Paul A. Thiessen{11}, </v>
      </c>
      <c r="O82" t="s">
        <v>106</v>
      </c>
      <c r="Q82" s="5" t="s">
        <v>375</v>
      </c>
    </row>
    <row r="83" spans="1:17" x14ac:dyDescent="0.45">
      <c r="A83" s="26">
        <v>82</v>
      </c>
      <c r="B83" t="s">
        <v>41</v>
      </c>
      <c r="C83" t="s">
        <v>692</v>
      </c>
      <c r="D83" t="s">
        <v>26</v>
      </c>
      <c r="E83" s="20" t="s">
        <v>311</v>
      </c>
      <c r="F83" t="s">
        <v>80</v>
      </c>
      <c r="G83" s="26" t="s">
        <v>80</v>
      </c>
      <c r="I83" s="26">
        <v>7</v>
      </c>
      <c r="K83" s="26" t="b">
        <v>1</v>
      </c>
      <c r="L83" s="26" t="b">
        <v>0</v>
      </c>
      <c r="M83" s="26" t="s">
        <v>693</v>
      </c>
      <c r="N83" s="26" t="str">
        <f>B83&amp;" "&amp;C83&amp;" "&amp;D83&amp;"{"&amp;I83&amp;"}, "</f>
        <v xml:space="preserve">Kevin V. Thomas{7}, </v>
      </c>
      <c r="O83" t="s">
        <v>104</v>
      </c>
      <c r="P83" t="s">
        <v>107</v>
      </c>
      <c r="Q83" t="s">
        <v>375</v>
      </c>
    </row>
    <row r="84" spans="1:17" x14ac:dyDescent="0.45">
      <c r="A84" s="26">
        <v>83</v>
      </c>
      <c r="B84" t="s">
        <v>193</v>
      </c>
      <c r="D84" t="s">
        <v>194</v>
      </c>
      <c r="E84" s="26" t="s">
        <v>485</v>
      </c>
      <c r="F84" t="s">
        <v>78</v>
      </c>
      <c r="G84" s="26" t="s">
        <v>78</v>
      </c>
      <c r="I84" s="26">
        <v>39</v>
      </c>
      <c r="K84" s="26" t="b">
        <v>0</v>
      </c>
      <c r="L84" s="26" t="b">
        <v>0</v>
      </c>
      <c r="M84" s="26" t="s">
        <v>667</v>
      </c>
      <c r="N84" s="26" t="str">
        <f>B84&amp;" "&amp;D84&amp;"{"&amp;I84&amp;"}, "</f>
        <v xml:space="preserve">Sonia Torres{39}, </v>
      </c>
      <c r="O84" t="s">
        <v>334</v>
      </c>
      <c r="P84" t="s">
        <v>195</v>
      </c>
      <c r="Q84" t="s">
        <v>375</v>
      </c>
    </row>
    <row r="85" spans="1:17" x14ac:dyDescent="0.45">
      <c r="A85" s="26">
        <v>84</v>
      </c>
      <c r="B85" t="s">
        <v>143</v>
      </c>
      <c r="D85" t="s">
        <v>144</v>
      </c>
      <c r="E85" s="26" t="s">
        <v>430</v>
      </c>
      <c r="F85" t="s">
        <v>431</v>
      </c>
      <c r="G85" s="26" t="s">
        <v>431</v>
      </c>
      <c r="I85" s="26">
        <v>53</v>
      </c>
      <c r="K85" s="26" t="b">
        <v>0</v>
      </c>
      <c r="L85" s="26" t="b">
        <v>0</v>
      </c>
      <c r="M85" s="26" t="s">
        <v>668</v>
      </c>
      <c r="N85" s="26" t="str">
        <f>B85&amp;" "&amp;D85&amp;"{"&amp;I85&amp;"}, "</f>
        <v xml:space="preserve">Xenia Trier{53}, </v>
      </c>
      <c r="O85" t="s">
        <v>334</v>
      </c>
      <c r="P85" t="s">
        <v>687</v>
      </c>
      <c r="Q85" s="5" t="s">
        <v>375</v>
      </c>
    </row>
    <row r="86" spans="1:17" x14ac:dyDescent="0.45">
      <c r="A86" s="26">
        <v>85</v>
      </c>
      <c r="B86" t="s">
        <v>138</v>
      </c>
      <c r="C86" t="s">
        <v>139</v>
      </c>
      <c r="D86" t="s">
        <v>140</v>
      </c>
      <c r="E86" s="24" t="s">
        <v>301</v>
      </c>
      <c r="F86" t="s">
        <v>439</v>
      </c>
      <c r="G86" s="26" t="s">
        <v>439</v>
      </c>
      <c r="I86" s="26">
        <v>54</v>
      </c>
      <c r="K86" s="26" t="b">
        <v>1</v>
      </c>
      <c r="L86" s="26" t="b">
        <v>0</v>
      </c>
      <c r="M86" s="26" t="s">
        <v>669</v>
      </c>
      <c r="N86" s="26" t="str">
        <f>B86&amp;" "&amp;C86&amp;" "&amp;D86&amp;"{"&amp;I86&amp;"}, "</f>
        <v xml:space="preserve">Annemarie P. van Wezel{54}, </v>
      </c>
      <c r="O86" t="s">
        <v>128</v>
      </c>
      <c r="P86" t="s">
        <v>137</v>
      </c>
      <c r="Q86" s="26" t="s">
        <v>375</v>
      </c>
    </row>
    <row r="87" spans="1:17" x14ac:dyDescent="0.45">
      <c r="A87" s="26">
        <v>86</v>
      </c>
      <c r="B87" t="s">
        <v>519</v>
      </c>
      <c r="C87" t="s">
        <v>520</v>
      </c>
      <c r="D87" t="s">
        <v>521</v>
      </c>
      <c r="E87" s="24" t="s">
        <v>522</v>
      </c>
      <c r="F87" t="s">
        <v>331</v>
      </c>
      <c r="G87" s="26" t="s">
        <v>331</v>
      </c>
      <c r="I87" s="26">
        <v>38</v>
      </c>
      <c r="K87" s="26" t="b">
        <v>1</v>
      </c>
      <c r="L87" s="26" t="b">
        <v>0</v>
      </c>
      <c r="M87" s="26" t="s">
        <v>670</v>
      </c>
      <c r="N87" s="26" t="str">
        <f>B87&amp;" "&amp;C87&amp;" "&amp;D87&amp;"{"&amp;I87&amp;"}, "</f>
        <v xml:space="preserve">Roel C.H. Vermeulen{38}, </v>
      </c>
      <c r="O87" t="s">
        <v>523</v>
      </c>
      <c r="P87" t="s">
        <v>257</v>
      </c>
      <c r="Q87" t="s">
        <v>375</v>
      </c>
    </row>
    <row r="88" spans="1:17" s="15" customFormat="1" x14ac:dyDescent="0.45">
      <c r="A88" s="26">
        <v>87</v>
      </c>
      <c r="B88" s="15" t="s">
        <v>517</v>
      </c>
      <c r="C88" s="15" t="s">
        <v>47</v>
      </c>
      <c r="D88" s="15" t="s">
        <v>518</v>
      </c>
      <c r="E88" s="13"/>
      <c r="F88" s="15" t="s">
        <v>331</v>
      </c>
      <c r="G88" s="26" t="s">
        <v>331</v>
      </c>
      <c r="H88" s="26"/>
      <c r="I88" s="26">
        <v>38</v>
      </c>
      <c r="J88" s="26"/>
      <c r="K88" s="26" t="b">
        <v>1</v>
      </c>
      <c r="L88" s="26" t="b">
        <v>0</v>
      </c>
      <c r="M88" s="26" t="s">
        <v>671</v>
      </c>
      <c r="N88" s="26" t="str">
        <f>B88&amp;" "&amp;C88&amp;" "&amp;D88&amp;"{"&amp;I88&amp;"}, "</f>
        <v xml:space="preserve">Jelle J. Vlaanderen{38}, </v>
      </c>
      <c r="O88" s="15" t="s">
        <v>523</v>
      </c>
      <c r="P88" s="15" t="s">
        <v>257</v>
      </c>
      <c r="Q88" s="26" t="s">
        <v>375</v>
      </c>
    </row>
    <row r="89" spans="1:17" s="9" customFormat="1" x14ac:dyDescent="0.45">
      <c r="A89" s="26">
        <v>88</v>
      </c>
      <c r="B89" s="9" t="s">
        <v>42</v>
      </c>
      <c r="C89" s="9" t="s">
        <v>694</v>
      </c>
      <c r="D89" s="9" t="s">
        <v>43</v>
      </c>
      <c r="E89" s="24" t="s">
        <v>312</v>
      </c>
      <c r="F89" s="9" t="s">
        <v>81</v>
      </c>
      <c r="G89" s="26" t="s">
        <v>81</v>
      </c>
      <c r="H89" s="26"/>
      <c r="I89" s="26">
        <v>29</v>
      </c>
      <c r="J89" s="26"/>
      <c r="K89" s="26" t="b">
        <v>0</v>
      </c>
      <c r="L89" s="26" t="b">
        <v>0</v>
      </c>
      <c r="M89" s="26" t="s">
        <v>672</v>
      </c>
      <c r="N89" s="26" t="str">
        <f>B89&amp;" "&amp;C89&amp;" "&amp;D89&amp;"{"&amp;I89&amp;"}, "</f>
        <v xml:space="preserve">Peter C. von der Ohe{29}, </v>
      </c>
      <c r="O89" s="9" t="s">
        <v>90</v>
      </c>
      <c r="P89" s="9" t="s">
        <v>149</v>
      </c>
      <c r="Q89" s="26" t="s">
        <v>375</v>
      </c>
    </row>
    <row r="90" spans="1:17" x14ac:dyDescent="0.45">
      <c r="A90" s="26">
        <v>89</v>
      </c>
      <c r="B90" t="s">
        <v>44</v>
      </c>
      <c r="D90" t="s">
        <v>45</v>
      </c>
      <c r="E90" s="24" t="s">
        <v>314</v>
      </c>
      <c r="F90" t="s">
        <v>82</v>
      </c>
      <c r="G90" s="26" t="s">
        <v>82</v>
      </c>
      <c r="I90" s="26">
        <v>55</v>
      </c>
      <c r="K90" s="26" t="b">
        <v>0</v>
      </c>
      <c r="L90" s="26" t="b">
        <v>0</v>
      </c>
      <c r="M90" s="26" t="s">
        <v>673</v>
      </c>
      <c r="N90" s="26" t="str">
        <f>B90&amp;" "&amp;D90&amp;"{"&amp;I90&amp;"}, "</f>
        <v xml:space="preserve">Zhanyun Wang{55}, </v>
      </c>
      <c r="O90" t="s">
        <v>90</v>
      </c>
      <c r="P90" t="s">
        <v>511</v>
      </c>
      <c r="Q90" s="5" t="s">
        <v>375</v>
      </c>
    </row>
    <row r="91" spans="1:17" x14ac:dyDescent="0.45">
      <c r="A91" s="26">
        <v>90</v>
      </c>
      <c r="B91" t="s">
        <v>46</v>
      </c>
      <c r="C91" t="s">
        <v>47</v>
      </c>
      <c r="D91" t="s">
        <v>48</v>
      </c>
      <c r="E91" s="24" t="s">
        <v>315</v>
      </c>
      <c r="F91" t="s">
        <v>83</v>
      </c>
      <c r="G91" s="26" t="s">
        <v>83</v>
      </c>
      <c r="I91" s="26">
        <v>56</v>
      </c>
      <c r="K91" s="26" t="b">
        <v>1</v>
      </c>
      <c r="L91" s="26" t="b">
        <v>0</v>
      </c>
      <c r="M91" s="26" t="s">
        <v>674</v>
      </c>
      <c r="N91" s="26" t="str">
        <f>B91&amp;" "&amp;C91&amp;" "&amp;D91&amp;"{"&amp;I91&amp;"}, "</f>
        <v xml:space="preserve">Antony J. Williams{56}, </v>
      </c>
      <c r="O91" t="s">
        <v>108</v>
      </c>
      <c r="P91" t="s">
        <v>198</v>
      </c>
      <c r="Q91" t="s">
        <v>375</v>
      </c>
    </row>
    <row r="92" spans="1:17" x14ac:dyDescent="0.45">
      <c r="A92" s="26">
        <v>91</v>
      </c>
      <c r="B92" t="s">
        <v>337</v>
      </c>
      <c r="C92" t="s">
        <v>59</v>
      </c>
      <c r="D92" t="s">
        <v>338</v>
      </c>
      <c r="E92" s="22" t="s">
        <v>545</v>
      </c>
      <c r="F92" t="s">
        <v>546</v>
      </c>
      <c r="G92" s="26" t="s">
        <v>546</v>
      </c>
      <c r="I92" s="26">
        <v>57</v>
      </c>
      <c r="K92" s="26" t="b">
        <v>1</v>
      </c>
      <c r="L92" s="26" t="b">
        <v>0</v>
      </c>
      <c r="M92" s="26" t="s">
        <v>675</v>
      </c>
      <c r="N92" s="26" t="str">
        <f>B92&amp;" "&amp;C92&amp;" "&amp;D92&amp;"{"&amp;I92&amp;"}, "</f>
        <v xml:space="preserve">Egon L. Willighagen{57}, </v>
      </c>
      <c r="O92" t="s">
        <v>339</v>
      </c>
      <c r="Q92" s="25" t="s">
        <v>375</v>
      </c>
    </row>
    <row r="93" spans="1:17" x14ac:dyDescent="0.45">
      <c r="A93" s="26">
        <v>92</v>
      </c>
      <c r="B93" t="s">
        <v>146</v>
      </c>
      <c r="C93" t="s">
        <v>52</v>
      </c>
      <c r="D93" t="s">
        <v>491</v>
      </c>
      <c r="E93" s="24" t="s">
        <v>492</v>
      </c>
      <c r="F93" t="s">
        <v>184</v>
      </c>
      <c r="G93" s="26" t="s">
        <v>184</v>
      </c>
      <c r="I93" s="26">
        <v>58</v>
      </c>
      <c r="K93" s="26" t="b">
        <v>1</v>
      </c>
      <c r="L93" s="26" t="b">
        <v>0</v>
      </c>
      <c r="M93" s="26" t="s">
        <v>676</v>
      </c>
      <c r="N93" s="26" t="str">
        <f>B93&amp;" "&amp;C93&amp;" "&amp;D93&amp;"{"&amp;I93&amp;"}, "</f>
        <v xml:space="preserve">David S. Wishart{58}, </v>
      </c>
      <c r="O93" t="s">
        <v>493</v>
      </c>
      <c r="P93" t="s">
        <v>213</v>
      </c>
      <c r="Q93" t="s">
        <v>375</v>
      </c>
    </row>
    <row r="94" spans="1:17" x14ac:dyDescent="0.45">
      <c r="A94" s="26">
        <v>93</v>
      </c>
      <c r="B94" t="s">
        <v>49</v>
      </c>
      <c r="D94" t="s">
        <v>50</v>
      </c>
      <c r="E94" s="24" t="s">
        <v>287</v>
      </c>
      <c r="F94" t="s">
        <v>71</v>
      </c>
      <c r="G94" s="26" t="s">
        <v>71</v>
      </c>
      <c r="I94" s="26">
        <v>11</v>
      </c>
      <c r="K94" s="26" t="b">
        <v>0</v>
      </c>
      <c r="L94" s="26" t="b">
        <v>0</v>
      </c>
      <c r="M94" s="26" t="s">
        <v>677</v>
      </c>
      <c r="N94" s="26" t="str">
        <f>B94&amp;" "&amp;D94&amp;"{"&amp;I94&amp;"}, "</f>
        <v xml:space="preserve">Jian Zhang{11}, </v>
      </c>
      <c r="O94" t="s">
        <v>109</v>
      </c>
      <c r="Q94" t="s">
        <v>375</v>
      </c>
    </row>
    <row r="95" spans="1:17" x14ac:dyDescent="0.45">
      <c r="A95" s="26">
        <v>94</v>
      </c>
      <c r="B95" t="s">
        <v>51</v>
      </c>
      <c r="C95" t="s">
        <v>52</v>
      </c>
      <c r="D95" t="s">
        <v>53</v>
      </c>
      <c r="E95" s="24" t="s">
        <v>295</v>
      </c>
      <c r="F95" t="s">
        <v>69</v>
      </c>
      <c r="G95" s="26" t="s">
        <v>69</v>
      </c>
      <c r="I95" s="26">
        <v>2</v>
      </c>
      <c r="K95" s="26" t="b">
        <v>1</v>
      </c>
      <c r="L95" s="26" t="b">
        <v>0</v>
      </c>
      <c r="M95" s="26" t="s">
        <v>678</v>
      </c>
      <c r="N95" s="26" t="str">
        <f>B95&amp;" "&amp;C95&amp;" "&amp;D95&amp;"{"&amp;I95&amp;"}, "</f>
        <v xml:space="preserve">Nikolaos S. Thomaidis{2}, </v>
      </c>
      <c r="O95" t="s">
        <v>111</v>
      </c>
      <c r="P95" t="s">
        <v>110</v>
      </c>
      <c r="Q95" t="s">
        <v>375</v>
      </c>
    </row>
    <row r="96" spans="1:17" x14ac:dyDescent="0.45">
      <c r="A96" s="26">
        <v>95</v>
      </c>
      <c r="B96" t="s">
        <v>54</v>
      </c>
      <c r="D96" t="s">
        <v>55</v>
      </c>
      <c r="E96" s="1" t="s">
        <v>296</v>
      </c>
      <c r="F96" t="s">
        <v>84</v>
      </c>
      <c r="G96" s="26" t="s">
        <v>76</v>
      </c>
      <c r="H96" s="26" t="s">
        <v>234</v>
      </c>
      <c r="I96" s="26">
        <v>24</v>
      </c>
      <c r="J96" s="26">
        <v>23</v>
      </c>
      <c r="K96" s="26" t="b">
        <v>0</v>
      </c>
      <c r="L96" s="26" t="b">
        <v>1</v>
      </c>
      <c r="M96" s="26" t="s">
        <v>679</v>
      </c>
      <c r="N96" s="26" t="str">
        <f>B96&amp;" "&amp;D96&amp;"{"&amp;I96&amp;","&amp;J96&amp;"}, "</f>
        <v xml:space="preserve">Juliane Hollender{24,23}, </v>
      </c>
      <c r="O96" t="s">
        <v>114</v>
      </c>
      <c r="P96" t="s">
        <v>165</v>
      </c>
      <c r="Q96" s="26" t="s">
        <v>375</v>
      </c>
    </row>
    <row r="97" spans="1:17" x14ac:dyDescent="0.45">
      <c r="A97" s="26">
        <v>96</v>
      </c>
      <c r="B97" s="21" t="s">
        <v>56</v>
      </c>
      <c r="C97" s="21"/>
      <c r="D97" s="21" t="s">
        <v>57</v>
      </c>
      <c r="E97" s="20" t="s">
        <v>279</v>
      </c>
      <c r="F97" s="21" t="s">
        <v>75</v>
      </c>
      <c r="G97" s="26" t="s">
        <v>75</v>
      </c>
      <c r="I97" s="26">
        <v>3</v>
      </c>
      <c r="K97" s="26" t="b">
        <v>0</v>
      </c>
      <c r="L97" s="26" t="b">
        <v>0</v>
      </c>
      <c r="M97" s="26" t="s">
        <v>680</v>
      </c>
      <c r="N97" s="26" t="str">
        <f>B97&amp;" "&amp;D97&amp;"{"&amp;I97&amp;"}, "</f>
        <v xml:space="preserve">Jaroslav Slobodnik{3}, </v>
      </c>
      <c r="O97" s="21" t="s">
        <v>113</v>
      </c>
      <c r="P97" s="21" t="s">
        <v>418</v>
      </c>
      <c r="Q97" s="26" t="s">
        <v>375</v>
      </c>
    </row>
    <row r="98" spans="1:17" x14ac:dyDescent="0.45">
      <c r="A98" s="26">
        <v>97</v>
      </c>
      <c r="B98" t="s">
        <v>58</v>
      </c>
      <c r="C98" t="s">
        <v>59</v>
      </c>
      <c r="D98" t="s">
        <v>60</v>
      </c>
      <c r="E98" s="1" t="s">
        <v>273</v>
      </c>
      <c r="F98" t="s">
        <v>68</v>
      </c>
      <c r="G98" s="26" t="s">
        <v>68</v>
      </c>
      <c r="I98" s="26">
        <v>1</v>
      </c>
      <c r="K98" s="26" t="b">
        <v>1</v>
      </c>
      <c r="L98" s="26" t="b">
        <v>0</v>
      </c>
      <c r="M98" s="26" t="s">
        <v>681</v>
      </c>
      <c r="N98" s="26" t="str">
        <f>B98&amp;" "&amp;C98&amp;" "&amp;D98&amp;"{"&amp;I98&amp;"}, "</f>
        <v xml:space="preserve">Emma L. Schymanski{1}, </v>
      </c>
      <c r="O98" t="s">
        <v>112</v>
      </c>
      <c r="P98" t="s">
        <v>258</v>
      </c>
      <c r="Q98" t="s">
        <v>375</v>
      </c>
    </row>
    <row r="99" spans="1:17" x14ac:dyDescent="0.45">
      <c r="E99" s="1"/>
    </row>
  </sheetData>
  <sortState xmlns:xlrd2="http://schemas.microsoft.com/office/spreadsheetml/2017/richdata2" ref="A2:R101">
    <sortCondition ref="A2:A101"/>
  </sortState>
  <conditionalFormatting sqref="M1:M98">
    <cfRule type="duplicateValues" dxfId="0" priority="1"/>
  </conditionalFormatting>
  <hyperlinks>
    <hyperlink ref="E16" r:id="rId1" xr:uid="{00000000-0004-0000-0000-000000000000}"/>
    <hyperlink ref="E98" r:id="rId2" xr:uid="{00000000-0004-0000-0000-000001000000}"/>
    <hyperlink ref="E30" r:id="rId3" xr:uid="{00000000-0004-0000-0000-000002000000}"/>
    <hyperlink ref="E2" r:id="rId4" xr:uid="{00000000-0004-0000-0000-000003000000}"/>
    <hyperlink ref="E6" r:id="rId5" xr:uid="{00000000-0004-0000-0000-000004000000}"/>
    <hyperlink ref="E4" r:id="rId6" xr:uid="{00000000-0004-0000-0000-000005000000}"/>
    <hyperlink ref="E97" r:id="rId7" xr:uid="{00000000-0004-0000-0000-000006000000}"/>
    <hyperlink ref="E33" r:id="rId8" xr:uid="{00000000-0004-0000-0000-000007000000}"/>
    <hyperlink ref="E39" r:id="rId9" xr:uid="{00000000-0004-0000-0000-000008000000}"/>
    <hyperlink ref="E52" r:id="rId10" xr:uid="{00000000-0004-0000-0000-000009000000}"/>
    <hyperlink ref="E9" r:id="rId11" xr:uid="{00000000-0004-0000-0000-00000A000000}"/>
    <hyperlink ref="E27" r:id="rId12" xr:uid="{00000000-0004-0000-0000-00000B000000}"/>
    <hyperlink ref="E94" r:id="rId13" xr:uid="{00000000-0004-0000-0000-00000C000000}"/>
    <hyperlink ref="E13" r:id="rId14" xr:uid="{00000000-0004-0000-0000-00000D000000}"/>
    <hyperlink ref="E10" r:id="rId15" xr:uid="{00000000-0004-0000-0000-00000E000000}"/>
    <hyperlink ref="E32" r:id="rId16" xr:uid="{00000000-0004-0000-0000-00000F000000}"/>
    <hyperlink ref="E11" r:id="rId17" xr:uid="{00000000-0004-0000-0000-000010000000}"/>
    <hyperlink ref="E51" r:id="rId18" xr:uid="{00000000-0004-0000-0000-000011000000}"/>
    <hyperlink ref="E82" r:id="rId19" xr:uid="{00000000-0004-0000-0000-000012000000}"/>
    <hyperlink ref="E95" r:id="rId20" xr:uid="{00000000-0004-0000-0000-000013000000}"/>
    <hyperlink ref="E96" r:id="rId21" xr:uid="{00000000-0004-0000-0000-000014000000}"/>
    <hyperlink ref="E75" r:id="rId22" xr:uid="{00000000-0004-0000-0000-000015000000}"/>
    <hyperlink ref="E3" r:id="rId23" xr:uid="{00000000-0004-0000-0000-000016000000}"/>
    <hyperlink ref="E12" r:id="rId24" xr:uid="{00000000-0004-0000-0000-000017000000}"/>
    <hyperlink ref="E86" r:id="rId25" xr:uid="{00000000-0004-0000-0000-000018000000}"/>
    <hyperlink ref="E15" r:id="rId26" xr:uid="{00000000-0004-0000-0000-000019000000}"/>
    <hyperlink ref="E17" r:id="rId27" xr:uid="{00000000-0004-0000-0000-00001A000000}"/>
    <hyperlink ref="E20" r:id="rId28" xr:uid="{00000000-0004-0000-0000-00001B000000}"/>
    <hyperlink ref="E25" r:id="rId29" xr:uid="{00000000-0004-0000-0000-00001C000000}"/>
    <hyperlink ref="E42" r:id="rId30" xr:uid="{00000000-0004-0000-0000-00001D000000}"/>
    <hyperlink ref="E68" r:id="rId31" xr:uid="{00000000-0004-0000-0000-00001E000000}"/>
    <hyperlink ref="E77" r:id="rId32" xr:uid="{00000000-0004-0000-0000-00001F000000}"/>
    <hyperlink ref="E89" r:id="rId33" xr:uid="{00000000-0004-0000-0000-000020000000}"/>
    <hyperlink ref="E43" r:id="rId34" xr:uid="{00000000-0004-0000-0000-000021000000}"/>
    <hyperlink ref="E90" r:id="rId35" xr:uid="{00000000-0004-0000-0000-000022000000}"/>
    <hyperlink ref="E91" r:id="rId36" xr:uid="{00000000-0004-0000-0000-000023000000}"/>
    <hyperlink ref="E5" r:id="rId37" xr:uid="{00000000-0004-0000-0000-000024000000}"/>
    <hyperlink ref="E31" r:id="rId38" xr:uid="{00000000-0004-0000-0000-00002D000000}"/>
    <hyperlink ref="E63" r:id="rId39" xr:uid="{00000000-0004-0000-0000-00002E000000}"/>
    <hyperlink ref="E58" r:id="rId40" xr:uid="{00000000-0004-0000-0000-00002F000000}"/>
    <hyperlink ref="E72" r:id="rId41" xr:uid="{00000000-0004-0000-0000-000030000000}"/>
    <hyperlink ref="E71" r:id="rId42" xr:uid="{00000000-0004-0000-0000-000032000000}"/>
    <hyperlink ref="E29" r:id="rId43" tooltip="Orcid link" xr:uid="{00000000-0004-0000-0000-000036000000}"/>
    <hyperlink ref="E78" r:id="rId44" xr:uid="{00000000-0004-0000-0000-000038000000}"/>
    <hyperlink ref="E49" r:id="rId45" xr:uid="{00000000-0004-0000-0000-000039000000}"/>
    <hyperlink ref="E26" r:id="rId46" xr:uid="{00000000-0004-0000-0000-00003A000000}"/>
    <hyperlink ref="E66" r:id="rId47" xr:uid="{00000000-0004-0000-0000-00003B000000}"/>
    <hyperlink ref="E60" r:id="rId48" xr:uid="{00000000-0004-0000-0000-00003C000000}"/>
    <hyperlink ref="E70" r:id="rId49" xr:uid="{00000000-0004-0000-0000-00003D000000}"/>
    <hyperlink ref="E37" r:id="rId50" xr:uid="{00000000-0004-0000-0000-00003E000000}"/>
    <hyperlink ref="E59" r:id="rId51" xr:uid="{00000000-0004-0000-0000-00003F000000}"/>
    <hyperlink ref="E38" r:id="rId52" xr:uid="{00000000-0004-0000-0000-000040000000}"/>
    <hyperlink ref="E79" r:id="rId53" xr:uid="{00000000-0004-0000-0000-000041000000}"/>
    <hyperlink ref="E50" r:id="rId54" xr:uid="{00000000-0004-0000-0000-000042000000}"/>
    <hyperlink ref="E24" r:id="rId55" xr:uid="{00000000-0004-0000-0000-000043000000}"/>
    <hyperlink ref="E81" r:id="rId56" xr:uid="{00000000-0004-0000-0000-000044000000}"/>
    <hyperlink ref="E67" r:id="rId57" xr:uid="{00000000-0004-0000-0000-000045000000}"/>
    <hyperlink ref="E19" r:id="rId58" xr:uid="{00000000-0004-0000-0000-000046000000}"/>
    <hyperlink ref="E80" r:id="rId59" xr:uid="{00000000-0004-0000-0000-000047000000}"/>
    <hyperlink ref="E23" r:id="rId60" xr:uid="{00000000-0004-0000-0000-000048000000}"/>
    <hyperlink ref="E46" r:id="rId61" xr:uid="{00000000-0004-0000-0000-000049000000}"/>
    <hyperlink ref="E56" r:id="rId62" xr:uid="{00000000-0004-0000-0000-00004A000000}"/>
  </hyperlinks>
  <pageMargins left="0.7" right="0.7" top="0.75" bottom="0.75" header="0.3" footer="0.3"/>
  <pageSetup orientation="portrait" horizontalDpi="1200" verticalDpi="1200"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25" x14ac:dyDescent="0.45"/>
  <cols>
    <col min="1" max="1" width="17.265625" bestFit="1" customWidth="1"/>
    <col min="2" max="2" width="34.796875" customWidth="1"/>
    <col min="3" max="3" width="12" bestFit="1" customWidth="1"/>
    <col min="4" max="4" width="11.59765625" customWidth="1"/>
  </cols>
  <sheetData>
    <row r="1" spans="1:5" x14ac:dyDescent="0.45">
      <c r="A1" t="s">
        <v>262</v>
      </c>
      <c r="B1" t="s">
        <v>64</v>
      </c>
      <c r="C1" t="s">
        <v>263</v>
      </c>
      <c r="D1" t="s">
        <v>571</v>
      </c>
      <c r="E1" t="s">
        <v>696</v>
      </c>
    </row>
    <row r="2" spans="1:5" x14ac:dyDescent="0.45">
      <c r="A2" t="s">
        <v>68</v>
      </c>
      <c r="B2" t="s">
        <v>264</v>
      </c>
      <c r="C2">
        <v>1</v>
      </c>
      <c r="D2" t="str">
        <f t="shared" ref="D2:D33" si="0">"{"&amp;C2&amp;"} "&amp;B2</f>
        <v>{1} Luxembourg Centre for Systems Biomedicine (LCSB), University of Luxembourg, 6 avenue du Swing, 4367, Belvaux, Luxembourg</v>
      </c>
      <c r="E2" t="str">
        <f>C2&amp;". "&amp;B2</f>
        <v>1. Luxembourg Centre for Systems Biomedicine (LCSB), University of Luxembourg, 6 avenue du Swing, 4367, Belvaux, Luxembourg</v>
      </c>
    </row>
    <row r="3" spans="1:5" x14ac:dyDescent="0.45">
      <c r="A3" t="s">
        <v>69</v>
      </c>
      <c r="B3" t="s">
        <v>506</v>
      </c>
      <c r="C3">
        <v>2</v>
      </c>
      <c r="D3" s="26" t="str">
        <f t="shared" si="0"/>
        <v>{2} Laboratory of Analytical Chemistry, Department of Chemistry, National and Kapodistrian University of Athens, Panepistimiopolis Zografou, 15771 Athens, Greece</v>
      </c>
      <c r="E3" s="26" t="str">
        <f t="shared" ref="E3:E59" si="1">C3&amp;". "&amp;B3</f>
        <v>2. Laboratory of Analytical Chemistry, Department of Chemistry, National and Kapodistrian University of Athens, Panepistimiopolis Zografou, 15771 Athens, Greece</v>
      </c>
    </row>
    <row r="4" spans="1:5" x14ac:dyDescent="0.45">
      <c r="A4" t="s">
        <v>75</v>
      </c>
      <c r="B4" t="s">
        <v>504</v>
      </c>
      <c r="C4">
        <v>3</v>
      </c>
      <c r="D4" s="26" t="str">
        <f t="shared" si="0"/>
        <v>{3} Environmental Institute, Okružná 784/42, 972 41 Koš, Slovak Republic</v>
      </c>
      <c r="E4" s="26" t="str">
        <f t="shared" si="1"/>
        <v>3. Environmental Institute, Okružná 784/42, 972 41 Koš, Slovak Republic</v>
      </c>
    </row>
    <row r="5" spans="1:5" x14ac:dyDescent="0.45">
      <c r="A5" t="s">
        <v>471</v>
      </c>
      <c r="B5" t="s">
        <v>472</v>
      </c>
      <c r="C5">
        <v>4</v>
      </c>
      <c r="D5" s="26" t="str">
        <f t="shared" si="0"/>
        <v>{4} Oniris, INRAE, LABERCA, 44307 Nantes, France</v>
      </c>
      <c r="E5" s="26" t="str">
        <f t="shared" si="1"/>
        <v>4. Oniris, INRAE, LABERCA, 44307 Nantes, France</v>
      </c>
    </row>
    <row r="6" spans="1:5" x14ac:dyDescent="0.45">
      <c r="A6" t="s">
        <v>70</v>
      </c>
      <c r="B6" t="s">
        <v>452</v>
      </c>
      <c r="C6">
        <v>5</v>
      </c>
      <c r="D6" s="26" t="str">
        <f t="shared" si="0"/>
        <v>{5} Norwegian Geotechnical Institute (NGI), P.O. Box 3930, Ullevål Stadion, 0806 Oslo, Norway</v>
      </c>
      <c r="E6" s="26" t="str">
        <f t="shared" si="1"/>
        <v>5. Norwegian Geotechnical Institute (NGI), P.O. Box 3930, Ullevål Stadion, 0806 Oslo, Norway</v>
      </c>
    </row>
    <row r="7" spans="1:5" x14ac:dyDescent="0.45">
      <c r="A7" t="s">
        <v>538</v>
      </c>
      <c r="B7" t="s">
        <v>537</v>
      </c>
      <c r="C7">
        <v>6</v>
      </c>
      <c r="D7" s="26" t="str">
        <f t="shared" si="0"/>
        <v>{6} Department of Chemistry, Norwegian University of Science and Technology (NTNU), 7491, Trondheim, Norway</v>
      </c>
      <c r="E7" s="26" t="str">
        <f t="shared" si="1"/>
        <v>6. Department of Chemistry, Norwegian University of Science and Technology (NTNU), 7491, Trondheim, Norway</v>
      </c>
    </row>
    <row r="8" spans="1:5" x14ac:dyDescent="0.45">
      <c r="A8" t="s">
        <v>80</v>
      </c>
      <c r="B8" t="s">
        <v>490</v>
      </c>
      <c r="C8">
        <v>7</v>
      </c>
      <c r="D8" s="26" t="str">
        <f t="shared" si="0"/>
        <v>{7} Queensland Alliance for Environmental Health Sciences (QAEHS), The University of Queensland, Woolloongabba, QLD 4102, Australia</v>
      </c>
      <c r="E8" s="26" t="str">
        <f t="shared" si="1"/>
        <v>7. Queensland Alliance for Environmental Health Sciences (QAEHS), The University of Queensland, Woolloongabba, QLD 4102, Australia</v>
      </c>
    </row>
    <row r="9" spans="1:5" x14ac:dyDescent="0.45">
      <c r="A9" t="s">
        <v>463</v>
      </c>
      <c r="B9" t="s">
        <v>464</v>
      </c>
      <c r="C9">
        <v>8</v>
      </c>
      <c r="D9" s="26" t="str">
        <f t="shared" si="0"/>
        <v>{8} Leidos, Research Triangle Park, North Carolina, USA</v>
      </c>
      <c r="E9" s="26" t="str">
        <f t="shared" si="1"/>
        <v>8. Leidos, Research Triangle Park, North Carolina, USA</v>
      </c>
    </row>
    <row r="10" spans="1:5" x14ac:dyDescent="0.45">
      <c r="A10" s="2" t="s">
        <v>231</v>
      </c>
      <c r="B10" s="2" t="s">
        <v>473</v>
      </c>
      <c r="C10">
        <v>9</v>
      </c>
      <c r="D10" s="26" t="str">
        <f t="shared" si="0"/>
        <v>{9} Toxicological Centre, University of Antwerp, Belgium</v>
      </c>
      <c r="E10" s="26" t="str">
        <f t="shared" si="1"/>
        <v>9. Toxicological Centre, University of Antwerp, Belgium</v>
      </c>
    </row>
    <row r="11" spans="1:5" x14ac:dyDescent="0.45">
      <c r="A11" t="s">
        <v>32</v>
      </c>
      <c r="B11" t="s">
        <v>382</v>
      </c>
      <c r="C11">
        <v>10</v>
      </c>
      <c r="D11" s="26" t="str">
        <f t="shared" si="0"/>
        <v>{10} Environmental and Public Health Analytical Chemistry, Research Institute for Pesticides and Water, University Jaume I, Castelló, Spain</v>
      </c>
      <c r="E11" s="26" t="str">
        <f t="shared" si="1"/>
        <v>10. Environmental and Public Health Analytical Chemistry, Research Institute for Pesticides and Water, University Jaume I, Castelló, Spain</v>
      </c>
    </row>
    <row r="12" spans="1:5" x14ac:dyDescent="0.45">
      <c r="A12" t="s">
        <v>71</v>
      </c>
      <c r="B12" t="s">
        <v>558</v>
      </c>
      <c r="C12">
        <v>11</v>
      </c>
      <c r="D12" s="26" t="str">
        <f t="shared" si="0"/>
        <v>{11} National Center for Biotechnology Information, National Library of Medicine, National Institutes of Health, 8600 Rockville Pike, Bethesda, MD 20894, USA</v>
      </c>
      <c r="E12" s="26" t="str">
        <f t="shared" si="1"/>
        <v>11. National Center for Biotechnology Information, National Library of Medicine, National Institutes of Health, 8600 Rockville Pike, Bethesda, MD 20894, USA</v>
      </c>
    </row>
    <row r="13" spans="1:5" x14ac:dyDescent="0.45">
      <c r="A13" t="s">
        <v>31</v>
      </c>
      <c r="B13" t="s">
        <v>267</v>
      </c>
      <c r="C13">
        <v>12</v>
      </c>
      <c r="D13" s="26" t="str">
        <f t="shared" si="0"/>
        <v>{12} UFZ, Helmholtz Centre for Environmental Research, Leipzig, Germany</v>
      </c>
      <c r="E13" s="26" t="str">
        <f t="shared" si="1"/>
        <v>12. UFZ, Helmholtz Centre for Environmental Research, Leipzig, Germany</v>
      </c>
    </row>
    <row r="14" spans="1:5" s="2" customFormat="1" x14ac:dyDescent="0.45">
      <c r="A14" s="2" t="s">
        <v>552</v>
      </c>
      <c r="B14" s="2" t="s">
        <v>553</v>
      </c>
      <c r="C14" s="2">
        <v>13</v>
      </c>
      <c r="D14" s="26" t="str">
        <f t="shared" si="0"/>
        <v>{13} Institute of Ecology, Evolution and Diversity – Goethe University, Frankfurt am Main, Germany</v>
      </c>
      <c r="E14" s="26" t="str">
        <f t="shared" si="1"/>
        <v>13. Institute of Ecology, Evolution and Diversity – Goethe University, Frankfurt am Main, Germany</v>
      </c>
    </row>
    <row r="15" spans="1:5" s="2" customFormat="1" x14ac:dyDescent="0.45">
      <c r="A15" s="2" t="s">
        <v>226</v>
      </c>
      <c r="B15" s="2" t="s">
        <v>383</v>
      </c>
      <c r="C15" s="2">
        <v>14</v>
      </c>
      <c r="D15" s="26" t="str">
        <f t="shared" si="0"/>
        <v>{14} Swedish University of Agricultural Sciences (SLU), Uppsala, Sweden</v>
      </c>
      <c r="E15" s="26" t="str">
        <f t="shared" si="1"/>
        <v>14. Swedish University of Agricultural Sciences (SLU), Uppsala, Sweden</v>
      </c>
    </row>
    <row r="16" spans="1:5" s="5" customFormat="1" x14ac:dyDescent="0.45">
      <c r="A16" s="26" t="s">
        <v>393</v>
      </c>
      <c r="B16" s="26" t="s">
        <v>394</v>
      </c>
      <c r="C16" s="26">
        <v>15</v>
      </c>
      <c r="D16" s="26" t="str">
        <f t="shared" si="0"/>
        <v>{15} Institute of Food Safety and Health, College of Public Health, National Taiwan University, 17 Xuzhou Rd., Zhongzheng Dist., Taipei, Taiwan</v>
      </c>
      <c r="E16" s="26" t="str">
        <f t="shared" si="1"/>
        <v>15. Institute of Food Safety and Health, College of Public Health, National Taiwan University, 17 Xuzhou Rd., Zhongzheng Dist., Taipei, Taiwan</v>
      </c>
    </row>
    <row r="17" spans="1:5" x14ac:dyDescent="0.45">
      <c r="A17" t="s">
        <v>72</v>
      </c>
      <c r="B17" t="s">
        <v>507</v>
      </c>
      <c r="C17">
        <v>16</v>
      </c>
      <c r="D17" s="26" t="str">
        <f t="shared" si="0"/>
        <v>{16} Slovak University of Technology in Bratislava (STU), Faculty of Chemical and Food Technology, Institute of Information Engineering, Automation, and Mathematics, Radlinského 9, 812 37 Bratislava, Slovak Republic</v>
      </c>
      <c r="E17" s="26" t="str">
        <f t="shared" si="1"/>
        <v>16. Slovak University of Technology in Bratislava (STU), Faculty of Chemical and Food Technology, Institute of Information Engineering, Automation, and Mathematics, Radlinského 9, 812 37 Bratislava, Slovak Republic</v>
      </c>
    </row>
    <row r="18" spans="1:5" x14ac:dyDescent="0.45">
      <c r="A18" s="26" t="s">
        <v>367</v>
      </c>
      <c r="B18" s="26" t="s">
        <v>705</v>
      </c>
      <c r="C18" s="26">
        <v>17</v>
      </c>
      <c r="D18" s="26" t="str">
        <f t="shared" si="0"/>
        <v>{17} Science for Life Laboratory, Department of Environmental Science, Stockholm University, 10691 Stockholm, Sweden</v>
      </c>
      <c r="E18" s="26" t="str">
        <f t="shared" si="1"/>
        <v>17. Science for Life Laboratory, Department of Environmental Science, Stockholm University, 10691 Stockholm, Sweden</v>
      </c>
    </row>
    <row r="19" spans="1:5" s="7" customFormat="1" x14ac:dyDescent="0.45">
      <c r="A19" s="7" t="s">
        <v>365</v>
      </c>
      <c r="B19" s="7" t="s">
        <v>543</v>
      </c>
      <c r="C19" s="7">
        <v>18</v>
      </c>
      <c r="D19" s="26" t="str">
        <f t="shared" si="0"/>
        <v>{18} Corteva Agriscience, Indianapolis, Indiana, USA</v>
      </c>
      <c r="E19" s="26" t="str">
        <f t="shared" si="1"/>
        <v>18. Corteva Agriscience, Indianapolis, Indiana, USA</v>
      </c>
    </row>
    <row r="20" spans="1:5" x14ac:dyDescent="0.45">
      <c r="A20" t="s">
        <v>73</v>
      </c>
      <c r="B20" t="s">
        <v>265</v>
      </c>
      <c r="C20">
        <v>19</v>
      </c>
      <c r="D20" s="26" t="str">
        <f t="shared" si="0"/>
        <v>{19} INERIS, National Institute for Environment and Industrial Risks, Verneuil en Halatte, France</v>
      </c>
      <c r="E20" s="26" t="str">
        <f t="shared" si="1"/>
        <v>19. INERIS, National Institute for Environment and Industrial Risks, Verneuil en Halatte, France</v>
      </c>
    </row>
    <row r="21" spans="1:5" s="7" customFormat="1" x14ac:dyDescent="0.45">
      <c r="A21" s="7" t="s">
        <v>74</v>
      </c>
      <c r="B21" s="7" t="s">
        <v>401</v>
      </c>
      <c r="C21" s="7">
        <v>20</v>
      </c>
      <c r="D21" s="26" t="str">
        <f t="shared" si="0"/>
        <v>{20} Swedish Chemicals Agency (KEMI), P.O. Box 2, SE-172 13, Sundbyberg, Sweden</v>
      </c>
      <c r="E21" s="26" t="str">
        <f t="shared" si="1"/>
        <v>20. Swedish Chemicals Agency (KEMI), P.O. Box 2, SE-172 13, Sundbyberg, Sweden</v>
      </c>
    </row>
    <row r="22" spans="1:5" s="2" customFormat="1" x14ac:dyDescent="0.45">
      <c r="A22" s="2" t="s">
        <v>409</v>
      </c>
      <c r="B22" s="2" t="s">
        <v>410</v>
      </c>
      <c r="C22" s="2">
        <v>21</v>
      </c>
      <c r="D22" s="26" t="str">
        <f t="shared" si="0"/>
        <v>{21} Institute of Environmental Assessment and Water Research − Severo Ochoa Excellence Center (IDAEA), Spanish Council of Scientific Research (CSIC), Barcelona, Spain</v>
      </c>
      <c r="E22" s="26" t="str">
        <f t="shared" si="1"/>
        <v>21. Institute of Environmental Assessment and Water Research − Severo Ochoa Excellence Center (IDAEA), Spanish Council of Scientific Research (CSIC), Barcelona, Spain</v>
      </c>
    </row>
    <row r="23" spans="1:5" x14ac:dyDescent="0.45">
      <c r="A23" t="s">
        <v>261</v>
      </c>
      <c r="B23" t="s">
        <v>690</v>
      </c>
      <c r="C23">
        <v>22</v>
      </c>
      <c r="D23" s="26" t="str">
        <f t="shared" si="0"/>
        <v>{22} Food Packaging Forum Foundation, Staffelstrasse 10, 8045 Zurich, Switzerland</v>
      </c>
      <c r="E23" s="26" t="str">
        <f t="shared" si="1"/>
        <v>22. Food Packaging Forum Foundation, Staffelstrasse 10, 8045 Zurich, Switzerland</v>
      </c>
    </row>
    <row r="24" spans="1:5" s="9" customFormat="1" x14ac:dyDescent="0.45">
      <c r="A24" s="9" t="s">
        <v>234</v>
      </c>
      <c r="B24" s="9" t="s">
        <v>268</v>
      </c>
      <c r="C24" s="9">
        <v>23</v>
      </c>
      <c r="D24" s="26" t="str">
        <f t="shared" si="0"/>
        <v>{23} Institute of Biogeochemistry and Pollutant Dynamics, ETH Zurich, 8092 Zurich, Switzerland</v>
      </c>
      <c r="E24" s="26" t="str">
        <f t="shared" si="1"/>
        <v>23. Institute of Biogeochemistry and Pollutant Dynamics, ETH Zurich, 8092 Zurich, Switzerland</v>
      </c>
    </row>
    <row r="25" spans="1:5" x14ac:dyDescent="0.45">
      <c r="A25" t="s">
        <v>76</v>
      </c>
      <c r="B25" t="s">
        <v>703</v>
      </c>
      <c r="C25">
        <v>24</v>
      </c>
      <c r="D25" s="26" t="str">
        <f t="shared" si="0"/>
        <v>{24} Eawag, Swiss Federal Institute for Aquatic Science and Technology, Überlandstrasse 133, 8600 Dübendorf, Switzerland</v>
      </c>
      <c r="E25" s="26" t="str">
        <f t="shared" si="1"/>
        <v>24. Eawag, Swiss Federal Institute for Aquatic Science and Technology, Überlandstrasse 133, 8600 Dübendorf, Switzerland</v>
      </c>
    </row>
    <row r="26" spans="1:5" x14ac:dyDescent="0.45">
      <c r="A26" s="26" t="s">
        <v>548</v>
      </c>
      <c r="B26" s="26" t="s">
        <v>704</v>
      </c>
      <c r="C26" s="26">
        <v>25</v>
      </c>
      <c r="D26" s="26" t="str">
        <f t="shared" si="0"/>
        <v>{25} Thermo Fisher Scientific, Dornierstrasse 4, 82110 Germering, Germany</v>
      </c>
      <c r="E26" s="26" t="str">
        <f t="shared" si="1"/>
        <v>25. Thermo Fisher Scientific, Dornierstrasse 4, 82110 Germering, Germany</v>
      </c>
    </row>
    <row r="27" spans="1:5" x14ac:dyDescent="0.45">
      <c r="A27" t="s">
        <v>176</v>
      </c>
      <c r="B27" t="s">
        <v>453</v>
      </c>
      <c r="C27">
        <v>26</v>
      </c>
      <c r="D27" s="26" t="str">
        <f t="shared" si="0"/>
        <v>{26} Department of Chemistry, Chemical Biological Centre (KBC), Umeå University, Linnaeus väg 6, 901 87 Umeå, Sweden</v>
      </c>
      <c r="E27" s="26" t="str">
        <f t="shared" si="1"/>
        <v>26. Department of Chemistry, Chemical Biological Centre (KBC), Umeå University, Linnaeus väg 6, 901 87 Umeå, Sweden</v>
      </c>
    </row>
    <row r="28" spans="1:5" s="9" customFormat="1" x14ac:dyDescent="0.45">
      <c r="A28" s="26" t="s">
        <v>332</v>
      </c>
      <c r="B28" s="26" t="s">
        <v>526</v>
      </c>
      <c r="C28" s="26">
        <v>27</v>
      </c>
      <c r="D28" s="26" t="str">
        <f t="shared" si="0"/>
        <v>{27} Vrije Universiteit, Amsterdam Institute for Life and Environment, Department Environment &amp; Health, Amsterdam, The Netherlands</v>
      </c>
      <c r="E28" s="26" t="str">
        <f t="shared" si="1"/>
        <v>27. Vrije Universiteit, Amsterdam Institute for Life and Environment, Department Environment &amp; Health, Amsterdam, The Netherlands</v>
      </c>
    </row>
    <row r="29" spans="1:5" x14ac:dyDescent="0.45">
      <c r="A29" t="s">
        <v>556</v>
      </c>
      <c r="B29" t="s">
        <v>557</v>
      </c>
      <c r="C29">
        <v>28</v>
      </c>
      <c r="D29" s="26" t="str">
        <f t="shared" si="0"/>
        <v>{28} Water Research Institute (WRI), Nábr. arm. gen. L. Svobodu 5, 81249 Bratislava, The Slovak Republic</v>
      </c>
      <c r="E29" s="26" t="str">
        <f t="shared" si="1"/>
        <v>28. Water Research Institute (WRI), Nábr. arm. gen. L. Svobodu 5, 81249 Bratislava, The Slovak Republic</v>
      </c>
    </row>
    <row r="30" spans="1:5" x14ac:dyDescent="0.45">
      <c r="A30" t="s">
        <v>81</v>
      </c>
      <c r="B30" t="s">
        <v>542</v>
      </c>
      <c r="C30">
        <v>29</v>
      </c>
      <c r="D30" s="26" t="str">
        <f t="shared" si="0"/>
        <v>{29} German Environment Agency (UBA), Wörlitzer Platz 1, Dessau-Roßlau, Germany</v>
      </c>
      <c r="E30" s="26" t="str">
        <f t="shared" si="1"/>
        <v>29. German Environment Agency (UBA), Wörlitzer Platz 1, Dessau-Roßlau, Germany</v>
      </c>
    </row>
    <row r="31" spans="1:5" s="5" customFormat="1" x14ac:dyDescent="0.45">
      <c r="A31" s="26" t="s">
        <v>371</v>
      </c>
      <c r="B31" s="26" t="s">
        <v>533</v>
      </c>
      <c r="C31" s="26">
        <v>30</v>
      </c>
      <c r="D31" s="26" t="str">
        <f t="shared" si="0"/>
        <v>{30} Bavarian Environment Agency, D-86179 Augsburg, Germany</v>
      </c>
      <c r="E31" s="26" t="str">
        <f t="shared" si="1"/>
        <v>30. Bavarian Environment Agency, D-86179 Augsburg, Germany</v>
      </c>
    </row>
    <row r="32" spans="1:5" s="5" customFormat="1" x14ac:dyDescent="0.45">
      <c r="A32" s="26" t="s">
        <v>77</v>
      </c>
      <c r="B32" s="26" t="s">
        <v>266</v>
      </c>
      <c r="C32" s="26">
        <v>31</v>
      </c>
      <c r="D32" s="26" t="str">
        <f t="shared" si="0"/>
        <v>{31} Analytisches Forschungsinstitut für Non-Target Screening GmbH (AFIN-TS), Am Mittleren Moos 48, 86167, Augsburg, Germany</v>
      </c>
      <c r="E32" s="26" t="str">
        <f t="shared" si="1"/>
        <v>31. Analytisches Forschungsinstitut für Non-Target Screening GmbH (AFIN-TS), Am Mittleren Moos 48, 86167, Augsburg, Germany</v>
      </c>
    </row>
    <row r="33" spans="1:5" x14ac:dyDescent="0.45">
      <c r="A33" s="26" t="s">
        <v>403</v>
      </c>
      <c r="B33" s="26" t="s">
        <v>404</v>
      </c>
      <c r="C33" s="26">
        <v>32</v>
      </c>
      <c r="D33" s="26" t="str">
        <f t="shared" si="0"/>
        <v>{32} Mass Spec Interpretation Services, 3612 Hemlock Park Drive, Kingsport, TN 37663, USA</v>
      </c>
      <c r="E33" s="26" t="str">
        <f t="shared" si="1"/>
        <v>32. Mass Spec Interpretation Services, 3612 Hemlock Park Drive, Kingsport, TN 37663, USA</v>
      </c>
    </row>
    <row r="34" spans="1:5" s="9" customFormat="1" x14ac:dyDescent="0.45">
      <c r="A34" s="26" t="s">
        <v>574</v>
      </c>
      <c r="B34" s="9" t="s">
        <v>385</v>
      </c>
      <c r="C34" s="9">
        <v>33</v>
      </c>
      <c r="D34" s="26" t="str">
        <f t="shared" ref="D34:D59" si="2">"{"&amp;C34&amp;"} "&amp;B34</f>
        <v>{33} State Key Laboratory of Environmental Chemistry and Ecotoxicology, Research Center for Eco-Environmental Sciences, Chinese Academy of Sciences (SKLECE, RCEES, CAS), No.18 Shuangqing Road, Haidian District, Beijing, 100086, China</v>
      </c>
      <c r="E34" s="26" t="str">
        <f t="shared" si="1"/>
        <v>33. State Key Laboratory of Environmental Chemistry and Ecotoxicology, Research Center for Eco-Environmental Sciences, Chinese Academy of Sciences (SKLECE, RCEES, CAS), No.18 Shuangqing Road, Haidian District, Beijing, 100086, China</v>
      </c>
    </row>
    <row r="35" spans="1:5" x14ac:dyDescent="0.45">
      <c r="A35" t="s">
        <v>564</v>
      </c>
      <c r="B35" t="s">
        <v>566</v>
      </c>
      <c r="C35">
        <v>34</v>
      </c>
      <c r="D35" s="26" t="str">
        <f t="shared" si="2"/>
        <v>{34} Hope College, Holland, Michigan 49422, USA</v>
      </c>
      <c r="E35" s="26" t="str">
        <f t="shared" si="1"/>
        <v>34. Hope College, Holland, Michigan 49422, USA</v>
      </c>
    </row>
    <row r="36" spans="1:5" s="12" customFormat="1" x14ac:dyDescent="0.45">
      <c r="A36" s="12" t="s">
        <v>565</v>
      </c>
      <c r="B36" s="14" t="s">
        <v>688</v>
      </c>
      <c r="C36" s="12">
        <v>35</v>
      </c>
      <c r="D36" s="26" t="str">
        <f t="shared" si="2"/>
        <v>{35} University of California, Berkeley, California, USA</v>
      </c>
      <c r="E36" s="26" t="str">
        <f t="shared" si="1"/>
        <v>35. University of California, Berkeley, California, USA</v>
      </c>
    </row>
    <row r="37" spans="1:5" s="12" customFormat="1" x14ac:dyDescent="0.45">
      <c r="A37" s="12" t="s">
        <v>329</v>
      </c>
      <c r="B37" s="12" t="s">
        <v>488</v>
      </c>
      <c r="C37" s="12">
        <v>36</v>
      </c>
      <c r="D37" s="26" t="str">
        <f t="shared" si="2"/>
        <v>{36} Agilent Technologies, Inc. 5301 Stevens Creek Blvd, Santa Clara, CA 95051 USA</v>
      </c>
      <c r="E37" s="26" t="str">
        <f t="shared" si="1"/>
        <v>36. Agilent Technologies, Inc. 5301 Stevens Creek Blvd, Santa Clara, CA 95051 USA</v>
      </c>
    </row>
    <row r="38" spans="1:5" x14ac:dyDescent="0.45">
      <c r="A38" s="5" t="s">
        <v>189</v>
      </c>
      <c r="B38" s="5" t="s">
        <v>470</v>
      </c>
      <c r="C38" s="5">
        <v>37</v>
      </c>
      <c r="D38" s="26" t="str">
        <f t="shared" si="2"/>
        <v>{37} Department of Chemistry, Center for Innovative Technology, Vanderbilt-Ingram Cancer Center, Vanderbilt Institute of Chemical Biology, Vanderbilt Institute for Integrative Biosystems Research and Education, Vanderbilt University, Nashville, TN 37235, USA</v>
      </c>
      <c r="E38" s="26" t="str">
        <f t="shared" si="1"/>
        <v>37. Department of Chemistry, Center for Innovative Technology, Vanderbilt-Ingram Cancer Center, Vanderbilt Institute of Chemical Biology, Vanderbilt Institute for Integrative Biosystems Research and Education, Vanderbilt University, Nashville, TN 37235, USA</v>
      </c>
    </row>
    <row r="39" spans="1:5" x14ac:dyDescent="0.45">
      <c r="A39" s="26" t="s">
        <v>331</v>
      </c>
      <c r="B39" s="26" t="s">
        <v>333</v>
      </c>
      <c r="C39" s="26">
        <v>38</v>
      </c>
      <c r="D39" s="26" t="str">
        <f t="shared" si="2"/>
        <v>{38} Institute for Risk Assessment Sciences (IRAS), Utrecht University, Utrecht, the Netherlands</v>
      </c>
      <c r="E39" s="26" t="str">
        <f t="shared" si="1"/>
        <v>38. Institute for Risk Assessment Sciences (IRAS), Utrecht University, Utrecht, the Netherlands</v>
      </c>
    </row>
    <row r="40" spans="1:5" x14ac:dyDescent="0.45">
      <c r="A40" s="26" t="s">
        <v>78</v>
      </c>
      <c r="B40" s="26" t="s">
        <v>483</v>
      </c>
      <c r="C40" s="26">
        <v>39</v>
      </c>
      <c r="D40" s="26" t="str">
        <f t="shared" si="2"/>
        <v>{39} University Rovira i Virgili, Tarragona, Spain</v>
      </c>
      <c r="E40" s="26" t="str">
        <f t="shared" si="1"/>
        <v>39. University Rovira i Virgili, Tarragona, Spain</v>
      </c>
    </row>
    <row r="41" spans="1:5" x14ac:dyDescent="0.45">
      <c r="A41" t="s">
        <v>479</v>
      </c>
      <c r="B41" s="21" t="s">
        <v>480</v>
      </c>
      <c r="C41">
        <v>40</v>
      </c>
      <c r="D41" s="26" t="str">
        <f t="shared" si="2"/>
        <v>{40} Biosfer Teslab, Reus, Spain</v>
      </c>
      <c r="E41" s="26" t="str">
        <f t="shared" si="1"/>
        <v>40. Biosfer Teslab, Reus, Spain</v>
      </c>
    </row>
    <row r="42" spans="1:5" x14ac:dyDescent="0.45">
      <c r="A42" s="5" t="s">
        <v>173</v>
      </c>
      <c r="B42" s="5" t="s">
        <v>457</v>
      </c>
      <c r="C42" s="5">
        <v>41</v>
      </c>
      <c r="D42" s="26" t="str">
        <f t="shared" si="2"/>
        <v>{41} International Agency for Research on Cancer (IARC), Nutrition and Metabolism Branch, 150 Cours Albert Thomas, F-69372 Lyon Cedex 08, France</v>
      </c>
      <c r="E42" s="26" t="str">
        <f t="shared" si="1"/>
        <v>41. International Agency for Research on Cancer (IARC), Nutrition and Metabolism Branch, 150 Cours Albert Thomas, F-69372 Lyon Cedex 08, France</v>
      </c>
    </row>
    <row r="43" spans="1:5" x14ac:dyDescent="0.45">
      <c r="A43" t="s">
        <v>407</v>
      </c>
      <c r="B43" t="s">
        <v>408</v>
      </c>
      <c r="C43">
        <v>42</v>
      </c>
      <c r="D43" s="26" t="str">
        <f t="shared" si="2"/>
        <v>{42} RECETOX, Faculty of Science, Masaryk University, Kotlářská 2, Brno, Czech Republic</v>
      </c>
      <c r="E43" s="26" t="str">
        <f t="shared" si="1"/>
        <v>42. RECETOX, Faculty of Science, Masaryk University, Kotlářská 2, Brno, Czech Republic</v>
      </c>
    </row>
    <row r="44" spans="1:5" x14ac:dyDescent="0.45">
      <c r="A44" t="s">
        <v>368</v>
      </c>
      <c r="B44" t="s">
        <v>501</v>
      </c>
      <c r="C44">
        <v>43</v>
      </c>
      <c r="D44" s="26" t="str">
        <f t="shared" si="2"/>
        <v>{43} Institute of Legal Medicine and Core Facility Metabolomics, Medical University of Innsbruck, Muellerstrasse 44, Innsbruck, Austria</v>
      </c>
      <c r="E44" s="26" t="str">
        <f t="shared" si="1"/>
        <v>43. Institute of Legal Medicine and Core Facility Metabolomics, Medical University of Innsbruck, Muellerstrasse 44, Innsbruck, Austria</v>
      </c>
    </row>
    <row r="45" spans="1:5" x14ac:dyDescent="0.45">
      <c r="A45" t="s">
        <v>399</v>
      </c>
      <c r="B45" t="s">
        <v>695</v>
      </c>
      <c r="C45" s="26">
        <v>44</v>
      </c>
      <c r="D45" s="26" t="str">
        <f t="shared" si="2"/>
        <v>{44} Technologies for Water Management and Treatment Research Group, Department of Civil Engineering, University of Granada, Campus de Fuentenueva s/n, Granada, 18071, Spain</v>
      </c>
      <c r="E45" s="26" t="str">
        <f t="shared" si="1"/>
        <v>44. Technologies for Water Management and Treatment Research Group, Department of Civil Engineering, University of Granada, Campus de Fuentenueva s/n, Granada, 18071, Spain</v>
      </c>
    </row>
    <row r="46" spans="1:5" x14ac:dyDescent="0.45">
      <c r="A46" s="26" t="s">
        <v>481</v>
      </c>
      <c r="B46" s="26" t="s">
        <v>482</v>
      </c>
      <c r="C46" s="26">
        <v>45</v>
      </c>
      <c r="D46" s="26" t="str">
        <f t="shared" si="2"/>
        <v>{45} Institute of Health Research Pere Virgili, Tarragona, Spain</v>
      </c>
      <c r="E46" s="26" t="str">
        <f t="shared" si="1"/>
        <v>45. Institute of Health Research Pere Virgili, Tarragona, Spain</v>
      </c>
    </row>
    <row r="47" spans="1:5" x14ac:dyDescent="0.45">
      <c r="A47" t="s">
        <v>369</v>
      </c>
      <c r="B47" t="s">
        <v>689</v>
      </c>
      <c r="C47" s="26">
        <v>46</v>
      </c>
      <c r="D47" s="26" t="str">
        <f t="shared" si="2"/>
        <v>{46} Agriculture and Agri-Food Canada/Agriculture et Agroalimentaire Canada, 1391 Sandford Street, London, Ontario, N5V 4T3 Canada</v>
      </c>
      <c r="E47" s="26" t="str">
        <f t="shared" si="1"/>
        <v>46. Agriculture and Agri-Food Canada/Agriculture et Agroalimentaire Canada, 1391 Sandford Street, London, Ontario, N5V 4T3 Canada</v>
      </c>
    </row>
    <row r="48" spans="1:5" x14ac:dyDescent="0.45">
      <c r="A48" t="s">
        <v>79</v>
      </c>
      <c r="B48" t="s">
        <v>271</v>
      </c>
      <c r="C48" s="26">
        <v>47</v>
      </c>
      <c r="D48" s="26" t="str">
        <f t="shared" si="2"/>
        <v>{47} NILU, Norwegian Institute for Air Research, Kjeller, Norway</v>
      </c>
      <c r="E48" s="26" t="str">
        <f t="shared" si="1"/>
        <v>47. NILU, Norwegian Institute for Air Research, Kjeller, Norway</v>
      </c>
    </row>
    <row r="49" spans="1:5" s="12" customFormat="1" x14ac:dyDescent="0.45">
      <c r="A49" s="12" t="s">
        <v>370</v>
      </c>
      <c r="B49" s="26" t="s">
        <v>460</v>
      </c>
      <c r="C49" s="26">
        <v>48</v>
      </c>
      <c r="D49" s="26" t="str">
        <f t="shared" si="2"/>
        <v>{48} Fraunhofer Institute for Molecular Biology and Applied Ecology (Fraunhofer IME), Schmallenberg, Germany</v>
      </c>
      <c r="E49" s="26" t="str">
        <f t="shared" si="1"/>
        <v>48. Fraunhofer Institute for Molecular Biology and Applied Ecology (Fraunhofer IME), Schmallenberg, Germany</v>
      </c>
    </row>
    <row r="50" spans="1:5" x14ac:dyDescent="0.45">
      <c r="A50" t="s">
        <v>438</v>
      </c>
      <c r="B50" s="26" t="s">
        <v>440</v>
      </c>
      <c r="C50" s="26">
        <v>49</v>
      </c>
      <c r="D50" s="26" t="str">
        <f t="shared" si="2"/>
        <v>{49} Van’t Hoff Institute for Molecular Sciences, University of Amsterdam, P.O. Box 94157, Amsterdam 1090 GD, The Netherlands</v>
      </c>
      <c r="E50" s="26" t="str">
        <f t="shared" si="1"/>
        <v>49. Van’t Hoff Institute for Molecular Sciences, University of Amsterdam, P.O. Box 94157, Amsterdam 1090 GD, The Netherlands</v>
      </c>
    </row>
    <row r="51" spans="1:5" x14ac:dyDescent="0.45">
      <c r="A51" s="26" t="s">
        <v>447</v>
      </c>
      <c r="B51" s="26" t="s">
        <v>567</v>
      </c>
      <c r="C51" s="26">
        <v>50</v>
      </c>
      <c r="D51" s="26" t="str">
        <f t="shared" si="2"/>
        <v>{50} Laboratory for Operation Control and Research, Zweckverband Landeswasserversorgung, Am Spitzigen Berg 1, 89129, Langenau, Germany</v>
      </c>
      <c r="E51" s="26" t="str">
        <f t="shared" si="1"/>
        <v>50. Laboratory for Operation Control and Research, Zweckverband Landeswasserversorgung, Am Spitzigen Berg 1, 89129, Langenau, Germany</v>
      </c>
    </row>
    <row r="52" spans="1:5" x14ac:dyDescent="0.45">
      <c r="A52" t="s">
        <v>372</v>
      </c>
      <c r="B52" t="s">
        <v>468</v>
      </c>
      <c r="C52" s="26">
        <v>51</v>
      </c>
      <c r="D52" s="26" t="str">
        <f t="shared" si="2"/>
        <v>{51} Environment Agency, Horizon House, Deanery Road, Bristol BS1 5AH, United Kingdom</v>
      </c>
      <c r="E52" s="26" t="str">
        <f t="shared" si="1"/>
        <v>51. Environment Agency, Horizon House, Deanery Road, Bristol BS1 5AH, United Kingdom</v>
      </c>
    </row>
    <row r="53" spans="1:5" s="9" customFormat="1" x14ac:dyDescent="0.45">
      <c r="A53" s="9" t="s">
        <v>373</v>
      </c>
      <c r="B53" s="26" t="s">
        <v>550</v>
      </c>
      <c r="C53" s="26">
        <v>52</v>
      </c>
      <c r="D53" s="26" t="str">
        <f t="shared" si="2"/>
        <v>{52} Chemical Contamination of Marine Ecosystems (CCEM) Unit, Institut Français de Recherche pour l’Exploitation de la Mer (IFREMER), Rue de l’Ile d’Yeu, BP 21105, Nantes 44311 Cedex 3, France</v>
      </c>
      <c r="E53" s="26" t="str">
        <f t="shared" si="1"/>
        <v>52. Chemical Contamination of Marine Ecosystems (CCEM) Unit, Institut Français de Recherche pour l’Exploitation de la Mer (IFREMER), Rue de l’Ile d’Yeu, BP 21105, Nantes 44311 Cedex 3, France</v>
      </c>
    </row>
    <row r="54" spans="1:5" x14ac:dyDescent="0.45">
      <c r="A54" t="s">
        <v>431</v>
      </c>
      <c r="B54" s="25" t="s">
        <v>432</v>
      </c>
      <c r="C54" s="26">
        <v>53</v>
      </c>
      <c r="D54" s="26" t="str">
        <f t="shared" si="2"/>
        <v>{53} University of Copenhagen, Plant and Environmental Sciences, Section for Environmental Chemistry and Physics, Thorvaldsensvej 40, 1871 Frederiksberg C, Denmark</v>
      </c>
      <c r="E54" s="26" t="str">
        <f t="shared" si="1"/>
        <v>53. University of Copenhagen, Plant and Environmental Sciences, Section for Environmental Chemistry and Physics, Thorvaldsensvej 40, 1871 Frederiksberg C, Denmark</v>
      </c>
    </row>
    <row r="55" spans="1:5" s="9" customFormat="1" x14ac:dyDescent="0.45">
      <c r="A55" s="9" t="s">
        <v>439</v>
      </c>
      <c r="B55" s="9" t="s">
        <v>391</v>
      </c>
      <c r="C55" s="26">
        <v>54</v>
      </c>
      <c r="D55" s="26" t="str">
        <f t="shared" si="2"/>
        <v>{54} Institute for Biodiversity and Ecosystem Dynamics, University of Amsterdam, Amsterdam, the Netherlands</v>
      </c>
      <c r="E55" s="26" t="str">
        <f t="shared" si="1"/>
        <v>54. Institute for Biodiversity and Ecosystem Dynamics, University of Amsterdam, Amsterdam, the Netherlands</v>
      </c>
    </row>
    <row r="56" spans="1:5" x14ac:dyDescent="0.45">
      <c r="A56" t="s">
        <v>82</v>
      </c>
      <c r="B56" s="26" t="s">
        <v>270</v>
      </c>
      <c r="C56" s="26">
        <v>55</v>
      </c>
      <c r="D56" s="26" t="str">
        <f t="shared" si="2"/>
        <v>{55} Empa − Swiss Federal Laboratories for Materials Science and Technology, Technology and Society Laboratory, Lerchenfeldstrasse 5, 9014 St. Gallen, Switzerland</v>
      </c>
      <c r="E56" s="26" t="str">
        <f t="shared" si="1"/>
        <v>55. Empa − Swiss Federal Laboratories for Materials Science and Technology, Technology and Society Laboratory, Lerchenfeldstrasse 5, 9014 St. Gallen, Switzerland</v>
      </c>
    </row>
    <row r="57" spans="1:5" s="26" customFormat="1" x14ac:dyDescent="0.45">
      <c r="A57" s="26" t="s">
        <v>83</v>
      </c>
      <c r="B57" s="26" t="s">
        <v>269</v>
      </c>
      <c r="C57" s="26">
        <v>56</v>
      </c>
      <c r="D57" s="26" t="str">
        <f t="shared" si="2"/>
        <v>{56} Computational Chemistry &amp; Cheminformatics Branch (CCCB), Chemical Characterization and Exposure Division (CCED), Center for Computational Toxicology and Exposure (CCTE), United States Environmental Protection Agency, 109 T.W. Alexander Drive, Research Triangle Park, NC 27711, USA</v>
      </c>
      <c r="E57" s="26" t="str">
        <f t="shared" si="1"/>
        <v>56. Computational Chemistry &amp; Cheminformatics Branch (CCCB), Chemical Characterization and Exposure Division (CCED), Center for Computational Toxicology and Exposure (CCTE), United States Environmental Protection Agency, 109 T.W. Alexander Drive, Research Triangle Park, NC 27711, USA</v>
      </c>
    </row>
    <row r="58" spans="1:5" s="26" customFormat="1" x14ac:dyDescent="0.45">
      <c r="A58" s="26" t="s">
        <v>546</v>
      </c>
      <c r="B58" s="23" t="s">
        <v>547</v>
      </c>
      <c r="C58" s="26">
        <v>57</v>
      </c>
      <c r="D58" s="26" t="str">
        <f t="shared" si="2"/>
        <v>{57} Dept of Bioinformatics – BiGCaT, NUTRIM, Maastricht University, Maastricht, Netherlands</v>
      </c>
      <c r="E58" s="26" t="str">
        <f t="shared" si="1"/>
        <v>57. Dept of Bioinformatics – BiGCaT, NUTRIM, Maastricht University, Maastricht, Netherlands</v>
      </c>
    </row>
    <row r="59" spans="1:5" s="26" customFormat="1" x14ac:dyDescent="0.45">
      <c r="A59" s="26" t="s">
        <v>184</v>
      </c>
      <c r="B59" s="26" t="s">
        <v>467</v>
      </c>
      <c r="C59" s="26">
        <v>58</v>
      </c>
      <c r="D59" s="26" t="str">
        <f t="shared" si="2"/>
        <v>{58} University of Alberta, Edmonton, Alberta, T6G 2G3 Canada</v>
      </c>
      <c r="E59" s="26" t="str">
        <f t="shared" si="1"/>
        <v>58. University of Alberta, Edmonton, Alberta, T6G 2G3 Canada</v>
      </c>
    </row>
    <row r="60" spans="1:5" s="26" customFormat="1" x14ac:dyDescent="0.45"/>
    <row r="61" spans="1:5" s="26" customFormat="1" x14ac:dyDescent="0.45"/>
    <row r="63" spans="1:5" s="9" customFormat="1" x14ac:dyDescent="0.45">
      <c r="A63" s="9" t="s">
        <v>414</v>
      </c>
      <c r="B63" s="9" t="s">
        <v>415</v>
      </c>
      <c r="C63" s="9" t="s">
        <v>416</v>
      </c>
    </row>
    <row r="64" spans="1:5" x14ac:dyDescent="0.45">
      <c r="A64" t="s">
        <v>364</v>
      </c>
      <c r="B64" t="s">
        <v>276</v>
      </c>
      <c r="C64" s="9" t="s">
        <v>416</v>
      </c>
    </row>
    <row r="65" spans="1:3" s="9" customFormat="1" x14ac:dyDescent="0.45">
      <c r="A65" s="9" t="s">
        <v>427</v>
      </c>
      <c r="B65" s="9" t="s">
        <v>428</v>
      </c>
      <c r="C65" s="9" t="s">
        <v>416</v>
      </c>
    </row>
    <row r="66" spans="1:3" s="9" customFormat="1" x14ac:dyDescent="0.45">
      <c r="A66" s="9" t="s">
        <v>435</v>
      </c>
      <c r="B66" s="9" t="s">
        <v>434</v>
      </c>
      <c r="C66" s="9" t="s">
        <v>416</v>
      </c>
    </row>
    <row r="67" spans="1:3" x14ac:dyDescent="0.45">
      <c r="A67" t="s">
        <v>366</v>
      </c>
      <c r="B67" t="s">
        <v>366</v>
      </c>
      <c r="C67" t="s">
        <v>416</v>
      </c>
    </row>
    <row r="68" spans="1:3" s="26" customFormat="1" x14ac:dyDescent="0.45"/>
    <row r="69" spans="1:3" s="26" customFormat="1" x14ac:dyDescent="0.45"/>
    <row r="70" spans="1:3" s="26" customFormat="1" x14ac:dyDescent="0.45"/>
  </sheetData>
  <sortState xmlns:xlrd2="http://schemas.microsoft.com/office/spreadsheetml/2017/richdata2" ref="A2:C59">
    <sortCondition ref="C2:C59"/>
    <sortCondition ref="A2:A59"/>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E25" sqref="E25"/>
    </sheetView>
  </sheetViews>
  <sheetFormatPr defaultRowHeight="14.25" x14ac:dyDescent="0.45"/>
  <cols>
    <col min="6" max="6" width="15.53125" customWidth="1"/>
  </cols>
  <sheetData>
    <row r="1" spans="1:9" x14ac:dyDescent="0.45">
      <c r="A1" t="s">
        <v>61</v>
      </c>
      <c r="B1" t="s">
        <v>62</v>
      </c>
      <c r="C1" t="s">
        <v>63</v>
      </c>
      <c r="D1" t="s">
        <v>65</v>
      </c>
      <c r="E1" t="s">
        <v>67</v>
      </c>
      <c r="F1" t="s">
        <v>66</v>
      </c>
      <c r="G1" t="s">
        <v>85</v>
      </c>
    </row>
    <row r="2" spans="1:9" x14ac:dyDescent="0.45">
      <c r="A2" t="s">
        <v>153</v>
      </c>
      <c r="C2" t="s">
        <v>154</v>
      </c>
      <c r="E2" t="s">
        <v>155</v>
      </c>
      <c r="F2" t="s">
        <v>568</v>
      </c>
      <c r="G2" t="s">
        <v>156</v>
      </c>
      <c r="I2" s="21"/>
    </row>
    <row r="3" spans="1:9" x14ac:dyDescent="0.45">
      <c r="A3" t="s">
        <v>214</v>
      </c>
      <c r="C3" t="s">
        <v>215</v>
      </c>
      <c r="D3" s="3" t="s">
        <v>396</v>
      </c>
      <c r="E3" t="s">
        <v>364</v>
      </c>
      <c r="F3" t="s">
        <v>397</v>
      </c>
      <c r="G3" t="s">
        <v>216</v>
      </c>
    </row>
    <row r="4" spans="1:9" x14ac:dyDescent="0.45">
      <c r="A4" t="s">
        <v>166</v>
      </c>
      <c r="C4" t="s">
        <v>167</v>
      </c>
      <c r="E4" t="s">
        <v>168</v>
      </c>
      <c r="F4" s="9" t="s">
        <v>397</v>
      </c>
      <c r="G4" t="s">
        <v>169</v>
      </c>
    </row>
    <row r="5" spans="1:9" x14ac:dyDescent="0.45">
      <c r="A5" t="s">
        <v>351</v>
      </c>
      <c r="C5" t="s">
        <v>352</v>
      </c>
      <c r="D5" s="10" t="s">
        <v>417</v>
      </c>
      <c r="E5" t="s">
        <v>414</v>
      </c>
      <c r="F5" s="9" t="s">
        <v>397</v>
      </c>
      <c r="G5" t="s">
        <v>353</v>
      </c>
    </row>
    <row r="6" spans="1:9" x14ac:dyDescent="0.45">
      <c r="A6" t="s">
        <v>134</v>
      </c>
      <c r="B6" t="s">
        <v>135</v>
      </c>
      <c r="C6" t="s">
        <v>136</v>
      </c>
      <c r="D6" s="1" t="s">
        <v>310</v>
      </c>
      <c r="E6" t="s">
        <v>30</v>
      </c>
      <c r="F6" t="s">
        <v>683</v>
      </c>
      <c r="G6" t="s">
        <v>137</v>
      </c>
      <c r="I6" s="21"/>
    </row>
    <row r="7" spans="1:9" x14ac:dyDescent="0.45">
      <c r="A7" t="s">
        <v>326</v>
      </c>
      <c r="C7" t="s">
        <v>325</v>
      </c>
      <c r="E7" t="s">
        <v>433</v>
      </c>
      <c r="F7" t="s">
        <v>319</v>
      </c>
      <c r="G7" t="s">
        <v>145</v>
      </c>
    </row>
    <row r="8" spans="1:9" x14ac:dyDescent="0.45">
      <c r="A8" t="s">
        <v>146</v>
      </c>
      <c r="C8" t="s">
        <v>376</v>
      </c>
      <c r="E8" t="s">
        <v>32</v>
      </c>
      <c r="F8" t="s">
        <v>319</v>
      </c>
      <c r="G8" t="s">
        <v>377</v>
      </c>
    </row>
    <row r="9" spans="1:9" x14ac:dyDescent="0.45">
      <c r="A9" t="s">
        <v>378</v>
      </c>
      <c r="C9" t="s">
        <v>379</v>
      </c>
      <c r="E9" t="s">
        <v>32</v>
      </c>
      <c r="F9" t="s">
        <v>319</v>
      </c>
      <c r="G9" t="s">
        <v>377</v>
      </c>
    </row>
    <row r="10" spans="1:9" x14ac:dyDescent="0.45">
      <c r="A10" t="s">
        <v>380</v>
      </c>
      <c r="C10" t="s">
        <v>381</v>
      </c>
      <c r="E10" t="s">
        <v>32</v>
      </c>
      <c r="F10" t="s">
        <v>319</v>
      </c>
      <c r="G10" t="s">
        <v>377</v>
      </c>
    </row>
    <row r="11" spans="1:9" x14ac:dyDescent="0.45">
      <c r="A11" t="s">
        <v>386</v>
      </c>
      <c r="C11" t="s">
        <v>387</v>
      </c>
      <c r="D11" t="s">
        <v>384</v>
      </c>
      <c r="E11" t="s">
        <v>388</v>
      </c>
      <c r="F11" t="s">
        <v>319</v>
      </c>
      <c r="G11" t="s">
        <v>185</v>
      </c>
    </row>
    <row r="12" spans="1:9" x14ac:dyDescent="0.45">
      <c r="A12" t="s">
        <v>389</v>
      </c>
      <c r="C12" t="s">
        <v>390</v>
      </c>
      <c r="E12" t="s">
        <v>388</v>
      </c>
      <c r="F12" t="s">
        <v>319</v>
      </c>
      <c r="G12" t="s">
        <v>185</v>
      </c>
    </row>
    <row r="13" spans="1:9" s="9" customFormat="1" x14ac:dyDescent="0.45">
      <c r="A13" s="9" t="s">
        <v>420</v>
      </c>
      <c r="C13" s="9" t="s">
        <v>419</v>
      </c>
      <c r="E13" s="9" t="s">
        <v>414</v>
      </c>
      <c r="F13" s="9" t="s">
        <v>319</v>
      </c>
      <c r="G13" s="9" t="s">
        <v>353</v>
      </c>
    </row>
    <row r="14" spans="1:9" s="9" customFormat="1" x14ac:dyDescent="0.45">
      <c r="A14" s="9" t="s">
        <v>421</v>
      </c>
      <c r="C14" s="9" t="s">
        <v>422</v>
      </c>
      <c r="E14" s="9" t="s">
        <v>414</v>
      </c>
      <c r="F14" s="9" t="s">
        <v>319</v>
      </c>
      <c r="G14" s="9" t="s">
        <v>353</v>
      </c>
    </row>
    <row r="15" spans="1:9" s="9" customFormat="1" x14ac:dyDescent="0.45">
      <c r="A15" s="9" t="s">
        <v>423</v>
      </c>
      <c r="C15" s="9" t="s">
        <v>424</v>
      </c>
      <c r="E15" s="9" t="s">
        <v>427</v>
      </c>
      <c r="F15" s="9" t="s">
        <v>319</v>
      </c>
      <c r="G15" s="9" t="s">
        <v>353</v>
      </c>
    </row>
    <row r="16" spans="1:9" s="9" customFormat="1" x14ac:dyDescent="0.45">
      <c r="A16" s="9" t="s">
        <v>425</v>
      </c>
      <c r="C16" s="9" t="s">
        <v>426</v>
      </c>
      <c r="E16" s="9" t="s">
        <v>427</v>
      </c>
      <c r="F16" s="9" t="s">
        <v>319</v>
      </c>
      <c r="G16" s="9" t="s">
        <v>353</v>
      </c>
    </row>
    <row r="17" spans="1:9" s="9" customFormat="1" x14ac:dyDescent="0.45">
      <c r="A17" s="9" t="s">
        <v>448</v>
      </c>
      <c r="C17" s="9" t="s">
        <v>449</v>
      </c>
      <c r="E17" s="9" t="s">
        <v>83</v>
      </c>
      <c r="F17" s="9" t="s">
        <v>319</v>
      </c>
      <c r="G17" s="9" t="s">
        <v>450</v>
      </c>
    </row>
    <row r="18" spans="1:9" s="9" customFormat="1" x14ac:dyDescent="0.45">
      <c r="A18" s="9" t="s">
        <v>451</v>
      </c>
      <c r="C18" s="9" t="s">
        <v>129</v>
      </c>
      <c r="E18" s="9" t="s">
        <v>83</v>
      </c>
      <c r="F18" s="9" t="s">
        <v>319</v>
      </c>
      <c r="G18" s="9" t="s">
        <v>450</v>
      </c>
    </row>
    <row r="19" spans="1:9" s="9" customFormat="1" x14ac:dyDescent="0.45">
      <c r="A19" s="9" t="s">
        <v>450</v>
      </c>
      <c r="C19" s="9" t="s">
        <v>461</v>
      </c>
      <c r="E19" s="9" t="s">
        <v>83</v>
      </c>
      <c r="F19" s="9" t="s">
        <v>319</v>
      </c>
      <c r="G19" s="9" t="s">
        <v>450</v>
      </c>
    </row>
    <row r="20" spans="1:9" s="21" customFormat="1" x14ac:dyDescent="0.45">
      <c r="A20" s="21" t="s">
        <v>539</v>
      </c>
      <c r="C20" s="21" t="s">
        <v>540</v>
      </c>
      <c r="E20" s="21" t="s">
        <v>70</v>
      </c>
      <c r="F20" s="21" t="s">
        <v>319</v>
      </c>
      <c r="G20" s="21" t="s">
        <v>541</v>
      </c>
    </row>
    <row r="21" spans="1:9" x14ac:dyDescent="0.45">
      <c r="A21" t="s">
        <v>316</v>
      </c>
      <c r="C21" t="s">
        <v>317</v>
      </c>
      <c r="E21" t="s">
        <v>318</v>
      </c>
      <c r="F21" t="s">
        <v>319</v>
      </c>
      <c r="G21" t="s">
        <v>569</v>
      </c>
    </row>
    <row r="22" spans="1:9" x14ac:dyDescent="0.45">
      <c r="A22" t="s">
        <v>320</v>
      </c>
      <c r="C22" t="s">
        <v>321</v>
      </c>
      <c r="E22" t="s">
        <v>30</v>
      </c>
      <c r="F22" t="s">
        <v>319</v>
      </c>
    </row>
    <row r="23" spans="1:9" s="15" customFormat="1" x14ac:dyDescent="0.45">
      <c r="A23" s="15" t="s">
        <v>684</v>
      </c>
      <c r="C23" s="15" t="s">
        <v>685</v>
      </c>
      <c r="E23" s="15" t="s">
        <v>499</v>
      </c>
      <c r="F23" s="15" t="s">
        <v>319</v>
      </c>
      <c r="G23" s="15" t="s">
        <v>255</v>
      </c>
      <c r="H23" s="15" t="s">
        <v>686</v>
      </c>
    </row>
    <row r="24" spans="1:9" s="15" customFormat="1" x14ac:dyDescent="0.45">
      <c r="H24" s="15" t="s">
        <v>500</v>
      </c>
    </row>
    <row r="25" spans="1:9" s="26" customFormat="1" x14ac:dyDescent="0.45"/>
    <row r="26" spans="1:9" s="26" customFormat="1" x14ac:dyDescent="0.45"/>
    <row r="27" spans="1:9" s="26" customFormat="1" x14ac:dyDescent="0.45"/>
    <row r="28" spans="1:9" s="2" customFormat="1" x14ac:dyDescent="0.45">
      <c r="F28" s="4"/>
    </row>
    <row r="29" spans="1:9" s="2" customFormat="1" x14ac:dyDescent="0.45"/>
    <row r="30" spans="1:9" x14ac:dyDescent="0.45">
      <c r="D30" s="1"/>
    </row>
    <row r="31" spans="1:9" s="2" customFormat="1" x14ac:dyDescent="0.45"/>
    <row r="32" spans="1:9" x14ac:dyDescent="0.45">
      <c r="I32" s="3"/>
    </row>
  </sheetData>
  <hyperlinks>
    <hyperlink ref="D3" r:id="rId1" xr:uid="{00000000-0004-0000-0200-000000000000}"/>
    <hyperlink ref="D5" r:id="rId2" xr:uid="{00000000-0004-0000-0200-000001000000}"/>
    <hyperlink ref="D6" r:id="rId3" xr:uid="{00000000-0004-0000-0200-000002000000}"/>
  </hyperlinks>
  <pageMargins left="0.7" right="0.7" top="0.75" bottom="0.75" header="0.3" footer="0.3"/>
  <pageSetup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Authors</vt:lpstr>
      <vt:lpstr>Affiliations</vt:lpstr>
      <vt:lpstr>Acknowledgement</vt:lpstr>
    </vt:vector>
  </TitlesOfParts>
  <Company>University of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SCHYMANSKI</dc:creator>
  <cp:lastModifiedBy>Emma SCHYMANSKI</cp:lastModifiedBy>
  <dcterms:created xsi:type="dcterms:W3CDTF">2022-04-25T12:44:45Z</dcterms:created>
  <dcterms:modified xsi:type="dcterms:W3CDTF">2022-10-10T14:43:49Z</dcterms:modified>
</cp:coreProperties>
</file>