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tian/Dropbox (Partners HealthCare)/Tian/Papers/eMERGE/GenomeMed/v2/"/>
    </mc:Choice>
  </mc:AlternateContent>
  <bookViews>
    <workbookView xWindow="1800" yWindow="720" windowWidth="29040" windowHeight="15840" tabRatio="781" activeTab="7"/>
  </bookViews>
  <sheets>
    <sheet name="INDEX" sheetId="30" r:id="rId1"/>
    <sheet name="Table S1" sheetId="18" r:id="rId2"/>
    <sheet name="Table S2" sheetId="28" r:id="rId3"/>
    <sheet name="Table S3" sheetId="22" r:id="rId4"/>
    <sheet name="Table S4" sheetId="26" r:id="rId5"/>
    <sheet name="Table S5" sheetId="25" r:id="rId6"/>
    <sheet name="Table S6" sheetId="29" r:id="rId7"/>
    <sheet name="Table S7" sheetId="31" r:id="rId8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8" l="1"/>
  <c r="K12" i="18"/>
  <c r="K11" i="18"/>
  <c r="E13" i="18"/>
  <c r="F13" i="18"/>
  <c r="G13" i="18"/>
  <c r="J13" i="18"/>
  <c r="D13" i="18"/>
  <c r="K8" i="18"/>
  <c r="K9" i="18"/>
  <c r="K10" i="18"/>
  <c r="E10" i="18"/>
  <c r="F10" i="18"/>
  <c r="G10" i="18"/>
  <c r="H10" i="18"/>
  <c r="I10" i="18"/>
  <c r="J10" i="18"/>
  <c r="D10" i="18"/>
  <c r="K5" i="18"/>
  <c r="K6" i="18"/>
  <c r="K7" i="18"/>
  <c r="D7" i="18"/>
  <c r="E7" i="18"/>
  <c r="F7" i="18"/>
  <c r="G7" i="18"/>
  <c r="H7" i="18"/>
  <c r="I7" i="18"/>
  <c r="J7" i="18"/>
  <c r="C7" i="18"/>
  <c r="E4" i="18"/>
  <c r="F4" i="18"/>
  <c r="G4" i="18"/>
  <c r="H4" i="18"/>
  <c r="I4" i="18"/>
  <c r="J4" i="18"/>
  <c r="D4" i="18"/>
  <c r="C4" i="18"/>
  <c r="K2" i="18"/>
  <c r="K3" i="18"/>
  <c r="K4" i="18"/>
</calcChain>
</file>

<file path=xl/sharedStrings.xml><?xml version="1.0" encoding="utf-8"?>
<sst xmlns="http://schemas.openxmlformats.org/spreadsheetml/2006/main" count="324" uniqueCount="156">
  <si>
    <t>-</t>
  </si>
  <si>
    <t>CCHMC</t>
  </si>
  <si>
    <t>CHOP</t>
  </si>
  <si>
    <t>Columbia</t>
  </si>
  <si>
    <t>MGB</t>
  </si>
  <si>
    <t>Mayo</t>
  </si>
  <si>
    <t>Mt Sinai</t>
  </si>
  <si>
    <t>NU</t>
  </si>
  <si>
    <t>VUMC</t>
  </si>
  <si>
    <t>Case</t>
  </si>
  <si>
    <t>Control</t>
  </si>
  <si>
    <t>European</t>
  </si>
  <si>
    <t>Total</t>
  </si>
  <si>
    <t>Liability R2</t>
  </si>
  <si>
    <t>AUC</t>
  </si>
  <si>
    <t>PRS only</t>
  </si>
  <si>
    <t>Sensitivity</t>
  </si>
  <si>
    <t>Specificity</t>
  </si>
  <si>
    <t>Adjusted PPV</t>
  </si>
  <si>
    <t>Adjusted NPV</t>
  </si>
  <si>
    <t>Top 2% PRS</t>
  </si>
  <si>
    <t>Top 5% PRS</t>
  </si>
  <si>
    <t>Top 10% PRS</t>
  </si>
  <si>
    <t>P-value</t>
  </si>
  <si>
    <t>OR per SD
(95% CI)</t>
  </si>
  <si>
    <t>OR
(95% CI)</t>
  </si>
  <si>
    <t>Batch 1</t>
  </si>
  <si>
    <t>Batch 2</t>
  </si>
  <si>
    <t>Batch 3</t>
  </si>
  <si>
    <t>Population
Prevalence</t>
  </si>
  <si>
    <t>1.960
(1.908, 2.015)</t>
  </si>
  <si>
    <t>4.207
(3.656, 4.841)</t>
  </si>
  <si>
    <t>3.553
(3.239, 3.898)</t>
  </si>
  <si>
    <t>3.187
(2.972, 3.418)</t>
  </si>
  <si>
    <t>1.543
(1.455, 1.637)</t>
  </si>
  <si>
    <t>1.978
(1.426, 2.743)</t>
  </si>
  <si>
    <t>1.762
(1.422, 2.182)</t>
  </si>
  <si>
    <t>1.632
(1.392, 1.915)</t>
  </si>
  <si>
    <t>2.076
(1.838, 2.345)</t>
  </si>
  <si>
    <t>6.869
(3.114, 15.154)</t>
  </si>
  <si>
    <t>3.821
(2.367, 6.170)</t>
  </si>
  <si>
    <t>2.925
(2.071, 4.132)</t>
  </si>
  <si>
    <t>2.185
(2.052, 2.327)</t>
  </si>
  <si>
    <t>4.620
(3.563, 5.990)</t>
  </si>
  <si>
    <t>4.562
(3.830, 5.434)</t>
  </si>
  <si>
    <t>3.809
(3.308, 4.385)</t>
  </si>
  <si>
    <t>2.013
(1.933, 2.097)</t>
  </si>
  <si>
    <t>4.599
(3.881, 5.449)</t>
  </si>
  <si>
    <t>4.004
(3.558, 4.505)</t>
  </si>
  <si>
    <t>3.372
(3.065, 3.709)</t>
  </si>
  <si>
    <t>2.156
(1.958, 2.375)</t>
  </si>
  <si>
    <t>4.347
(2.894, 6.529)</t>
  </si>
  <si>
    <t>3.943
(2.972, 5.230)</t>
  </si>
  <si>
    <t>4.519
(3.638, 5.613)</t>
  </si>
  <si>
    <t>Population</t>
  </si>
  <si>
    <t>REGARDS</t>
  </si>
  <si>
    <t>GenHAT</t>
  </si>
  <si>
    <t>HyperGen</t>
  </si>
  <si>
    <t>1.700
(1.575, 1.835)</t>
  </si>
  <si>
    <t>1.853
(1.704, 2.014)</t>
  </si>
  <si>
    <t>1.754
(1.524, 2.018)</t>
  </si>
  <si>
    <t>1.365
(1.130, 1.648)</t>
  </si>
  <si>
    <t>3.044
(2.148, 4.313)</t>
  </si>
  <si>
    <t>2.700
(1.744, 4.180)</t>
  </si>
  <si>
    <t>3.365
(1.693, 6.690)</t>
  </si>
  <si>
    <t>2.700
(0.802, 9.089)</t>
  </si>
  <si>
    <t>2.432
(1.934, 3.059)</t>
  </si>
  <si>
    <t>2.428
(1.849, 3.187)</t>
  </si>
  <si>
    <t>2.125
(1.336, 3.378)</t>
  </si>
  <si>
    <t>1.863
(0.878, 3.953)</t>
  </si>
  <si>
    <t>1.912
(1.607, 2.275)</t>
  </si>
  <si>
    <t>2.329
(1.917, 2.830)</t>
  </si>
  <si>
    <t>2.244
(1.578, 3.190)</t>
  </si>
  <si>
    <t>1.576
(0.922, 2.694)</t>
  </si>
  <si>
    <t>Warfarin</t>
  </si>
  <si>
    <t>Cohort</t>
  </si>
  <si>
    <t>Dataset</t>
  </si>
  <si>
    <t>eMERGE</t>
  </si>
  <si>
    <t>UAB</t>
  </si>
  <si>
    <t>Covariates only</t>
  </si>
  <si>
    <t>Algorithm</t>
  </si>
  <si>
    <t>PPV</t>
  </si>
  <si>
    <t>NPV</t>
  </si>
  <si>
    <t>Performance
Metrics</t>
  </si>
  <si>
    <t>Modified
eMERGE</t>
  </si>
  <si>
    <t>4.577
(4.002, 5.233)</t>
  </si>
  <si>
    <t>4.146
(3.780, 4.547)</t>
  </si>
  <si>
    <t>3.609
(3.351, 3.887)</t>
  </si>
  <si>
    <t>Modified
MGB</t>
  </si>
  <si>
    <t>Hispanic/Latino</t>
  </si>
  <si>
    <t>2.551
(2.094, 3.108)</t>
  </si>
  <si>
    <t>2.126
(1.870, 2.417)</t>
  </si>
  <si>
    <t>1.906
(1.732, 2.096)</t>
  </si>
  <si>
    <t>Validation Dataset</t>
  </si>
  <si>
    <t>East Asian</t>
  </si>
  <si>
    <t>Covariate-adjusted PRS</t>
  </si>
  <si>
    <t>Covariates + PRS</t>
  </si>
  <si>
    <t>Method</t>
  </si>
  <si>
    <t>PRS-CSx</t>
  </si>
  <si>
    <t>PRS-CS EUR</t>
  </si>
  <si>
    <t>PRS-CS Meta</t>
  </si>
  <si>
    <t>LDpred2 Meta</t>
  </si>
  <si>
    <t>1.994
(1.940, 2.050)</t>
  </si>
  <si>
    <t>3.972
(3.447, 4.578)</t>
  </si>
  <si>
    <t>3.789
(3.452, 4.160)</t>
  </si>
  <si>
    <t>1.509
(1.410, 1.615)</t>
  </si>
  <si>
    <t>1.655
(1.193, 2.296)</t>
  </si>
  <si>
    <t>1.565
(1.260, 1.944)</t>
  </si>
  <si>
    <t>1.324
(1.122, 1.562)</t>
  </si>
  <si>
    <t>1.959
(1.712, 2.240)</t>
  </si>
  <si>
    <t>3.430
(1.676, 7.022)</t>
  </si>
  <si>
    <t>2.686
(1.681, 4.292)</t>
  </si>
  <si>
    <t>2.332
(1.647, 3.303)</t>
  </si>
  <si>
    <t>2.054
(1.998, 2.112)</t>
  </si>
  <si>
    <t>4.795
(4.164, 5.521)</t>
  </si>
  <si>
    <t>3.842
(3.501, 4.216)</t>
  </si>
  <si>
    <t>3.530
(3.292, 3.785)</t>
  </si>
  <si>
    <t>3.232
(3.012, 3.469)</t>
  </si>
  <si>
    <t>1.663
(1.188, 2.328)</t>
  </si>
  <si>
    <t>1.613
(1.298, 2.005)</t>
  </si>
  <si>
    <t>1.584
(1.347, 1.863)</t>
  </si>
  <si>
    <t>1.507
(1.421, 1.599)</t>
  </si>
  <si>
    <t>2.058
(1.822, 2.324)</t>
  </si>
  <si>
    <t>4.609
(2.180, 9.745)</t>
  </si>
  <si>
    <t>3.457
(2.177, 5.491)</t>
  </si>
  <si>
    <t>2.933
(2.078, 4.139)</t>
  </si>
  <si>
    <t>4.406
(3.829, 5.069)</t>
  </si>
  <si>
    <t>3.511
(3.197, 3.855)</t>
  </si>
  <si>
    <t>3.130
(2.916, 3.360)</t>
  </si>
  <si>
    <t>2.278
(1.637, 3.169)</t>
  </si>
  <si>
    <t>2.030
(1.646,  2.504)</t>
  </si>
  <si>
    <t>1.971
(1.699, 2.286)</t>
  </si>
  <si>
    <t>3.619
(2.051, 6.384)</t>
  </si>
  <si>
    <t>3.675
(2.551, 5.296)</t>
  </si>
  <si>
    <t>3.029
(2.301, 3.987)</t>
  </si>
  <si>
    <t>1.819
(1.770, 1.868)</t>
  </si>
  <si>
    <t>3.815
(3.309, 4.398)</t>
  </si>
  <si>
    <t>3.275
(2.980, 3.599)</t>
  </si>
  <si>
    <t>2.975
(2.772, 3.193)</t>
  </si>
  <si>
    <t>1.440
(1.356, 1.529)</t>
  </si>
  <si>
    <t>1.676
(1.195, 2.351)</t>
  </si>
  <si>
    <t>1.376
(1.106, 1.712)</t>
  </si>
  <si>
    <t>1.451
(1.234, 1.707)</t>
  </si>
  <si>
    <t>1.671
(1.482, 1.885)</t>
  </si>
  <si>
    <t>2.305
(1.153, 4.609)</t>
  </si>
  <si>
    <t>2.048
(1.293, 3.244)</t>
  </si>
  <si>
    <t>1.646
(1.166, 2.324)</t>
  </si>
  <si>
    <t>African</t>
  </si>
  <si>
    <r>
      <rPr>
        <b/>
        <sz val="12"/>
        <color theme="1"/>
        <rFont val="Calibri"/>
        <family val="2"/>
        <scheme val="minor"/>
      </rPr>
      <t>Table S1</t>
    </r>
    <r>
      <rPr>
        <sz val="12"/>
        <color theme="1"/>
        <rFont val="Calibri"/>
        <family val="2"/>
        <scheme val="minor"/>
      </rPr>
      <t>: The number of type 2 diabetes cases and controls in each eMERGE site by population.</t>
    </r>
  </si>
  <si>
    <r>
      <rPr>
        <b/>
        <sz val="12"/>
        <color theme="1"/>
        <rFont val="Calibri"/>
        <family val="2"/>
        <scheme val="minor"/>
      </rPr>
      <t>Table S2</t>
    </r>
    <r>
      <rPr>
        <sz val="12"/>
        <color theme="1"/>
        <rFont val="Calibri"/>
        <family val="2"/>
        <scheme val="minor"/>
      </rPr>
      <t>: Validation of type 2 diabetes phenotyping algorithms in gold standard chart review datasets from Mass General Brigham (MGB) and University of Alabama at Birmingham (UAB).</t>
    </r>
  </si>
  <si>
    <r>
      <rPr>
        <b/>
        <sz val="12"/>
        <color theme="1"/>
        <rFont val="Calibri"/>
        <family val="2"/>
        <scheme val="minor"/>
      </rPr>
      <t>Table S3</t>
    </r>
    <r>
      <rPr>
        <sz val="12"/>
        <color theme="1"/>
        <rFont val="Calibri"/>
        <family val="2"/>
        <scheme val="minor"/>
      </rPr>
      <t>: Performance metrics of the trans-ancestry PRS constructed by PRS-CSx and three alternative PRS in the eMERGE dataset.</t>
    </r>
  </si>
  <si>
    <r>
      <rPr>
        <b/>
        <sz val="12"/>
        <color theme="1"/>
        <rFont val="Calibri"/>
        <family val="2"/>
        <scheme val="minor"/>
      </rPr>
      <t>Table S4</t>
    </r>
    <r>
      <rPr>
        <sz val="12"/>
        <color theme="1"/>
        <rFont val="Calibri"/>
        <family val="2"/>
        <scheme val="minor"/>
      </rPr>
      <t>: Performance metrics of the trans-ancestry PRS constructed by PRS-CSx in the four Black cohorts.</t>
    </r>
  </si>
  <si>
    <r>
      <t>Table S5</t>
    </r>
    <r>
      <rPr>
        <sz val="12"/>
        <color rgb="FF000000"/>
        <rFont val="Calibri"/>
        <family val="2"/>
        <scheme val="minor"/>
      </rPr>
      <t>: Performance metrics of the trans-ancestry PRS constructed by PRS-CSx in the Taiwan Biobank.</t>
    </r>
  </si>
  <si>
    <r>
      <t>Table S6</t>
    </r>
    <r>
      <rPr>
        <sz val="12"/>
        <color rgb="FF000000"/>
        <rFont val="Calibri"/>
        <family val="2"/>
        <scheme val="minor"/>
      </rPr>
      <t>: Meta-analysis of the performance metrics of the trans-ancestry PRS constructed by PRS-CSx for the European, African and East Asian populations.</t>
    </r>
  </si>
  <si>
    <r>
      <t>Table S7</t>
    </r>
    <r>
      <rPr>
        <sz val="12"/>
        <color rgb="FF000000"/>
        <rFont val="Calibri"/>
        <family val="2"/>
        <scheme val="minor"/>
      </rPr>
      <t>: Tail discrimination of the trans-ancestry PRS constructed by PRS-CSx after ancestry adjustment.</t>
    </r>
  </si>
  <si>
    <t>Population Prevalence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</si>
</sst>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E+00"/>
    <numFmt numFmtId="165" formatCode="0.000"/>
    <numFmt numFmtId="166" formatCode="0.0%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9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6" fillId="0" borderId="0" xfId="0" applyFont="1"/>
    <xf numFmtId="16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6" fontId="0" fillId="0" borderId="0" xfId="0" applyNumberFormat="1" applyFill="1" applyAlignment="1">
      <alignment horizontal="center" vertical="center" wrapText="1"/>
    </xf>
  </cellXfs>
  <cellStyles count="49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Normal" xfId="0" builtinId="0"/>
    <cellStyle name="常规 2" xfId="6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zoomScale="134" workbookViewId="0">
      <selection activeCell="A8" sqref="A8"/>
    </sheetView>
  </sheetViews>
  <sheetFormatPr baseColWidth="10" defaultColWidth="11" defaultRowHeight="16" x14ac:dyDescent="0.2"/>
  <cols>
    <col min="1" max="1" width="180.83203125" customWidth="1"/>
  </cols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  <row r="4" spans="1:1" x14ac:dyDescent="0.2">
      <c r="A4" t="s">
        <v>151</v>
      </c>
    </row>
    <row r="5" spans="1:1" x14ac:dyDescent="0.2">
      <c r="A5" s="34" t="s">
        <v>152</v>
      </c>
    </row>
    <row r="6" spans="1:1" x14ac:dyDescent="0.2">
      <c r="A6" s="34" t="s">
        <v>153</v>
      </c>
    </row>
    <row r="7" spans="1:1" x14ac:dyDescent="0.2">
      <c r="A7" s="34" t="s">
        <v>154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/>
  </sheetViews>
  <sheetFormatPr baseColWidth="10" defaultColWidth="12.83203125" defaultRowHeight="16" x14ac:dyDescent="0.2"/>
  <cols>
    <col min="1" max="1" width="15.83203125" style="4" customWidth="1"/>
    <col min="2" max="2" width="12.83203125" style="2"/>
    <col min="3" max="16384" width="12.83203125" style="1"/>
  </cols>
  <sheetData>
    <row r="1" spans="1:11" x14ac:dyDescent="0.2"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12</v>
      </c>
    </row>
    <row r="2" spans="1:11" x14ac:dyDescent="0.2">
      <c r="A2" s="50" t="s">
        <v>11</v>
      </c>
      <c r="B2" s="2" t="s">
        <v>9</v>
      </c>
      <c r="C2" s="9">
        <v>62</v>
      </c>
      <c r="D2" s="9">
        <v>34</v>
      </c>
      <c r="E2" s="9">
        <v>67</v>
      </c>
      <c r="F2" s="9">
        <v>2719</v>
      </c>
      <c r="G2" s="9">
        <v>1649</v>
      </c>
      <c r="H2" s="9">
        <v>132</v>
      </c>
      <c r="I2" s="9">
        <v>307</v>
      </c>
      <c r="J2" s="9">
        <v>3419</v>
      </c>
      <c r="K2" s="9">
        <f>SUM(C2:J2)</f>
        <v>8389</v>
      </c>
    </row>
    <row r="3" spans="1:11" x14ac:dyDescent="0.2">
      <c r="A3" s="50"/>
      <c r="B3" s="2" t="s">
        <v>10</v>
      </c>
      <c r="C3" s="9">
        <v>4536</v>
      </c>
      <c r="D3" s="9">
        <v>4471</v>
      </c>
      <c r="E3" s="9">
        <v>338</v>
      </c>
      <c r="F3" s="9">
        <v>20319</v>
      </c>
      <c r="G3" s="9">
        <v>4941</v>
      </c>
      <c r="H3" s="9">
        <v>416</v>
      </c>
      <c r="I3" s="9">
        <v>1727</v>
      </c>
      <c r="J3" s="9">
        <v>9656</v>
      </c>
      <c r="K3" s="9">
        <f>SUM(C3:J3)</f>
        <v>46404</v>
      </c>
    </row>
    <row r="4" spans="1:11" x14ac:dyDescent="0.2">
      <c r="A4" s="50"/>
      <c r="B4" s="2" t="s">
        <v>12</v>
      </c>
      <c r="C4" s="9">
        <f>SUM(C2:C3)</f>
        <v>4598</v>
      </c>
      <c r="D4" s="9">
        <f>SUM(D2:D3)</f>
        <v>4505</v>
      </c>
      <c r="E4" s="9">
        <f t="shared" ref="E4:J4" si="0">SUM(E2:E3)</f>
        <v>405</v>
      </c>
      <c r="F4" s="9">
        <f t="shared" si="0"/>
        <v>23038</v>
      </c>
      <c r="G4" s="9">
        <f t="shared" si="0"/>
        <v>6590</v>
      </c>
      <c r="H4" s="9">
        <f t="shared" si="0"/>
        <v>548</v>
      </c>
      <c r="I4" s="9">
        <f t="shared" si="0"/>
        <v>2034</v>
      </c>
      <c r="J4" s="9">
        <f t="shared" si="0"/>
        <v>13075</v>
      </c>
      <c r="K4" s="9">
        <f>SUM(K2:K3)</f>
        <v>54793</v>
      </c>
    </row>
    <row r="5" spans="1:11" x14ac:dyDescent="0.2">
      <c r="A5" s="50" t="s">
        <v>147</v>
      </c>
      <c r="B5" s="2" t="s">
        <v>9</v>
      </c>
      <c r="C5" s="9">
        <v>6</v>
      </c>
      <c r="D5" s="9">
        <v>47</v>
      </c>
      <c r="E5" s="9">
        <v>29</v>
      </c>
      <c r="F5" s="9">
        <v>372</v>
      </c>
      <c r="G5" s="9">
        <v>5</v>
      </c>
      <c r="H5" s="9">
        <v>1151</v>
      </c>
      <c r="I5" s="9">
        <v>113</v>
      </c>
      <c r="J5" s="9">
        <v>965</v>
      </c>
      <c r="K5" s="9">
        <f>SUM(C5:J5)</f>
        <v>2688</v>
      </c>
    </row>
    <row r="6" spans="1:11" x14ac:dyDescent="0.2">
      <c r="A6" s="50"/>
      <c r="B6" s="2" t="s">
        <v>10</v>
      </c>
      <c r="C6" s="9">
        <v>499</v>
      </c>
      <c r="D6" s="9">
        <v>4089</v>
      </c>
      <c r="E6" s="9">
        <v>73</v>
      </c>
      <c r="F6" s="9">
        <v>849</v>
      </c>
      <c r="G6" s="9">
        <v>7</v>
      </c>
      <c r="H6" s="9">
        <v>2091</v>
      </c>
      <c r="I6" s="9">
        <v>148</v>
      </c>
      <c r="J6" s="9">
        <v>2028</v>
      </c>
      <c r="K6" s="9">
        <f>SUM(C6:J6)</f>
        <v>9784</v>
      </c>
    </row>
    <row r="7" spans="1:11" x14ac:dyDescent="0.2">
      <c r="A7" s="50"/>
      <c r="B7" s="2" t="s">
        <v>12</v>
      </c>
      <c r="C7" s="9">
        <f>SUM(C5:C6)</f>
        <v>505</v>
      </c>
      <c r="D7" s="9">
        <f t="shared" ref="D7:J7" si="1">SUM(D5:D6)</f>
        <v>4136</v>
      </c>
      <c r="E7" s="9">
        <f t="shared" si="1"/>
        <v>102</v>
      </c>
      <c r="F7" s="9">
        <f t="shared" si="1"/>
        <v>1221</v>
      </c>
      <c r="G7" s="9">
        <f t="shared" si="1"/>
        <v>12</v>
      </c>
      <c r="H7" s="9">
        <f t="shared" si="1"/>
        <v>3242</v>
      </c>
      <c r="I7" s="9">
        <f t="shared" si="1"/>
        <v>261</v>
      </c>
      <c r="J7" s="9">
        <f t="shared" si="1"/>
        <v>2993</v>
      </c>
      <c r="K7" s="9">
        <f>SUM(K5:K6)</f>
        <v>12472</v>
      </c>
    </row>
    <row r="8" spans="1:11" x14ac:dyDescent="0.2">
      <c r="A8" s="50" t="s">
        <v>89</v>
      </c>
      <c r="B8" s="2" t="s">
        <v>9</v>
      </c>
      <c r="C8" s="9" t="s">
        <v>0</v>
      </c>
      <c r="D8" s="9">
        <v>3</v>
      </c>
      <c r="E8" s="9">
        <v>46</v>
      </c>
      <c r="F8" s="9">
        <v>300</v>
      </c>
      <c r="G8" s="9">
        <v>5</v>
      </c>
      <c r="H8" s="9">
        <v>480</v>
      </c>
      <c r="I8" s="9">
        <v>14</v>
      </c>
      <c r="J8" s="9">
        <v>20</v>
      </c>
      <c r="K8" s="9">
        <f>SUM(C8:J8)</f>
        <v>868</v>
      </c>
    </row>
    <row r="9" spans="1:11" x14ac:dyDescent="0.2">
      <c r="A9" s="50"/>
      <c r="B9" s="2" t="s">
        <v>10</v>
      </c>
      <c r="C9" s="9" t="s">
        <v>0</v>
      </c>
      <c r="D9" s="9">
        <v>208</v>
      </c>
      <c r="E9" s="9">
        <v>114</v>
      </c>
      <c r="F9" s="9">
        <v>875</v>
      </c>
      <c r="G9" s="9">
        <v>10</v>
      </c>
      <c r="H9" s="9">
        <v>249</v>
      </c>
      <c r="I9" s="9">
        <v>3</v>
      </c>
      <c r="J9" s="9">
        <v>47</v>
      </c>
      <c r="K9" s="9">
        <f>SUM(C9:J9)</f>
        <v>1506</v>
      </c>
    </row>
    <row r="10" spans="1:11" x14ac:dyDescent="0.2">
      <c r="A10" s="50"/>
      <c r="B10" s="2" t="s">
        <v>12</v>
      </c>
      <c r="C10" s="14" t="s">
        <v>0</v>
      </c>
      <c r="D10" s="9">
        <f>SUM(D8:D9)</f>
        <v>211</v>
      </c>
      <c r="E10" s="9">
        <f t="shared" ref="E10:J10" si="2">SUM(E8:E9)</f>
        <v>160</v>
      </c>
      <c r="F10" s="9">
        <f t="shared" si="2"/>
        <v>1175</v>
      </c>
      <c r="G10" s="9">
        <f t="shared" si="2"/>
        <v>15</v>
      </c>
      <c r="H10" s="9">
        <f t="shared" si="2"/>
        <v>729</v>
      </c>
      <c r="I10" s="9">
        <f t="shared" si="2"/>
        <v>17</v>
      </c>
      <c r="J10" s="9">
        <f t="shared" si="2"/>
        <v>67</v>
      </c>
      <c r="K10" s="9">
        <f>SUM(K8:K9)</f>
        <v>2374</v>
      </c>
    </row>
    <row r="11" spans="1:11" x14ac:dyDescent="0.2">
      <c r="A11" s="51" t="s">
        <v>94</v>
      </c>
      <c r="B11" s="39" t="s">
        <v>9</v>
      </c>
      <c r="C11" s="46" t="s">
        <v>0</v>
      </c>
      <c r="D11" s="1">
        <v>1</v>
      </c>
      <c r="E11" s="1">
        <v>8</v>
      </c>
      <c r="F11" s="1">
        <v>31</v>
      </c>
      <c r="G11" s="1">
        <v>1</v>
      </c>
      <c r="H11" s="9" t="s">
        <v>0</v>
      </c>
      <c r="I11" s="9" t="s">
        <v>0</v>
      </c>
      <c r="J11" s="1">
        <v>10</v>
      </c>
      <c r="K11" s="1">
        <f>SUM(C11:J11)</f>
        <v>51</v>
      </c>
    </row>
    <row r="12" spans="1:11" x14ac:dyDescent="0.2">
      <c r="A12" s="51"/>
      <c r="B12" s="39" t="s">
        <v>10</v>
      </c>
      <c r="C12" s="46" t="s">
        <v>0</v>
      </c>
      <c r="D12" s="1">
        <v>95</v>
      </c>
      <c r="E12" s="1">
        <v>18</v>
      </c>
      <c r="F12" s="1">
        <v>365</v>
      </c>
      <c r="G12" s="1">
        <v>6</v>
      </c>
      <c r="H12" s="9" t="s">
        <v>0</v>
      </c>
      <c r="I12" s="9" t="s">
        <v>0</v>
      </c>
      <c r="J12" s="1">
        <v>22</v>
      </c>
      <c r="K12" s="40">
        <f>SUM(C12:J12)</f>
        <v>506</v>
      </c>
    </row>
    <row r="13" spans="1:11" x14ac:dyDescent="0.2">
      <c r="A13" s="51"/>
      <c r="B13" s="39" t="s">
        <v>12</v>
      </c>
      <c r="C13" s="46" t="s">
        <v>0</v>
      </c>
      <c r="D13" s="1">
        <f>SUM(D11:D12)</f>
        <v>96</v>
      </c>
      <c r="E13" s="40">
        <f t="shared" ref="E13:J13" si="3">SUM(E11:E12)</f>
        <v>26</v>
      </c>
      <c r="F13" s="40">
        <f t="shared" si="3"/>
        <v>396</v>
      </c>
      <c r="G13" s="40">
        <f t="shared" si="3"/>
        <v>7</v>
      </c>
      <c r="H13" s="40" t="s">
        <v>0</v>
      </c>
      <c r="I13" s="40" t="s">
        <v>0</v>
      </c>
      <c r="J13" s="40">
        <f t="shared" si="3"/>
        <v>32</v>
      </c>
      <c r="K13" s="1">
        <f>SUM(K11:K12)</f>
        <v>557</v>
      </c>
    </row>
  </sheetData>
  <mergeCells count="4">
    <mergeCell ref="A8:A10"/>
    <mergeCell ref="A2:A4"/>
    <mergeCell ref="A5:A7"/>
    <mergeCell ref="A11:A13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sqref="A1:A2"/>
    </sheetView>
  </sheetViews>
  <sheetFormatPr baseColWidth="10" defaultColWidth="10.83203125" defaultRowHeight="16" x14ac:dyDescent="0.2"/>
  <cols>
    <col min="1" max="1" width="12.83203125" style="26" customWidth="1"/>
    <col min="2" max="2" width="12.83203125" style="29" customWidth="1"/>
    <col min="3" max="4" width="12.83203125" style="30" customWidth="1"/>
    <col min="5" max="6" width="15.83203125" style="28" customWidth="1"/>
    <col min="7" max="16384" width="10.83203125" style="28"/>
  </cols>
  <sheetData>
    <row r="1" spans="1:4" x14ac:dyDescent="0.2">
      <c r="A1" s="53" t="s">
        <v>80</v>
      </c>
      <c r="B1" s="52" t="s">
        <v>83</v>
      </c>
      <c r="C1" s="54" t="s">
        <v>93</v>
      </c>
      <c r="D1" s="54"/>
    </row>
    <row r="2" spans="1:4" x14ac:dyDescent="0.2">
      <c r="A2" s="53"/>
      <c r="B2" s="52"/>
      <c r="C2" s="31" t="s">
        <v>4</v>
      </c>
      <c r="D2" s="31" t="s">
        <v>78</v>
      </c>
    </row>
    <row r="3" spans="1:4" x14ac:dyDescent="0.2">
      <c r="A3" s="53" t="s">
        <v>77</v>
      </c>
      <c r="B3" s="32" t="s">
        <v>16</v>
      </c>
      <c r="C3" s="33">
        <v>0.72</v>
      </c>
      <c r="D3" s="33">
        <v>0.73</v>
      </c>
    </row>
    <row r="4" spans="1:4" x14ac:dyDescent="0.2">
      <c r="A4" s="53"/>
      <c r="B4" s="32" t="s">
        <v>17</v>
      </c>
      <c r="C4" s="33">
        <v>0.64</v>
      </c>
      <c r="D4" s="33">
        <v>0</v>
      </c>
    </row>
    <row r="5" spans="1:4" x14ac:dyDescent="0.2">
      <c r="A5" s="53"/>
      <c r="B5" s="32" t="s">
        <v>81</v>
      </c>
      <c r="C5" s="33">
        <v>0.8</v>
      </c>
      <c r="D5" s="33">
        <v>0.91</v>
      </c>
    </row>
    <row r="6" spans="1:4" x14ac:dyDescent="0.2">
      <c r="A6" s="53"/>
      <c r="B6" s="32" t="s">
        <v>82</v>
      </c>
      <c r="C6" s="33">
        <v>0.53</v>
      </c>
      <c r="D6" s="33">
        <v>0</v>
      </c>
    </row>
    <row r="7" spans="1:4" x14ac:dyDescent="0.2">
      <c r="A7" s="52" t="s">
        <v>84</v>
      </c>
      <c r="B7" s="32" t="s">
        <v>16</v>
      </c>
      <c r="C7" s="33">
        <v>0.92</v>
      </c>
      <c r="D7" s="33">
        <v>0.9</v>
      </c>
    </row>
    <row r="8" spans="1:4" x14ac:dyDescent="0.2">
      <c r="A8" s="53"/>
      <c r="B8" s="32" t="s">
        <v>17</v>
      </c>
      <c r="C8" s="33">
        <v>0.51</v>
      </c>
      <c r="D8" s="33">
        <v>0</v>
      </c>
    </row>
    <row r="9" spans="1:4" x14ac:dyDescent="0.2">
      <c r="A9" s="53"/>
      <c r="B9" s="32" t="s">
        <v>81</v>
      </c>
      <c r="C9" s="33">
        <v>0.79</v>
      </c>
      <c r="D9" s="33">
        <v>0.92</v>
      </c>
    </row>
    <row r="10" spans="1:4" x14ac:dyDescent="0.2">
      <c r="A10" s="53"/>
      <c r="B10" s="32" t="s">
        <v>82</v>
      </c>
      <c r="C10" s="33">
        <v>0.77</v>
      </c>
      <c r="D10" s="33">
        <v>0</v>
      </c>
    </row>
    <row r="11" spans="1:4" x14ac:dyDescent="0.2">
      <c r="A11" s="52" t="s">
        <v>88</v>
      </c>
      <c r="B11" s="32" t="s">
        <v>16</v>
      </c>
      <c r="C11" s="33">
        <v>0.61</v>
      </c>
      <c r="D11" s="33">
        <v>0.81</v>
      </c>
    </row>
    <row r="12" spans="1:4" x14ac:dyDescent="0.2">
      <c r="A12" s="53"/>
      <c r="B12" s="32" t="s">
        <v>17</v>
      </c>
      <c r="C12" s="33">
        <v>0.87</v>
      </c>
      <c r="D12" s="33">
        <v>0.36</v>
      </c>
    </row>
    <row r="13" spans="1:4" x14ac:dyDescent="0.2">
      <c r="A13" s="53"/>
      <c r="B13" s="32" t="s">
        <v>81</v>
      </c>
      <c r="C13" s="33">
        <v>0.9</v>
      </c>
      <c r="D13" s="33">
        <v>0.94</v>
      </c>
    </row>
    <row r="14" spans="1:4" x14ac:dyDescent="0.2">
      <c r="A14" s="53"/>
      <c r="B14" s="32" t="s">
        <v>82</v>
      </c>
      <c r="C14" s="33">
        <v>0.53</v>
      </c>
      <c r="D14" s="33">
        <v>0.13</v>
      </c>
    </row>
    <row r="15" spans="1:4" x14ac:dyDescent="0.2">
      <c r="A15" s="28"/>
      <c r="B15" s="28"/>
      <c r="C15" s="28"/>
      <c r="D15" s="28"/>
    </row>
    <row r="16" spans="1:4" x14ac:dyDescent="0.2">
      <c r="A16" s="28"/>
      <c r="B16" s="28"/>
      <c r="C16" s="28"/>
      <c r="D16" s="28"/>
    </row>
    <row r="17" spans="1:4" x14ac:dyDescent="0.2">
      <c r="A17" s="28"/>
      <c r="B17" s="28"/>
      <c r="C17" s="28"/>
      <c r="D17" s="28"/>
    </row>
    <row r="18" spans="1:4" x14ac:dyDescent="0.2">
      <c r="A18" s="28"/>
      <c r="B18" s="28"/>
      <c r="C18" s="28"/>
      <c r="D18" s="28"/>
    </row>
    <row r="19" spans="1:4" x14ac:dyDescent="0.2">
      <c r="A19" s="28"/>
      <c r="B19" s="28"/>
      <c r="C19" s="28"/>
      <c r="D19" s="28"/>
    </row>
    <row r="20" spans="1:4" x14ac:dyDescent="0.2">
      <c r="A20" s="28"/>
      <c r="B20" s="28"/>
      <c r="C20" s="28"/>
      <c r="D20" s="28"/>
    </row>
    <row r="21" spans="1:4" x14ac:dyDescent="0.2">
      <c r="A21" s="28"/>
      <c r="B21" s="28"/>
      <c r="C21" s="28"/>
      <c r="D21" s="28"/>
    </row>
    <row r="22" spans="1:4" x14ac:dyDescent="0.2">
      <c r="A22" s="28"/>
      <c r="B22" s="28"/>
      <c r="C22" s="28"/>
      <c r="D22" s="28"/>
    </row>
  </sheetData>
  <mergeCells count="6">
    <mergeCell ref="A7:A10"/>
    <mergeCell ref="A1:A2"/>
    <mergeCell ref="B1:B2"/>
    <mergeCell ref="C1:D1"/>
    <mergeCell ref="A11:A14"/>
    <mergeCell ref="A3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zoomScale="109" workbookViewId="0">
      <selection sqref="A1:A2"/>
    </sheetView>
  </sheetViews>
  <sheetFormatPr baseColWidth="10" defaultColWidth="11" defaultRowHeight="16" x14ac:dyDescent="0.2"/>
  <cols>
    <col min="1" max="1" width="12.83203125" style="45" customWidth="1"/>
    <col min="2" max="2" width="15.83203125" style="5" customWidth="1"/>
    <col min="3" max="8" width="12.83203125" customWidth="1"/>
    <col min="9" max="10" width="15.83203125" customWidth="1"/>
    <col min="11" max="15" width="12.83203125" customWidth="1"/>
    <col min="16" max="16" width="15.83203125" customWidth="1"/>
    <col min="17" max="21" width="12.83203125" customWidth="1"/>
    <col min="22" max="22" width="15.83203125" customWidth="1"/>
    <col min="23" max="27" width="12.83203125" customWidth="1"/>
  </cols>
  <sheetData>
    <row r="1" spans="1:27" x14ac:dyDescent="0.2">
      <c r="A1" s="51" t="s">
        <v>97</v>
      </c>
      <c r="B1" s="51" t="s">
        <v>54</v>
      </c>
      <c r="C1" s="56" t="s">
        <v>29</v>
      </c>
      <c r="D1" s="57" t="s">
        <v>13</v>
      </c>
      <c r="E1" s="56" t="s">
        <v>14</v>
      </c>
      <c r="F1" s="56"/>
      <c r="G1" s="56"/>
      <c r="H1" s="56"/>
      <c r="I1" s="56" t="s">
        <v>24</v>
      </c>
      <c r="J1" s="56" t="s">
        <v>20</v>
      </c>
      <c r="K1" s="56"/>
      <c r="L1" s="56"/>
      <c r="M1" s="56"/>
      <c r="N1" s="56"/>
      <c r="O1" s="56"/>
      <c r="P1" s="56" t="s">
        <v>21</v>
      </c>
      <c r="Q1" s="56"/>
      <c r="R1" s="56"/>
      <c r="S1" s="56"/>
      <c r="T1" s="56"/>
      <c r="U1" s="56"/>
      <c r="V1" s="56" t="s">
        <v>22</v>
      </c>
      <c r="W1" s="56"/>
      <c r="X1" s="56"/>
      <c r="Y1" s="56"/>
      <c r="Z1" s="56"/>
      <c r="AA1" s="56"/>
    </row>
    <row r="2" spans="1:27" s="1" customFormat="1" ht="42" customHeight="1" x14ac:dyDescent="0.2">
      <c r="A2" s="51"/>
      <c r="B2" s="51"/>
      <c r="C2" s="57"/>
      <c r="D2" s="57"/>
      <c r="E2" s="3" t="s">
        <v>79</v>
      </c>
      <c r="F2" s="3" t="s">
        <v>15</v>
      </c>
      <c r="G2" s="15" t="s">
        <v>95</v>
      </c>
      <c r="H2" s="3" t="s">
        <v>96</v>
      </c>
      <c r="I2" s="56"/>
      <c r="J2" s="3" t="s">
        <v>25</v>
      </c>
      <c r="K2" s="3" t="s">
        <v>23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25</v>
      </c>
      <c r="Q2" s="3" t="s">
        <v>23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25</v>
      </c>
      <c r="W2" s="3" t="s">
        <v>23</v>
      </c>
      <c r="X2" s="3" t="s">
        <v>16</v>
      </c>
      <c r="Y2" s="3" t="s">
        <v>17</v>
      </c>
      <c r="Z2" s="3" t="s">
        <v>18</v>
      </c>
      <c r="AA2" s="3" t="s">
        <v>19</v>
      </c>
    </row>
    <row r="3" spans="1:27" s="1" customFormat="1" ht="42" customHeight="1" x14ac:dyDescent="0.2">
      <c r="A3" s="51" t="s">
        <v>98</v>
      </c>
      <c r="B3" s="4" t="s">
        <v>11</v>
      </c>
      <c r="C3" s="35">
        <v>0.1</v>
      </c>
      <c r="D3" s="9">
        <v>9.1999999999999998E-2</v>
      </c>
      <c r="E3" s="9">
        <v>0.74399999999999999</v>
      </c>
      <c r="F3" s="9">
        <v>0.65700000000000003</v>
      </c>
      <c r="G3" s="12">
        <v>0.66</v>
      </c>
      <c r="H3" s="9">
        <v>0.79300000000000004</v>
      </c>
      <c r="I3" s="10" t="s">
        <v>30</v>
      </c>
      <c r="J3" s="10" t="s">
        <v>31</v>
      </c>
      <c r="K3" s="11">
        <v>1.8150000000000001E-89</v>
      </c>
      <c r="L3" s="9">
        <v>4.8000000000000001E-2</v>
      </c>
      <c r="M3" s="9">
        <v>0.98499999999999999</v>
      </c>
      <c r="N3" s="12">
        <v>0.26400000000000001</v>
      </c>
      <c r="O3" s="9">
        <v>0.90300000000000002</v>
      </c>
      <c r="P3" s="10" t="s">
        <v>32</v>
      </c>
      <c r="Q3" s="11">
        <v>1.875E-158</v>
      </c>
      <c r="R3" s="9">
        <v>0.108</v>
      </c>
      <c r="S3" s="12">
        <v>0.96</v>
      </c>
      <c r="T3" s="9">
        <v>0.23200000000000001</v>
      </c>
      <c r="U3" s="9">
        <v>0.90600000000000003</v>
      </c>
      <c r="V3" s="10" t="s">
        <v>33</v>
      </c>
      <c r="W3" s="11">
        <v>1.328E-232</v>
      </c>
      <c r="X3" s="9">
        <v>0.19600000000000001</v>
      </c>
      <c r="Y3" s="9">
        <v>0.91700000000000004</v>
      </c>
      <c r="Z3" s="9">
        <v>0.20799999999999999</v>
      </c>
      <c r="AA3" s="9">
        <v>0.91100000000000003</v>
      </c>
    </row>
    <row r="4" spans="1:27" s="1" customFormat="1" ht="42" customHeight="1" x14ac:dyDescent="0.2">
      <c r="A4" s="51"/>
      <c r="B4" s="4" t="s">
        <v>147</v>
      </c>
      <c r="C4" s="35">
        <v>0.125</v>
      </c>
      <c r="D4" s="9">
        <v>2.8000000000000001E-2</v>
      </c>
      <c r="E4" s="9">
        <v>0.83699999999999997</v>
      </c>
      <c r="F4" s="9">
        <v>0.57599999999999996</v>
      </c>
      <c r="G4" s="9">
        <v>0.57699999999999996</v>
      </c>
      <c r="H4" s="9">
        <v>0.84799999999999998</v>
      </c>
      <c r="I4" s="10" t="s">
        <v>34</v>
      </c>
      <c r="J4" s="10" t="s">
        <v>35</v>
      </c>
      <c r="K4" s="13">
        <v>4.3350000000000003E-5</v>
      </c>
      <c r="L4" s="9">
        <v>3.1E-2</v>
      </c>
      <c r="M4" s="9">
        <v>0.98299999999999998</v>
      </c>
      <c r="N4" s="12">
        <v>0.20899999999999999</v>
      </c>
      <c r="O4" s="9">
        <v>0.877</v>
      </c>
      <c r="P4" s="10" t="s">
        <v>36</v>
      </c>
      <c r="Q4" s="13">
        <v>2.188E-7</v>
      </c>
      <c r="R4" s="9">
        <v>7.0999999999999994E-2</v>
      </c>
      <c r="S4" s="9">
        <v>0.95599999999999996</v>
      </c>
      <c r="T4" s="9">
        <v>0.188</v>
      </c>
      <c r="U4" s="9">
        <v>0.878</v>
      </c>
      <c r="V4" s="10" t="s">
        <v>37</v>
      </c>
      <c r="W4" s="13">
        <v>1.757E-9</v>
      </c>
      <c r="X4" s="9">
        <v>0.13400000000000001</v>
      </c>
      <c r="Y4" s="9">
        <v>0.90900000000000003</v>
      </c>
      <c r="Z4" s="12">
        <v>0.17399999999999999</v>
      </c>
      <c r="AA4" s="12">
        <v>0.88</v>
      </c>
    </row>
    <row r="5" spans="1:27" s="1" customFormat="1" ht="42" customHeight="1" x14ac:dyDescent="0.2">
      <c r="A5" s="51"/>
      <c r="B5" s="4" t="s">
        <v>89</v>
      </c>
      <c r="C5" s="35">
        <v>0.13100000000000001</v>
      </c>
      <c r="D5" s="12">
        <v>0.08</v>
      </c>
      <c r="E5" s="9">
        <v>0.82399999999999995</v>
      </c>
      <c r="F5" s="9">
        <v>0.63600000000000001</v>
      </c>
      <c r="G5" s="9">
        <v>0.626</v>
      </c>
      <c r="H5" s="9">
        <v>0.85099999999999998</v>
      </c>
      <c r="I5" s="10" t="s">
        <v>38</v>
      </c>
      <c r="J5" s="10" t="s">
        <v>39</v>
      </c>
      <c r="K5" s="13">
        <v>1.809E-6</v>
      </c>
      <c r="L5" s="12">
        <v>0.04</v>
      </c>
      <c r="M5" s="9">
        <v>0.99199999999999999</v>
      </c>
      <c r="N5" s="12">
        <v>0.433</v>
      </c>
      <c r="O5" s="9">
        <v>0.873</v>
      </c>
      <c r="P5" s="10" t="s">
        <v>40</v>
      </c>
      <c r="Q5" s="13">
        <v>4.1579999999999999E-8</v>
      </c>
      <c r="R5" s="9">
        <v>8.3000000000000004E-2</v>
      </c>
      <c r="S5" s="9">
        <v>0.96899999999999997</v>
      </c>
      <c r="T5" s="9">
        <v>0.28599999999999998</v>
      </c>
      <c r="U5" s="9">
        <v>0.875</v>
      </c>
      <c r="V5" s="10" t="s">
        <v>41</v>
      </c>
      <c r="W5" s="13">
        <v>1.0999999999999999E-9</v>
      </c>
      <c r="X5" s="9">
        <v>0.153</v>
      </c>
      <c r="Y5" s="9">
        <v>0.93100000000000005</v>
      </c>
      <c r="Z5" s="9">
        <v>0.251</v>
      </c>
      <c r="AA5" s="9">
        <v>0.879</v>
      </c>
    </row>
    <row r="6" spans="1:27" x14ac:dyDescent="0.2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1:27" ht="42" customHeight="1" x14ac:dyDescent="0.2">
      <c r="A7" s="51" t="s">
        <v>99</v>
      </c>
      <c r="B7" s="38" t="s">
        <v>11</v>
      </c>
      <c r="C7" s="35">
        <v>0.1</v>
      </c>
      <c r="D7" s="44">
        <v>9.2999999999999999E-2</v>
      </c>
      <c r="E7" s="44">
        <v>0.74399999999999999</v>
      </c>
      <c r="F7" s="44">
        <v>0.65400000000000003</v>
      </c>
      <c r="G7" s="44">
        <v>0.66100000000000003</v>
      </c>
      <c r="H7" s="44">
        <v>0.79400000000000004</v>
      </c>
      <c r="I7" s="43" t="s">
        <v>102</v>
      </c>
      <c r="J7" s="43" t="s">
        <v>103</v>
      </c>
      <c r="K7" s="27">
        <v>7.3777999999999998E-81</v>
      </c>
      <c r="L7" s="44">
        <v>4.5999999999999999E-2</v>
      </c>
      <c r="M7" s="44">
        <v>0.98499999999999999</v>
      </c>
      <c r="N7" s="44">
        <v>0.249</v>
      </c>
      <c r="O7" s="44">
        <v>0.90300000000000002</v>
      </c>
      <c r="P7" s="43" t="s">
        <v>104</v>
      </c>
      <c r="Q7" s="27">
        <v>2.132E-172</v>
      </c>
      <c r="R7" s="44">
        <v>0.109</v>
      </c>
      <c r="S7" s="44">
        <v>0.96099999999999997</v>
      </c>
      <c r="T7" s="44">
        <v>0.23499999999999999</v>
      </c>
      <c r="U7" s="44">
        <v>0.90700000000000003</v>
      </c>
      <c r="V7" s="43" t="s">
        <v>117</v>
      </c>
      <c r="W7" s="27">
        <v>2.2870000000000002E-232</v>
      </c>
      <c r="X7" s="44">
        <v>0.192</v>
      </c>
      <c r="Y7" s="44">
        <v>0.91700000000000004</v>
      </c>
      <c r="Z7" s="44">
        <v>0.20300000000000001</v>
      </c>
      <c r="AA7" s="44">
        <v>0.91100000000000003</v>
      </c>
    </row>
    <row r="8" spans="1:27" ht="42" customHeight="1" x14ac:dyDescent="0.2">
      <c r="A8" s="51"/>
      <c r="B8" s="38" t="s">
        <v>147</v>
      </c>
      <c r="C8" s="35">
        <v>0.125</v>
      </c>
      <c r="D8" s="44">
        <v>1.9E-2</v>
      </c>
      <c r="E8" s="44">
        <v>0.83699999999999997</v>
      </c>
      <c r="F8" s="44">
        <v>0.54500000000000004</v>
      </c>
      <c r="G8" s="44">
        <v>0.56299999999999994</v>
      </c>
      <c r="H8" s="44">
        <v>0.84499999999999997</v>
      </c>
      <c r="I8" s="43" t="s">
        <v>105</v>
      </c>
      <c r="J8" s="43" t="s">
        <v>106</v>
      </c>
      <c r="K8" s="27">
        <v>2.5850000000000001E-3</v>
      </c>
      <c r="L8" s="25">
        <v>0.03</v>
      </c>
      <c r="M8" s="44">
        <v>0.98299999999999998</v>
      </c>
      <c r="N8" s="44">
        <v>0.19800000000000001</v>
      </c>
      <c r="O8" s="44">
        <v>0.876</v>
      </c>
      <c r="P8" s="43" t="s">
        <v>107</v>
      </c>
      <c r="Q8" s="27">
        <v>5.236E-5</v>
      </c>
      <c r="R8" s="25">
        <v>7.0000000000000007E-2</v>
      </c>
      <c r="S8" s="44">
        <v>0.95599999999999996</v>
      </c>
      <c r="T8" s="44">
        <v>0.184</v>
      </c>
      <c r="U8" s="44">
        <v>0.878</v>
      </c>
      <c r="V8" s="43" t="s">
        <v>108</v>
      </c>
      <c r="W8" s="27">
        <v>8.9170000000000004E-4</v>
      </c>
      <c r="X8" s="44">
        <v>0.124</v>
      </c>
      <c r="Y8" s="44">
        <v>0.90700000000000003</v>
      </c>
      <c r="Z8" s="25">
        <v>0.16</v>
      </c>
      <c r="AA8" s="44">
        <v>0.879</v>
      </c>
    </row>
    <row r="9" spans="1:27" ht="42" customHeight="1" x14ac:dyDescent="0.2">
      <c r="A9" s="51"/>
      <c r="B9" s="38" t="s">
        <v>89</v>
      </c>
      <c r="C9" s="35">
        <v>0.13100000000000001</v>
      </c>
      <c r="D9" s="44">
        <v>5.1999999999999998E-2</v>
      </c>
      <c r="E9" s="44">
        <v>0.82399999999999995</v>
      </c>
      <c r="F9" s="44">
        <v>0.57899999999999996</v>
      </c>
      <c r="G9" s="44">
        <v>0.60099999999999998</v>
      </c>
      <c r="H9" s="44">
        <v>0.84299999999999997</v>
      </c>
      <c r="I9" s="43" t="s">
        <v>109</v>
      </c>
      <c r="J9" s="43" t="s">
        <v>110</v>
      </c>
      <c r="K9" s="27">
        <v>7.4470000000000005E-4</v>
      </c>
      <c r="L9" s="44">
        <v>3.1E-2</v>
      </c>
      <c r="M9" s="44">
        <v>0.98699999999999999</v>
      </c>
      <c r="N9" s="44">
        <v>0.26100000000000001</v>
      </c>
      <c r="O9" s="44">
        <v>0.871</v>
      </c>
      <c r="P9" s="43" t="s">
        <v>111</v>
      </c>
      <c r="Q9" s="27">
        <v>3.5939999999999998E-5</v>
      </c>
      <c r="R9" s="44">
        <v>6.9000000000000006E-2</v>
      </c>
      <c r="S9" s="44">
        <v>0.96099999999999997</v>
      </c>
      <c r="T9" s="25">
        <v>0.21</v>
      </c>
      <c r="U9" s="44">
        <v>0.873</v>
      </c>
      <c r="V9" s="43" t="s">
        <v>112</v>
      </c>
      <c r="W9" s="27">
        <v>1.8339999999999999E-6</v>
      </c>
      <c r="X9" s="44">
        <v>0.13500000000000001</v>
      </c>
      <c r="Y9" s="25">
        <v>0.92</v>
      </c>
      <c r="Z9" s="44">
        <v>0.20300000000000001</v>
      </c>
      <c r="AA9" s="44">
        <v>0.876</v>
      </c>
    </row>
    <row r="10" spans="1:27" x14ac:dyDescent="0.2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</row>
    <row r="11" spans="1:27" ht="42" customHeight="1" x14ac:dyDescent="0.2">
      <c r="A11" s="51" t="s">
        <v>100</v>
      </c>
      <c r="B11" s="38" t="s">
        <v>11</v>
      </c>
      <c r="C11" s="35">
        <v>0.1</v>
      </c>
      <c r="D11" s="44">
        <v>0.10100000000000001</v>
      </c>
      <c r="E11" s="44">
        <v>0.74399999999999999</v>
      </c>
      <c r="F11" s="44">
        <v>0.66200000000000003</v>
      </c>
      <c r="G11" s="44">
        <v>0.66700000000000004</v>
      </c>
      <c r="H11" s="44">
        <v>0.79800000000000004</v>
      </c>
      <c r="I11" s="43" t="s">
        <v>113</v>
      </c>
      <c r="J11" s="43" t="s">
        <v>114</v>
      </c>
      <c r="K11" s="27">
        <v>3.7150000000000002E-105</v>
      </c>
      <c r="L11" s="25">
        <v>0.05</v>
      </c>
      <c r="M11" s="44">
        <v>0.98499999999999999</v>
      </c>
      <c r="N11" s="44">
        <v>0.27600000000000002</v>
      </c>
      <c r="O11" s="44">
        <v>0.90300000000000002</v>
      </c>
      <c r="P11" s="43" t="s">
        <v>115</v>
      </c>
      <c r="Q11" s="27">
        <v>4.7959999999999999E-177</v>
      </c>
      <c r="R11" s="25">
        <v>0.11</v>
      </c>
      <c r="S11" s="44">
        <v>0.96099999999999997</v>
      </c>
      <c r="T11" s="44">
        <v>0.23699999999999999</v>
      </c>
      <c r="U11" s="44">
        <v>0.90700000000000003</v>
      </c>
      <c r="V11" s="43" t="s">
        <v>116</v>
      </c>
      <c r="W11" s="27">
        <v>1.8059999999999999E-274</v>
      </c>
      <c r="X11" s="44">
        <v>0.20300000000000001</v>
      </c>
      <c r="Y11" s="44">
        <v>0.91900000000000004</v>
      </c>
      <c r="Z11" s="44">
        <v>0.217</v>
      </c>
      <c r="AA11" s="44">
        <v>0.91200000000000003</v>
      </c>
    </row>
    <row r="12" spans="1:27" ht="42" customHeight="1" x14ac:dyDescent="0.2">
      <c r="A12" s="51"/>
      <c r="B12" s="38" t="s">
        <v>147</v>
      </c>
      <c r="C12" s="35">
        <v>0.125</v>
      </c>
      <c r="D12" s="44">
        <v>2.5000000000000001E-2</v>
      </c>
      <c r="E12" s="44">
        <v>0.83699999999999997</v>
      </c>
      <c r="F12" s="44">
        <v>0.56499999999999995</v>
      </c>
      <c r="G12" s="44">
        <v>0.57299999999999995</v>
      </c>
      <c r="H12" s="44">
        <v>0.84699999999999998</v>
      </c>
      <c r="I12" s="43" t="s">
        <v>121</v>
      </c>
      <c r="J12" s="43" t="s">
        <v>118</v>
      </c>
      <c r="K12" s="27">
        <v>3.0720000000000001E-3</v>
      </c>
      <c r="L12" s="44">
        <v>2.8000000000000001E-2</v>
      </c>
      <c r="M12" s="44">
        <v>0.98199999999999998</v>
      </c>
      <c r="N12" s="25">
        <v>0.18</v>
      </c>
      <c r="O12" s="44">
        <v>0.876</v>
      </c>
      <c r="P12" s="43" t="s">
        <v>119</v>
      </c>
      <c r="Q12" s="27">
        <v>1.6359999999999999E-5</v>
      </c>
      <c r="R12" s="44">
        <v>6.9000000000000006E-2</v>
      </c>
      <c r="S12" s="44">
        <v>0.95499999999999996</v>
      </c>
      <c r="T12" s="44">
        <v>0.17899999999999999</v>
      </c>
      <c r="U12" s="44">
        <v>0.878</v>
      </c>
      <c r="V12" s="43" t="s">
        <v>120</v>
      </c>
      <c r="W12" s="27">
        <v>2.8069999999999999E-8</v>
      </c>
      <c r="X12" s="44">
        <v>0.128</v>
      </c>
      <c r="Y12" s="44">
        <v>0.90800000000000003</v>
      </c>
      <c r="Z12" s="44">
        <v>0.16500000000000001</v>
      </c>
      <c r="AA12" s="44">
        <v>0.879</v>
      </c>
    </row>
    <row r="13" spans="1:27" ht="42" customHeight="1" x14ac:dyDescent="0.2">
      <c r="A13" s="51"/>
      <c r="B13" s="38" t="s">
        <v>89</v>
      </c>
      <c r="C13" s="35">
        <v>0.13100000000000001</v>
      </c>
      <c r="D13" s="44">
        <v>7.6999999999999999E-2</v>
      </c>
      <c r="E13" s="44">
        <v>0.82399999999999995</v>
      </c>
      <c r="F13" s="44">
        <v>0.63300000000000001</v>
      </c>
      <c r="G13" s="44">
        <v>0.625</v>
      </c>
      <c r="H13" s="25">
        <v>0.85</v>
      </c>
      <c r="I13" s="43" t="s">
        <v>122</v>
      </c>
      <c r="J13" s="43" t="s">
        <v>123</v>
      </c>
      <c r="K13" s="27">
        <v>6.3310000000000002E-5</v>
      </c>
      <c r="L13" s="44">
        <v>3.7999999999999999E-2</v>
      </c>
      <c r="M13" s="44">
        <v>0.99099999999999999</v>
      </c>
      <c r="N13" s="44">
        <v>0.38100000000000001</v>
      </c>
      <c r="O13" s="44">
        <v>0.872</v>
      </c>
      <c r="P13" s="43" t="s">
        <v>124</v>
      </c>
      <c r="Q13" s="27">
        <v>1.4770000000000001E-7</v>
      </c>
      <c r="R13" s="44">
        <v>8.4000000000000005E-2</v>
      </c>
      <c r="S13" s="25">
        <v>0.97</v>
      </c>
      <c r="T13" s="44">
        <v>0.29299999999999998</v>
      </c>
      <c r="U13" s="44">
        <v>0.875</v>
      </c>
      <c r="V13" s="43" t="s">
        <v>125</v>
      </c>
      <c r="W13" s="27">
        <v>9.1860000000000001E-10</v>
      </c>
      <c r="X13" s="44">
        <v>0.153</v>
      </c>
      <c r="Y13" s="44">
        <v>0.93100000000000005</v>
      </c>
      <c r="Z13" s="44">
        <v>0.251</v>
      </c>
      <c r="AA13" s="44">
        <v>0.879</v>
      </c>
    </row>
    <row r="14" spans="1:27" x14ac:dyDescent="0.2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</row>
    <row r="15" spans="1:27" ht="42" customHeight="1" x14ac:dyDescent="0.2">
      <c r="A15" s="51" t="s">
        <v>101</v>
      </c>
      <c r="B15" s="38" t="s">
        <v>11</v>
      </c>
      <c r="C15" s="35">
        <v>0.1</v>
      </c>
      <c r="D15" s="44">
        <v>7.1999999999999995E-2</v>
      </c>
      <c r="E15" s="44">
        <v>0.74399999999999999</v>
      </c>
      <c r="F15" s="44">
        <v>0.63700000000000001</v>
      </c>
      <c r="G15" s="44">
        <v>0.64100000000000001</v>
      </c>
      <c r="H15" s="44">
        <v>0.78400000000000003</v>
      </c>
      <c r="I15" s="43" t="s">
        <v>135</v>
      </c>
      <c r="J15" s="43" t="s">
        <v>136</v>
      </c>
      <c r="K15" s="27">
        <v>5.7850000000000002E-76</v>
      </c>
      <c r="L15" s="44">
        <v>4.4999999999999998E-2</v>
      </c>
      <c r="M15" s="44">
        <v>0.98499999999999999</v>
      </c>
      <c r="N15" s="44">
        <v>0.24299999999999999</v>
      </c>
      <c r="O15" s="44">
        <v>0.90300000000000002</v>
      </c>
      <c r="P15" s="43" t="s">
        <v>137</v>
      </c>
      <c r="Q15" s="27">
        <v>4.5309999999999996E-134</v>
      </c>
      <c r="R15" s="25">
        <v>0.1</v>
      </c>
      <c r="S15" s="44">
        <v>0.95899999999999996</v>
      </c>
      <c r="T15" s="44">
        <v>0.214</v>
      </c>
      <c r="U15" s="44">
        <v>0.90600000000000003</v>
      </c>
      <c r="V15" s="43" t="s">
        <v>138</v>
      </c>
      <c r="W15" s="27">
        <v>7.1950000000000003E-201</v>
      </c>
      <c r="X15" s="44">
        <v>0.186</v>
      </c>
      <c r="Y15" s="44">
        <v>0.91600000000000004</v>
      </c>
      <c r="Z15" s="44">
        <v>0.19600000000000001</v>
      </c>
      <c r="AA15" s="25">
        <v>0.91</v>
      </c>
    </row>
    <row r="16" spans="1:27" ht="42" customHeight="1" x14ac:dyDescent="0.2">
      <c r="A16" s="51"/>
      <c r="B16" s="38" t="s">
        <v>147</v>
      </c>
      <c r="C16" s="35">
        <v>0.125</v>
      </c>
      <c r="D16" s="44">
        <v>1.9E-2</v>
      </c>
      <c r="E16" s="44">
        <v>0.83699999999999997</v>
      </c>
      <c r="F16" s="44">
        <v>0.55900000000000005</v>
      </c>
      <c r="G16" s="44">
        <v>0.56499999999999995</v>
      </c>
      <c r="H16" s="44">
        <v>0.84399999999999997</v>
      </c>
      <c r="I16" s="43" t="s">
        <v>139</v>
      </c>
      <c r="J16" s="43" t="s">
        <v>140</v>
      </c>
      <c r="K16" s="27">
        <v>2.761E-3</v>
      </c>
      <c r="L16" s="44">
        <v>2.7E-2</v>
      </c>
      <c r="M16" s="44">
        <v>0.98199999999999998</v>
      </c>
      <c r="N16" s="44">
        <v>0.17699999999999999</v>
      </c>
      <c r="O16" s="44">
        <v>0.876</v>
      </c>
      <c r="P16" s="43" t="s">
        <v>141</v>
      </c>
      <c r="Q16" s="27">
        <v>4.1929999999999997E-3</v>
      </c>
      <c r="R16" s="44">
        <v>6.4000000000000001E-2</v>
      </c>
      <c r="S16" s="44">
        <v>0.95399999999999996</v>
      </c>
      <c r="T16" s="44">
        <v>0.16400000000000001</v>
      </c>
      <c r="U16" s="44">
        <v>0.877</v>
      </c>
      <c r="V16" s="43" t="s">
        <v>142</v>
      </c>
      <c r="W16" s="27">
        <v>6.6420000000000001E-6</v>
      </c>
      <c r="X16" s="44">
        <v>0.126</v>
      </c>
      <c r="Y16" s="44">
        <v>0.90700000000000003</v>
      </c>
      <c r="Z16" s="44">
        <v>0.16300000000000001</v>
      </c>
      <c r="AA16" s="44">
        <v>0.879</v>
      </c>
    </row>
    <row r="17" spans="1:27" ht="42" customHeight="1" x14ac:dyDescent="0.2">
      <c r="A17" s="51"/>
      <c r="B17" s="38" t="s">
        <v>89</v>
      </c>
      <c r="C17" s="35">
        <v>0.13100000000000001</v>
      </c>
      <c r="D17" s="44">
        <v>3.5999999999999997E-2</v>
      </c>
      <c r="E17" s="44">
        <v>0.82399999999999995</v>
      </c>
      <c r="F17" s="44">
        <v>0.59699999999999998</v>
      </c>
      <c r="G17" s="44">
        <v>0.58399999999999996</v>
      </c>
      <c r="H17" s="44">
        <v>0.83799999999999997</v>
      </c>
      <c r="I17" s="43" t="s">
        <v>143</v>
      </c>
      <c r="J17" s="43" t="s">
        <v>144</v>
      </c>
      <c r="K17" s="27">
        <v>1.8200000000000001E-2</v>
      </c>
      <c r="L17" s="44">
        <v>2.9000000000000001E-2</v>
      </c>
      <c r="M17" s="44">
        <v>0.98499999999999999</v>
      </c>
      <c r="N17" s="44">
        <v>0.22900000000000001</v>
      </c>
      <c r="O17" s="44">
        <v>0.871</v>
      </c>
      <c r="P17" s="43" t="s">
        <v>145</v>
      </c>
      <c r="Q17" s="27">
        <v>2.2420000000000001E-3</v>
      </c>
      <c r="R17" s="25">
        <v>7.0000000000000007E-2</v>
      </c>
      <c r="S17" s="44">
        <v>0.96199999999999997</v>
      </c>
      <c r="T17" s="44">
        <v>0.216</v>
      </c>
      <c r="U17" s="44">
        <v>0.873</v>
      </c>
      <c r="V17" s="43" t="s">
        <v>146</v>
      </c>
      <c r="W17" s="27">
        <v>4.607E-3</v>
      </c>
      <c r="X17" s="44">
        <v>0.129</v>
      </c>
      <c r="Y17" s="44">
        <v>0.91700000000000004</v>
      </c>
      <c r="Z17" s="25">
        <v>0.19</v>
      </c>
      <c r="AA17" s="44">
        <v>0.875</v>
      </c>
    </row>
  </sheetData>
  <mergeCells count="16">
    <mergeCell ref="A15:A17"/>
    <mergeCell ref="A1:A2"/>
    <mergeCell ref="A3:A5"/>
    <mergeCell ref="A7:A9"/>
    <mergeCell ref="A11:A13"/>
    <mergeCell ref="A6:AA6"/>
    <mergeCell ref="A10:AA10"/>
    <mergeCell ref="A14:AA14"/>
    <mergeCell ref="B1:B2"/>
    <mergeCell ref="P1:U1"/>
    <mergeCell ref="V1:AA1"/>
    <mergeCell ref="E1:H1"/>
    <mergeCell ref="C1:C2"/>
    <mergeCell ref="D1:D2"/>
    <mergeCell ref="I1:I2"/>
    <mergeCell ref="J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selection sqref="A1:A3"/>
    </sheetView>
  </sheetViews>
  <sheetFormatPr baseColWidth="10" defaultColWidth="11" defaultRowHeight="16" x14ac:dyDescent="0.2"/>
  <cols>
    <col min="1" max="7" width="12.83203125" customWidth="1"/>
    <col min="8" max="9" width="15.83203125" customWidth="1"/>
    <col min="10" max="14" width="12.83203125" customWidth="1"/>
    <col min="15" max="15" width="15.83203125" customWidth="1"/>
    <col min="16" max="20" width="12.83203125" customWidth="1"/>
    <col min="21" max="21" width="15.83203125" customWidth="1"/>
    <col min="22" max="26" width="12.83203125" customWidth="1"/>
  </cols>
  <sheetData>
    <row r="1" spans="1:26" s="17" customFormat="1" x14ac:dyDescent="0.2">
      <c r="A1" s="58" t="s">
        <v>75</v>
      </c>
      <c r="B1" s="59" t="s">
        <v>29</v>
      </c>
      <c r="C1" s="60" t="s">
        <v>13</v>
      </c>
      <c r="D1" s="59" t="s">
        <v>14</v>
      </c>
      <c r="E1" s="59"/>
      <c r="F1" s="59"/>
      <c r="G1" s="59"/>
      <c r="H1" s="59" t="s">
        <v>24</v>
      </c>
      <c r="I1" s="59" t="s">
        <v>20</v>
      </c>
      <c r="J1" s="59"/>
      <c r="K1" s="59"/>
      <c r="L1" s="59"/>
      <c r="M1" s="59"/>
      <c r="N1" s="59"/>
      <c r="O1" s="59" t="s">
        <v>21</v>
      </c>
      <c r="P1" s="59"/>
      <c r="Q1" s="59"/>
      <c r="R1" s="59"/>
      <c r="S1" s="59"/>
      <c r="T1" s="59"/>
      <c r="U1" s="59" t="s">
        <v>22</v>
      </c>
      <c r="V1" s="59"/>
      <c r="W1" s="59"/>
      <c r="X1" s="59"/>
      <c r="Y1" s="59"/>
      <c r="Z1" s="59"/>
    </row>
    <row r="2" spans="1:26" s="17" customFormat="1" ht="21" customHeight="1" x14ac:dyDescent="0.2">
      <c r="A2" s="58"/>
      <c r="B2" s="59"/>
      <c r="C2" s="60"/>
      <c r="D2" s="59" t="s">
        <v>79</v>
      </c>
      <c r="E2" s="59" t="s">
        <v>15</v>
      </c>
      <c r="F2" s="59" t="s">
        <v>95</v>
      </c>
      <c r="G2" s="59" t="s">
        <v>96</v>
      </c>
      <c r="H2" s="59"/>
      <c r="I2" s="59" t="s">
        <v>25</v>
      </c>
      <c r="J2" s="59" t="s">
        <v>23</v>
      </c>
      <c r="K2" s="59" t="s">
        <v>16</v>
      </c>
      <c r="L2" s="59" t="s">
        <v>17</v>
      </c>
      <c r="M2" s="59" t="s">
        <v>18</v>
      </c>
      <c r="N2" s="59" t="s">
        <v>19</v>
      </c>
      <c r="O2" s="59" t="s">
        <v>25</v>
      </c>
      <c r="P2" s="59" t="s">
        <v>23</v>
      </c>
      <c r="Q2" s="59" t="s">
        <v>16</v>
      </c>
      <c r="R2" s="59" t="s">
        <v>17</v>
      </c>
      <c r="S2" s="59" t="s">
        <v>18</v>
      </c>
      <c r="T2" s="59" t="s">
        <v>19</v>
      </c>
      <c r="U2" s="59" t="s">
        <v>25</v>
      </c>
      <c r="V2" s="59" t="s">
        <v>23</v>
      </c>
      <c r="W2" s="59" t="s">
        <v>16</v>
      </c>
      <c r="X2" s="59" t="s">
        <v>17</v>
      </c>
      <c r="Y2" s="59" t="s">
        <v>18</v>
      </c>
      <c r="Z2" s="59" t="s">
        <v>19</v>
      </c>
    </row>
    <row r="3" spans="1:26" s="17" customFormat="1" ht="21" customHeight="1" x14ac:dyDescent="0.2">
      <c r="A3" s="58"/>
      <c r="B3" s="59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s="17" customFormat="1" ht="42" customHeight="1" x14ac:dyDescent="0.2">
      <c r="A4" s="22" t="s">
        <v>55</v>
      </c>
      <c r="B4" s="35">
        <v>0.125</v>
      </c>
      <c r="C4" s="36">
        <v>4.5999999999999999E-2</v>
      </c>
      <c r="D4" s="19">
        <v>0.57099999999999995</v>
      </c>
      <c r="E4" s="19">
        <v>0.59799999999999998</v>
      </c>
      <c r="F4" s="19">
        <v>0.60599999999999998</v>
      </c>
      <c r="G4" s="18">
        <v>0.63100000000000001</v>
      </c>
      <c r="H4" s="20" t="s">
        <v>58</v>
      </c>
      <c r="I4" s="20" t="s">
        <v>62</v>
      </c>
      <c r="J4" s="21">
        <v>3.8670000000000002E-10</v>
      </c>
      <c r="K4" s="19">
        <v>0.04</v>
      </c>
      <c r="L4" s="19">
        <v>0.98699999999999999</v>
      </c>
      <c r="M4" s="19">
        <v>0.29799999999999999</v>
      </c>
      <c r="N4" s="19">
        <v>0.878</v>
      </c>
      <c r="O4" s="20" t="s">
        <v>66</v>
      </c>
      <c r="P4" s="21">
        <v>2.9519999999999997E-14</v>
      </c>
      <c r="Q4" s="19">
        <v>8.6999999999999994E-2</v>
      </c>
      <c r="R4" s="19">
        <v>0.96199999999999997</v>
      </c>
      <c r="S4" s="19">
        <v>0.246</v>
      </c>
      <c r="T4" s="19">
        <v>0.88100000000000001</v>
      </c>
      <c r="U4" s="20" t="s">
        <v>70</v>
      </c>
      <c r="V4" s="21">
        <v>2.7080000000000002E-13</v>
      </c>
      <c r="W4" s="19">
        <v>0.15</v>
      </c>
      <c r="X4" s="19">
        <v>0.91600000000000004</v>
      </c>
      <c r="Y4" s="19">
        <v>0.20300000000000001</v>
      </c>
      <c r="Z4" s="19">
        <v>0.88300000000000001</v>
      </c>
    </row>
    <row r="5" spans="1:26" s="17" customFormat="1" ht="42" customHeight="1" x14ac:dyDescent="0.2">
      <c r="A5" s="22" t="s">
        <v>56</v>
      </c>
      <c r="B5" s="35">
        <v>0.125</v>
      </c>
      <c r="C5" s="36">
        <v>3.5999999999999997E-2</v>
      </c>
      <c r="D5" s="19">
        <v>0.57599999999999996</v>
      </c>
      <c r="E5" s="19">
        <v>0.6</v>
      </c>
      <c r="F5" s="19">
        <v>0.61399999999999999</v>
      </c>
      <c r="G5" s="18">
        <v>0.63300000000000001</v>
      </c>
      <c r="H5" s="20" t="s">
        <v>59</v>
      </c>
      <c r="I5" s="20" t="s">
        <v>63</v>
      </c>
      <c r="J5" s="21">
        <v>8.4379999999999995E-6</v>
      </c>
      <c r="K5" s="19">
        <v>2.8000000000000001E-2</v>
      </c>
      <c r="L5" s="19">
        <v>0.98899999999999999</v>
      </c>
      <c r="M5" s="19">
        <v>0.26100000000000001</v>
      </c>
      <c r="N5" s="19">
        <v>0.877</v>
      </c>
      <c r="O5" s="20" t="s">
        <v>67</v>
      </c>
      <c r="P5" s="21">
        <v>1.698E-10</v>
      </c>
      <c r="Q5" s="19">
        <v>6.7000000000000004E-2</v>
      </c>
      <c r="R5" s="19">
        <v>0.96699999999999997</v>
      </c>
      <c r="S5" s="19">
        <v>0.22600000000000001</v>
      </c>
      <c r="T5" s="19">
        <v>0.879</v>
      </c>
      <c r="U5" s="20" t="s">
        <v>71</v>
      </c>
      <c r="V5" s="21">
        <v>1.6999999999999999E-17</v>
      </c>
      <c r="W5" s="19">
        <v>0.127</v>
      </c>
      <c r="X5" s="19">
        <v>0.92800000000000005</v>
      </c>
      <c r="Y5" s="19">
        <v>0.20200000000000001</v>
      </c>
      <c r="Z5" s="19">
        <v>0.88200000000000001</v>
      </c>
    </row>
    <row r="6" spans="1:26" s="17" customFormat="1" ht="42" customHeight="1" x14ac:dyDescent="0.2">
      <c r="A6" s="22" t="s">
        <v>57</v>
      </c>
      <c r="B6" s="35">
        <v>0.125</v>
      </c>
      <c r="C6" s="36">
        <v>6.2E-2</v>
      </c>
      <c r="D6" s="19">
        <v>0.72299999999999998</v>
      </c>
      <c r="E6" s="19">
        <v>0.60899999999999999</v>
      </c>
      <c r="F6" s="19">
        <v>0.622</v>
      </c>
      <c r="G6" s="18">
        <v>0.75700000000000001</v>
      </c>
      <c r="H6" s="20" t="s">
        <v>60</v>
      </c>
      <c r="I6" s="20" t="s">
        <v>64</v>
      </c>
      <c r="J6" s="21">
        <v>5.373E-4</v>
      </c>
      <c r="K6" s="19">
        <v>4.4999999999999998E-2</v>
      </c>
      <c r="L6" s="19">
        <v>0.98699999999999999</v>
      </c>
      <c r="M6" s="19">
        <v>0.33500000000000002</v>
      </c>
      <c r="N6" s="19">
        <v>0.879</v>
      </c>
      <c r="O6" s="20" t="s">
        <v>68</v>
      </c>
      <c r="P6" s="21">
        <v>1.4430000000000001E-3</v>
      </c>
      <c r="Q6" s="19">
        <v>0.105</v>
      </c>
      <c r="R6" s="19">
        <v>0.96499999999999997</v>
      </c>
      <c r="S6" s="19">
        <v>0.3</v>
      </c>
      <c r="T6" s="19">
        <v>0.88300000000000001</v>
      </c>
      <c r="U6" s="20" t="s">
        <v>72</v>
      </c>
      <c r="V6" s="21">
        <v>6.742E-6</v>
      </c>
      <c r="W6" s="19">
        <v>0.16900000000000001</v>
      </c>
      <c r="X6" s="19">
        <v>0.91900000000000004</v>
      </c>
      <c r="Y6" s="19">
        <v>0.23</v>
      </c>
      <c r="Z6" s="19">
        <v>0.88600000000000001</v>
      </c>
    </row>
    <row r="7" spans="1:26" s="17" customFormat="1" ht="42" customHeight="1" x14ac:dyDescent="0.2">
      <c r="A7" s="22" t="s">
        <v>74</v>
      </c>
      <c r="B7" s="35">
        <v>0.125</v>
      </c>
      <c r="C7" s="36">
        <v>1.4999999999999999E-2</v>
      </c>
      <c r="D7" s="19">
        <v>0.60099999999999998</v>
      </c>
      <c r="E7" s="19">
        <v>0.58199999999999996</v>
      </c>
      <c r="F7" s="19">
        <v>0.56999999999999995</v>
      </c>
      <c r="G7" s="19">
        <v>0.63100000000000001</v>
      </c>
      <c r="H7" s="20" t="s">
        <v>61</v>
      </c>
      <c r="I7" s="20" t="s">
        <v>65</v>
      </c>
      <c r="J7" s="21">
        <v>0.1089</v>
      </c>
      <c r="K7" s="19">
        <v>1.2999999999999999E-2</v>
      </c>
      <c r="L7" s="19">
        <v>0.97499999999999998</v>
      </c>
      <c r="M7" s="19">
        <v>7.0000000000000007E-2</v>
      </c>
      <c r="N7" s="19">
        <v>0.874</v>
      </c>
      <c r="O7" s="20" t="s">
        <v>69</v>
      </c>
      <c r="P7" s="21">
        <v>0.1052</v>
      </c>
      <c r="Q7" s="19">
        <v>0.05</v>
      </c>
      <c r="R7" s="19">
        <v>0.95199999999999996</v>
      </c>
      <c r="S7" s="19">
        <v>0.13</v>
      </c>
      <c r="T7" s="19">
        <v>0.875</v>
      </c>
      <c r="U7" s="20" t="s">
        <v>73</v>
      </c>
      <c r="V7" s="21">
        <v>9.6439999999999998E-2</v>
      </c>
      <c r="W7" s="19">
        <v>0.10299999999999999</v>
      </c>
      <c r="X7" s="19">
        <v>0.90400000000000003</v>
      </c>
      <c r="Y7" s="19">
        <v>0.13400000000000001</v>
      </c>
      <c r="Z7" s="19">
        <v>0.876</v>
      </c>
    </row>
  </sheetData>
  <mergeCells count="30">
    <mergeCell ref="U1:Z1"/>
    <mergeCell ref="O1:T1"/>
    <mergeCell ref="I1:N1"/>
    <mergeCell ref="N2:N3"/>
    <mergeCell ref="M2:M3"/>
    <mergeCell ref="O2:O3"/>
    <mergeCell ref="Z2:Z3"/>
    <mergeCell ref="Y2:Y3"/>
    <mergeCell ref="X2:X3"/>
    <mergeCell ref="W2:W3"/>
    <mergeCell ref="V2:V3"/>
    <mergeCell ref="T2:T3"/>
    <mergeCell ref="U2:U3"/>
    <mergeCell ref="S2:S3"/>
    <mergeCell ref="R2:R3"/>
    <mergeCell ref="Q2:Q3"/>
    <mergeCell ref="P2:P3"/>
    <mergeCell ref="E2:E3"/>
    <mergeCell ref="L2:L3"/>
    <mergeCell ref="F2:F3"/>
    <mergeCell ref="C1:C3"/>
    <mergeCell ref="K2:K3"/>
    <mergeCell ref="J2:J3"/>
    <mergeCell ref="A1:A3"/>
    <mergeCell ref="B1:B3"/>
    <mergeCell ref="H1:H3"/>
    <mergeCell ref="I2:I3"/>
    <mergeCell ref="D2:D3"/>
    <mergeCell ref="D1:G1"/>
    <mergeCell ref="G2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zoomScale="109" workbookViewId="0">
      <selection sqref="A1:A2"/>
    </sheetView>
  </sheetViews>
  <sheetFormatPr baseColWidth="10" defaultColWidth="11" defaultRowHeight="16" x14ac:dyDescent="0.2"/>
  <cols>
    <col min="1" max="1" width="12.83203125" style="5" customWidth="1"/>
    <col min="2" max="7" width="12.83203125" customWidth="1"/>
    <col min="8" max="9" width="15.83203125" customWidth="1"/>
    <col min="10" max="14" width="12.83203125" customWidth="1"/>
    <col min="15" max="15" width="15.83203125" customWidth="1"/>
    <col min="16" max="20" width="12.83203125" customWidth="1"/>
    <col min="21" max="21" width="15.83203125" customWidth="1"/>
    <col min="22" max="26" width="12.83203125" customWidth="1"/>
  </cols>
  <sheetData>
    <row r="1" spans="1:26" x14ac:dyDescent="0.2">
      <c r="A1" s="51" t="s">
        <v>76</v>
      </c>
      <c r="B1" s="56" t="s">
        <v>29</v>
      </c>
      <c r="C1" s="57" t="s">
        <v>13</v>
      </c>
      <c r="D1" s="56" t="s">
        <v>14</v>
      </c>
      <c r="E1" s="56"/>
      <c r="F1" s="56"/>
      <c r="G1" s="56"/>
      <c r="H1" s="56" t="s">
        <v>24</v>
      </c>
      <c r="I1" s="56" t="s">
        <v>20</v>
      </c>
      <c r="J1" s="56"/>
      <c r="K1" s="56"/>
      <c r="L1" s="56"/>
      <c r="M1" s="56"/>
      <c r="N1" s="56"/>
      <c r="O1" s="56" t="s">
        <v>21</v>
      </c>
      <c r="P1" s="56"/>
      <c r="Q1" s="56"/>
      <c r="R1" s="56"/>
      <c r="S1" s="56"/>
      <c r="T1" s="56"/>
      <c r="U1" s="56" t="s">
        <v>22</v>
      </c>
      <c r="V1" s="56"/>
      <c r="W1" s="56"/>
      <c r="X1" s="56"/>
      <c r="Y1" s="56"/>
      <c r="Z1" s="56"/>
    </row>
    <row r="2" spans="1:26" s="8" customFormat="1" ht="42" customHeight="1" x14ac:dyDescent="0.2">
      <c r="A2" s="51"/>
      <c r="B2" s="57"/>
      <c r="C2" s="57"/>
      <c r="D2" s="7" t="s">
        <v>79</v>
      </c>
      <c r="E2" s="7" t="s">
        <v>15</v>
      </c>
      <c r="F2" s="37" t="s">
        <v>95</v>
      </c>
      <c r="G2" s="7" t="s">
        <v>96</v>
      </c>
      <c r="H2" s="56"/>
      <c r="I2" s="7" t="s">
        <v>25</v>
      </c>
      <c r="J2" s="7" t="s">
        <v>23</v>
      </c>
      <c r="K2" s="7" t="s">
        <v>16</v>
      </c>
      <c r="L2" s="7" t="s">
        <v>17</v>
      </c>
      <c r="M2" s="7" t="s">
        <v>18</v>
      </c>
      <c r="N2" s="7" t="s">
        <v>19</v>
      </c>
      <c r="O2" s="7" t="s">
        <v>25</v>
      </c>
      <c r="P2" s="7" t="s">
        <v>23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25</v>
      </c>
      <c r="V2" s="7" t="s">
        <v>23</v>
      </c>
      <c r="W2" s="7" t="s">
        <v>16</v>
      </c>
      <c r="X2" s="7" t="s">
        <v>17</v>
      </c>
      <c r="Y2" s="7" t="s">
        <v>18</v>
      </c>
      <c r="Z2" s="7" t="s">
        <v>19</v>
      </c>
    </row>
    <row r="3" spans="1:26" s="8" customFormat="1" ht="42" customHeight="1" x14ac:dyDescent="0.2">
      <c r="A3" s="6" t="s">
        <v>26</v>
      </c>
      <c r="B3" s="35">
        <v>0.13700000000000001</v>
      </c>
      <c r="C3" s="9">
        <v>0.151</v>
      </c>
      <c r="D3" s="9">
        <v>0.751</v>
      </c>
      <c r="E3" s="9">
        <v>0.69399999999999995</v>
      </c>
      <c r="F3" s="9">
        <v>0.69699999999999995</v>
      </c>
      <c r="G3" s="12">
        <v>0.81</v>
      </c>
      <c r="H3" s="10" t="s">
        <v>42</v>
      </c>
      <c r="I3" s="10" t="s">
        <v>43</v>
      </c>
      <c r="J3" s="11">
        <v>7.4659999999999998E-31</v>
      </c>
      <c r="K3" s="9">
        <v>6.6000000000000003E-2</v>
      </c>
      <c r="L3" s="9">
        <v>0.98199999999999998</v>
      </c>
      <c r="M3" s="9">
        <v>0.372</v>
      </c>
      <c r="N3" s="12">
        <v>0.86899999999999999</v>
      </c>
      <c r="O3" s="10" t="s">
        <v>44</v>
      </c>
      <c r="P3" s="11">
        <v>7.6429999999999994E-65</v>
      </c>
      <c r="Q3" s="9">
        <v>0.156</v>
      </c>
      <c r="R3" s="9">
        <v>0.95599999999999996</v>
      </c>
      <c r="S3" s="9">
        <v>0.35799999999999998</v>
      </c>
      <c r="T3" s="9">
        <v>0.877</v>
      </c>
      <c r="U3" s="10" t="s">
        <v>45</v>
      </c>
      <c r="V3" s="11">
        <v>4.0669999999999999E-77</v>
      </c>
      <c r="W3" s="9">
        <v>0.25800000000000001</v>
      </c>
      <c r="X3" s="9">
        <v>0.90800000000000003</v>
      </c>
      <c r="Y3" s="9">
        <v>0.309</v>
      </c>
      <c r="Z3" s="12">
        <v>0.88500000000000001</v>
      </c>
    </row>
    <row r="4" spans="1:26" s="8" customFormat="1" ht="42" customHeight="1" x14ac:dyDescent="0.2">
      <c r="A4" s="6" t="s">
        <v>27</v>
      </c>
      <c r="B4" s="35">
        <v>0.13700000000000001</v>
      </c>
      <c r="C4" s="9">
        <v>0.129</v>
      </c>
      <c r="D4" s="9">
        <v>0.72399999999999998</v>
      </c>
      <c r="E4" s="9">
        <v>0.67900000000000005</v>
      </c>
      <c r="F4" s="9">
        <v>0.68200000000000005</v>
      </c>
      <c r="G4" s="9">
        <v>0.78100000000000003</v>
      </c>
      <c r="H4" s="10" t="s">
        <v>46</v>
      </c>
      <c r="I4" s="10" t="s">
        <v>47</v>
      </c>
      <c r="J4" s="13">
        <v>1.7980000000000001E-69</v>
      </c>
      <c r="K4" s="9">
        <v>6.8000000000000005E-2</v>
      </c>
      <c r="L4" s="9">
        <v>0.98299999999999998</v>
      </c>
      <c r="M4" s="12">
        <v>0.38200000000000001</v>
      </c>
      <c r="N4" s="9">
        <v>0.86899999999999999</v>
      </c>
      <c r="O4" s="10" t="s">
        <v>48</v>
      </c>
      <c r="P4" s="13">
        <v>2.139E-117</v>
      </c>
      <c r="Q4" s="9">
        <v>0.14499999999999999</v>
      </c>
      <c r="R4" s="9">
        <v>0.95499999999999996</v>
      </c>
      <c r="S4" s="12">
        <v>0.34</v>
      </c>
      <c r="T4" s="9">
        <v>0.876</v>
      </c>
      <c r="U4" s="10" t="s">
        <v>49</v>
      </c>
      <c r="V4" s="13">
        <v>6.2219999999999995E-138</v>
      </c>
      <c r="W4" s="9">
        <v>0.23799999999999999</v>
      </c>
      <c r="X4" s="9">
        <v>0.90800000000000003</v>
      </c>
      <c r="Y4" s="12">
        <v>0.29099999999999998</v>
      </c>
      <c r="Z4" s="9">
        <v>0.88200000000000001</v>
      </c>
    </row>
    <row r="5" spans="1:26" s="8" customFormat="1" ht="42" customHeight="1" x14ac:dyDescent="0.2">
      <c r="A5" s="6" t="s">
        <v>28</v>
      </c>
      <c r="B5" s="35">
        <v>0.13700000000000001</v>
      </c>
      <c r="C5" s="9">
        <v>0.153</v>
      </c>
      <c r="D5" s="9">
        <v>0.74299999999999999</v>
      </c>
      <c r="E5" s="9">
        <v>0.69099999999999995</v>
      </c>
      <c r="F5" s="9">
        <v>0.69599999999999995</v>
      </c>
      <c r="G5" s="9">
        <v>0.80200000000000005</v>
      </c>
      <c r="H5" s="10" t="s">
        <v>50</v>
      </c>
      <c r="I5" s="10" t="s">
        <v>51</v>
      </c>
      <c r="J5" s="13">
        <v>1.4339999999999999E-12</v>
      </c>
      <c r="K5" s="9">
        <v>6.4000000000000001E-2</v>
      </c>
      <c r="L5" s="9">
        <v>0.98199999999999998</v>
      </c>
      <c r="M5" s="12">
        <v>0.36399999999999999</v>
      </c>
      <c r="N5" s="12">
        <v>0.86899999999999999</v>
      </c>
      <c r="O5" s="10" t="s">
        <v>52</v>
      </c>
      <c r="P5" s="13">
        <v>1.843E-21</v>
      </c>
      <c r="Q5" s="12">
        <v>0.14000000000000001</v>
      </c>
      <c r="R5" s="9">
        <v>0.95499999999999996</v>
      </c>
      <c r="S5" s="9">
        <v>0.32800000000000001</v>
      </c>
      <c r="T5" s="9">
        <v>0.875</v>
      </c>
      <c r="U5" s="10" t="s">
        <v>53</v>
      </c>
      <c r="V5" s="13">
        <v>2.347E-42</v>
      </c>
      <c r="W5" s="9">
        <v>0.27700000000000002</v>
      </c>
      <c r="X5" s="9">
        <v>0.90900000000000003</v>
      </c>
      <c r="Y5" s="12">
        <v>0.32700000000000001</v>
      </c>
      <c r="Z5" s="12">
        <v>0.88800000000000001</v>
      </c>
    </row>
  </sheetData>
  <mergeCells count="8">
    <mergeCell ref="A1:A2"/>
    <mergeCell ref="O1:T1"/>
    <mergeCell ref="U1:Z1"/>
    <mergeCell ref="B1:B2"/>
    <mergeCell ref="C1:C2"/>
    <mergeCell ref="D1:G1"/>
    <mergeCell ref="H1:H2"/>
    <mergeCell ref="I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zoomScale="111" workbookViewId="0">
      <selection activeCell="B1" sqref="B1:B2"/>
    </sheetView>
  </sheetViews>
  <sheetFormatPr baseColWidth="10" defaultColWidth="11" defaultRowHeight="16" x14ac:dyDescent="0.2"/>
  <cols>
    <col min="1" max="1" width="15.83203125" style="23" customWidth="1"/>
    <col min="2" max="2" width="12.83203125" style="16" customWidth="1"/>
    <col min="3" max="3" width="15.83203125" style="16" customWidth="1"/>
    <col min="4" max="8" width="12.83203125" style="16" customWidth="1"/>
    <col min="9" max="9" width="15.83203125" style="16" customWidth="1"/>
    <col min="10" max="14" width="12.83203125" style="16" customWidth="1"/>
    <col min="15" max="15" width="15.83203125" style="16" customWidth="1"/>
    <col min="16" max="20" width="12.83203125" style="16" customWidth="1"/>
  </cols>
  <sheetData>
    <row r="1" spans="1:20" ht="16" customHeight="1" x14ac:dyDescent="0.2">
      <c r="A1" s="51" t="s">
        <v>54</v>
      </c>
      <c r="B1" s="56" t="s">
        <v>155</v>
      </c>
      <c r="C1" s="57" t="s">
        <v>20</v>
      </c>
      <c r="D1" s="57"/>
      <c r="E1" s="57"/>
      <c r="F1" s="57"/>
      <c r="G1" s="57"/>
      <c r="H1" s="57"/>
      <c r="I1" s="57" t="s">
        <v>21</v>
      </c>
      <c r="J1" s="57"/>
      <c r="K1" s="57"/>
      <c r="L1" s="57"/>
      <c r="M1" s="57"/>
      <c r="N1" s="57"/>
      <c r="O1" s="57" t="s">
        <v>22</v>
      </c>
      <c r="P1" s="57"/>
      <c r="Q1" s="57"/>
      <c r="R1" s="57"/>
      <c r="S1" s="57"/>
      <c r="T1" s="57"/>
    </row>
    <row r="2" spans="1:20" ht="42" customHeight="1" x14ac:dyDescent="0.2">
      <c r="A2" s="51"/>
      <c r="B2" s="56"/>
      <c r="C2" s="15" t="s">
        <v>25</v>
      </c>
      <c r="D2" s="15" t="s">
        <v>23</v>
      </c>
      <c r="E2" s="15" t="s">
        <v>16</v>
      </c>
      <c r="F2" s="15" t="s">
        <v>17</v>
      </c>
      <c r="G2" s="15" t="s">
        <v>18</v>
      </c>
      <c r="H2" s="15" t="s">
        <v>19</v>
      </c>
      <c r="I2" s="15" t="s">
        <v>25</v>
      </c>
      <c r="J2" s="15" t="s">
        <v>23</v>
      </c>
      <c r="K2" s="15" t="s">
        <v>16</v>
      </c>
      <c r="L2" s="15" t="s">
        <v>17</v>
      </c>
      <c r="M2" s="15" t="s">
        <v>18</v>
      </c>
      <c r="N2" s="15" t="s">
        <v>19</v>
      </c>
      <c r="O2" s="15" t="s">
        <v>25</v>
      </c>
      <c r="P2" s="15" t="s">
        <v>23</v>
      </c>
      <c r="Q2" s="15" t="s">
        <v>16</v>
      </c>
      <c r="R2" s="15" t="s">
        <v>17</v>
      </c>
      <c r="S2" s="15" t="s">
        <v>18</v>
      </c>
      <c r="T2" s="15" t="s">
        <v>19</v>
      </c>
    </row>
    <row r="3" spans="1:20" ht="42" customHeight="1" x14ac:dyDescent="0.2">
      <c r="A3" s="23" t="s">
        <v>11</v>
      </c>
      <c r="B3" s="35">
        <v>0.1</v>
      </c>
      <c r="C3" s="10" t="s">
        <v>31</v>
      </c>
      <c r="D3" s="11">
        <v>1.8150000000000001E-89</v>
      </c>
      <c r="E3" s="9">
        <v>4.8000000000000001E-2</v>
      </c>
      <c r="F3" s="9">
        <v>0.98499999999999999</v>
      </c>
      <c r="G3" s="12">
        <v>0.26400000000000001</v>
      </c>
      <c r="H3" s="9">
        <v>0.90300000000000002</v>
      </c>
      <c r="I3" s="10" t="s">
        <v>32</v>
      </c>
      <c r="J3" s="11">
        <v>1.875E-158</v>
      </c>
      <c r="K3" s="9">
        <v>0.108</v>
      </c>
      <c r="L3" s="12">
        <v>0.96</v>
      </c>
      <c r="M3" s="9">
        <v>0.23200000000000001</v>
      </c>
      <c r="N3" s="9">
        <v>0.90600000000000003</v>
      </c>
      <c r="O3" s="10" t="s">
        <v>33</v>
      </c>
      <c r="P3" s="11">
        <v>1.328E-232</v>
      </c>
      <c r="Q3" s="9">
        <v>0.19600000000000001</v>
      </c>
      <c r="R3" s="9">
        <v>0.91700000000000004</v>
      </c>
      <c r="S3" s="9">
        <v>0.20799999999999999</v>
      </c>
      <c r="T3" s="9">
        <v>0.91100000000000003</v>
      </c>
    </row>
    <row r="4" spans="1:20" ht="42" customHeight="1" x14ac:dyDescent="0.2">
      <c r="A4" s="23" t="s">
        <v>147</v>
      </c>
      <c r="B4" s="35">
        <v>0.125</v>
      </c>
      <c r="C4" s="24" t="s">
        <v>90</v>
      </c>
      <c r="D4" s="27">
        <v>1.5439999999999999E-20</v>
      </c>
      <c r="E4" s="16">
        <v>3.2000000000000001E-2</v>
      </c>
      <c r="F4" s="16">
        <v>0.98499999999999999</v>
      </c>
      <c r="G4" s="16">
        <v>0.23300000000000001</v>
      </c>
      <c r="H4" s="16">
        <v>0.877</v>
      </c>
      <c r="I4" s="24" t="s">
        <v>91</v>
      </c>
      <c r="J4" s="27">
        <v>9.2179999999999995E-31</v>
      </c>
      <c r="K4" s="16">
        <v>7.3999999999999996E-2</v>
      </c>
      <c r="L4" s="25">
        <v>0.96</v>
      </c>
      <c r="M4" s="16">
        <v>0.20799999999999999</v>
      </c>
      <c r="N4" s="25">
        <v>0.879</v>
      </c>
      <c r="O4" s="24" t="s">
        <v>92</v>
      </c>
      <c r="P4" s="27">
        <v>3.9360000000000001E-40</v>
      </c>
      <c r="Q4" s="16">
        <v>0.13500000000000001</v>
      </c>
      <c r="R4" s="16">
        <v>0.91400000000000003</v>
      </c>
      <c r="S4" s="16">
        <v>0.184</v>
      </c>
      <c r="T4" s="16">
        <v>0.88100000000000001</v>
      </c>
    </row>
    <row r="5" spans="1:20" ht="42" customHeight="1" x14ac:dyDescent="0.2">
      <c r="A5" s="23" t="s">
        <v>94</v>
      </c>
      <c r="B5" s="35">
        <v>0.13700000000000001</v>
      </c>
      <c r="C5" s="24" t="s">
        <v>85</v>
      </c>
      <c r="D5" s="27">
        <v>1.54E-109</v>
      </c>
      <c r="E5" s="16">
        <v>6.7000000000000004E-2</v>
      </c>
      <c r="F5" s="16">
        <v>0.98299999999999998</v>
      </c>
      <c r="G5" s="16">
        <v>0.377</v>
      </c>
      <c r="H5" s="25">
        <v>0.86899999999999999</v>
      </c>
      <c r="I5" s="24" t="s">
        <v>86</v>
      </c>
      <c r="J5" s="27">
        <v>5.9250000000000004E-200</v>
      </c>
      <c r="K5" s="16">
        <v>0.14799999999999999</v>
      </c>
      <c r="L5" s="16">
        <v>0.95499999999999996</v>
      </c>
      <c r="M5" s="16">
        <v>0.34399999999999997</v>
      </c>
      <c r="N5" s="16">
        <v>0.876</v>
      </c>
      <c r="O5" s="24" t="s">
        <v>87</v>
      </c>
      <c r="P5" s="27">
        <v>2.36E-252</v>
      </c>
      <c r="Q5" s="16">
        <v>0.248</v>
      </c>
      <c r="R5" s="16">
        <v>0.90800000000000003</v>
      </c>
      <c r="S5" s="25">
        <v>0.3</v>
      </c>
      <c r="T5" s="16">
        <v>0.88400000000000001</v>
      </c>
    </row>
  </sheetData>
  <mergeCells count="5">
    <mergeCell ref="A1:A2"/>
    <mergeCell ref="O1:T1"/>
    <mergeCell ref="C1:H1"/>
    <mergeCell ref="I1:N1"/>
    <mergeCell ref="B1:B2"/>
  </mergeCells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zoomScale="111" workbookViewId="0">
      <selection activeCell="B1" sqref="B1:B2"/>
    </sheetView>
  </sheetViews>
  <sheetFormatPr baseColWidth="10" defaultRowHeight="16" x14ac:dyDescent="0.2"/>
  <cols>
    <col min="1" max="1" width="15.83203125" customWidth="1"/>
    <col min="2" max="2" width="12.83203125" style="48" customWidth="1"/>
    <col min="3" max="3" width="15.83203125" customWidth="1"/>
    <col min="4" max="8" width="12.83203125" customWidth="1"/>
    <col min="9" max="9" width="15.83203125" customWidth="1"/>
    <col min="10" max="14" width="12.83203125" customWidth="1"/>
    <col min="15" max="15" width="15.83203125" customWidth="1"/>
    <col min="16" max="20" width="12.83203125" customWidth="1"/>
  </cols>
  <sheetData>
    <row r="1" spans="1:20" x14ac:dyDescent="0.2">
      <c r="A1" s="50" t="s">
        <v>54</v>
      </c>
      <c r="B1" s="56" t="s">
        <v>155</v>
      </c>
      <c r="C1" s="57" t="s">
        <v>20</v>
      </c>
      <c r="D1" s="57"/>
      <c r="E1" s="57"/>
      <c r="F1" s="57"/>
      <c r="G1" s="57"/>
      <c r="H1" s="57"/>
      <c r="I1" s="57" t="s">
        <v>21</v>
      </c>
      <c r="J1" s="57"/>
      <c r="K1" s="57"/>
      <c r="L1" s="57"/>
      <c r="M1" s="57"/>
      <c r="N1" s="57"/>
      <c r="O1" s="57" t="s">
        <v>22</v>
      </c>
      <c r="P1" s="57"/>
      <c r="Q1" s="57"/>
      <c r="R1" s="57"/>
      <c r="S1" s="57"/>
      <c r="T1" s="57"/>
    </row>
    <row r="2" spans="1:20" ht="42" customHeight="1" x14ac:dyDescent="0.2">
      <c r="A2" s="50"/>
      <c r="B2" s="56"/>
      <c r="C2" s="43" t="s">
        <v>25</v>
      </c>
      <c r="D2" s="43" t="s">
        <v>23</v>
      </c>
      <c r="E2" s="43" t="s">
        <v>16</v>
      </c>
      <c r="F2" s="43" t="s">
        <v>17</v>
      </c>
      <c r="G2" s="43" t="s">
        <v>18</v>
      </c>
      <c r="H2" s="43" t="s">
        <v>19</v>
      </c>
      <c r="I2" s="43" t="s">
        <v>25</v>
      </c>
      <c r="J2" s="43" t="s">
        <v>23</v>
      </c>
      <c r="K2" s="43" t="s">
        <v>16</v>
      </c>
      <c r="L2" s="43" t="s">
        <v>17</v>
      </c>
      <c r="M2" s="43" t="s">
        <v>18</v>
      </c>
      <c r="N2" s="43" t="s">
        <v>19</v>
      </c>
      <c r="O2" s="43" t="s">
        <v>25</v>
      </c>
      <c r="P2" s="43" t="s">
        <v>23</v>
      </c>
      <c r="Q2" s="43" t="s">
        <v>16</v>
      </c>
      <c r="R2" s="43" t="s">
        <v>17</v>
      </c>
      <c r="S2" s="43" t="s">
        <v>18</v>
      </c>
      <c r="T2" s="43" t="s">
        <v>19</v>
      </c>
    </row>
    <row r="3" spans="1:20" ht="42" customHeight="1" x14ac:dyDescent="0.2">
      <c r="A3" s="42" t="s">
        <v>11</v>
      </c>
      <c r="B3" s="61">
        <v>0.1</v>
      </c>
      <c r="C3" s="10" t="s">
        <v>126</v>
      </c>
      <c r="D3" s="11">
        <v>2.843E-95</v>
      </c>
      <c r="E3" s="12">
        <v>0.05</v>
      </c>
      <c r="F3" s="12">
        <v>0.98599999999999999</v>
      </c>
      <c r="G3" s="12">
        <v>0.27600000000000002</v>
      </c>
      <c r="H3" s="12">
        <v>0.90300000000000002</v>
      </c>
      <c r="I3" s="11" t="s">
        <v>127</v>
      </c>
      <c r="J3" s="11">
        <v>2.3549999999999999E-152</v>
      </c>
      <c r="K3" s="12">
        <v>0.106</v>
      </c>
      <c r="L3" s="12">
        <v>0.96199999999999997</v>
      </c>
      <c r="M3" s="12">
        <v>0.23499999999999999</v>
      </c>
      <c r="N3" s="12">
        <v>0.90600000000000003</v>
      </c>
      <c r="O3" s="49" t="s">
        <v>128</v>
      </c>
      <c r="P3" s="11">
        <v>1.8920000000000001E-218</v>
      </c>
      <c r="Q3" s="12">
        <v>0.187</v>
      </c>
      <c r="R3" s="12">
        <v>0.92200000000000004</v>
      </c>
      <c r="S3" s="12">
        <v>0.21</v>
      </c>
      <c r="T3" s="12">
        <v>0.91100000000000003</v>
      </c>
    </row>
    <row r="4" spans="1:20" ht="42" customHeight="1" x14ac:dyDescent="0.2">
      <c r="A4" s="42" t="s">
        <v>147</v>
      </c>
      <c r="B4" s="35">
        <v>0.125</v>
      </c>
      <c r="C4" s="43" t="s">
        <v>129</v>
      </c>
      <c r="D4" s="27">
        <v>1.035E-6</v>
      </c>
      <c r="E4" s="25">
        <v>3.1E-2</v>
      </c>
      <c r="F4" s="25">
        <v>0.98499999999999999</v>
      </c>
      <c r="G4" s="25">
        <v>0.221</v>
      </c>
      <c r="H4" s="25">
        <v>0.877</v>
      </c>
      <c r="I4" s="47" t="s">
        <v>130</v>
      </c>
      <c r="J4" s="27">
        <v>3.5089999999999999E-11</v>
      </c>
      <c r="K4" s="25">
        <v>7.4999999999999997E-2</v>
      </c>
      <c r="L4" s="25">
        <v>0.95499999999999996</v>
      </c>
      <c r="M4" s="25">
        <v>0.192</v>
      </c>
      <c r="N4" s="25">
        <v>0.878</v>
      </c>
      <c r="O4" s="47" t="s">
        <v>131</v>
      </c>
      <c r="P4" s="27">
        <v>3.0230000000000002E-19</v>
      </c>
      <c r="Q4" s="25">
        <v>0.157</v>
      </c>
      <c r="R4" s="25">
        <v>0.9</v>
      </c>
      <c r="S4" s="25">
        <v>0.184</v>
      </c>
      <c r="T4" s="25">
        <v>0.88200000000000001</v>
      </c>
    </row>
    <row r="5" spans="1:20" ht="42" customHeight="1" x14ac:dyDescent="0.2">
      <c r="A5" s="41" t="s">
        <v>89</v>
      </c>
      <c r="B5" s="35">
        <v>0.13100000000000001</v>
      </c>
      <c r="C5" s="43" t="s">
        <v>132</v>
      </c>
      <c r="D5" s="27">
        <v>9.02E-6</v>
      </c>
      <c r="E5" s="25">
        <v>0.06</v>
      </c>
      <c r="F5" s="25">
        <v>0.98099999999999998</v>
      </c>
      <c r="G5" s="25">
        <v>0.31900000000000001</v>
      </c>
      <c r="H5" s="25">
        <v>0.874</v>
      </c>
      <c r="I5" s="47" t="s">
        <v>133</v>
      </c>
      <c r="J5" s="27">
        <v>2.877E-12</v>
      </c>
      <c r="K5" s="25">
        <v>0.13600000000000001</v>
      </c>
      <c r="L5" s="25">
        <v>0.94799999999999995</v>
      </c>
      <c r="M5" s="25">
        <v>0.28399999999999997</v>
      </c>
      <c r="N5" s="25">
        <v>0.879</v>
      </c>
      <c r="O5" s="47" t="s">
        <v>134</v>
      </c>
      <c r="P5" s="27">
        <v>2.7929999999999998E-15</v>
      </c>
      <c r="Q5" s="25">
        <v>0.23300000000000001</v>
      </c>
      <c r="R5" s="25">
        <v>0.89</v>
      </c>
      <c r="S5" s="25">
        <v>0.24099999999999999</v>
      </c>
      <c r="T5" s="25">
        <v>0.88500000000000001</v>
      </c>
    </row>
    <row r="7" spans="1:20" x14ac:dyDescent="0.2">
      <c r="C7" s="10"/>
      <c r="D7" s="11"/>
      <c r="E7" s="9"/>
      <c r="F7" s="9"/>
      <c r="G7" s="12"/>
      <c r="H7" s="9"/>
      <c r="I7" s="10"/>
      <c r="J7" s="11"/>
      <c r="K7" s="9"/>
      <c r="L7" s="12"/>
      <c r="M7" s="9"/>
      <c r="N7" s="9"/>
      <c r="O7" s="10"/>
      <c r="P7" s="11"/>
      <c r="Q7" s="9"/>
      <c r="R7" s="9"/>
      <c r="S7" s="9"/>
      <c r="T7" s="9"/>
    </row>
    <row r="8" spans="1:20" x14ac:dyDescent="0.2">
      <c r="C8" s="10"/>
      <c r="D8" s="13"/>
      <c r="E8" s="9"/>
      <c r="F8" s="9"/>
      <c r="G8" s="12"/>
      <c r="H8" s="9"/>
      <c r="I8" s="10"/>
      <c r="J8" s="13"/>
      <c r="K8" s="9"/>
      <c r="L8" s="9"/>
      <c r="M8" s="9"/>
      <c r="N8" s="9"/>
      <c r="O8" s="10"/>
      <c r="P8" s="13"/>
      <c r="Q8" s="9"/>
      <c r="R8" s="9"/>
      <c r="S8" s="12"/>
      <c r="T8" s="12"/>
    </row>
    <row r="9" spans="1:20" x14ac:dyDescent="0.2">
      <c r="C9" s="10"/>
      <c r="D9" s="13"/>
      <c r="E9" s="12"/>
      <c r="F9" s="9"/>
      <c r="G9" s="12"/>
      <c r="H9" s="9"/>
      <c r="I9" s="10"/>
      <c r="J9" s="13"/>
      <c r="K9" s="9"/>
      <c r="L9" s="9"/>
      <c r="M9" s="9"/>
      <c r="N9" s="9"/>
      <c r="O9" s="10"/>
      <c r="P9" s="13"/>
      <c r="Q9" s="9"/>
      <c r="R9" s="9"/>
      <c r="S9" s="9"/>
      <c r="T9" s="9"/>
    </row>
  </sheetData>
  <mergeCells count="5">
    <mergeCell ref="A1:A2"/>
    <mergeCell ref="B1:B2"/>
    <mergeCell ref="O1:T1"/>
    <mergeCell ref="I1:N1"/>
    <mergeCell ref="C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Table S1</vt:lpstr>
      <vt:lpstr>Table S2</vt:lpstr>
      <vt:lpstr>Table S3</vt:lpstr>
      <vt:lpstr>Table S4</vt:lpstr>
      <vt:lpstr>Table S5</vt:lpstr>
      <vt:lpstr>Table S6</vt:lpstr>
      <vt:lpstr>Table S7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Tian Ge</cp:lastModifiedBy>
  <dcterms:created xsi:type="dcterms:W3CDTF">2020-02-13T20:38:10Z</dcterms:created>
  <dcterms:modified xsi:type="dcterms:W3CDTF">2022-05-16T19:06:07Z</dcterms:modified>
</cp:coreProperties>
</file>