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bb\Dropbox\Cross-feeding Manuscript\Do wysłania\Ostateczne_ostateczne\"/>
    </mc:Choice>
  </mc:AlternateContent>
  <bookViews>
    <workbookView xWindow="315" yWindow="480" windowWidth="33600" windowHeight="19995"/>
  </bookViews>
  <sheets>
    <sheet name="Likely La producers from Sucros" sheetId="13" r:id="rId1"/>
    <sheet name="LA18 vs LA3" sheetId="14" r:id="rId2"/>
    <sheet name="MLA9 vs MLA3" sheetId="15" r:id="rId3"/>
    <sheet name="common increasers in MLA and LA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6" l="1"/>
  <c r="Q3" i="16"/>
  <c r="Q4" i="16"/>
  <c r="Q5" i="16"/>
  <c r="Q6" i="16"/>
  <c r="Q7" i="16"/>
  <c r="Q8" i="16"/>
  <c r="Q9" i="16"/>
  <c r="Q10" i="16"/>
  <c r="Q11" i="16"/>
  <c r="Q12" i="16"/>
  <c r="P2" i="16"/>
  <c r="P3" i="16"/>
  <c r="P4" i="16"/>
  <c r="P5" i="16"/>
  <c r="P6" i="16"/>
  <c r="P7" i="16"/>
  <c r="P8" i="16"/>
  <c r="P9" i="16"/>
  <c r="P10" i="16"/>
  <c r="P11" i="16"/>
  <c r="P12" i="16"/>
  <c r="I8" i="16" l="1"/>
  <c r="H8" i="16"/>
  <c r="I9" i="16"/>
  <c r="H9" i="16"/>
  <c r="I7" i="16"/>
  <c r="H7" i="16"/>
  <c r="I3" i="16"/>
  <c r="H3" i="16"/>
  <c r="I5" i="16"/>
  <c r="H5" i="16"/>
  <c r="I4" i="16"/>
  <c r="H4" i="16"/>
  <c r="I2" i="16"/>
  <c r="H2" i="16"/>
  <c r="I6" i="16"/>
  <c r="H6" i="16"/>
  <c r="C12" i="16"/>
  <c r="B12" i="16"/>
  <c r="C11" i="16"/>
  <c r="B11" i="16"/>
  <c r="C10" i="16"/>
  <c r="B10" i="16"/>
  <c r="C9" i="16"/>
  <c r="B9" i="16"/>
  <c r="C8" i="16"/>
  <c r="B8" i="16"/>
  <c r="C7" i="16"/>
  <c r="B7" i="16"/>
  <c r="C6" i="16"/>
  <c r="B6" i="16"/>
  <c r="C5" i="16"/>
  <c r="B5" i="16"/>
  <c r="C4" i="16"/>
  <c r="B4" i="16"/>
  <c r="C3" i="16"/>
  <c r="B3" i="16"/>
  <c r="C2" i="16"/>
  <c r="B2" i="16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2" i="14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2" i="15"/>
  <c r="C37" i="15"/>
  <c r="C44" i="15"/>
  <c r="C33" i="15"/>
  <c r="C30" i="15"/>
  <c r="C36" i="15"/>
  <c r="C40" i="15"/>
  <c r="C26" i="15"/>
  <c r="C29" i="15"/>
  <c r="C48" i="15"/>
  <c r="C31" i="15"/>
  <c r="C46" i="15"/>
  <c r="C32" i="15"/>
  <c r="C45" i="15"/>
  <c r="C35" i="15"/>
  <c r="C25" i="15"/>
  <c r="C34" i="15"/>
  <c r="C16" i="15"/>
  <c r="C21" i="15"/>
  <c r="C23" i="15"/>
  <c r="C28" i="15"/>
  <c r="C20" i="15"/>
  <c r="C50" i="15"/>
  <c r="C18" i="15"/>
  <c r="C47" i="15"/>
  <c r="C39" i="15"/>
  <c r="C38" i="15"/>
  <c r="C13" i="15"/>
  <c r="C41" i="15"/>
  <c r="C43" i="15"/>
  <c r="C42" i="15"/>
  <c r="C19" i="15"/>
  <c r="C27" i="15"/>
  <c r="C53" i="15"/>
  <c r="C24" i="15"/>
  <c r="C52" i="15"/>
  <c r="C10" i="15"/>
  <c r="C14" i="15"/>
  <c r="C9" i="15"/>
  <c r="C12" i="15"/>
  <c r="C2" i="15"/>
  <c r="C8" i="15"/>
  <c r="C17" i="15"/>
  <c r="C3" i="15"/>
  <c r="C11" i="15"/>
  <c r="C7" i="15"/>
  <c r="C6" i="15"/>
  <c r="C22" i="15"/>
  <c r="C5" i="15"/>
  <c r="C15" i="15"/>
  <c r="C49" i="15"/>
  <c r="C51" i="15"/>
  <c r="C4" i="15"/>
  <c r="C46" i="14"/>
  <c r="C48" i="14"/>
  <c r="C27" i="14"/>
  <c r="C36" i="14"/>
  <c r="C38" i="14"/>
  <c r="C33" i="14"/>
  <c r="C39" i="14"/>
  <c r="C29" i="14"/>
  <c r="C49" i="14"/>
  <c r="C18" i="14"/>
  <c r="C30" i="14"/>
  <c r="C3" i="14"/>
  <c r="C43" i="14"/>
  <c r="C26" i="14"/>
  <c r="C35" i="14"/>
  <c r="C34" i="14"/>
  <c r="C31" i="14"/>
  <c r="C15" i="14"/>
  <c r="C47" i="14"/>
  <c r="C45" i="14"/>
  <c r="C40" i="14"/>
  <c r="C25" i="14"/>
  <c r="C13" i="14"/>
  <c r="C21" i="14"/>
  <c r="C42" i="14"/>
  <c r="C37" i="14"/>
  <c r="C23" i="14"/>
  <c r="C19" i="14"/>
  <c r="C32" i="14"/>
  <c r="C44" i="14"/>
  <c r="C24" i="14"/>
  <c r="C14" i="14"/>
  <c r="C9" i="14"/>
  <c r="C11" i="14"/>
  <c r="C17" i="14"/>
  <c r="C22" i="14"/>
  <c r="C41" i="14"/>
  <c r="C20" i="14"/>
  <c r="C6" i="14"/>
  <c r="C2" i="14"/>
  <c r="C12" i="14"/>
  <c r="C10" i="14"/>
  <c r="C5" i="14"/>
  <c r="C4" i="14"/>
  <c r="C16" i="14"/>
  <c r="C7" i="14"/>
  <c r="C28" i="14"/>
  <c r="C8" i="14"/>
  <c r="D24" i="13"/>
  <c r="D15" i="13"/>
  <c r="D19" i="13"/>
  <c r="D5" i="13"/>
  <c r="D53" i="13"/>
  <c r="D25" i="13"/>
  <c r="D65" i="13"/>
  <c r="D17" i="13"/>
  <c r="D70" i="13"/>
  <c r="D66" i="13"/>
  <c r="D55" i="13"/>
  <c r="D69" i="13"/>
  <c r="D59" i="13"/>
  <c r="D26" i="13"/>
  <c r="D33" i="13"/>
  <c r="D72" i="13"/>
  <c r="D52" i="13"/>
  <c r="D50" i="13"/>
  <c r="D62" i="13"/>
  <c r="D29" i="13"/>
  <c r="D30" i="13"/>
  <c r="D32" i="13"/>
  <c r="D45" i="13"/>
  <c r="D37" i="13"/>
  <c r="D58" i="13"/>
  <c r="D73" i="13"/>
  <c r="D34" i="13"/>
  <c r="D60" i="13"/>
  <c r="D71" i="13"/>
  <c r="D16" i="13"/>
  <c r="D28" i="13"/>
  <c r="D64" i="13"/>
  <c r="D21" i="13"/>
  <c r="D42" i="13"/>
  <c r="D57" i="13"/>
  <c r="D36" i="13"/>
  <c r="D56" i="13"/>
  <c r="D61" i="13"/>
  <c r="D68" i="13"/>
  <c r="D51" i="13"/>
  <c r="D22" i="13"/>
  <c r="D31" i="13"/>
  <c r="D38" i="13"/>
  <c r="D43" i="13"/>
  <c r="D35" i="13"/>
  <c r="D41" i="13"/>
  <c r="D20" i="13"/>
  <c r="D67" i="13"/>
  <c r="D12" i="13"/>
  <c r="D27" i="13"/>
  <c r="D39" i="13"/>
  <c r="D63" i="13"/>
  <c r="D9" i="13"/>
  <c r="D23" i="13"/>
  <c r="D40" i="13"/>
  <c r="D2" i="13"/>
  <c r="D54" i="13"/>
  <c r="D47" i="13"/>
  <c r="D44" i="13"/>
  <c r="D48" i="13"/>
  <c r="D14" i="13"/>
  <c r="D46" i="13"/>
  <c r="D3" i="13"/>
  <c r="D10" i="13"/>
  <c r="D11" i="13"/>
  <c r="D49" i="13"/>
  <c r="D4" i="13"/>
  <c r="D13" i="13"/>
  <c r="D7" i="13"/>
  <c r="D6" i="13"/>
  <c r="D18" i="13"/>
  <c r="D8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2" i="13"/>
</calcChain>
</file>

<file path=xl/sharedStrings.xml><?xml version="1.0" encoding="utf-8"?>
<sst xmlns="http://schemas.openxmlformats.org/spreadsheetml/2006/main" count="308" uniqueCount="177">
  <si>
    <t>Clostridium tyrobutyricum</t>
  </si>
  <si>
    <t>Lactobacillus uvarum</t>
  </si>
  <si>
    <t>Bifidobacterium subtile</t>
  </si>
  <si>
    <t>Bifidobacterium crudilactis</t>
  </si>
  <si>
    <t>Leuconostoc fallax</t>
  </si>
  <si>
    <t>Leuconostoc mesenteroides</t>
  </si>
  <si>
    <t>Lactobacillus brevis</t>
  </si>
  <si>
    <t>Terrisporobacter glycolicus</t>
  </si>
  <si>
    <t>Clostridium beijerinckii</t>
  </si>
  <si>
    <t>Viruses</t>
  </si>
  <si>
    <t>[Clostridium] celerecrescens</t>
  </si>
  <si>
    <t>[Clostridium] dakarense</t>
  </si>
  <si>
    <t>[Clostridium] indolis</t>
  </si>
  <si>
    <t>[Clostridium] methoxybenzovorans</t>
  </si>
  <si>
    <t>[Clostridium] saccharolyticum</t>
  </si>
  <si>
    <t>[Clostridium] sphenoides</t>
  </si>
  <si>
    <t>[Desulfotomaculum] guttoideum</t>
  </si>
  <si>
    <t>A0erocolum0 jejuensis</t>
  </si>
  <si>
    <t>Bacillus cereus</t>
  </si>
  <si>
    <t>Bacteroidales bacterium KA00344</t>
  </si>
  <si>
    <t>Bifidobacterium actinocoloniiforme</t>
  </si>
  <si>
    <t>Bifidobacterium adolescentis</t>
  </si>
  <si>
    <t>Bifidobacterium animalis</t>
  </si>
  <si>
    <t>Bifidobacterium asteroides</t>
  </si>
  <si>
    <t>Bifidobacterium biavatii</t>
  </si>
  <si>
    <t>Bifidobacterium bifidum</t>
  </si>
  <si>
    <t>Bifidobacterium bohemicum</t>
  </si>
  <si>
    <t>Bifidobacterium bombi</t>
  </si>
  <si>
    <t>Bifidobacterium breve</t>
  </si>
  <si>
    <t>Bifidobacterium callitrichos</t>
  </si>
  <si>
    <t>Bifidobacterium lemurum</t>
  </si>
  <si>
    <t>Bifidobacterium longum</t>
  </si>
  <si>
    <t>Bifidobacterium minimum</t>
  </si>
  <si>
    <t>Bifidobacterium mongoliense</t>
  </si>
  <si>
    <t>Bifidobacterium psychraerophilum</t>
  </si>
  <si>
    <t>Bifidobacterium scardovii</t>
  </si>
  <si>
    <t>Bifidobacterium thermacidophilum</t>
  </si>
  <si>
    <t>Bifidobacterium tsurumiense</t>
  </si>
  <si>
    <t>Clostridium acetobutylicum</t>
  </si>
  <si>
    <t>Clostridium acidisoli</t>
  </si>
  <si>
    <t>Clostridium akagii</t>
  </si>
  <si>
    <t>Clostridium arbusti</t>
  </si>
  <si>
    <t>Clostridium autoethanogenum</t>
  </si>
  <si>
    <t>Clostridium botulinum</t>
  </si>
  <si>
    <t>Clostridium carboxidivorans</t>
  </si>
  <si>
    <t>Clostridium cavendishii</t>
  </si>
  <si>
    <t>Clostridium coskatii</t>
  </si>
  <si>
    <t>Clostridium estertheticum</t>
  </si>
  <si>
    <t>Clostridium homopropionicum</t>
  </si>
  <si>
    <t>Clostridium hydrogeniformans</t>
  </si>
  <si>
    <t>Clostridium intesti0le</t>
  </si>
  <si>
    <t>Clostridium kluyveri</t>
  </si>
  <si>
    <t>Clostridium ljungdahlii</t>
  </si>
  <si>
    <t>Clostridium magnum</t>
  </si>
  <si>
    <t>Clostridium oryzae</t>
  </si>
  <si>
    <t>Clostridium pasteurianum</t>
  </si>
  <si>
    <t>Clostridium ragsdalei</t>
  </si>
  <si>
    <t>Clostridium saccharobutylicum</t>
  </si>
  <si>
    <t>Clostridium scatologenes</t>
  </si>
  <si>
    <t>Clostridium sp. 12(A)</t>
  </si>
  <si>
    <t>Clostridium sp. ASBs410</t>
  </si>
  <si>
    <t>Clostridium sp. C105KSO15</t>
  </si>
  <si>
    <t>Clostridium sp. DMHC 10</t>
  </si>
  <si>
    <t>Clostridium sp. HMP27</t>
  </si>
  <si>
    <t>Clostridium sp. KNHs214</t>
  </si>
  <si>
    <t>Clostridium sp. Marseille-P2415</t>
  </si>
  <si>
    <t>Clostridium tetani</t>
  </si>
  <si>
    <t>Clostridium tetanomorphum</t>
  </si>
  <si>
    <t>Dakarella massiliensis</t>
  </si>
  <si>
    <t>Enterococcus faecalis</t>
  </si>
  <si>
    <t>Enterococcus faecium</t>
  </si>
  <si>
    <t>Escherichia coli</t>
  </si>
  <si>
    <t>Gardnerella vagi0lis</t>
  </si>
  <si>
    <t>Gottschalkia acidurici</t>
  </si>
  <si>
    <t>Hungatella hathewayi</t>
  </si>
  <si>
    <t>Klebsiella pneumoniae</t>
  </si>
  <si>
    <t>Lactobacillus acidipiscis</t>
  </si>
  <si>
    <t>Lactobacillus aquaticus</t>
  </si>
  <si>
    <t>Lactobacillus buchneri</t>
  </si>
  <si>
    <t>Lactobacillus capillatus</t>
  </si>
  <si>
    <t>Lactobacillus composti</t>
  </si>
  <si>
    <t>Lactobacillus crispatus</t>
  </si>
  <si>
    <t>Lactobacillus diolivorans</t>
  </si>
  <si>
    <t>Lactobacillus farraginis</t>
  </si>
  <si>
    <t>Lactobacillus fermentum</t>
  </si>
  <si>
    <t>Lactobacillus gasseri</t>
  </si>
  <si>
    <t>Lactobacillus ghanensis</t>
  </si>
  <si>
    <t>Lactobacillus hammesii</t>
  </si>
  <si>
    <t>Lactobacillus hilgardii</t>
  </si>
  <si>
    <t>Lactobacillus hokkaidonensis</t>
  </si>
  <si>
    <t>Lactobacillus hordei</t>
  </si>
  <si>
    <t>Lactobacillus kimchicus</t>
  </si>
  <si>
    <t>Lactobacillus mali</t>
  </si>
  <si>
    <t>Lactobacillus 0gelii</t>
  </si>
  <si>
    <t>Lactobacillus 0murensis</t>
  </si>
  <si>
    <t>Lactobacillus odoratitofui</t>
  </si>
  <si>
    <t>Lactobacillus oeni</t>
  </si>
  <si>
    <t>Lactobacillus pantheris</t>
  </si>
  <si>
    <t>Lactobacillus parabuchneri</t>
  </si>
  <si>
    <t>Lactobacillus parafarraginis</t>
  </si>
  <si>
    <t>Lactobacillus reuteri</t>
  </si>
  <si>
    <t>Lactobacillus rhamnosus</t>
  </si>
  <si>
    <t>Lactobacillus ruminis</t>
  </si>
  <si>
    <t>Lactobacillus sakei</t>
  </si>
  <si>
    <t>Lactobacillus salivarius</t>
  </si>
  <si>
    <t>Lactobacillus satsumensis</t>
  </si>
  <si>
    <t>Lactobacillus similis</t>
  </si>
  <si>
    <t>Lactobacillus sucicola</t>
  </si>
  <si>
    <t>Lactobacillus vaccinostercus</t>
  </si>
  <si>
    <t>Lactobacillus vini</t>
  </si>
  <si>
    <t>Lactobacillus wasatchensis</t>
  </si>
  <si>
    <t>Lactococcus lactis</t>
  </si>
  <si>
    <t>Leuconostoc carnosum</t>
  </si>
  <si>
    <t>Leuconostoc citreum</t>
  </si>
  <si>
    <t>Leuconostoc gelidum</t>
  </si>
  <si>
    <t>Leuconostoc lactis</t>
  </si>
  <si>
    <t>Leuconostoc pseudomesenteroides</t>
  </si>
  <si>
    <t>Leuconostocaceae bacterium R-53105</t>
  </si>
  <si>
    <t>Mycobacterium abscessus</t>
  </si>
  <si>
    <t>Oenococcus oeni</t>
  </si>
  <si>
    <t>Pediococcus damnosus</t>
  </si>
  <si>
    <t>Peptoa0erobacter stomatis</t>
  </si>
  <si>
    <t>Peptostreptococcaceae bacterium VA2</t>
  </si>
  <si>
    <t>Prevotella albensis</t>
  </si>
  <si>
    <t>Prevotella baroniae</t>
  </si>
  <si>
    <t>Prevotella bergensis</t>
  </si>
  <si>
    <t>Prevotella bryantii</t>
  </si>
  <si>
    <t>Prevotella buccae</t>
  </si>
  <si>
    <t>Prevotella maculosa</t>
  </si>
  <si>
    <t>Prevotella multisaccharivorax</t>
  </si>
  <si>
    <t>Prevotella oryzae</t>
  </si>
  <si>
    <t>Prevotella paludivivens</t>
  </si>
  <si>
    <t>Prevotella saccharolytica</t>
  </si>
  <si>
    <t>Prevotella salivae</t>
  </si>
  <si>
    <t>Prevotella sp. AGR2160</t>
  </si>
  <si>
    <t>Prevotella sp. CAG:1092</t>
  </si>
  <si>
    <t>Prevotella sp. CAG:1320</t>
  </si>
  <si>
    <t>Prevotella sp. CAG:386</t>
  </si>
  <si>
    <t>Prevotella sp. CAG:474</t>
  </si>
  <si>
    <t>Prevotella sp. CAG:604</t>
  </si>
  <si>
    <t>Prevotella sp. CAG:732</t>
  </si>
  <si>
    <t>Prevotella sp. CAG:924</t>
  </si>
  <si>
    <t>Prevotella sp. kh1p2</t>
  </si>
  <si>
    <t>Prevotella sp. KH2C16</t>
  </si>
  <si>
    <t>Romboutsia timonensis</t>
  </si>
  <si>
    <t>Salmonella enterica</t>
  </si>
  <si>
    <t>Shigella flexneri</t>
  </si>
  <si>
    <t>Shigella sonnei</t>
  </si>
  <si>
    <t>Staphylococcus aureus</t>
  </si>
  <si>
    <t>Terrisporobacter othiniensis</t>
  </si>
  <si>
    <t>Weissella hellenica</t>
  </si>
  <si>
    <t>MLA-3-AC</t>
  </si>
  <si>
    <t>MLA-9-AC</t>
  </si>
  <si>
    <t>LA-3-BC</t>
  </si>
  <si>
    <t>LA-18-AB</t>
  </si>
  <si>
    <t>Species</t>
  </si>
  <si>
    <t>LA-3-BC (%)</t>
  </si>
  <si>
    <t>MLA-3-AC (%)</t>
  </si>
  <si>
    <r>
      <rPr>
        <sz val="10"/>
        <color theme="1"/>
        <rFont val="Symbol"/>
        <charset val="2"/>
      </rPr>
      <t>D</t>
    </r>
    <r>
      <rPr>
        <sz val="10"/>
        <color theme="1"/>
        <rFont val="Calibri"/>
        <family val="2"/>
        <scheme val="minor"/>
      </rPr>
      <t xml:space="preserve"> (%)</t>
    </r>
  </si>
  <si>
    <t>Fold change</t>
  </si>
  <si>
    <t>D (%)</t>
  </si>
  <si>
    <r>
      <rPr>
        <b/>
        <sz val="10"/>
        <color theme="1"/>
        <rFont val="Symbol"/>
        <charset val="2"/>
      </rPr>
      <t xml:space="preserve">D </t>
    </r>
    <r>
      <rPr>
        <b/>
        <sz val="10"/>
        <color theme="1"/>
        <rFont val="Calibri"/>
        <family val="2"/>
        <scheme val="minor"/>
      </rPr>
      <t>(%)</t>
    </r>
  </si>
  <si>
    <t>Clostridium_tyrobutyricum</t>
  </si>
  <si>
    <t>Clostridium_coskatii</t>
  </si>
  <si>
    <t>Clostridium_kluyveri</t>
  </si>
  <si>
    <t>Clostridium_ljungdahlii</t>
  </si>
  <si>
    <t>Clostridium_ragsdalei</t>
  </si>
  <si>
    <t>Clostridium_arbusti</t>
  </si>
  <si>
    <t>Clostridium_estertheticum</t>
  </si>
  <si>
    <t>Clostridium_sp.DMHC 10</t>
  </si>
  <si>
    <t>Clostridium_pasteurianum</t>
  </si>
  <si>
    <t>Clostridium_carboxidivorans</t>
  </si>
  <si>
    <t>Clostridium_acetobutylicum</t>
  </si>
  <si>
    <t>Delta in LA</t>
  </si>
  <si>
    <t>Delta in MLA</t>
  </si>
  <si>
    <t>Fold in LA</t>
  </si>
  <si>
    <t>Fold in 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</si>
</sst>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"/>
    <numFmt numFmtId="166" formatCode="0.000"/>
  </numFmts>
  <fonts count="9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ymbol"/>
      <charset val="2"/>
    </font>
    <font>
      <sz val="10"/>
      <color theme="1"/>
      <name val="Calibri"/>
      <family val="2"/>
      <charset val="2"/>
      <scheme val="minor"/>
    </font>
    <font>
      <b/>
      <sz val="10"/>
      <color theme="1"/>
      <name val="Calibri"/>
      <family val="2"/>
      <charset val="2"/>
      <scheme val="minor"/>
    </font>
    <font>
      <b/>
      <sz val="10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2" fontId="1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166" fontId="1" fillId="0" borderId="0" xfId="0" applyNumberFormat="1" applyFont="1"/>
    <xf numFmtId="1" fontId="1" fillId="0" borderId="0" xfId="0" applyNumberFormat="1" applyFont="1"/>
    <xf numFmtId="0" fontId="6" fillId="0" borderId="0" xfId="0" applyFont="1"/>
    <xf numFmtId="1" fontId="0" fillId="0" borderId="0" xfId="0" applyNumberFormat="1"/>
    <xf numFmtId="0" fontId="3" fillId="0" borderId="0" xfId="0" applyFont="1"/>
    <xf numFmtId="0" fontId="7" fillId="0" borderId="0" xfId="0" applyFont="1"/>
    <xf numFmtId="0" fontId="1" fillId="2" borderId="0" xfId="0" applyFont="1" applyFill="1"/>
    <xf numFmtId="0" fontId="0" fillId="0" borderId="0" xfId="0" applyFill="1"/>
    <xf numFmtId="165" fontId="1" fillId="2" borderId="0" xfId="0" applyNumberFormat="1" applyFont="1" applyFill="1"/>
    <xf numFmtId="1" fontId="3" fillId="0" borderId="0" xfId="0" applyNumberFormat="1" applyFont="1"/>
    <xf numFmtId="1" fontId="1" fillId="2" borderId="0" xfId="0" applyNumberFormat="1" applyFont="1" applyFill="1"/>
    <xf numFmtId="164" fontId="0" fillId="0" borderId="0" xfId="0" applyNumberFormat="1"/>
    <xf numFmtId="165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2" fontId="1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1" fontId="1" fillId="0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46" zoomScale="84" zoomScaleNormal="84" workbookViewId="0">
      <selection activeCell="G21" sqref="G21"/>
    </sheetView>
  </sheetViews>
  <sheetFormatPr defaultColWidth="11" defaultRowHeight="15.75"/>
  <cols>
    <col min="1" max="1" width="25.875" customWidth="1"/>
    <col min="5" max="5" width="10.875" style="8"/>
    <col min="9" max="9" width="25.875" customWidth="1"/>
    <col min="11" max="11" width="10.875" style="12"/>
  </cols>
  <sheetData>
    <row r="1" spans="1:13" s="1" customFormat="1" ht="12.75">
      <c r="B1" s="5" t="s">
        <v>153</v>
      </c>
      <c r="C1" s="4" t="s">
        <v>151</v>
      </c>
      <c r="D1" s="13" t="s">
        <v>159</v>
      </c>
      <c r="E1" s="7"/>
      <c r="I1" s="1" t="s">
        <v>155</v>
      </c>
      <c r="J1" s="11" t="s">
        <v>158</v>
      </c>
      <c r="K1" s="10" t="s">
        <v>159</v>
      </c>
      <c r="L1" s="5" t="s">
        <v>156</v>
      </c>
      <c r="M1" s="4" t="s">
        <v>157</v>
      </c>
    </row>
    <row r="2" spans="1:13" s="1" customFormat="1" ht="12.75">
      <c r="A2" s="1" t="s">
        <v>106</v>
      </c>
      <c r="B2" s="2">
        <v>5.7080000000000004E-3</v>
      </c>
      <c r="C2" s="3">
        <v>0.70436200000000004</v>
      </c>
      <c r="D2" s="1">
        <f t="shared" ref="D2:D33" si="0">C2/B2</f>
        <v>123.39908899789769</v>
      </c>
      <c r="E2" s="6"/>
      <c r="I2" s="1" t="s">
        <v>106</v>
      </c>
      <c r="J2" s="9">
        <f t="shared" ref="J2:J33" si="1">M2-L2</f>
        <v>0.698654</v>
      </c>
      <c r="K2" s="10">
        <f t="shared" ref="K2:K33" si="2">M2/L2</f>
        <v>123.39908899789769</v>
      </c>
      <c r="L2" s="9">
        <v>5.7080000000000004E-3</v>
      </c>
      <c r="M2" s="9">
        <v>0.70436200000000004</v>
      </c>
    </row>
    <row r="3" spans="1:13" s="1" customFormat="1" ht="12.75">
      <c r="A3" s="1" t="s">
        <v>95</v>
      </c>
      <c r="B3" s="2">
        <v>6.6E-4</v>
      </c>
      <c r="C3" s="3">
        <v>2.8301E-2</v>
      </c>
      <c r="D3" s="1">
        <f t="shared" si="0"/>
        <v>42.880303030303033</v>
      </c>
      <c r="E3" s="6"/>
      <c r="I3" s="1" t="s">
        <v>95</v>
      </c>
      <c r="J3" s="9">
        <f t="shared" si="1"/>
        <v>2.7640999999999999E-2</v>
      </c>
      <c r="K3" s="10">
        <f t="shared" si="2"/>
        <v>42.880303030303033</v>
      </c>
      <c r="L3" s="9">
        <v>6.6E-4</v>
      </c>
      <c r="M3" s="9">
        <v>2.8301E-2</v>
      </c>
    </row>
    <row r="4" spans="1:13" s="1" customFormat="1" ht="12.75">
      <c r="A4" s="1" t="s">
        <v>150</v>
      </c>
      <c r="B4" s="2">
        <v>1.0713E-2</v>
      </c>
      <c r="C4" s="3">
        <v>0.26454</v>
      </c>
      <c r="D4" s="1">
        <f t="shared" si="0"/>
        <v>24.693363203584429</v>
      </c>
      <c r="E4" s="6"/>
      <c r="I4" s="1" t="s">
        <v>150</v>
      </c>
      <c r="J4" s="9">
        <f t="shared" si="1"/>
        <v>0.25382700000000002</v>
      </c>
      <c r="K4" s="10">
        <f t="shared" si="2"/>
        <v>24.693363203584429</v>
      </c>
      <c r="L4" s="9">
        <v>1.0713E-2</v>
      </c>
      <c r="M4" s="9">
        <v>0.26454</v>
      </c>
    </row>
    <row r="5" spans="1:13" s="1" customFormat="1" ht="12.75">
      <c r="A5" s="1" t="s">
        <v>4</v>
      </c>
      <c r="B5" s="1">
        <v>0.41567700000000002</v>
      </c>
      <c r="C5" s="1">
        <v>9.2729379999999999</v>
      </c>
      <c r="D5" s="1">
        <f t="shared" si="0"/>
        <v>22.308037250076381</v>
      </c>
      <c r="E5" s="6"/>
      <c r="I5" s="1" t="s">
        <v>4</v>
      </c>
      <c r="J5" s="9">
        <f t="shared" si="1"/>
        <v>8.8572609999999994</v>
      </c>
      <c r="K5" s="10">
        <f t="shared" si="2"/>
        <v>22.308037250076381</v>
      </c>
      <c r="L5" s="9">
        <v>0.41567700000000002</v>
      </c>
      <c r="M5" s="9">
        <v>9.2729379999999999</v>
      </c>
    </row>
    <row r="6" spans="1:13" s="1" customFormat="1" ht="12.75">
      <c r="A6" s="1" t="s">
        <v>117</v>
      </c>
      <c r="B6" s="2">
        <v>2.6970000000000002E-3</v>
      </c>
      <c r="C6" s="3">
        <v>5.9708999999999998E-2</v>
      </c>
      <c r="D6" s="1">
        <f t="shared" si="0"/>
        <v>22.139043381535036</v>
      </c>
      <c r="E6" s="6"/>
      <c r="I6" s="1" t="s">
        <v>117</v>
      </c>
      <c r="J6" s="9">
        <f t="shared" si="1"/>
        <v>5.7012E-2</v>
      </c>
      <c r="K6" s="10">
        <f t="shared" si="2"/>
        <v>22.139043381535036</v>
      </c>
      <c r="L6" s="9">
        <v>2.6970000000000002E-3</v>
      </c>
      <c r="M6" s="9">
        <v>5.9708999999999998E-2</v>
      </c>
    </row>
    <row r="7" spans="1:13" s="1" customFormat="1" ht="12.75">
      <c r="A7" s="1" t="s">
        <v>89</v>
      </c>
      <c r="B7" s="2">
        <v>2.232E-3</v>
      </c>
      <c r="C7" s="3">
        <v>4.8384999999999997E-2</v>
      </c>
      <c r="D7" s="1">
        <f t="shared" si="0"/>
        <v>21.677867383512542</v>
      </c>
      <c r="E7" s="6"/>
      <c r="I7" s="1" t="s">
        <v>89</v>
      </c>
      <c r="J7" s="9">
        <f t="shared" si="1"/>
        <v>4.6153E-2</v>
      </c>
      <c r="K7" s="10">
        <f t="shared" si="2"/>
        <v>21.677867383512542</v>
      </c>
      <c r="L7" s="9">
        <v>2.232E-3</v>
      </c>
      <c r="M7" s="9">
        <v>4.8384999999999997E-2</v>
      </c>
    </row>
    <row r="8" spans="1:13" s="1" customFormat="1" ht="12.75">
      <c r="A8" s="1" t="s">
        <v>112</v>
      </c>
      <c r="B8" s="2">
        <v>1.0366999999999999E-2</v>
      </c>
      <c r="C8" s="3">
        <v>0.17336099999999999</v>
      </c>
      <c r="D8" s="1">
        <f t="shared" si="0"/>
        <v>16.722388347641555</v>
      </c>
      <c r="E8" s="6"/>
      <c r="I8" s="1" t="s">
        <v>112</v>
      </c>
      <c r="J8" s="9">
        <f t="shared" si="1"/>
        <v>0.162994</v>
      </c>
      <c r="K8" s="10">
        <f t="shared" si="2"/>
        <v>16.722388347641555</v>
      </c>
      <c r="L8" s="9">
        <v>1.0366999999999999E-2</v>
      </c>
      <c r="M8" s="9">
        <v>0.17336099999999999</v>
      </c>
    </row>
    <row r="9" spans="1:13" s="1" customFormat="1" ht="12.75">
      <c r="A9" s="1" t="s">
        <v>97</v>
      </c>
      <c r="B9" s="2">
        <v>5.7322999999999999E-2</v>
      </c>
      <c r="C9" s="3">
        <v>0.83024399999999998</v>
      </c>
      <c r="D9" s="1">
        <f t="shared" si="0"/>
        <v>14.483610418156761</v>
      </c>
      <c r="E9" s="6"/>
      <c r="I9" s="1" t="s">
        <v>97</v>
      </c>
      <c r="J9" s="9">
        <f t="shared" si="1"/>
        <v>0.77292099999999997</v>
      </c>
      <c r="K9" s="10">
        <f t="shared" si="2"/>
        <v>14.483610418156761</v>
      </c>
      <c r="L9" s="9">
        <v>5.7322999999999999E-2</v>
      </c>
      <c r="M9" s="9">
        <v>0.83024399999999998</v>
      </c>
    </row>
    <row r="10" spans="1:13" s="1" customFormat="1" ht="12.75">
      <c r="A10" s="1" t="s">
        <v>115</v>
      </c>
      <c r="B10" s="2">
        <v>4.0299999999999997E-3</v>
      </c>
      <c r="C10" s="3">
        <v>5.5189000000000002E-2</v>
      </c>
      <c r="D10" s="1">
        <f t="shared" si="0"/>
        <v>13.694540942928041</v>
      </c>
      <c r="E10" s="6"/>
      <c r="I10" s="1" t="s">
        <v>115</v>
      </c>
      <c r="J10" s="9">
        <f t="shared" si="1"/>
        <v>5.1159000000000003E-2</v>
      </c>
      <c r="K10" s="10">
        <f t="shared" si="2"/>
        <v>13.694540942928041</v>
      </c>
      <c r="L10" s="9">
        <v>4.0299999999999997E-3</v>
      </c>
      <c r="M10" s="9">
        <v>5.5189000000000002E-2</v>
      </c>
    </row>
    <row r="11" spans="1:13" s="1" customFormat="1" ht="12.75">
      <c r="A11" s="1" t="s">
        <v>113</v>
      </c>
      <c r="B11" s="2">
        <v>1.9288E-2</v>
      </c>
      <c r="C11" s="3">
        <v>0.25071399999999999</v>
      </c>
      <c r="D11" s="1">
        <f t="shared" si="0"/>
        <v>12.998444628784737</v>
      </c>
      <c r="E11" s="6"/>
      <c r="I11" s="1" t="s">
        <v>113</v>
      </c>
      <c r="J11" s="9">
        <f t="shared" si="1"/>
        <v>0.23142599999999999</v>
      </c>
      <c r="K11" s="10">
        <f t="shared" si="2"/>
        <v>12.998444628784737</v>
      </c>
      <c r="L11" s="9">
        <v>1.9288E-2</v>
      </c>
      <c r="M11" s="9">
        <v>0.25071399999999999</v>
      </c>
    </row>
    <row r="12" spans="1:13" s="1" customFormat="1" ht="12.75">
      <c r="A12" s="1" t="s">
        <v>114</v>
      </c>
      <c r="B12" s="2">
        <v>2.9315000000000001E-2</v>
      </c>
      <c r="C12" s="3">
        <v>0.32695299999999999</v>
      </c>
      <c r="D12" s="1">
        <f t="shared" si="0"/>
        <v>11.153095684803001</v>
      </c>
      <c r="E12" s="6"/>
      <c r="I12" s="1" t="s">
        <v>114</v>
      </c>
      <c r="J12" s="9">
        <f t="shared" si="1"/>
        <v>0.29763800000000001</v>
      </c>
      <c r="K12" s="10">
        <f t="shared" si="2"/>
        <v>11.153095684803001</v>
      </c>
      <c r="L12" s="9">
        <v>2.9315000000000001E-2</v>
      </c>
      <c r="M12" s="9">
        <v>0.32695299999999999</v>
      </c>
    </row>
    <row r="13" spans="1:13" s="1" customFormat="1" ht="12.75">
      <c r="A13" s="1" t="s">
        <v>116</v>
      </c>
      <c r="B13" s="2">
        <v>5.0800000000000003E-3</v>
      </c>
      <c r="C13" s="3">
        <v>5.4709000000000001E-2</v>
      </c>
      <c r="D13" s="1">
        <f t="shared" si="0"/>
        <v>10.769488188976377</v>
      </c>
      <c r="E13" s="6"/>
      <c r="I13" s="1" t="s">
        <v>116</v>
      </c>
      <c r="J13" s="9">
        <f t="shared" si="1"/>
        <v>4.9629E-2</v>
      </c>
      <c r="K13" s="10">
        <f t="shared" si="2"/>
        <v>10.769488188976377</v>
      </c>
      <c r="L13" s="9">
        <v>5.0800000000000003E-3</v>
      </c>
      <c r="M13" s="9">
        <v>5.4709000000000001E-2</v>
      </c>
    </row>
    <row r="14" spans="1:13" s="1" customFormat="1" ht="12.75">
      <c r="A14" s="1" t="s">
        <v>87</v>
      </c>
      <c r="B14" s="2">
        <v>2.0119999999999999E-3</v>
      </c>
      <c r="C14" s="3">
        <v>2.0388E-2</v>
      </c>
      <c r="D14" s="1">
        <f t="shared" si="0"/>
        <v>10.133200795228628</v>
      </c>
      <c r="E14" s="6"/>
      <c r="I14" s="1" t="s">
        <v>87</v>
      </c>
      <c r="J14" s="9">
        <f t="shared" si="1"/>
        <v>1.8376E-2</v>
      </c>
      <c r="K14" s="10">
        <f t="shared" si="2"/>
        <v>10.133200795228628</v>
      </c>
      <c r="L14" s="9">
        <v>2.0119999999999999E-3</v>
      </c>
      <c r="M14" s="9">
        <v>2.0388E-2</v>
      </c>
    </row>
    <row r="15" spans="1:13" s="1" customFormat="1" ht="12.75">
      <c r="A15" s="1" t="s">
        <v>2</v>
      </c>
      <c r="B15" s="1">
        <v>0.71900299999999995</v>
      </c>
      <c r="C15" s="1">
        <v>7.1529309999999997</v>
      </c>
      <c r="D15" s="1">
        <f t="shared" si="0"/>
        <v>9.9484021624388213</v>
      </c>
      <c r="E15" s="6"/>
      <c r="I15" s="1" t="s">
        <v>2</v>
      </c>
      <c r="J15" s="9">
        <f t="shared" si="1"/>
        <v>6.4339279999999999</v>
      </c>
      <c r="K15" s="10">
        <f t="shared" si="2"/>
        <v>9.9484021624388213</v>
      </c>
      <c r="L15" s="9">
        <v>0.71900299999999995</v>
      </c>
      <c r="M15" s="9">
        <v>7.1529309999999997</v>
      </c>
    </row>
    <row r="16" spans="1:13" s="1" customFormat="1" ht="12.75">
      <c r="A16" s="1" t="s">
        <v>80</v>
      </c>
      <c r="B16" s="2">
        <v>2.3760000000000001E-3</v>
      </c>
      <c r="C16" s="3">
        <v>2.3481999999999999E-2</v>
      </c>
      <c r="D16" s="1">
        <f t="shared" si="0"/>
        <v>9.8829966329966332</v>
      </c>
      <c r="E16" s="6"/>
      <c r="I16" s="1" t="s">
        <v>80</v>
      </c>
      <c r="J16" s="9">
        <f t="shared" si="1"/>
        <v>2.1106E-2</v>
      </c>
      <c r="K16" s="10">
        <f t="shared" si="2"/>
        <v>9.8829966329966332</v>
      </c>
      <c r="L16" s="9">
        <v>2.3760000000000001E-3</v>
      </c>
      <c r="M16" s="9">
        <v>2.3481999999999999E-2</v>
      </c>
    </row>
    <row r="17" spans="1:13" s="1" customFormat="1" ht="12.75">
      <c r="A17" s="1" t="s">
        <v>34</v>
      </c>
      <c r="B17" s="2">
        <v>0.25139699999999998</v>
      </c>
      <c r="C17" s="3">
        <v>2.3004440000000002</v>
      </c>
      <c r="D17" s="1">
        <f t="shared" si="0"/>
        <v>9.1506422113231274</v>
      </c>
      <c r="E17" s="6"/>
      <c r="I17" s="1" t="s">
        <v>34</v>
      </c>
      <c r="J17" s="9">
        <f t="shared" si="1"/>
        <v>2.0490470000000003</v>
      </c>
      <c r="K17" s="10">
        <f t="shared" si="2"/>
        <v>9.1506422113231274</v>
      </c>
      <c r="L17" s="9">
        <v>0.25139699999999998</v>
      </c>
      <c r="M17" s="9">
        <v>2.3004440000000002</v>
      </c>
    </row>
    <row r="18" spans="1:13" s="1" customFormat="1" ht="12.75">
      <c r="A18" s="1" t="s">
        <v>88</v>
      </c>
      <c r="B18" s="2">
        <v>4.1809999999999998E-3</v>
      </c>
      <c r="C18" s="3">
        <v>3.6856E-2</v>
      </c>
      <c r="D18" s="1">
        <f t="shared" si="0"/>
        <v>8.81511600095671</v>
      </c>
      <c r="E18" s="6"/>
      <c r="I18" s="1" t="s">
        <v>88</v>
      </c>
      <c r="J18" s="9">
        <f t="shared" si="1"/>
        <v>3.2675000000000003E-2</v>
      </c>
      <c r="K18" s="10">
        <f t="shared" si="2"/>
        <v>8.81511600095671</v>
      </c>
      <c r="L18" s="9">
        <v>4.1809999999999998E-3</v>
      </c>
      <c r="M18" s="9">
        <v>3.6856E-2</v>
      </c>
    </row>
    <row r="19" spans="1:13" s="1" customFormat="1" ht="12.75">
      <c r="A19" s="1" t="s">
        <v>3</v>
      </c>
      <c r="B19" s="1">
        <v>1.5579829999999999</v>
      </c>
      <c r="C19" s="1">
        <v>12.043431999999999</v>
      </c>
      <c r="D19" s="1">
        <f t="shared" si="0"/>
        <v>7.7301433969433555</v>
      </c>
      <c r="E19" s="6"/>
      <c r="I19" s="1" t="s">
        <v>3</v>
      </c>
      <c r="J19" s="9">
        <f t="shared" si="1"/>
        <v>10.485448999999999</v>
      </c>
      <c r="K19" s="10">
        <f t="shared" si="2"/>
        <v>7.7301433969433555</v>
      </c>
      <c r="L19" s="9">
        <v>1.5579829999999999</v>
      </c>
      <c r="M19" s="9">
        <v>12.043431999999999</v>
      </c>
    </row>
    <row r="20" spans="1:13" s="1" customFormat="1" ht="12.75">
      <c r="A20" s="1" t="s">
        <v>92</v>
      </c>
      <c r="B20" s="2">
        <v>3.2195000000000001E-2</v>
      </c>
      <c r="C20" s="3">
        <v>0.24871599999999999</v>
      </c>
      <c r="D20" s="1">
        <f t="shared" si="0"/>
        <v>7.7252989594657553</v>
      </c>
      <c r="E20" s="6"/>
      <c r="I20" s="1" t="s">
        <v>92</v>
      </c>
      <c r="J20" s="9">
        <f t="shared" si="1"/>
        <v>0.21652099999999999</v>
      </c>
      <c r="K20" s="10">
        <f t="shared" si="2"/>
        <v>7.7252989594657553</v>
      </c>
      <c r="L20" s="9">
        <v>3.2195000000000001E-2</v>
      </c>
      <c r="M20" s="9">
        <v>0.24871599999999999</v>
      </c>
    </row>
    <row r="21" spans="1:13" s="1" customFormat="1" ht="12.75">
      <c r="A21" s="1" t="s">
        <v>23</v>
      </c>
      <c r="B21" s="2">
        <v>1.9219E-2</v>
      </c>
      <c r="C21" s="3">
        <v>0.14824899999999999</v>
      </c>
      <c r="D21" s="1">
        <f t="shared" si="0"/>
        <v>7.7136687652843534</v>
      </c>
      <c r="E21" s="6"/>
      <c r="I21" s="1" t="s">
        <v>23</v>
      </c>
      <c r="J21" s="9">
        <f t="shared" si="1"/>
        <v>0.12902999999999998</v>
      </c>
      <c r="K21" s="10">
        <f t="shared" si="2"/>
        <v>7.7136687652843534</v>
      </c>
      <c r="L21" s="9">
        <v>1.9219E-2</v>
      </c>
      <c r="M21" s="9">
        <v>0.14824899999999999</v>
      </c>
    </row>
    <row r="22" spans="1:13" s="1" customFormat="1" ht="12.75">
      <c r="A22" s="1" t="s">
        <v>20</v>
      </c>
      <c r="B22" s="2">
        <v>3.885E-3</v>
      </c>
      <c r="C22" s="3">
        <v>2.9873E-2</v>
      </c>
      <c r="D22" s="1">
        <f t="shared" si="0"/>
        <v>7.6893178893178895</v>
      </c>
      <c r="E22" s="6"/>
      <c r="I22" s="1" t="s">
        <v>20</v>
      </c>
      <c r="J22" s="9">
        <f t="shared" si="1"/>
        <v>2.5988000000000001E-2</v>
      </c>
      <c r="K22" s="10">
        <f t="shared" si="2"/>
        <v>7.6893178893178895</v>
      </c>
      <c r="L22" s="9">
        <v>3.885E-3</v>
      </c>
      <c r="M22" s="9">
        <v>2.9873E-2</v>
      </c>
    </row>
    <row r="23" spans="1:13" s="1" customFormat="1" ht="12.75">
      <c r="A23" s="1" t="s">
        <v>25</v>
      </c>
      <c r="B23" s="2">
        <v>4.5079999999999999E-3</v>
      </c>
      <c r="C23" s="3">
        <v>3.2487000000000002E-2</v>
      </c>
      <c r="D23" s="1">
        <f t="shared" si="0"/>
        <v>7.2065217391304355</v>
      </c>
      <c r="E23" s="6"/>
      <c r="I23" s="1" t="s">
        <v>25</v>
      </c>
      <c r="J23" s="9">
        <f t="shared" si="1"/>
        <v>2.7979000000000004E-2</v>
      </c>
      <c r="K23" s="10">
        <f t="shared" si="2"/>
        <v>7.2065217391304355</v>
      </c>
      <c r="L23" s="9">
        <v>4.5079999999999999E-3</v>
      </c>
      <c r="M23" s="9">
        <v>3.2487000000000002E-2</v>
      </c>
    </row>
    <row r="24" spans="1:13" s="1" customFormat="1" ht="12.75">
      <c r="A24" s="1" t="s">
        <v>1</v>
      </c>
      <c r="B24" s="1">
        <v>1.8218650000000001</v>
      </c>
      <c r="C24" s="1">
        <v>13.102789</v>
      </c>
      <c r="D24" s="1">
        <f t="shared" si="0"/>
        <v>7.1919648272511951</v>
      </c>
      <c r="E24" s="6"/>
      <c r="I24" s="1" t="s">
        <v>1</v>
      </c>
      <c r="J24" s="9">
        <f t="shared" si="1"/>
        <v>11.280923999999999</v>
      </c>
      <c r="K24" s="6">
        <f t="shared" si="2"/>
        <v>7.1919648272511951</v>
      </c>
      <c r="L24" s="9">
        <v>1.8218650000000001</v>
      </c>
      <c r="M24" s="9">
        <v>13.102789</v>
      </c>
    </row>
    <row r="25" spans="1:13" s="1" customFormat="1" ht="12.75">
      <c r="A25" s="1" t="s">
        <v>6</v>
      </c>
      <c r="B25" s="1">
        <v>0.27790199999999998</v>
      </c>
      <c r="C25" s="1">
        <v>1.986472</v>
      </c>
      <c r="D25" s="1">
        <f t="shared" si="0"/>
        <v>7.1481025685313533</v>
      </c>
      <c r="E25" s="6"/>
      <c r="I25" s="1" t="s">
        <v>6</v>
      </c>
      <c r="J25" s="9">
        <f t="shared" si="1"/>
        <v>1.7085699999999999</v>
      </c>
      <c r="K25" s="10">
        <f t="shared" si="2"/>
        <v>7.1481025685313533</v>
      </c>
      <c r="L25" s="9">
        <v>0.27790199999999998</v>
      </c>
      <c r="M25" s="9">
        <v>1.986472</v>
      </c>
    </row>
    <row r="26" spans="1:13" s="1" customFormat="1" ht="12.75">
      <c r="A26" s="1" t="s">
        <v>107</v>
      </c>
      <c r="B26" s="2">
        <v>0.118085</v>
      </c>
      <c r="C26" s="3">
        <v>0.84189000000000003</v>
      </c>
      <c r="D26" s="1">
        <f t="shared" si="0"/>
        <v>7.1295253419147233</v>
      </c>
      <c r="E26" s="6"/>
      <c r="I26" s="1" t="s">
        <v>107</v>
      </c>
      <c r="J26" s="9">
        <f t="shared" si="1"/>
        <v>0.72380500000000003</v>
      </c>
      <c r="K26" s="10">
        <f t="shared" si="2"/>
        <v>7.1295253419147233</v>
      </c>
      <c r="L26" s="9">
        <v>0.118085</v>
      </c>
      <c r="M26" s="9">
        <v>0.84189000000000003</v>
      </c>
    </row>
    <row r="27" spans="1:13" s="1" customFormat="1" ht="12.75">
      <c r="A27" s="1" t="s">
        <v>27</v>
      </c>
      <c r="B27" s="2">
        <v>8.7259999999999994E-3</v>
      </c>
      <c r="C27" s="3">
        <v>6.2100000000000002E-2</v>
      </c>
      <c r="D27" s="1">
        <f t="shared" si="0"/>
        <v>7.1166628466651396</v>
      </c>
      <c r="E27" s="6"/>
      <c r="I27" s="1" t="s">
        <v>27</v>
      </c>
      <c r="J27" s="9">
        <f t="shared" si="1"/>
        <v>5.3374000000000005E-2</v>
      </c>
      <c r="K27" s="10">
        <f t="shared" si="2"/>
        <v>7.1166628466651396</v>
      </c>
      <c r="L27" s="9">
        <v>8.7259999999999994E-3</v>
      </c>
      <c r="M27" s="9">
        <v>6.2100000000000002E-2</v>
      </c>
    </row>
    <row r="28" spans="1:13" s="1" customFormat="1" ht="12.75">
      <c r="A28" s="1" t="s">
        <v>28</v>
      </c>
      <c r="B28" s="2">
        <v>7.5630000000000003E-3</v>
      </c>
      <c r="C28" s="3">
        <v>5.3075999999999998E-2</v>
      </c>
      <c r="D28" s="1">
        <f t="shared" si="0"/>
        <v>7.0178500595001978</v>
      </c>
      <c r="E28" s="6"/>
      <c r="I28" s="1" t="s">
        <v>28</v>
      </c>
      <c r="J28" s="9">
        <f t="shared" si="1"/>
        <v>4.5512999999999998E-2</v>
      </c>
      <c r="K28" s="10">
        <f t="shared" si="2"/>
        <v>7.0178500595001978</v>
      </c>
      <c r="L28" s="9">
        <v>7.5630000000000003E-3</v>
      </c>
      <c r="M28" s="9">
        <v>5.3075999999999998E-2</v>
      </c>
    </row>
    <row r="29" spans="1:13" s="1" customFormat="1" ht="12.75">
      <c r="A29" s="1" t="s">
        <v>77</v>
      </c>
      <c r="B29" s="2">
        <v>0.14507400000000001</v>
      </c>
      <c r="C29" s="3">
        <v>1.0123420000000001</v>
      </c>
      <c r="D29" s="1">
        <f t="shared" si="0"/>
        <v>6.9781077243337881</v>
      </c>
      <c r="E29" s="6"/>
      <c r="I29" s="1" t="s">
        <v>77</v>
      </c>
      <c r="J29" s="9">
        <f t="shared" si="1"/>
        <v>0.86726800000000004</v>
      </c>
      <c r="K29" s="10">
        <f t="shared" si="2"/>
        <v>6.9781077243337881</v>
      </c>
      <c r="L29" s="9">
        <v>0.14507400000000001</v>
      </c>
      <c r="M29" s="9">
        <v>1.0123420000000001</v>
      </c>
    </row>
    <row r="30" spans="1:13" s="1" customFormat="1" ht="12.75">
      <c r="A30" s="1" t="s">
        <v>121</v>
      </c>
      <c r="B30" s="2">
        <v>6.7520000000000002E-3</v>
      </c>
      <c r="C30" s="3">
        <v>4.6643999999999998E-2</v>
      </c>
      <c r="D30" s="1">
        <f t="shared" si="0"/>
        <v>6.9081753554502363</v>
      </c>
      <c r="E30" s="6"/>
      <c r="I30" s="1" t="s">
        <v>121</v>
      </c>
      <c r="J30" s="9">
        <f t="shared" si="1"/>
        <v>3.9891999999999997E-2</v>
      </c>
      <c r="K30" s="10">
        <f t="shared" si="2"/>
        <v>6.9081753554502363</v>
      </c>
      <c r="L30" s="9">
        <v>6.7520000000000002E-3</v>
      </c>
      <c r="M30" s="9">
        <v>4.6643999999999998E-2</v>
      </c>
    </row>
    <row r="31" spans="1:13" s="1" customFormat="1" ht="12.75">
      <c r="A31" s="1" t="s">
        <v>79</v>
      </c>
      <c r="B31" s="2">
        <v>3.2288999999999998E-2</v>
      </c>
      <c r="C31" s="3">
        <v>0.219862</v>
      </c>
      <c r="D31" s="1">
        <f t="shared" si="0"/>
        <v>6.8091919848864944</v>
      </c>
      <c r="E31" s="6"/>
      <c r="I31" s="1" t="s">
        <v>79</v>
      </c>
      <c r="J31" s="9">
        <f t="shared" si="1"/>
        <v>0.18757299999999999</v>
      </c>
      <c r="K31" s="10">
        <f t="shared" si="2"/>
        <v>6.8091919848864944</v>
      </c>
      <c r="L31" s="9">
        <v>3.2288999999999998E-2</v>
      </c>
      <c r="M31" s="9">
        <v>0.219862</v>
      </c>
    </row>
    <row r="32" spans="1:13" s="1" customFormat="1" ht="12.75">
      <c r="A32" s="1" t="s">
        <v>31</v>
      </c>
      <c r="B32" s="2">
        <v>1.6754000000000002E-2</v>
      </c>
      <c r="C32" s="3">
        <v>0.11237</v>
      </c>
      <c r="D32" s="1">
        <f t="shared" si="0"/>
        <v>6.7070550316342361</v>
      </c>
      <c r="E32" s="6"/>
      <c r="I32" s="1" t="s">
        <v>31</v>
      </c>
      <c r="J32" s="9">
        <f t="shared" si="1"/>
        <v>9.5615999999999993E-2</v>
      </c>
      <c r="K32" s="10">
        <f t="shared" si="2"/>
        <v>6.7070550316342361</v>
      </c>
      <c r="L32" s="9">
        <v>1.6754000000000002E-2</v>
      </c>
      <c r="M32" s="9">
        <v>0.11237</v>
      </c>
    </row>
    <row r="33" spans="1:13" s="1" customFormat="1" ht="12.75">
      <c r="A33" s="1" t="s">
        <v>119</v>
      </c>
      <c r="B33" s="2">
        <v>7.9469999999999992E-3</v>
      </c>
      <c r="C33" s="3">
        <v>5.3097999999999999E-2</v>
      </c>
      <c r="D33" s="1">
        <f t="shared" si="0"/>
        <v>6.6815150371209269</v>
      </c>
      <c r="E33" s="6"/>
      <c r="I33" s="1" t="s">
        <v>119</v>
      </c>
      <c r="J33" s="9">
        <f t="shared" si="1"/>
        <v>4.5150999999999997E-2</v>
      </c>
      <c r="K33" s="10">
        <f t="shared" si="2"/>
        <v>6.6815150371209269</v>
      </c>
      <c r="L33" s="9">
        <v>7.9469999999999992E-3</v>
      </c>
      <c r="M33" s="9">
        <v>5.3097999999999999E-2</v>
      </c>
    </row>
    <row r="34" spans="1:13" s="1" customFormat="1" ht="12.75">
      <c r="A34" s="1" t="s">
        <v>21</v>
      </c>
      <c r="B34" s="2">
        <v>1.2234E-2</v>
      </c>
      <c r="C34" s="3">
        <v>8.0935000000000007E-2</v>
      </c>
      <c r="D34" s="1">
        <f t="shared" ref="D34:D65" si="3">C34/B34</f>
        <v>6.615579532450548</v>
      </c>
      <c r="E34" s="6"/>
      <c r="I34" s="1" t="s">
        <v>21</v>
      </c>
      <c r="J34" s="9">
        <f t="shared" ref="J34:J65" si="4">M34-L34</f>
        <v>6.8701000000000012E-2</v>
      </c>
      <c r="K34" s="10">
        <f t="shared" ref="K34:K65" si="5">M34/L34</f>
        <v>6.615579532450548</v>
      </c>
      <c r="L34" s="9">
        <v>1.2234E-2</v>
      </c>
      <c r="M34" s="9">
        <v>8.0935000000000007E-2</v>
      </c>
    </row>
    <row r="35" spans="1:13" s="1" customFormat="1" ht="12.75">
      <c r="A35" s="1" t="s">
        <v>120</v>
      </c>
      <c r="B35" s="2">
        <v>3.722E-3</v>
      </c>
      <c r="C35" s="3">
        <v>2.3257E-2</v>
      </c>
      <c r="D35" s="1">
        <f t="shared" si="3"/>
        <v>6.2485222998387959</v>
      </c>
      <c r="E35" s="6"/>
      <c r="I35" s="1" t="s">
        <v>120</v>
      </c>
      <c r="J35" s="9">
        <f t="shared" si="4"/>
        <v>1.9535E-2</v>
      </c>
      <c r="K35" s="10">
        <f t="shared" si="5"/>
        <v>6.2485222998387959</v>
      </c>
      <c r="L35" s="9">
        <v>3.722E-3</v>
      </c>
      <c r="M35" s="9">
        <v>2.3257E-2</v>
      </c>
    </row>
    <row r="36" spans="1:13" s="1" customFormat="1" ht="12.75">
      <c r="A36" s="1" t="s">
        <v>30</v>
      </c>
      <c r="B36" s="2">
        <v>5.633E-3</v>
      </c>
      <c r="C36" s="3">
        <v>3.4604999999999997E-2</v>
      </c>
      <c r="D36" s="1">
        <f t="shared" si="3"/>
        <v>6.1432629149653817</v>
      </c>
      <c r="E36" s="6"/>
      <c r="I36" s="1" t="s">
        <v>30</v>
      </c>
      <c r="J36" s="9">
        <f t="shared" si="4"/>
        <v>2.8971999999999998E-2</v>
      </c>
      <c r="K36" s="10">
        <f t="shared" si="5"/>
        <v>6.1432629149653817</v>
      </c>
      <c r="L36" s="9">
        <v>5.633E-3</v>
      </c>
      <c r="M36" s="9">
        <v>3.4604999999999997E-2</v>
      </c>
    </row>
    <row r="37" spans="1:13" s="1" customFormat="1" ht="12.75">
      <c r="A37" s="1" t="s">
        <v>102</v>
      </c>
      <c r="B37" s="2">
        <v>4.8529999999999997E-3</v>
      </c>
      <c r="C37" s="3">
        <v>2.8284E-2</v>
      </c>
      <c r="D37" s="1">
        <f t="shared" si="3"/>
        <v>5.8281475376056049</v>
      </c>
      <c r="E37" s="6"/>
      <c r="I37" s="1" t="s">
        <v>102</v>
      </c>
      <c r="J37" s="9">
        <f t="shared" si="4"/>
        <v>2.3431E-2</v>
      </c>
      <c r="K37" s="10">
        <f t="shared" si="5"/>
        <v>5.8281475376056049</v>
      </c>
      <c r="L37" s="9">
        <v>4.8529999999999997E-3</v>
      </c>
      <c r="M37" s="9">
        <v>2.8284E-2</v>
      </c>
    </row>
    <row r="38" spans="1:13" s="1" customFormat="1" ht="12.75">
      <c r="A38" s="1" t="s">
        <v>29</v>
      </c>
      <c r="B38" s="2">
        <v>4.3379999999999998E-3</v>
      </c>
      <c r="C38" s="3">
        <v>2.4732000000000001E-2</v>
      </c>
      <c r="D38" s="1">
        <f t="shared" si="3"/>
        <v>5.7012448132780085</v>
      </c>
      <c r="E38" s="6"/>
      <c r="I38" s="1" t="s">
        <v>29</v>
      </c>
      <c r="J38" s="9">
        <f t="shared" si="4"/>
        <v>2.0394000000000002E-2</v>
      </c>
      <c r="K38" s="10">
        <f t="shared" si="5"/>
        <v>5.7012448132780085</v>
      </c>
      <c r="L38" s="9">
        <v>4.3379999999999998E-3</v>
      </c>
      <c r="M38" s="9">
        <v>2.4732000000000001E-2</v>
      </c>
    </row>
    <row r="39" spans="1:13" s="1" customFormat="1" ht="12.75">
      <c r="A39" s="1" t="s">
        <v>85</v>
      </c>
      <c r="B39" s="2">
        <v>6.5380000000000004E-3</v>
      </c>
      <c r="C39" s="3">
        <v>3.7221999999999998E-2</v>
      </c>
      <c r="D39" s="1">
        <f t="shared" si="3"/>
        <v>5.6931783420006115</v>
      </c>
      <c r="E39" s="6"/>
      <c r="I39" s="1" t="s">
        <v>85</v>
      </c>
      <c r="J39" s="9">
        <f t="shared" si="4"/>
        <v>3.0683999999999996E-2</v>
      </c>
      <c r="K39" s="10">
        <f t="shared" si="5"/>
        <v>5.6931783420006115</v>
      </c>
      <c r="L39" s="9">
        <v>6.5380000000000004E-3</v>
      </c>
      <c r="M39" s="9">
        <v>3.7221999999999998E-2</v>
      </c>
    </row>
    <row r="40" spans="1:13" s="1" customFormat="1" ht="12.75">
      <c r="A40" s="1" t="s">
        <v>36</v>
      </c>
      <c r="B40" s="2">
        <v>3.6150000000000002E-3</v>
      </c>
      <c r="C40" s="3">
        <v>2.0063000000000001E-2</v>
      </c>
      <c r="D40" s="1">
        <f t="shared" si="3"/>
        <v>5.5499308437067771</v>
      </c>
      <c r="E40" s="6"/>
      <c r="I40" s="1" t="s">
        <v>36</v>
      </c>
      <c r="J40" s="9">
        <f t="shared" si="4"/>
        <v>1.6448000000000001E-2</v>
      </c>
      <c r="K40" s="10">
        <f t="shared" si="5"/>
        <v>5.5499308437067771</v>
      </c>
      <c r="L40" s="9">
        <v>3.6150000000000002E-3</v>
      </c>
      <c r="M40" s="9">
        <v>2.0063000000000001E-2</v>
      </c>
    </row>
    <row r="41" spans="1:13" s="1" customFormat="1" ht="12.75">
      <c r="A41" s="1" t="s">
        <v>22</v>
      </c>
      <c r="B41" s="2">
        <v>4.9040000000000004E-3</v>
      </c>
      <c r="C41" s="3">
        <v>2.6896E-2</v>
      </c>
      <c r="D41" s="1">
        <f t="shared" si="3"/>
        <v>5.4845024469820549</v>
      </c>
      <c r="E41" s="6"/>
      <c r="I41" s="1" t="s">
        <v>22</v>
      </c>
      <c r="J41" s="9">
        <f t="shared" si="4"/>
        <v>2.1991999999999998E-2</v>
      </c>
      <c r="K41" s="10">
        <f t="shared" si="5"/>
        <v>5.4845024469820549</v>
      </c>
      <c r="L41" s="9">
        <v>4.9040000000000004E-3</v>
      </c>
      <c r="M41" s="9">
        <v>2.6896E-2</v>
      </c>
    </row>
    <row r="42" spans="1:13" s="1" customFormat="1" ht="12.75">
      <c r="A42" s="1" t="s">
        <v>24</v>
      </c>
      <c r="B42" s="2">
        <v>8.5749999999999993E-3</v>
      </c>
      <c r="C42" s="3">
        <v>4.6718000000000003E-2</v>
      </c>
      <c r="D42" s="1">
        <f t="shared" si="3"/>
        <v>5.4481632653061229</v>
      </c>
      <c r="E42" s="6"/>
      <c r="I42" s="1" t="s">
        <v>24</v>
      </c>
      <c r="J42" s="9">
        <f t="shared" si="4"/>
        <v>3.8143000000000003E-2</v>
      </c>
      <c r="K42" s="10">
        <f t="shared" si="5"/>
        <v>5.4481632653061229</v>
      </c>
      <c r="L42" s="9">
        <v>8.5749999999999993E-3</v>
      </c>
      <c r="M42" s="9">
        <v>4.6718000000000003E-2</v>
      </c>
    </row>
    <row r="43" spans="1:13" s="1" customFormat="1" ht="12.75">
      <c r="A43" s="1" t="s">
        <v>96</v>
      </c>
      <c r="B43" s="2">
        <v>1.0555999999999999E-2</v>
      </c>
      <c r="C43" s="3">
        <v>5.7271000000000002E-2</v>
      </c>
      <c r="D43" s="1">
        <f t="shared" si="3"/>
        <v>5.4254452444107626</v>
      </c>
      <c r="E43" s="6"/>
      <c r="I43" s="1" t="s">
        <v>96</v>
      </c>
      <c r="J43" s="9">
        <f t="shared" si="4"/>
        <v>4.6715000000000007E-2</v>
      </c>
      <c r="K43" s="10">
        <f t="shared" si="5"/>
        <v>5.4254452444107626</v>
      </c>
      <c r="L43" s="9">
        <v>1.0555999999999999E-2</v>
      </c>
      <c r="M43" s="9">
        <v>5.7271000000000002E-2</v>
      </c>
    </row>
    <row r="44" spans="1:13" s="1" customFormat="1" ht="12.75">
      <c r="A44" s="1" t="s">
        <v>26</v>
      </c>
      <c r="B44" s="2">
        <v>4.3E-3</v>
      </c>
      <c r="C44" s="3">
        <v>2.3151000000000001E-2</v>
      </c>
      <c r="D44" s="1">
        <f t="shared" si="3"/>
        <v>5.383953488372093</v>
      </c>
      <c r="E44" s="6"/>
      <c r="I44" s="1" t="s">
        <v>26</v>
      </c>
      <c r="J44" s="9">
        <f t="shared" si="4"/>
        <v>1.8851E-2</v>
      </c>
      <c r="K44" s="10">
        <f t="shared" si="5"/>
        <v>5.383953488372093</v>
      </c>
      <c r="L44" s="9">
        <v>4.3E-3</v>
      </c>
      <c r="M44" s="9">
        <v>2.3151000000000001E-2</v>
      </c>
    </row>
    <row r="45" spans="1:13" s="1" customFormat="1" ht="12.75">
      <c r="A45" s="1" t="s">
        <v>32</v>
      </c>
      <c r="B45" s="2">
        <v>2.9749000000000001E-2</v>
      </c>
      <c r="C45" s="3">
        <v>0.151812</v>
      </c>
      <c r="D45" s="1">
        <f t="shared" si="3"/>
        <v>5.1030959023832736</v>
      </c>
      <c r="E45" s="6"/>
      <c r="I45" s="1" t="s">
        <v>32</v>
      </c>
      <c r="J45" s="9">
        <f t="shared" si="4"/>
        <v>0.122063</v>
      </c>
      <c r="K45" s="10">
        <f t="shared" si="5"/>
        <v>5.1030959023832736</v>
      </c>
      <c r="L45" s="9">
        <v>2.9749000000000001E-2</v>
      </c>
      <c r="M45" s="9">
        <v>0.151812</v>
      </c>
    </row>
    <row r="46" spans="1:13" s="1" customFormat="1" ht="12.75">
      <c r="A46" s="1" t="s">
        <v>78</v>
      </c>
      <c r="B46" s="2">
        <v>1.0486000000000001E-2</v>
      </c>
      <c r="C46" s="3">
        <v>5.2408999999999997E-2</v>
      </c>
      <c r="D46" s="1">
        <f t="shared" si="3"/>
        <v>4.99799732977303</v>
      </c>
      <c r="E46" s="6"/>
      <c r="I46" s="1" t="s">
        <v>78</v>
      </c>
      <c r="J46" s="9">
        <f t="shared" si="4"/>
        <v>4.1922999999999995E-2</v>
      </c>
      <c r="K46" s="10">
        <f t="shared" si="5"/>
        <v>4.99799732977303</v>
      </c>
      <c r="L46" s="9">
        <v>1.0486000000000001E-2</v>
      </c>
      <c r="M46" s="9">
        <v>5.2408999999999997E-2</v>
      </c>
    </row>
    <row r="47" spans="1:13" s="1" customFormat="1" ht="12.75">
      <c r="A47" s="1" t="s">
        <v>83</v>
      </c>
      <c r="B47" s="2">
        <v>4.6649999999999999E-3</v>
      </c>
      <c r="C47" s="3">
        <v>2.3248999999999999E-2</v>
      </c>
      <c r="D47" s="1">
        <f t="shared" si="3"/>
        <v>4.9837084673097536</v>
      </c>
      <c r="E47" s="6"/>
      <c r="I47" s="1" t="s">
        <v>83</v>
      </c>
      <c r="J47" s="9">
        <f t="shared" si="4"/>
        <v>1.8584E-2</v>
      </c>
      <c r="K47" s="10">
        <f t="shared" si="5"/>
        <v>4.9837084673097536</v>
      </c>
      <c r="L47" s="9">
        <v>4.6649999999999999E-3</v>
      </c>
      <c r="M47" s="9">
        <v>2.3248999999999999E-2</v>
      </c>
    </row>
    <row r="48" spans="1:13" s="1" customFormat="1" ht="12.75">
      <c r="A48" s="1" t="s">
        <v>99</v>
      </c>
      <c r="B48" s="2">
        <v>7.9209999999999992E-3</v>
      </c>
      <c r="C48" s="3">
        <v>3.9393999999999998E-2</v>
      </c>
      <c r="D48" s="1">
        <f t="shared" si="3"/>
        <v>4.9733619492488321</v>
      </c>
      <c r="E48" s="6"/>
      <c r="I48" s="1" t="s">
        <v>99</v>
      </c>
      <c r="J48" s="9">
        <f t="shared" si="4"/>
        <v>3.1473000000000001E-2</v>
      </c>
      <c r="K48" s="10">
        <f t="shared" si="5"/>
        <v>4.9733619492488321</v>
      </c>
      <c r="L48" s="9">
        <v>7.9209999999999992E-3</v>
      </c>
      <c r="M48" s="9">
        <v>3.9393999999999998E-2</v>
      </c>
    </row>
    <row r="49" spans="1:13" s="1" customFormat="1" ht="12.75">
      <c r="A49" s="1" t="s">
        <v>110</v>
      </c>
      <c r="B49" s="2">
        <v>8.4869999999999998E-3</v>
      </c>
      <c r="C49" s="3">
        <v>4.2157E-2</v>
      </c>
      <c r="D49" s="1">
        <f t="shared" si="3"/>
        <v>4.96724402026629</v>
      </c>
      <c r="E49" s="6"/>
      <c r="I49" s="1" t="s">
        <v>110</v>
      </c>
      <c r="J49" s="9">
        <f t="shared" si="4"/>
        <v>3.3669999999999999E-2</v>
      </c>
      <c r="K49" s="10">
        <f t="shared" si="5"/>
        <v>4.96724402026629</v>
      </c>
      <c r="L49" s="9">
        <v>8.4869999999999998E-3</v>
      </c>
      <c r="M49" s="9">
        <v>4.2157E-2</v>
      </c>
    </row>
    <row r="50" spans="1:13" s="1" customFormat="1" ht="12.75">
      <c r="A50" s="1" t="s">
        <v>105</v>
      </c>
      <c r="B50" s="2">
        <v>2.7876000000000001E-2</v>
      </c>
      <c r="C50" s="3">
        <v>0.13795399999999999</v>
      </c>
      <c r="D50" s="1">
        <f t="shared" si="3"/>
        <v>4.9488448844884481</v>
      </c>
      <c r="E50" s="6"/>
      <c r="I50" s="1" t="s">
        <v>105</v>
      </c>
      <c r="J50" s="9">
        <f t="shared" si="4"/>
        <v>0.110078</v>
      </c>
      <c r="K50" s="10">
        <f t="shared" si="5"/>
        <v>4.9488448844884481</v>
      </c>
      <c r="L50" s="9">
        <v>2.7876000000000001E-2</v>
      </c>
      <c r="M50" s="9">
        <v>0.13795399999999999</v>
      </c>
    </row>
    <row r="51" spans="1:13" s="1" customFormat="1" ht="12.75">
      <c r="A51" s="1" t="s">
        <v>76</v>
      </c>
      <c r="B51" s="2">
        <v>5.5449999999999996E-3</v>
      </c>
      <c r="C51" s="3">
        <v>2.7354E-2</v>
      </c>
      <c r="D51" s="1">
        <f t="shared" si="3"/>
        <v>4.9330928764652846</v>
      </c>
      <c r="E51" s="6"/>
      <c r="I51" s="1" t="s">
        <v>76</v>
      </c>
      <c r="J51" s="9">
        <f t="shared" si="4"/>
        <v>2.1809000000000002E-2</v>
      </c>
      <c r="K51" s="10">
        <f t="shared" si="5"/>
        <v>4.9330928764652846</v>
      </c>
      <c r="L51" s="9">
        <v>5.5449999999999996E-3</v>
      </c>
      <c r="M51" s="9">
        <v>2.7354E-2</v>
      </c>
    </row>
    <row r="52" spans="1:13" s="1" customFormat="1" ht="12.75">
      <c r="A52" s="1" t="s">
        <v>81</v>
      </c>
      <c r="B52" s="2">
        <v>6.9340000000000001E-3</v>
      </c>
      <c r="C52" s="3">
        <v>3.4171E-2</v>
      </c>
      <c r="D52" s="1">
        <f t="shared" si="3"/>
        <v>4.9280357657917504</v>
      </c>
      <c r="E52" s="6"/>
      <c r="I52" s="1" t="s">
        <v>81</v>
      </c>
      <c r="J52" s="9">
        <f t="shared" si="4"/>
        <v>2.7237000000000001E-2</v>
      </c>
      <c r="K52" s="10">
        <f t="shared" si="5"/>
        <v>4.9280357657917504</v>
      </c>
      <c r="L52" s="9">
        <v>6.9340000000000001E-3</v>
      </c>
      <c r="M52" s="9">
        <v>3.4171E-2</v>
      </c>
    </row>
    <row r="53" spans="1:13" s="1" customFormat="1" ht="12.75">
      <c r="A53" s="1" t="s">
        <v>5</v>
      </c>
      <c r="B53" s="1">
        <v>1.5053939999999999</v>
      </c>
      <c r="C53" s="1">
        <v>7.3490000000000002</v>
      </c>
      <c r="D53" s="1">
        <f t="shared" si="3"/>
        <v>4.8817784579983714</v>
      </c>
      <c r="E53" s="6"/>
      <c r="I53" s="1" t="s">
        <v>5</v>
      </c>
      <c r="J53" s="9">
        <f t="shared" si="4"/>
        <v>5.8436060000000003</v>
      </c>
      <c r="K53" s="10">
        <f t="shared" si="5"/>
        <v>4.8817784579983714</v>
      </c>
      <c r="L53" s="9">
        <v>1.5053939999999999</v>
      </c>
      <c r="M53" s="9">
        <v>7.3490000000000002</v>
      </c>
    </row>
    <row r="54" spans="1:13" s="1" customFormat="1" ht="12.75">
      <c r="A54" s="1" t="s">
        <v>98</v>
      </c>
      <c r="B54" s="2">
        <v>1.8238000000000001E-2</v>
      </c>
      <c r="C54" s="3">
        <v>8.5779999999999995E-2</v>
      </c>
      <c r="D54" s="1">
        <f t="shared" si="3"/>
        <v>4.7033665972146066</v>
      </c>
      <c r="E54" s="6"/>
      <c r="I54" s="1" t="s">
        <v>98</v>
      </c>
      <c r="J54" s="9">
        <f t="shared" si="4"/>
        <v>6.7541999999999991E-2</v>
      </c>
      <c r="K54" s="10">
        <f t="shared" si="5"/>
        <v>4.7033665972146066</v>
      </c>
      <c r="L54" s="9">
        <v>1.8238000000000001E-2</v>
      </c>
      <c r="M54" s="9">
        <v>8.5779999999999995E-2</v>
      </c>
    </row>
    <row r="55" spans="1:13" s="1" customFormat="1" ht="12.75">
      <c r="A55" s="1" t="s">
        <v>70</v>
      </c>
      <c r="B55" s="2">
        <v>9.2540000000000001E-3</v>
      </c>
      <c r="C55" s="3">
        <v>4.1050000000000003E-2</v>
      </c>
      <c r="D55" s="1">
        <f t="shared" si="3"/>
        <v>4.4359196023341259</v>
      </c>
      <c r="E55" s="6"/>
      <c r="I55" s="1" t="s">
        <v>70</v>
      </c>
      <c r="J55" s="9">
        <f t="shared" si="4"/>
        <v>3.1796000000000005E-2</v>
      </c>
      <c r="K55" s="10">
        <f t="shared" si="5"/>
        <v>4.4359196023341259</v>
      </c>
      <c r="L55" s="9">
        <v>9.2540000000000001E-3</v>
      </c>
      <c r="M55" s="9">
        <v>4.1050000000000003E-2</v>
      </c>
    </row>
    <row r="56" spans="1:13" s="1" customFormat="1" ht="12.75">
      <c r="A56" s="1" t="s">
        <v>35</v>
      </c>
      <c r="B56" s="2">
        <v>8.8579999999999996E-3</v>
      </c>
      <c r="C56" s="3">
        <v>3.9227999999999999E-2</v>
      </c>
      <c r="D56" s="1">
        <f t="shared" si="3"/>
        <v>4.4285391736283586</v>
      </c>
      <c r="E56" s="6"/>
      <c r="I56" s="1" t="s">
        <v>35</v>
      </c>
      <c r="J56" s="9">
        <f t="shared" si="4"/>
        <v>3.0370000000000001E-2</v>
      </c>
      <c r="K56" s="10">
        <f t="shared" si="5"/>
        <v>4.4285391736283586</v>
      </c>
      <c r="L56" s="9">
        <v>8.8579999999999996E-3</v>
      </c>
      <c r="M56" s="9">
        <v>3.9227999999999999E-2</v>
      </c>
    </row>
    <row r="57" spans="1:13" s="1" customFormat="1" ht="12.75">
      <c r="A57" s="1" t="s">
        <v>109</v>
      </c>
      <c r="B57" s="2">
        <v>2.1853000000000001E-2</v>
      </c>
      <c r="C57" s="3">
        <v>9.1187000000000004E-2</v>
      </c>
      <c r="D57" s="1">
        <f t="shared" si="3"/>
        <v>4.172745160847481</v>
      </c>
      <c r="E57" s="6"/>
      <c r="I57" s="1" t="s">
        <v>109</v>
      </c>
      <c r="J57" s="9">
        <f t="shared" si="4"/>
        <v>6.9334000000000007E-2</v>
      </c>
      <c r="K57" s="10">
        <f t="shared" si="5"/>
        <v>4.172745160847481</v>
      </c>
      <c r="L57" s="9">
        <v>2.1853000000000001E-2</v>
      </c>
      <c r="M57" s="9">
        <v>9.1187000000000004E-2</v>
      </c>
    </row>
    <row r="58" spans="1:13" s="1" customFormat="1" ht="12.75">
      <c r="A58" s="1" t="s">
        <v>72</v>
      </c>
      <c r="B58" s="2">
        <v>5.5760000000000002E-3</v>
      </c>
      <c r="C58" s="3">
        <v>2.3262999999999999E-2</v>
      </c>
      <c r="D58" s="1">
        <f t="shared" si="3"/>
        <v>4.1719870875179339</v>
      </c>
      <c r="E58" s="6"/>
      <c r="I58" s="1" t="s">
        <v>72</v>
      </c>
      <c r="J58" s="9">
        <f t="shared" si="4"/>
        <v>1.7686999999999998E-2</v>
      </c>
      <c r="K58" s="10">
        <f t="shared" si="5"/>
        <v>4.1719870875179339</v>
      </c>
      <c r="L58" s="9">
        <v>5.5760000000000002E-3</v>
      </c>
      <c r="M58" s="9">
        <v>2.3262999999999999E-2</v>
      </c>
    </row>
    <row r="59" spans="1:13" s="1" customFormat="1" ht="12.75">
      <c r="A59" s="1" t="s">
        <v>33</v>
      </c>
      <c r="B59" s="2">
        <v>0.20841399999999999</v>
      </c>
      <c r="C59" s="3">
        <v>0.86561299999999997</v>
      </c>
      <c r="D59" s="1">
        <f t="shared" si="3"/>
        <v>4.1533342289865365</v>
      </c>
      <c r="E59" s="6"/>
      <c r="I59" s="1" t="s">
        <v>33</v>
      </c>
      <c r="J59" s="9">
        <f t="shared" si="4"/>
        <v>0.65719899999999998</v>
      </c>
      <c r="K59" s="10">
        <f t="shared" si="5"/>
        <v>4.1533342289865365</v>
      </c>
      <c r="L59" s="9">
        <v>0.20841399999999999</v>
      </c>
      <c r="M59" s="9">
        <v>0.86561299999999997</v>
      </c>
    </row>
    <row r="60" spans="1:13" s="1" customFormat="1" ht="12.75">
      <c r="A60" s="1" t="s">
        <v>93</v>
      </c>
      <c r="B60" s="2">
        <v>0.47287400000000002</v>
      </c>
      <c r="C60" s="3">
        <v>1.948488</v>
      </c>
      <c r="D60" s="1">
        <f t="shared" si="3"/>
        <v>4.1205225916417483</v>
      </c>
      <c r="E60" s="6"/>
      <c r="I60" s="1" t="s">
        <v>93</v>
      </c>
      <c r="J60" s="9">
        <f t="shared" si="4"/>
        <v>1.475614</v>
      </c>
      <c r="K60" s="10">
        <f t="shared" si="5"/>
        <v>4.1205225916417483</v>
      </c>
      <c r="L60" s="9">
        <v>0.47287400000000002</v>
      </c>
      <c r="M60" s="9">
        <v>1.948488</v>
      </c>
    </row>
    <row r="61" spans="1:13" s="1" customFormat="1" ht="12.75">
      <c r="A61" s="1" t="s">
        <v>90</v>
      </c>
      <c r="B61" s="2">
        <v>3.4778999999999997E-2</v>
      </c>
      <c r="C61" s="3">
        <v>0.14138700000000001</v>
      </c>
      <c r="D61" s="1">
        <f t="shared" si="3"/>
        <v>4.0652980246700601</v>
      </c>
      <c r="E61" s="6"/>
      <c r="I61" s="1" t="s">
        <v>90</v>
      </c>
      <c r="J61" s="9">
        <f t="shared" si="4"/>
        <v>0.10660800000000001</v>
      </c>
      <c r="K61" s="10">
        <f t="shared" si="5"/>
        <v>4.0652980246700601</v>
      </c>
      <c r="L61" s="9">
        <v>3.4778999999999997E-2</v>
      </c>
      <c r="M61" s="9">
        <v>0.14138700000000001</v>
      </c>
    </row>
    <row r="62" spans="1:13" s="1" customFormat="1" ht="12.75">
      <c r="A62" s="1" t="s">
        <v>118</v>
      </c>
      <c r="B62" s="2">
        <v>7.7140000000000004E-3</v>
      </c>
      <c r="C62" s="3">
        <v>3.1282999999999998E-2</v>
      </c>
      <c r="D62" s="1">
        <f t="shared" si="3"/>
        <v>4.0553539019963702</v>
      </c>
      <c r="E62" s="6"/>
      <c r="I62" s="1" t="s">
        <v>118</v>
      </c>
      <c r="J62" s="9">
        <f t="shared" si="4"/>
        <v>2.3569E-2</v>
      </c>
      <c r="K62" s="10">
        <f t="shared" si="5"/>
        <v>4.0553539019963702</v>
      </c>
      <c r="L62" s="9">
        <v>7.7140000000000004E-3</v>
      </c>
      <c r="M62" s="9">
        <v>3.1282999999999998E-2</v>
      </c>
    </row>
    <row r="63" spans="1:13" s="1" customFormat="1" ht="12.75">
      <c r="A63" s="1" t="s">
        <v>103</v>
      </c>
      <c r="B63" s="2">
        <v>5.7340000000000004E-3</v>
      </c>
      <c r="C63" s="3">
        <v>2.3026999999999999E-2</v>
      </c>
      <c r="D63" s="1">
        <f t="shared" si="3"/>
        <v>4.0158702476456218</v>
      </c>
      <c r="E63" s="6"/>
      <c r="I63" s="1" t="s">
        <v>103</v>
      </c>
      <c r="J63" s="9">
        <f t="shared" si="4"/>
        <v>1.7292999999999999E-2</v>
      </c>
      <c r="K63" s="10">
        <f t="shared" si="5"/>
        <v>4.0158702476456218</v>
      </c>
      <c r="L63" s="9">
        <v>5.7340000000000004E-3</v>
      </c>
      <c r="M63" s="9">
        <v>2.3026999999999999E-2</v>
      </c>
    </row>
    <row r="64" spans="1:13" s="1" customFormat="1" ht="12.75">
      <c r="A64" s="1" t="s">
        <v>84</v>
      </c>
      <c r="B64" s="2">
        <v>8.3490000000000005E-3</v>
      </c>
      <c r="C64" s="3">
        <v>3.3300999999999997E-2</v>
      </c>
      <c r="D64" s="1">
        <f t="shared" si="3"/>
        <v>3.9886213917834463</v>
      </c>
      <c r="E64" s="6"/>
      <c r="I64" s="1" t="s">
        <v>84</v>
      </c>
      <c r="J64" s="9">
        <f t="shared" si="4"/>
        <v>2.4951999999999995E-2</v>
      </c>
      <c r="K64" s="10">
        <f t="shared" si="5"/>
        <v>3.9886213917834463</v>
      </c>
      <c r="L64" s="9">
        <v>8.3490000000000005E-3</v>
      </c>
      <c r="M64" s="9">
        <v>3.3300999999999997E-2</v>
      </c>
    </row>
    <row r="65" spans="1:13" s="1" customFormat="1" ht="12.75">
      <c r="A65" s="1" t="s">
        <v>111</v>
      </c>
      <c r="B65" s="2">
        <v>9.3609999999999995E-3</v>
      </c>
      <c r="C65" s="3">
        <v>3.6956000000000003E-2</v>
      </c>
      <c r="D65" s="1">
        <f t="shared" si="3"/>
        <v>3.9478688174340353</v>
      </c>
      <c r="E65" s="6"/>
      <c r="I65" s="1" t="s">
        <v>111</v>
      </c>
      <c r="J65" s="9">
        <f t="shared" si="4"/>
        <v>2.7595000000000001E-2</v>
      </c>
      <c r="K65" s="10">
        <f t="shared" si="5"/>
        <v>3.9478688174340353</v>
      </c>
      <c r="L65" s="9">
        <v>9.3609999999999995E-3</v>
      </c>
      <c r="M65" s="9">
        <v>3.6956000000000003E-2</v>
      </c>
    </row>
    <row r="66" spans="1:13" s="1" customFormat="1" ht="12.75">
      <c r="A66" s="1" t="s">
        <v>69</v>
      </c>
      <c r="B66" s="2">
        <v>9.3989999999999994E-3</v>
      </c>
      <c r="C66" s="3">
        <v>3.6894000000000003E-2</v>
      </c>
      <c r="D66" s="1">
        <f t="shared" ref="D66:D73" si="6">C66/B66</f>
        <v>3.9253112033195028</v>
      </c>
      <c r="E66" s="6"/>
      <c r="I66" s="1" t="s">
        <v>69</v>
      </c>
      <c r="J66" s="9">
        <f t="shared" ref="J66:J73" si="7">M66-L66</f>
        <v>2.7495000000000006E-2</v>
      </c>
      <c r="K66" s="10">
        <f t="shared" ref="K66:K73" si="8">M66/L66</f>
        <v>3.9253112033195028</v>
      </c>
      <c r="L66" s="9">
        <v>9.3989999999999994E-3</v>
      </c>
      <c r="M66" s="9">
        <v>3.6894000000000003E-2</v>
      </c>
    </row>
    <row r="67" spans="1:13" s="1" customFormat="1" ht="12.75">
      <c r="A67" s="1" t="s">
        <v>86</v>
      </c>
      <c r="B67" s="2">
        <v>3.2030999999999997E-2</v>
      </c>
      <c r="C67" s="3">
        <v>0.117899</v>
      </c>
      <c r="D67" s="1">
        <f t="shared" si="6"/>
        <v>3.6807779963160692</v>
      </c>
      <c r="E67" s="6"/>
      <c r="I67" s="1" t="s">
        <v>86</v>
      </c>
      <c r="J67" s="9">
        <f t="shared" si="7"/>
        <v>8.5868E-2</v>
      </c>
      <c r="K67" s="10">
        <f t="shared" si="8"/>
        <v>3.6807779963160692</v>
      </c>
      <c r="L67" s="9">
        <v>3.2030999999999997E-2</v>
      </c>
      <c r="M67" s="9">
        <v>0.117899</v>
      </c>
    </row>
    <row r="68" spans="1:13" s="1" customFormat="1" ht="12.75">
      <c r="A68" s="1" t="s">
        <v>37</v>
      </c>
      <c r="B68" s="2">
        <v>6.5189999999999996E-3</v>
      </c>
      <c r="C68" s="3">
        <v>2.3458E-2</v>
      </c>
      <c r="D68" s="1">
        <f t="shared" si="6"/>
        <v>3.598404663291916</v>
      </c>
      <c r="E68" s="6"/>
      <c r="I68" s="1" t="s">
        <v>37</v>
      </c>
      <c r="J68" s="9">
        <f t="shared" si="7"/>
        <v>1.6938999999999999E-2</v>
      </c>
      <c r="K68" s="10">
        <f t="shared" si="8"/>
        <v>3.598404663291916</v>
      </c>
      <c r="L68" s="9">
        <v>6.5189999999999996E-3</v>
      </c>
      <c r="M68" s="9">
        <v>2.3458E-2</v>
      </c>
    </row>
    <row r="69" spans="1:13" s="1" customFormat="1" ht="12.75">
      <c r="A69" s="1" t="s">
        <v>104</v>
      </c>
      <c r="B69" s="2">
        <v>1.1983000000000001E-2</v>
      </c>
      <c r="C69" s="3">
        <v>4.2666999999999997E-2</v>
      </c>
      <c r="D69" s="1">
        <f t="shared" si="6"/>
        <v>3.5606275557039133</v>
      </c>
      <c r="E69" s="6"/>
      <c r="I69" s="1" t="s">
        <v>104</v>
      </c>
      <c r="J69" s="9">
        <f t="shared" si="7"/>
        <v>3.0683999999999996E-2</v>
      </c>
      <c r="K69" s="10">
        <f t="shared" si="8"/>
        <v>3.5606275557039133</v>
      </c>
      <c r="L69" s="9">
        <v>1.1983000000000001E-2</v>
      </c>
      <c r="M69" s="9">
        <v>4.2666999999999997E-2</v>
      </c>
    </row>
    <row r="70" spans="1:13" s="1" customFormat="1" ht="12.75">
      <c r="A70" s="1" t="s">
        <v>148</v>
      </c>
      <c r="B70" s="2">
        <v>1.4082000000000001E-2</v>
      </c>
      <c r="C70" s="3">
        <v>4.3526000000000002E-2</v>
      </c>
      <c r="D70" s="1">
        <f t="shared" si="6"/>
        <v>3.0908961795199543</v>
      </c>
      <c r="E70" s="6"/>
      <c r="I70" s="1" t="s">
        <v>148</v>
      </c>
      <c r="J70" s="9">
        <f t="shared" si="7"/>
        <v>2.9444000000000001E-2</v>
      </c>
      <c r="K70" s="10">
        <f t="shared" si="8"/>
        <v>3.0908961795199543</v>
      </c>
      <c r="L70" s="9">
        <v>1.4082000000000001E-2</v>
      </c>
      <c r="M70" s="9">
        <v>4.3526000000000002E-2</v>
      </c>
    </row>
    <row r="71" spans="1:13" s="1" customFormat="1" ht="12.75">
      <c r="A71" s="1" t="s">
        <v>82</v>
      </c>
      <c r="B71" s="2">
        <v>7.7798999999999993E-2</v>
      </c>
      <c r="C71" s="3">
        <v>0.22536600000000001</v>
      </c>
      <c r="D71" s="1">
        <f t="shared" si="6"/>
        <v>2.8967724520880735</v>
      </c>
      <c r="E71" s="6"/>
      <c r="I71" s="1" t="s">
        <v>82</v>
      </c>
      <c r="J71" s="9">
        <f t="shared" si="7"/>
        <v>0.147567</v>
      </c>
      <c r="K71" s="10">
        <f t="shared" si="8"/>
        <v>2.8967724520880735</v>
      </c>
      <c r="L71" s="9">
        <v>7.7798999999999993E-2</v>
      </c>
      <c r="M71" s="9">
        <v>0.22536600000000001</v>
      </c>
    </row>
    <row r="72" spans="1:13" s="1" customFormat="1" ht="12.75">
      <c r="A72" s="1" t="s">
        <v>100</v>
      </c>
      <c r="B72" s="2">
        <v>1.0813E-2</v>
      </c>
      <c r="C72" s="3">
        <v>3.0703000000000001E-2</v>
      </c>
      <c r="D72" s="1">
        <f t="shared" si="6"/>
        <v>2.8394525108665496</v>
      </c>
      <c r="E72" s="6"/>
      <c r="I72" s="1" t="s">
        <v>100</v>
      </c>
      <c r="J72" s="9">
        <f t="shared" si="7"/>
        <v>1.9890000000000001E-2</v>
      </c>
      <c r="K72" s="10">
        <f t="shared" si="8"/>
        <v>2.8394525108665496</v>
      </c>
      <c r="L72" s="9">
        <v>1.0813E-2</v>
      </c>
      <c r="M72" s="9">
        <v>3.0703000000000001E-2</v>
      </c>
    </row>
    <row r="73" spans="1:13" s="1" customFormat="1" ht="12.75">
      <c r="A73" s="1" t="s">
        <v>101</v>
      </c>
      <c r="B73" s="2">
        <v>3.6991999999999997E-2</v>
      </c>
      <c r="C73" s="3">
        <v>9.0309E-2</v>
      </c>
      <c r="D73" s="1">
        <f t="shared" si="6"/>
        <v>2.441311634948097</v>
      </c>
      <c r="E73" s="6"/>
      <c r="I73" s="1" t="s">
        <v>101</v>
      </c>
      <c r="J73" s="9">
        <f t="shared" si="7"/>
        <v>5.3317000000000003E-2</v>
      </c>
      <c r="K73" s="10">
        <f t="shared" si="8"/>
        <v>2.441311634948097</v>
      </c>
      <c r="L73" s="9">
        <v>3.6991999999999997E-2</v>
      </c>
      <c r="M73" s="9">
        <v>9.0309E-2</v>
      </c>
    </row>
  </sheetData>
  <sortState ref="A2:D21545">
    <sortCondition descending="1" ref="D2:D215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43" workbookViewId="0">
      <selection activeCell="A51" sqref="A51"/>
    </sheetView>
  </sheetViews>
  <sheetFormatPr defaultColWidth="11" defaultRowHeight="15.75"/>
  <cols>
    <col min="1" max="1" width="27.5" customWidth="1"/>
  </cols>
  <sheetData>
    <row r="1" spans="1:5" s="1" customFormat="1" ht="12.75">
      <c r="B1" s="14" t="s">
        <v>161</v>
      </c>
      <c r="C1" s="7" t="s">
        <v>159</v>
      </c>
      <c r="D1" s="5" t="s">
        <v>153</v>
      </c>
      <c r="E1" s="5" t="s">
        <v>154</v>
      </c>
    </row>
    <row r="2" spans="1:5" s="1" customFormat="1" ht="12.75">
      <c r="A2" s="22" t="s">
        <v>147</v>
      </c>
      <c r="B2" s="23">
        <f>E2-D2</f>
        <v>0.50517900000000004</v>
      </c>
      <c r="C2" s="24">
        <f t="shared" ref="C2:C49" si="0">E2/D2</f>
        <v>10104.58</v>
      </c>
      <c r="D2" s="23">
        <v>5.0000000000000002E-5</v>
      </c>
      <c r="E2" s="23">
        <v>0.50522900000000004</v>
      </c>
    </row>
    <row r="3" spans="1:5" s="1" customFormat="1" ht="12.75">
      <c r="A3" s="22" t="s">
        <v>146</v>
      </c>
      <c r="B3" s="23">
        <f t="shared" ref="B3:B49" si="1">E3-D3</f>
        <v>3.3224999999999998E-2</v>
      </c>
      <c r="C3" s="24">
        <f t="shared" si="0"/>
        <v>2556.7692307692305</v>
      </c>
      <c r="D3" s="23">
        <v>1.2999999999999999E-5</v>
      </c>
      <c r="E3" s="23">
        <v>3.3237999999999997E-2</v>
      </c>
    </row>
    <row r="4" spans="1:5" s="1" customFormat="1" ht="12.75">
      <c r="A4" s="22" t="s">
        <v>71</v>
      </c>
      <c r="B4" s="23">
        <f t="shared" si="1"/>
        <v>1.4377790000000001</v>
      </c>
      <c r="C4" s="24">
        <f t="shared" si="0"/>
        <v>773.58409457281027</v>
      </c>
      <c r="D4" s="23">
        <v>1.861E-3</v>
      </c>
      <c r="E4" s="23">
        <v>1.43964</v>
      </c>
    </row>
    <row r="5" spans="1:5" s="1" customFormat="1" ht="12.75">
      <c r="A5" s="22" t="s">
        <v>12</v>
      </c>
      <c r="B5" s="23">
        <f t="shared" si="1"/>
        <v>0.71175599999999994</v>
      </c>
      <c r="C5" s="24">
        <f t="shared" si="0"/>
        <v>398.18526785714283</v>
      </c>
      <c r="D5" s="23">
        <v>1.792E-3</v>
      </c>
      <c r="E5" s="23">
        <v>0.71354799999999996</v>
      </c>
    </row>
    <row r="6" spans="1:5" s="1" customFormat="1" ht="12.75">
      <c r="A6" s="22" t="s">
        <v>13</v>
      </c>
      <c r="B6" s="23">
        <f t="shared" si="1"/>
        <v>0.389959</v>
      </c>
      <c r="C6" s="24">
        <f t="shared" si="0"/>
        <v>381.44780487804877</v>
      </c>
      <c r="D6" s="23">
        <v>1.0250000000000001E-3</v>
      </c>
      <c r="E6" s="23">
        <v>0.390984</v>
      </c>
    </row>
    <row r="7" spans="1:5" s="1" customFormat="1" ht="12.75">
      <c r="A7" s="22" t="s">
        <v>10</v>
      </c>
      <c r="B7" s="23">
        <f t="shared" si="1"/>
        <v>2.6680769999999998</v>
      </c>
      <c r="C7" s="24">
        <f t="shared" si="0"/>
        <v>110.88785008237232</v>
      </c>
      <c r="D7" s="23">
        <v>2.4279999999999999E-2</v>
      </c>
      <c r="E7" s="23">
        <v>2.6923569999999999</v>
      </c>
    </row>
    <row r="8" spans="1:5" s="1" customFormat="1" ht="12.75">
      <c r="A8" s="22" t="s">
        <v>0</v>
      </c>
      <c r="B8" s="23">
        <f t="shared" si="1"/>
        <v>28.585411999999998</v>
      </c>
      <c r="C8" s="24">
        <f t="shared" si="0"/>
        <v>105.75029224122451</v>
      </c>
      <c r="D8" s="22">
        <v>0.27289099999999999</v>
      </c>
      <c r="E8" s="22">
        <v>28.858302999999999</v>
      </c>
    </row>
    <row r="9" spans="1:5" s="1" customFormat="1" ht="12.75">
      <c r="A9" s="22" t="s">
        <v>60</v>
      </c>
      <c r="B9" s="23">
        <f t="shared" si="1"/>
        <v>9.5274999999999999E-2</v>
      </c>
      <c r="C9" s="24">
        <f t="shared" si="0"/>
        <v>99.424586776859499</v>
      </c>
      <c r="D9" s="23">
        <v>9.68E-4</v>
      </c>
      <c r="E9" s="23">
        <v>9.6242999999999995E-2</v>
      </c>
    </row>
    <row r="10" spans="1:5" s="1" customFormat="1" ht="12.75">
      <c r="A10" s="22" t="s">
        <v>61</v>
      </c>
      <c r="B10" s="23">
        <f t="shared" si="1"/>
        <v>0.62436200000000008</v>
      </c>
      <c r="C10" s="24">
        <f t="shared" si="0"/>
        <v>98.086300730835021</v>
      </c>
      <c r="D10" s="23">
        <v>6.4310000000000001E-3</v>
      </c>
      <c r="E10" s="23">
        <v>0.63079300000000005</v>
      </c>
    </row>
    <row r="11" spans="1:5" s="1" customFormat="1" ht="12.75">
      <c r="A11" s="22" t="s">
        <v>16</v>
      </c>
      <c r="B11" s="23">
        <f t="shared" si="1"/>
        <v>0.106586</v>
      </c>
      <c r="C11" s="24">
        <f t="shared" si="0"/>
        <v>66.712700369913691</v>
      </c>
      <c r="D11" s="23">
        <v>1.622E-3</v>
      </c>
      <c r="E11" s="23">
        <v>0.108208</v>
      </c>
    </row>
    <row r="12" spans="1:5" s="1" customFormat="1" ht="12.75">
      <c r="A12" s="22" t="s">
        <v>111</v>
      </c>
      <c r="B12" s="23">
        <f t="shared" si="1"/>
        <v>0.53065400000000007</v>
      </c>
      <c r="C12" s="24">
        <f t="shared" si="0"/>
        <v>57.687747035573125</v>
      </c>
      <c r="D12" s="23">
        <v>9.3609999999999995E-3</v>
      </c>
      <c r="E12" s="23">
        <v>0.54001500000000002</v>
      </c>
    </row>
    <row r="13" spans="1:5" s="1" customFormat="1" ht="12.75">
      <c r="A13" s="22" t="s">
        <v>145</v>
      </c>
      <c r="B13" s="23">
        <f t="shared" si="1"/>
        <v>4.3663E-2</v>
      </c>
      <c r="C13" s="24">
        <f t="shared" si="0"/>
        <v>45.828542094455855</v>
      </c>
      <c r="D13" s="23">
        <v>9.7400000000000004E-4</v>
      </c>
      <c r="E13" s="23">
        <v>4.4637000000000003E-2</v>
      </c>
    </row>
    <row r="14" spans="1:5" s="1" customFormat="1" ht="12.75">
      <c r="A14" s="22" t="s">
        <v>15</v>
      </c>
      <c r="B14" s="23">
        <f t="shared" si="1"/>
        <v>6.8846000000000004E-2</v>
      </c>
      <c r="C14" s="24">
        <f t="shared" si="0"/>
        <v>39.29032258064516</v>
      </c>
      <c r="D14" s="23">
        <v>1.7979999999999999E-3</v>
      </c>
      <c r="E14" s="23">
        <v>7.0643999999999998E-2</v>
      </c>
    </row>
    <row r="15" spans="1:5" s="1" customFormat="1" ht="12.75">
      <c r="A15" s="22" t="s">
        <v>42</v>
      </c>
      <c r="B15" s="23">
        <f t="shared" si="1"/>
        <v>3.6206000000000002E-2</v>
      </c>
      <c r="C15" s="24">
        <f t="shared" si="0"/>
        <v>31.971770744225836</v>
      </c>
      <c r="D15" s="23">
        <v>1.1689999999999999E-3</v>
      </c>
      <c r="E15" s="23">
        <v>3.7374999999999999E-2</v>
      </c>
    </row>
    <row r="16" spans="1:5" s="1" customFormat="1" ht="12.75">
      <c r="A16" s="22" t="s">
        <v>50</v>
      </c>
      <c r="B16" s="23">
        <f t="shared" si="1"/>
        <v>1.513091</v>
      </c>
      <c r="C16" s="24">
        <f t="shared" si="0"/>
        <v>31.258794120587943</v>
      </c>
      <c r="D16" s="23">
        <v>5.0005000000000001E-2</v>
      </c>
      <c r="E16" s="23">
        <v>1.563096</v>
      </c>
    </row>
    <row r="17" spans="1:5" s="1" customFormat="1" ht="12.75">
      <c r="A17" s="22" t="s">
        <v>46</v>
      </c>
      <c r="B17" s="23">
        <f t="shared" si="1"/>
        <v>0.108783</v>
      </c>
      <c r="C17" s="24">
        <f t="shared" si="0"/>
        <v>30.633070008172162</v>
      </c>
      <c r="D17" s="23">
        <v>3.6709999999999998E-3</v>
      </c>
      <c r="E17" s="23">
        <v>0.112454</v>
      </c>
    </row>
    <row r="18" spans="1:5" s="1" customFormat="1" ht="12.75">
      <c r="A18" s="22" t="s">
        <v>75</v>
      </c>
      <c r="B18" s="23">
        <f t="shared" si="1"/>
        <v>3.0245999999999999E-2</v>
      </c>
      <c r="C18" s="24">
        <f t="shared" si="0"/>
        <v>30.336566440349173</v>
      </c>
      <c r="D18" s="23">
        <v>1.031E-3</v>
      </c>
      <c r="E18" s="23">
        <v>3.1276999999999999E-2</v>
      </c>
    </row>
    <row r="19" spans="1:5" s="1" customFormat="1" ht="12.75">
      <c r="A19" s="22" t="s">
        <v>59</v>
      </c>
      <c r="B19" s="23">
        <f t="shared" si="1"/>
        <v>5.3464000000000005E-2</v>
      </c>
      <c r="C19" s="24">
        <f t="shared" si="0"/>
        <v>28.166666666666664</v>
      </c>
      <c r="D19" s="23">
        <v>1.9680000000000001E-3</v>
      </c>
      <c r="E19" s="23">
        <v>5.5432000000000002E-2</v>
      </c>
    </row>
    <row r="20" spans="1:5" s="1" customFormat="1" ht="12.75">
      <c r="A20" s="22" t="s">
        <v>51</v>
      </c>
      <c r="B20" s="23">
        <f t="shared" si="1"/>
        <v>0.33234600000000003</v>
      </c>
      <c r="C20" s="24">
        <f t="shared" si="0"/>
        <v>25.029065143518185</v>
      </c>
      <c r="D20" s="23">
        <v>1.3831E-2</v>
      </c>
      <c r="E20" s="23">
        <v>0.34617700000000001</v>
      </c>
    </row>
    <row r="21" spans="1:5" s="1" customFormat="1" ht="12.75">
      <c r="A21" s="22" t="s">
        <v>14</v>
      </c>
      <c r="B21" s="23">
        <f t="shared" si="1"/>
        <v>4.2464000000000002E-2</v>
      </c>
      <c r="C21" s="24">
        <f t="shared" si="0"/>
        <v>16.709951905290417</v>
      </c>
      <c r="D21" s="23">
        <v>2.7030000000000001E-3</v>
      </c>
      <c r="E21" s="23">
        <v>4.5166999999999999E-2</v>
      </c>
    </row>
    <row r="22" spans="1:5" s="1" customFormat="1" ht="12.75">
      <c r="A22" s="22" t="s">
        <v>52</v>
      </c>
      <c r="B22" s="23">
        <f t="shared" si="1"/>
        <v>0.131081</v>
      </c>
      <c r="C22" s="24">
        <f t="shared" si="0"/>
        <v>11.033756889161054</v>
      </c>
      <c r="D22" s="23">
        <v>1.3063999999999999E-2</v>
      </c>
      <c r="E22" s="23">
        <v>0.144145</v>
      </c>
    </row>
    <row r="23" spans="1:5" s="1" customFormat="1" ht="12.75">
      <c r="A23" s="22" t="s">
        <v>56</v>
      </c>
      <c r="B23" s="23">
        <f t="shared" si="1"/>
        <v>4.9721000000000001E-2</v>
      </c>
      <c r="C23" s="24">
        <f t="shared" si="0"/>
        <v>10.207592592592592</v>
      </c>
      <c r="D23" s="23">
        <v>5.4000000000000003E-3</v>
      </c>
      <c r="E23" s="23">
        <v>5.5121000000000003E-2</v>
      </c>
    </row>
    <row r="24" spans="1:5" s="1" customFormat="1" ht="12.75">
      <c r="A24" s="22" t="s">
        <v>41</v>
      </c>
      <c r="B24" s="23">
        <f t="shared" si="1"/>
        <v>5.7962E-2</v>
      </c>
      <c r="C24" s="24">
        <f t="shared" si="0"/>
        <v>9.2684736091298152</v>
      </c>
      <c r="D24" s="23">
        <v>7.0099999999999997E-3</v>
      </c>
      <c r="E24" s="23">
        <v>6.4972000000000002E-2</v>
      </c>
    </row>
    <row r="25" spans="1:5" s="1" customFormat="1" ht="12.75">
      <c r="A25" s="22" t="s">
        <v>48</v>
      </c>
      <c r="B25" s="23">
        <f t="shared" si="1"/>
        <v>3.9351999999999998E-2</v>
      </c>
      <c r="C25" s="24">
        <f t="shared" si="0"/>
        <v>9.1710963455149503</v>
      </c>
      <c r="D25" s="23">
        <v>4.816E-3</v>
      </c>
      <c r="E25" s="23">
        <v>4.4167999999999999E-2</v>
      </c>
    </row>
    <row r="26" spans="1:5" s="1" customFormat="1" ht="12.75">
      <c r="A26" s="22" t="s">
        <v>58</v>
      </c>
      <c r="B26" s="23">
        <f t="shared" si="1"/>
        <v>3.0197000000000002E-2</v>
      </c>
      <c r="C26" s="24">
        <f t="shared" si="0"/>
        <v>8.9528575190940227</v>
      </c>
      <c r="D26" s="23">
        <v>3.797E-3</v>
      </c>
      <c r="E26" s="23">
        <v>3.3994000000000003E-2</v>
      </c>
    </row>
    <row r="27" spans="1:5" s="1" customFormat="1" ht="12.75">
      <c r="A27" s="22" t="s">
        <v>66</v>
      </c>
      <c r="B27" s="23">
        <f t="shared" si="1"/>
        <v>2.0785000000000001E-2</v>
      </c>
      <c r="C27" s="24">
        <f t="shared" si="0"/>
        <v>7.9030222517436073</v>
      </c>
      <c r="D27" s="23">
        <v>3.0109999999999998E-3</v>
      </c>
      <c r="E27" s="23">
        <v>2.3796000000000001E-2</v>
      </c>
    </row>
    <row r="28" spans="1:5" s="1" customFormat="1" ht="12.75">
      <c r="A28" s="22" t="s">
        <v>7</v>
      </c>
      <c r="B28" s="23">
        <f t="shared" si="1"/>
        <v>4.1159309999999998</v>
      </c>
      <c r="C28" s="24">
        <f t="shared" si="0"/>
        <v>7.2255718592174345</v>
      </c>
      <c r="D28" s="22">
        <v>0.66113299999999997</v>
      </c>
      <c r="E28" s="22">
        <v>4.7770640000000002</v>
      </c>
    </row>
    <row r="29" spans="1:5" s="1" customFormat="1" ht="12.75">
      <c r="A29" s="22" t="s">
        <v>74</v>
      </c>
      <c r="B29" s="23">
        <f t="shared" si="1"/>
        <v>2.5748E-2</v>
      </c>
      <c r="C29" s="24">
        <f t="shared" si="0"/>
        <v>6.8017124831004958</v>
      </c>
      <c r="D29" s="23">
        <v>4.4380000000000001E-3</v>
      </c>
      <c r="E29" s="23">
        <v>3.0186000000000001E-2</v>
      </c>
    </row>
    <row r="30" spans="1:5" s="1" customFormat="1" ht="12.75">
      <c r="A30" s="22" t="s">
        <v>73</v>
      </c>
      <c r="B30" s="23">
        <f t="shared" si="1"/>
        <v>2.7063000000000004E-2</v>
      </c>
      <c r="C30" s="24">
        <f t="shared" si="0"/>
        <v>6.3739078633836384</v>
      </c>
      <c r="D30" s="23">
        <v>5.0359999999999997E-3</v>
      </c>
      <c r="E30" s="23">
        <v>3.2099000000000003E-2</v>
      </c>
    </row>
    <row r="31" spans="1:5" s="1" customFormat="1" ht="12.75">
      <c r="A31" s="22" t="s">
        <v>65</v>
      </c>
      <c r="B31" s="23">
        <f t="shared" si="1"/>
        <v>3.0239000000000002E-2</v>
      </c>
      <c r="C31" s="24">
        <f t="shared" si="0"/>
        <v>5.9081317967862361</v>
      </c>
      <c r="D31" s="23">
        <v>6.1609999999999998E-3</v>
      </c>
      <c r="E31" s="23">
        <v>3.6400000000000002E-2</v>
      </c>
    </row>
    <row r="32" spans="1:5" s="1" customFormat="1" ht="12.75">
      <c r="A32" s="22" t="s">
        <v>39</v>
      </c>
      <c r="B32" s="23">
        <f t="shared" si="1"/>
        <v>4.8184000000000005E-2</v>
      </c>
      <c r="C32" s="24">
        <f t="shared" si="0"/>
        <v>5.6339680707828439</v>
      </c>
      <c r="D32" s="23">
        <v>1.0397999999999999E-2</v>
      </c>
      <c r="E32" s="23">
        <v>5.8582000000000002E-2</v>
      </c>
    </row>
    <row r="33" spans="1:5" s="1" customFormat="1" ht="12.75">
      <c r="A33" s="22" t="s">
        <v>17</v>
      </c>
      <c r="B33" s="23">
        <f t="shared" si="1"/>
        <v>2.3976999999999998E-2</v>
      </c>
      <c r="C33" s="24">
        <f t="shared" si="0"/>
        <v>5.1547392133079191</v>
      </c>
      <c r="D33" s="23">
        <v>5.7710000000000001E-3</v>
      </c>
      <c r="E33" s="23">
        <v>2.9748E-2</v>
      </c>
    </row>
    <row r="34" spans="1:5" s="1" customFormat="1" ht="12.75">
      <c r="A34" s="22" t="s">
        <v>149</v>
      </c>
      <c r="B34" s="23">
        <f t="shared" si="1"/>
        <v>2.7736999999999998E-2</v>
      </c>
      <c r="C34" s="24">
        <f t="shared" si="0"/>
        <v>4.6982666666666661</v>
      </c>
      <c r="D34" s="23">
        <v>7.4999999999999997E-3</v>
      </c>
      <c r="E34" s="23">
        <v>3.5236999999999997E-2</v>
      </c>
    </row>
    <row r="35" spans="1:5" s="1" customFormat="1" ht="12.75">
      <c r="A35" s="22" t="s">
        <v>67</v>
      </c>
      <c r="B35" s="23">
        <f t="shared" si="1"/>
        <v>2.6657E-2</v>
      </c>
      <c r="C35" s="24">
        <f t="shared" si="0"/>
        <v>4.3623864783047424</v>
      </c>
      <c r="D35" s="23">
        <v>7.9279999999999993E-3</v>
      </c>
      <c r="E35" s="23">
        <v>3.4584999999999998E-2</v>
      </c>
    </row>
    <row r="36" spans="1:5" s="1" customFormat="1" ht="12.75">
      <c r="A36" s="22" t="s">
        <v>40</v>
      </c>
      <c r="B36" s="23">
        <f t="shared" si="1"/>
        <v>1.7453E-2</v>
      </c>
      <c r="C36" s="24">
        <f t="shared" si="0"/>
        <v>3.5283210198464432</v>
      </c>
      <c r="D36" s="23">
        <v>6.9030000000000003E-3</v>
      </c>
      <c r="E36" s="23">
        <v>2.4355999999999999E-2</v>
      </c>
    </row>
    <row r="37" spans="1:5" s="1" customFormat="1" ht="12.75">
      <c r="A37" s="22" t="s">
        <v>144</v>
      </c>
      <c r="B37" s="23">
        <f t="shared" si="1"/>
        <v>3.6789000000000002E-2</v>
      </c>
      <c r="C37" s="24">
        <f t="shared" si="0"/>
        <v>3.3047863676231048</v>
      </c>
      <c r="D37" s="23">
        <v>1.5962E-2</v>
      </c>
      <c r="E37" s="23">
        <v>5.2750999999999999E-2</v>
      </c>
    </row>
    <row r="38" spans="1:5" s="1" customFormat="1" ht="12.75">
      <c r="A38" s="22" t="s">
        <v>47</v>
      </c>
      <c r="B38" s="23">
        <f t="shared" si="1"/>
        <v>1.7568E-2</v>
      </c>
      <c r="C38" s="24">
        <f t="shared" si="0"/>
        <v>3.0639097744360901</v>
      </c>
      <c r="D38" s="23">
        <v>8.5120000000000005E-3</v>
      </c>
      <c r="E38" s="23">
        <v>2.6079999999999999E-2</v>
      </c>
    </row>
    <row r="39" spans="1:5" s="1" customFormat="1" ht="12.75">
      <c r="A39" s="22" t="s">
        <v>122</v>
      </c>
      <c r="B39" s="23">
        <f t="shared" si="1"/>
        <v>1.9865000000000001E-2</v>
      </c>
      <c r="C39" s="24">
        <f t="shared" si="0"/>
        <v>2.932580990368713</v>
      </c>
      <c r="D39" s="23">
        <v>1.0279E-2</v>
      </c>
      <c r="E39" s="23">
        <v>3.0144000000000001E-2</v>
      </c>
    </row>
    <row r="40" spans="1:5" s="1" customFormat="1" ht="12.75">
      <c r="A40" s="22" t="s">
        <v>62</v>
      </c>
      <c r="B40" s="23">
        <f t="shared" si="1"/>
        <v>2.5791000000000001E-2</v>
      </c>
      <c r="C40" s="24">
        <f t="shared" si="0"/>
        <v>2.8363118547525814</v>
      </c>
      <c r="D40" s="23">
        <v>1.4045E-2</v>
      </c>
      <c r="E40" s="23">
        <v>3.9836000000000003E-2</v>
      </c>
    </row>
    <row r="41" spans="1:5" s="1" customFormat="1" ht="12.75">
      <c r="A41" s="22" t="s">
        <v>55</v>
      </c>
      <c r="B41" s="23">
        <f t="shared" si="1"/>
        <v>0.20159699999999997</v>
      </c>
      <c r="C41" s="24">
        <f t="shared" si="0"/>
        <v>2.8358376133755869</v>
      </c>
      <c r="D41" s="23">
        <v>0.10981200000000001</v>
      </c>
      <c r="E41" s="23">
        <v>0.31140899999999999</v>
      </c>
    </row>
    <row r="42" spans="1:5" s="1" customFormat="1" ht="12.75">
      <c r="A42" s="22" t="s">
        <v>44</v>
      </c>
      <c r="B42" s="23">
        <f t="shared" si="1"/>
        <v>3.0913E-2</v>
      </c>
      <c r="C42" s="24">
        <f t="shared" si="0"/>
        <v>2.8340551765054882</v>
      </c>
      <c r="D42" s="23">
        <v>1.6854999999999998E-2</v>
      </c>
      <c r="E42" s="23">
        <v>4.7767999999999998E-2</v>
      </c>
    </row>
    <row r="43" spans="1:5" s="1" customFormat="1" ht="12.75">
      <c r="A43" s="22" t="s">
        <v>38</v>
      </c>
      <c r="B43" s="23">
        <f t="shared" si="1"/>
        <v>2.0574999999999996E-2</v>
      </c>
      <c r="C43" s="24">
        <f t="shared" si="0"/>
        <v>2.5466436142223556</v>
      </c>
      <c r="D43" s="23">
        <v>1.3303000000000001E-2</v>
      </c>
      <c r="E43" s="23">
        <v>3.3877999999999998E-2</v>
      </c>
    </row>
    <row r="44" spans="1:5" s="1" customFormat="1" ht="12.75">
      <c r="A44" s="22" t="s">
        <v>64</v>
      </c>
      <c r="B44" s="23">
        <f t="shared" si="1"/>
        <v>3.897500000000001E-2</v>
      </c>
      <c r="C44" s="24">
        <f t="shared" si="0"/>
        <v>2.5452166673274395</v>
      </c>
      <c r="D44" s="23">
        <v>2.5222999999999999E-2</v>
      </c>
      <c r="E44" s="23">
        <v>6.4198000000000005E-2</v>
      </c>
    </row>
    <row r="45" spans="1:5" s="1" customFormat="1" ht="12.75">
      <c r="A45" s="22" t="s">
        <v>49</v>
      </c>
      <c r="B45" s="23">
        <f t="shared" si="1"/>
        <v>2.3178000000000001E-2</v>
      </c>
      <c r="C45" s="24">
        <f t="shared" si="0"/>
        <v>2.541910590739755</v>
      </c>
      <c r="D45" s="23">
        <v>1.5032E-2</v>
      </c>
      <c r="E45" s="23">
        <v>3.8210000000000001E-2</v>
      </c>
    </row>
    <row r="46" spans="1:5" s="1" customFormat="1" ht="12.75">
      <c r="A46" s="22" t="s">
        <v>54</v>
      </c>
      <c r="B46" s="23">
        <f t="shared" si="1"/>
        <v>1.2729000000000001E-2</v>
      </c>
      <c r="C46" s="24">
        <f t="shared" si="0"/>
        <v>2.3878107283035326</v>
      </c>
      <c r="D46" s="23">
        <v>9.1719999999999996E-3</v>
      </c>
      <c r="E46" s="23">
        <v>2.1901E-2</v>
      </c>
    </row>
    <row r="47" spans="1:5" s="1" customFormat="1" ht="12.75">
      <c r="A47" s="22" t="s">
        <v>63</v>
      </c>
      <c r="B47" s="23">
        <f t="shared" si="1"/>
        <v>2.1936000000000001E-2</v>
      </c>
      <c r="C47" s="24">
        <f t="shared" si="0"/>
        <v>2.3555802743789398</v>
      </c>
      <c r="D47" s="23">
        <v>1.6181999999999998E-2</v>
      </c>
      <c r="E47" s="23">
        <v>3.8117999999999999E-2</v>
      </c>
    </row>
    <row r="48" spans="1:5" s="1" customFormat="1" ht="12.75">
      <c r="A48" s="22" t="s">
        <v>11</v>
      </c>
      <c r="B48" s="23">
        <f t="shared" si="1"/>
        <v>1.2447999999999999E-2</v>
      </c>
      <c r="C48" s="24">
        <f t="shared" si="0"/>
        <v>2.1149126735333632</v>
      </c>
      <c r="D48" s="23">
        <v>1.1165E-2</v>
      </c>
      <c r="E48" s="23">
        <v>2.3612999999999999E-2</v>
      </c>
    </row>
    <row r="49" spans="1:5" s="1" customFormat="1" ht="12.75">
      <c r="A49" s="22" t="s">
        <v>45</v>
      </c>
      <c r="B49" s="23">
        <f t="shared" si="1"/>
        <v>1.5811000000000002E-2</v>
      </c>
      <c r="C49" s="24">
        <f t="shared" si="0"/>
        <v>2.0906394426433055</v>
      </c>
      <c r="D49" s="23">
        <v>1.4496999999999999E-2</v>
      </c>
      <c r="E49" s="23">
        <v>3.0308000000000002E-2</v>
      </c>
    </row>
    <row r="51" spans="1:5">
      <c r="A51" s="25"/>
      <c r="C51" s="16"/>
    </row>
  </sheetData>
  <sortState ref="A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61" workbookViewId="0">
      <selection activeCell="A2" sqref="A2:E22"/>
    </sheetView>
  </sheetViews>
  <sheetFormatPr defaultColWidth="10.875" defaultRowHeight="12.75"/>
  <cols>
    <col min="1" max="1" width="27.5" style="1" customWidth="1"/>
    <col min="2" max="2" width="12.125" style="1" bestFit="1" customWidth="1"/>
    <col min="3" max="5" width="11" style="1" bestFit="1" customWidth="1"/>
    <col min="6" max="16384" width="10.875" style="1"/>
  </cols>
  <sheetData>
    <row r="1" spans="1:5">
      <c r="B1" s="13" t="s">
        <v>160</v>
      </c>
      <c r="C1" s="7" t="s">
        <v>159</v>
      </c>
      <c r="D1" s="4" t="s">
        <v>151</v>
      </c>
      <c r="E1" s="4" t="s">
        <v>152</v>
      </c>
    </row>
    <row r="2" spans="1:5">
      <c r="A2" s="22" t="s">
        <v>56</v>
      </c>
      <c r="B2" s="26">
        <f>E2-D2</f>
        <v>5.6281000000000005E-2</v>
      </c>
      <c r="C2" s="24">
        <f t="shared" ref="C2:C33" si="0">E2/D2</f>
        <v>74.378096479791395</v>
      </c>
      <c r="D2" s="26">
        <v>7.67E-4</v>
      </c>
      <c r="E2" s="26">
        <v>5.7048000000000001E-2</v>
      </c>
    </row>
    <row r="3" spans="1:5">
      <c r="A3" s="22" t="s">
        <v>68</v>
      </c>
      <c r="B3" s="26">
        <f t="shared" ref="B3:B53" si="1">E3-D3</f>
        <v>2.8235000000000003E-2</v>
      </c>
      <c r="C3" s="24">
        <f t="shared" si="0"/>
        <v>65.316628701594539</v>
      </c>
      <c r="D3" s="26">
        <v>4.3899999999999999E-4</v>
      </c>
      <c r="E3" s="26">
        <v>2.8674000000000002E-2</v>
      </c>
    </row>
    <row r="4" spans="1:5">
      <c r="A4" s="22" t="s">
        <v>0</v>
      </c>
      <c r="B4" s="26">
        <f t="shared" si="1"/>
        <v>11.287545</v>
      </c>
      <c r="C4" s="24">
        <f t="shared" si="0"/>
        <v>64.424576328328698</v>
      </c>
      <c r="D4" s="22">
        <v>0.17796799999999999</v>
      </c>
      <c r="E4" s="22">
        <v>11.465513</v>
      </c>
    </row>
    <row r="5" spans="1:5">
      <c r="A5" s="22" t="s">
        <v>51</v>
      </c>
      <c r="B5" s="26">
        <f t="shared" si="1"/>
        <v>0.17713999999999999</v>
      </c>
      <c r="C5" s="24">
        <f t="shared" si="0"/>
        <v>63.63790664780764</v>
      </c>
      <c r="D5" s="26">
        <v>2.8279999999999998E-3</v>
      </c>
      <c r="E5" s="26">
        <v>0.17996799999999999</v>
      </c>
    </row>
    <row r="6" spans="1:5">
      <c r="A6" s="22" t="s">
        <v>52</v>
      </c>
      <c r="B6" s="26">
        <f t="shared" si="1"/>
        <v>7.9132999999999995E-2</v>
      </c>
      <c r="C6" s="24">
        <f t="shared" si="0"/>
        <v>45.834560906515577</v>
      </c>
      <c r="D6" s="26">
        <v>1.7650000000000001E-3</v>
      </c>
      <c r="E6" s="26">
        <v>8.0897999999999998E-2</v>
      </c>
    </row>
    <row r="7" spans="1:5">
      <c r="A7" s="22" t="s">
        <v>46</v>
      </c>
      <c r="B7" s="26">
        <f t="shared" si="1"/>
        <v>3.5820999999999999E-2</v>
      </c>
      <c r="C7" s="24">
        <f t="shared" si="0"/>
        <v>38.313541666666666</v>
      </c>
      <c r="D7" s="26">
        <v>9.6000000000000002E-4</v>
      </c>
      <c r="E7" s="26">
        <v>3.6781000000000001E-2</v>
      </c>
    </row>
    <row r="8" spans="1:5">
      <c r="A8" s="22" t="s">
        <v>41</v>
      </c>
      <c r="B8" s="26">
        <f t="shared" si="1"/>
        <v>4.1696999999999998E-2</v>
      </c>
      <c r="C8" s="24">
        <f t="shared" si="0"/>
        <v>37.1953125</v>
      </c>
      <c r="D8" s="26">
        <v>1.152E-3</v>
      </c>
      <c r="E8" s="26">
        <v>4.2848999999999998E-2</v>
      </c>
    </row>
    <row r="9" spans="1:5">
      <c r="A9" s="22" t="s">
        <v>62</v>
      </c>
      <c r="B9" s="26">
        <f t="shared" si="1"/>
        <v>5.7793999999999998E-2</v>
      </c>
      <c r="C9" s="24">
        <f t="shared" si="0"/>
        <v>28.222797927461141</v>
      </c>
      <c r="D9" s="26">
        <v>2.1229999999999999E-3</v>
      </c>
      <c r="E9" s="26">
        <v>5.9916999999999998E-2</v>
      </c>
    </row>
    <row r="10" spans="1:5">
      <c r="A10" s="22" t="s">
        <v>47</v>
      </c>
      <c r="B10" s="26">
        <f t="shared" si="1"/>
        <v>2.5791000000000001E-2</v>
      </c>
      <c r="C10" s="24">
        <f t="shared" si="0"/>
        <v>16.822699386503068</v>
      </c>
      <c r="D10" s="26">
        <v>1.6299999999999999E-3</v>
      </c>
      <c r="E10" s="26">
        <v>2.7421000000000001E-2</v>
      </c>
    </row>
    <row r="11" spans="1:5">
      <c r="A11" s="22" t="s">
        <v>53</v>
      </c>
      <c r="B11" s="26">
        <f t="shared" si="1"/>
        <v>4.2595000000000001E-2</v>
      </c>
      <c r="C11" s="24">
        <f t="shared" si="0"/>
        <v>16.539948923750458</v>
      </c>
      <c r="D11" s="26">
        <v>2.7409999999999999E-3</v>
      </c>
      <c r="E11" s="26">
        <v>4.5336000000000001E-2</v>
      </c>
    </row>
    <row r="12" spans="1:5">
      <c r="A12" s="22" t="s">
        <v>44</v>
      </c>
      <c r="B12" s="26">
        <f t="shared" si="1"/>
        <v>2.1905999999999998E-2</v>
      </c>
      <c r="C12" s="24">
        <f t="shared" si="0"/>
        <v>8.9919737322145199</v>
      </c>
      <c r="D12" s="26">
        <v>2.7409999999999999E-3</v>
      </c>
      <c r="E12" s="26">
        <v>2.4646999999999999E-2</v>
      </c>
    </row>
    <row r="13" spans="1:5">
      <c r="A13" s="22" t="s">
        <v>108</v>
      </c>
      <c r="B13" s="26">
        <f t="shared" si="1"/>
        <v>9.7383999999999998E-2</v>
      </c>
      <c r="C13" s="24">
        <f t="shared" si="0"/>
        <v>8.618838992332968</v>
      </c>
      <c r="D13" s="26">
        <v>1.2782E-2</v>
      </c>
      <c r="E13" s="26">
        <v>0.110166</v>
      </c>
    </row>
    <row r="14" spans="1:5">
      <c r="A14" s="22" t="s">
        <v>38</v>
      </c>
      <c r="B14" s="26">
        <f t="shared" si="1"/>
        <v>1.8936000000000001E-2</v>
      </c>
      <c r="C14" s="24">
        <f t="shared" si="0"/>
        <v>7.7268206039076377</v>
      </c>
      <c r="D14" s="26">
        <v>2.8149999999999998E-3</v>
      </c>
      <c r="E14" s="26">
        <v>2.1751E-2</v>
      </c>
    </row>
    <row r="15" spans="1:5">
      <c r="A15" s="22" t="s">
        <v>43</v>
      </c>
      <c r="B15" s="26">
        <f t="shared" si="1"/>
        <v>0.14082900000000001</v>
      </c>
      <c r="C15" s="24">
        <f t="shared" si="0"/>
        <v>7.4007362967003001</v>
      </c>
      <c r="D15" s="26">
        <v>2.2002000000000001E-2</v>
      </c>
      <c r="E15" s="26">
        <v>0.162831</v>
      </c>
    </row>
    <row r="16" spans="1:5">
      <c r="A16" s="22" t="s">
        <v>91</v>
      </c>
      <c r="B16" s="26">
        <f t="shared" si="1"/>
        <v>6.9133E-2</v>
      </c>
      <c r="C16" s="24">
        <f t="shared" si="0"/>
        <v>6.588763136620857</v>
      </c>
      <c r="D16" s="26">
        <v>1.2370000000000001E-2</v>
      </c>
      <c r="E16" s="26">
        <v>8.1503000000000006E-2</v>
      </c>
    </row>
    <row r="17" spans="1:5">
      <c r="A17" s="22" t="s">
        <v>57</v>
      </c>
      <c r="B17" s="26">
        <f t="shared" si="1"/>
        <v>1.9001999999999998E-2</v>
      </c>
      <c r="C17" s="24">
        <f t="shared" si="0"/>
        <v>4.8210335813392318</v>
      </c>
      <c r="D17" s="26">
        <v>4.973E-3</v>
      </c>
      <c r="E17" s="26">
        <v>2.3975E-2</v>
      </c>
    </row>
    <row r="18" spans="1:5">
      <c r="A18" s="22" t="s">
        <v>98</v>
      </c>
      <c r="B18" s="26">
        <f t="shared" si="1"/>
        <v>0.30035299999999998</v>
      </c>
      <c r="C18" s="24">
        <f t="shared" si="0"/>
        <v>4.5014339006761483</v>
      </c>
      <c r="D18" s="26">
        <v>8.5779999999999995E-2</v>
      </c>
      <c r="E18" s="26">
        <v>0.386133</v>
      </c>
    </row>
    <row r="19" spans="1:5">
      <c r="A19" s="22" t="s">
        <v>94</v>
      </c>
      <c r="B19" s="26">
        <f t="shared" si="1"/>
        <v>2.7184E-2</v>
      </c>
      <c r="C19" s="24">
        <f t="shared" si="0"/>
        <v>3.956389342033714</v>
      </c>
      <c r="D19" s="26">
        <v>9.195E-3</v>
      </c>
      <c r="E19" s="26">
        <v>3.6379000000000002E-2</v>
      </c>
    </row>
    <row r="20" spans="1:5">
      <c r="A20" s="22" t="s">
        <v>99</v>
      </c>
      <c r="B20" s="26">
        <f t="shared" si="1"/>
        <v>0.112049</v>
      </c>
      <c r="C20" s="24">
        <f t="shared" si="0"/>
        <v>3.8443163933593949</v>
      </c>
      <c r="D20" s="26">
        <v>3.9393999999999998E-2</v>
      </c>
      <c r="E20" s="26">
        <v>0.15144299999999999</v>
      </c>
    </row>
    <row r="21" spans="1:5">
      <c r="A21" s="22" t="s">
        <v>78</v>
      </c>
      <c r="B21" s="26">
        <f t="shared" si="1"/>
        <v>0.132969</v>
      </c>
      <c r="C21" s="24">
        <f t="shared" si="0"/>
        <v>3.5371405674597876</v>
      </c>
      <c r="D21" s="26">
        <v>5.2408999999999997E-2</v>
      </c>
      <c r="E21" s="26">
        <v>0.18537799999999999</v>
      </c>
    </row>
    <row r="22" spans="1:5">
      <c r="A22" s="22" t="s">
        <v>55</v>
      </c>
      <c r="B22" s="26">
        <f t="shared" si="1"/>
        <v>0.11677500000000002</v>
      </c>
      <c r="C22" s="24">
        <f t="shared" si="0"/>
        <v>3.5213758258841819</v>
      </c>
      <c r="D22" s="26">
        <v>4.6314000000000001E-2</v>
      </c>
      <c r="E22" s="26">
        <v>0.16308900000000001</v>
      </c>
    </row>
    <row r="23" spans="1:5">
      <c r="A23" s="1" t="s">
        <v>87</v>
      </c>
      <c r="B23" s="3">
        <f t="shared" si="1"/>
        <v>5.1225999999999994E-2</v>
      </c>
      <c r="C23" s="6">
        <f t="shared" si="0"/>
        <v>3.5125564057288599</v>
      </c>
      <c r="D23" s="3">
        <v>2.0388E-2</v>
      </c>
      <c r="E23" s="3">
        <v>7.1613999999999997E-2</v>
      </c>
    </row>
    <row r="24" spans="1:5">
      <c r="A24" s="1" t="s">
        <v>9</v>
      </c>
      <c r="B24" s="3">
        <f t="shared" si="1"/>
        <v>2.7846000000000003E-2</v>
      </c>
      <c r="C24" s="6">
        <f t="shared" si="0"/>
        <v>3.5120433017591344</v>
      </c>
      <c r="D24" s="3">
        <v>1.1084999999999999E-2</v>
      </c>
      <c r="E24" s="3">
        <v>3.8931E-2</v>
      </c>
    </row>
    <row r="25" spans="1:5">
      <c r="A25" s="1" t="s">
        <v>129</v>
      </c>
      <c r="B25" s="3">
        <f t="shared" si="1"/>
        <v>5.6396000000000002E-2</v>
      </c>
      <c r="C25" s="6">
        <f t="shared" si="0"/>
        <v>3.2253965748559708</v>
      </c>
      <c r="D25" s="3">
        <v>2.5342E-2</v>
      </c>
      <c r="E25" s="3">
        <v>8.1738000000000005E-2</v>
      </c>
    </row>
    <row r="26" spans="1:5">
      <c r="A26" s="1" t="s">
        <v>132</v>
      </c>
      <c r="B26" s="3">
        <f t="shared" si="1"/>
        <v>1.4502999999999999E-2</v>
      </c>
      <c r="C26" s="6">
        <f t="shared" si="0"/>
        <v>3.2118346804941282</v>
      </c>
      <c r="D26" s="3">
        <v>6.5570000000000003E-3</v>
      </c>
      <c r="E26" s="3">
        <v>2.1059999999999999E-2</v>
      </c>
    </row>
    <row r="27" spans="1:5">
      <c r="A27" s="1" t="s">
        <v>80</v>
      </c>
      <c r="B27" s="3">
        <f t="shared" si="1"/>
        <v>5.0355999999999998E-2</v>
      </c>
      <c r="C27" s="6">
        <f t="shared" si="0"/>
        <v>3.1444510689038414</v>
      </c>
      <c r="D27" s="3">
        <v>2.3481999999999999E-2</v>
      </c>
      <c r="E27" s="3">
        <v>7.3838000000000001E-2</v>
      </c>
    </row>
    <row r="28" spans="1:5">
      <c r="A28" s="1" t="s">
        <v>126</v>
      </c>
      <c r="B28" s="3">
        <f t="shared" si="1"/>
        <v>5.6679000000000007E-2</v>
      </c>
      <c r="C28" s="6">
        <f t="shared" si="0"/>
        <v>3.0343490901259829</v>
      </c>
      <c r="D28" s="3">
        <v>2.7861E-2</v>
      </c>
      <c r="E28" s="3">
        <v>8.4540000000000004E-2</v>
      </c>
    </row>
    <row r="29" spans="1:5">
      <c r="A29" s="1" t="s">
        <v>141</v>
      </c>
      <c r="B29" s="3">
        <f t="shared" si="1"/>
        <v>3.0821000000000001E-2</v>
      </c>
      <c r="C29" s="6">
        <f t="shared" si="0"/>
        <v>3.0264974686041159</v>
      </c>
      <c r="D29" s="3">
        <v>1.5209E-2</v>
      </c>
      <c r="E29" s="3">
        <v>4.6030000000000001E-2</v>
      </c>
    </row>
    <row r="30" spans="1:5">
      <c r="A30" s="1" t="s">
        <v>127</v>
      </c>
      <c r="B30" s="3">
        <f t="shared" si="1"/>
        <v>1.5158E-2</v>
      </c>
      <c r="C30" s="6">
        <f t="shared" si="0"/>
        <v>3.0029069767441858</v>
      </c>
      <c r="D30" s="3">
        <v>7.5680000000000001E-3</v>
      </c>
      <c r="E30" s="3">
        <v>2.2726E-2</v>
      </c>
    </row>
    <row r="31" spans="1:5">
      <c r="A31" s="1" t="s">
        <v>140</v>
      </c>
      <c r="B31" s="3">
        <f t="shared" si="1"/>
        <v>2.1429E-2</v>
      </c>
      <c r="C31" s="6">
        <f t="shared" si="0"/>
        <v>3.0021489302064839</v>
      </c>
      <c r="D31" s="3">
        <v>1.0703000000000001E-2</v>
      </c>
      <c r="E31" s="3">
        <v>3.2132000000000001E-2</v>
      </c>
    </row>
    <row r="32" spans="1:5">
      <c r="A32" s="1" t="s">
        <v>131</v>
      </c>
      <c r="B32" s="3">
        <f t="shared" si="1"/>
        <v>6.1080000000000009E-2</v>
      </c>
      <c r="C32" s="6">
        <f t="shared" si="0"/>
        <v>2.9705768486256292</v>
      </c>
      <c r="D32" s="3">
        <v>3.0995999999999999E-2</v>
      </c>
      <c r="E32" s="3">
        <v>9.2076000000000005E-2</v>
      </c>
    </row>
    <row r="33" spans="1:5">
      <c r="A33" s="1" t="s">
        <v>139</v>
      </c>
      <c r="B33" s="3">
        <f t="shared" si="1"/>
        <v>1.4893E-2</v>
      </c>
      <c r="C33" s="6">
        <f t="shared" si="0"/>
        <v>2.9567730915779795</v>
      </c>
      <c r="D33" s="3">
        <v>7.6109999999999997E-3</v>
      </c>
      <c r="E33" s="3">
        <v>2.2504E-2</v>
      </c>
    </row>
    <row r="34" spans="1:5">
      <c r="A34" s="1" t="s">
        <v>143</v>
      </c>
      <c r="B34" s="3">
        <f t="shared" si="1"/>
        <v>2.6121999999999999E-2</v>
      </c>
      <c r="C34" s="6">
        <f t="shared" ref="C34:C53" si="2">E34/D34</f>
        <v>2.9496939841767427</v>
      </c>
      <c r="D34" s="3">
        <v>1.3398E-2</v>
      </c>
      <c r="E34" s="3">
        <v>3.952E-2</v>
      </c>
    </row>
    <row r="35" spans="1:5">
      <c r="A35" s="1" t="s">
        <v>134</v>
      </c>
      <c r="B35" s="3">
        <f t="shared" si="1"/>
        <v>8.4554999999999991E-2</v>
      </c>
      <c r="C35" s="6">
        <f t="shared" si="2"/>
        <v>2.9477333456187229</v>
      </c>
      <c r="D35" s="3">
        <v>4.3411999999999999E-2</v>
      </c>
      <c r="E35" s="3">
        <v>0.127967</v>
      </c>
    </row>
    <row r="36" spans="1:5">
      <c r="A36" s="1" t="s">
        <v>135</v>
      </c>
      <c r="B36" s="3">
        <f t="shared" si="1"/>
        <v>1.5186E-2</v>
      </c>
      <c r="C36" s="6">
        <f t="shared" si="2"/>
        <v>2.935755258126195</v>
      </c>
      <c r="D36" s="3">
        <v>7.8449999999999995E-3</v>
      </c>
      <c r="E36" s="3">
        <v>2.3030999999999999E-2</v>
      </c>
    </row>
    <row r="37" spans="1:5">
      <c r="A37" s="1" t="s">
        <v>19</v>
      </c>
      <c r="B37" s="3">
        <f t="shared" si="1"/>
        <v>1.4255E-2</v>
      </c>
      <c r="C37" s="6">
        <f t="shared" si="2"/>
        <v>2.9300027078256159</v>
      </c>
      <c r="D37" s="3">
        <v>7.3860000000000002E-3</v>
      </c>
      <c r="E37" s="3">
        <v>2.1641000000000001E-2</v>
      </c>
    </row>
    <row r="38" spans="1:5">
      <c r="A38" s="1" t="s">
        <v>138</v>
      </c>
      <c r="B38" s="3">
        <f t="shared" si="1"/>
        <v>1.4029E-2</v>
      </c>
      <c r="C38" s="6">
        <f t="shared" si="2"/>
        <v>2.9146990582776033</v>
      </c>
      <c r="D38" s="3">
        <v>7.3270000000000002E-3</v>
      </c>
      <c r="E38" s="3">
        <v>2.1356E-2</v>
      </c>
    </row>
    <row r="39" spans="1:5">
      <c r="A39" s="1" t="s">
        <v>123</v>
      </c>
      <c r="B39" s="3">
        <f t="shared" si="1"/>
        <v>5.7494000000000003E-2</v>
      </c>
      <c r="C39" s="6">
        <f t="shared" si="2"/>
        <v>2.9146796323431468</v>
      </c>
      <c r="D39" s="3">
        <v>3.0027999999999999E-2</v>
      </c>
      <c r="E39" s="3">
        <v>8.7522000000000003E-2</v>
      </c>
    </row>
    <row r="40" spans="1:5">
      <c r="A40" s="1" t="s">
        <v>137</v>
      </c>
      <c r="B40" s="3">
        <f t="shared" si="1"/>
        <v>2.1175000000000003E-2</v>
      </c>
      <c r="C40" s="6">
        <f t="shared" si="2"/>
        <v>2.8867504232379937</v>
      </c>
      <c r="D40" s="3">
        <v>1.1223E-2</v>
      </c>
      <c r="E40" s="3">
        <v>3.2398000000000003E-2</v>
      </c>
    </row>
    <row r="41" spans="1:5">
      <c r="A41" s="1" t="s">
        <v>130</v>
      </c>
      <c r="B41" s="3">
        <f t="shared" si="1"/>
        <v>4.1366E-2</v>
      </c>
      <c r="C41" s="6">
        <f t="shared" si="2"/>
        <v>2.8792476830819553</v>
      </c>
      <c r="D41" s="3">
        <v>2.2012E-2</v>
      </c>
      <c r="E41" s="3">
        <v>6.3378000000000004E-2</v>
      </c>
    </row>
    <row r="42" spans="1:5">
      <c r="A42" s="1" t="s">
        <v>136</v>
      </c>
      <c r="B42" s="3">
        <f t="shared" si="1"/>
        <v>2.3105000000000001E-2</v>
      </c>
      <c r="C42" s="6">
        <f t="shared" si="2"/>
        <v>2.8752536320103887</v>
      </c>
      <c r="D42" s="3">
        <v>1.2321E-2</v>
      </c>
      <c r="E42" s="3">
        <v>3.5425999999999999E-2</v>
      </c>
    </row>
    <row r="43" spans="1:5">
      <c r="A43" s="1" t="s">
        <v>124</v>
      </c>
      <c r="B43" s="3">
        <f t="shared" si="1"/>
        <v>2.3142999999999997E-2</v>
      </c>
      <c r="C43" s="6">
        <f t="shared" si="2"/>
        <v>2.8675758553905744</v>
      </c>
      <c r="D43" s="3">
        <v>1.2392E-2</v>
      </c>
      <c r="E43" s="3">
        <v>3.5534999999999997E-2</v>
      </c>
    </row>
    <row r="44" spans="1:5">
      <c r="A44" s="1" t="s">
        <v>125</v>
      </c>
      <c r="B44" s="3">
        <f t="shared" si="1"/>
        <v>1.3651E-2</v>
      </c>
      <c r="C44" s="6">
        <f t="shared" si="2"/>
        <v>2.8474759778048453</v>
      </c>
      <c r="D44" s="3">
        <v>7.3889999999999997E-3</v>
      </c>
      <c r="E44" s="3">
        <v>2.104E-2</v>
      </c>
    </row>
    <row r="45" spans="1:5">
      <c r="A45" s="1" t="s">
        <v>133</v>
      </c>
      <c r="B45" s="3">
        <f t="shared" si="1"/>
        <v>1.4351000000000001E-2</v>
      </c>
      <c r="C45" s="6">
        <f t="shared" si="2"/>
        <v>2.7990472608750157</v>
      </c>
      <c r="D45" s="3">
        <v>7.9769999999999997E-3</v>
      </c>
      <c r="E45" s="3">
        <v>2.2328000000000001E-2</v>
      </c>
    </row>
    <row r="46" spans="1:5">
      <c r="A46" s="1" t="s">
        <v>142</v>
      </c>
      <c r="B46" s="3">
        <f t="shared" si="1"/>
        <v>3.9479E-2</v>
      </c>
      <c r="C46" s="6">
        <f t="shared" si="2"/>
        <v>2.7829110779930453</v>
      </c>
      <c r="D46" s="3">
        <v>2.2142999999999999E-2</v>
      </c>
      <c r="E46" s="3">
        <v>6.1622000000000003E-2</v>
      </c>
    </row>
    <row r="47" spans="1:5">
      <c r="A47" s="1" t="s">
        <v>128</v>
      </c>
      <c r="B47" s="3">
        <f t="shared" si="1"/>
        <v>1.7930999999999999E-2</v>
      </c>
      <c r="C47" s="6">
        <f t="shared" si="2"/>
        <v>2.7490245805696447</v>
      </c>
      <c r="D47" s="3">
        <v>1.0252000000000001E-2</v>
      </c>
      <c r="E47" s="3">
        <v>2.8183E-2</v>
      </c>
    </row>
    <row r="48" spans="1:5">
      <c r="A48" s="1" t="s">
        <v>88</v>
      </c>
      <c r="B48" s="3">
        <f t="shared" si="1"/>
        <v>6.0407000000000002E-2</v>
      </c>
      <c r="C48" s="6">
        <f t="shared" si="2"/>
        <v>2.6390004341219884</v>
      </c>
      <c r="D48" s="3">
        <v>3.6856E-2</v>
      </c>
      <c r="E48" s="3">
        <v>9.7263000000000002E-2</v>
      </c>
    </row>
    <row r="49" spans="1:5">
      <c r="A49" s="1" t="s">
        <v>8</v>
      </c>
      <c r="B49" s="3">
        <f t="shared" si="1"/>
        <v>1.847E-2</v>
      </c>
      <c r="C49" s="6">
        <f t="shared" si="2"/>
        <v>2.3074254972747221</v>
      </c>
      <c r="D49" s="1">
        <v>1.4127000000000001E-2</v>
      </c>
      <c r="E49" s="1">
        <v>3.2597000000000001E-2</v>
      </c>
    </row>
    <row r="50" spans="1:5">
      <c r="A50" s="1" t="s">
        <v>83</v>
      </c>
      <c r="B50" s="3">
        <f t="shared" si="1"/>
        <v>2.9732000000000001E-2</v>
      </c>
      <c r="C50" s="6">
        <f t="shared" si="2"/>
        <v>2.2788507032560541</v>
      </c>
      <c r="D50" s="3">
        <v>2.3248999999999999E-2</v>
      </c>
      <c r="E50" s="3">
        <v>5.2981E-2</v>
      </c>
    </row>
    <row r="51" spans="1:5">
      <c r="A51" s="1" t="s">
        <v>6</v>
      </c>
      <c r="B51" s="3">
        <f t="shared" si="1"/>
        <v>2.4044239999999997</v>
      </c>
      <c r="C51" s="6">
        <f t="shared" si="2"/>
        <v>2.2103991397814817</v>
      </c>
      <c r="D51" s="1">
        <v>1.986472</v>
      </c>
      <c r="E51" s="1">
        <v>4.3908959999999997</v>
      </c>
    </row>
    <row r="52" spans="1:5">
      <c r="A52" s="1" t="s">
        <v>18</v>
      </c>
      <c r="B52" s="3">
        <f t="shared" si="1"/>
        <v>1.1132E-2</v>
      </c>
      <c r="C52" s="6">
        <f t="shared" si="2"/>
        <v>2.0699730872741253</v>
      </c>
      <c r="D52" s="3">
        <v>1.0404E-2</v>
      </c>
      <c r="E52" s="3">
        <v>2.1536E-2</v>
      </c>
    </row>
    <row r="53" spans="1:5">
      <c r="A53" s="1" t="s">
        <v>82</v>
      </c>
      <c r="B53" s="3">
        <f t="shared" si="1"/>
        <v>0.23231399999999996</v>
      </c>
      <c r="C53" s="6">
        <f t="shared" si="2"/>
        <v>2.0308298501104867</v>
      </c>
      <c r="D53" s="3">
        <v>0.22536600000000001</v>
      </c>
      <c r="E53" s="3">
        <v>0.45767999999999998</v>
      </c>
    </row>
  </sheetData>
  <sortState ref="A2:C21547">
    <sortCondition descending="1" ref="C2:C2154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37" zoomScaleNormal="137" workbookViewId="0">
      <selection activeCell="C15" sqref="C15"/>
    </sheetView>
  </sheetViews>
  <sheetFormatPr defaultColWidth="11" defaultRowHeight="15.75"/>
  <cols>
    <col min="1" max="1" width="21.875" customWidth="1"/>
    <col min="7" max="7" width="55" customWidth="1"/>
    <col min="15" max="15" width="24.125" customWidth="1"/>
    <col min="16" max="16" width="19.5" customWidth="1"/>
    <col min="17" max="17" width="23" customWidth="1"/>
  </cols>
  <sheetData>
    <row r="1" spans="1:19">
      <c r="A1" t="s">
        <v>155</v>
      </c>
      <c r="B1" s="14" t="s">
        <v>161</v>
      </c>
      <c r="C1" s="18" t="s">
        <v>159</v>
      </c>
      <c r="D1" s="5" t="s">
        <v>153</v>
      </c>
      <c r="E1" s="5" t="s">
        <v>154</v>
      </c>
      <c r="G1" t="s">
        <v>155</v>
      </c>
      <c r="H1" s="13" t="s">
        <v>160</v>
      </c>
      <c r="I1" s="7" t="s">
        <v>159</v>
      </c>
      <c r="J1" s="4" t="s">
        <v>151</v>
      </c>
      <c r="K1" s="4" t="s">
        <v>152</v>
      </c>
      <c r="O1" t="s">
        <v>155</v>
      </c>
      <c r="P1" t="s">
        <v>173</v>
      </c>
      <c r="Q1" t="s">
        <v>174</v>
      </c>
      <c r="R1" t="s">
        <v>175</v>
      </c>
      <c r="S1" t="s">
        <v>176</v>
      </c>
    </row>
    <row r="2" spans="1:19">
      <c r="A2" s="22" t="s">
        <v>0</v>
      </c>
      <c r="B2" s="23">
        <f t="shared" ref="B2:B12" si="0">E2-D2</f>
        <v>28.585411999999998</v>
      </c>
      <c r="C2" s="27">
        <f t="shared" ref="C2:C12" si="1">E2/D2</f>
        <v>105.75029224122451</v>
      </c>
      <c r="D2" s="22">
        <v>0.27289099999999999</v>
      </c>
      <c r="E2" s="22">
        <v>28.858302999999999</v>
      </c>
      <c r="F2" s="16"/>
      <c r="G2" s="22" t="s">
        <v>0</v>
      </c>
      <c r="H2" s="17">
        <f t="shared" ref="H2:H9" si="2">K2-J2</f>
        <v>11.287545</v>
      </c>
      <c r="I2" s="19">
        <f t="shared" ref="I2:I9" si="3">K2/J2</f>
        <v>64.424576328328698</v>
      </c>
      <c r="J2" s="15">
        <v>0.17796799999999999</v>
      </c>
      <c r="K2" s="15">
        <v>11.465513</v>
      </c>
      <c r="O2" s="15" t="s">
        <v>162</v>
      </c>
      <c r="P2" s="20">
        <f t="shared" ref="P2:P12" si="4">B2</f>
        <v>28.585411999999998</v>
      </c>
      <c r="Q2" s="21">
        <f t="shared" ref="Q2:Q12" si="5">H2</f>
        <v>11.287545</v>
      </c>
      <c r="R2" s="19">
        <v>105.75029224122451</v>
      </c>
      <c r="S2" s="19">
        <v>64.424576328328698</v>
      </c>
    </row>
    <row r="3" spans="1:19">
      <c r="A3" s="22" t="s">
        <v>46</v>
      </c>
      <c r="B3" s="23">
        <f t="shared" si="0"/>
        <v>0.108783</v>
      </c>
      <c r="C3" s="27">
        <f t="shared" si="1"/>
        <v>30.633070008172162</v>
      </c>
      <c r="D3" s="23">
        <v>3.6709999999999998E-3</v>
      </c>
      <c r="E3" s="23">
        <v>0.112454</v>
      </c>
      <c r="F3" s="16"/>
      <c r="G3" s="22" t="s">
        <v>46</v>
      </c>
      <c r="H3" s="17">
        <f t="shared" si="2"/>
        <v>3.5820999999999999E-2</v>
      </c>
      <c r="I3" s="19">
        <f t="shared" si="3"/>
        <v>38.313541666666666</v>
      </c>
      <c r="J3" s="17">
        <v>9.6000000000000002E-4</v>
      </c>
      <c r="K3" s="17">
        <v>3.6781000000000001E-2</v>
      </c>
      <c r="O3" s="15" t="s">
        <v>163</v>
      </c>
      <c r="P3" s="20">
        <f t="shared" si="4"/>
        <v>0.108783</v>
      </c>
      <c r="Q3" s="21">
        <f t="shared" si="5"/>
        <v>3.5820999999999999E-2</v>
      </c>
      <c r="R3" s="19">
        <v>30.633070008172162</v>
      </c>
      <c r="S3" s="19">
        <v>38.313541666666666</v>
      </c>
    </row>
    <row r="4" spans="1:19">
      <c r="A4" s="22" t="s">
        <v>51</v>
      </c>
      <c r="B4" s="23">
        <f t="shared" si="0"/>
        <v>0.33234600000000003</v>
      </c>
      <c r="C4" s="27">
        <f t="shared" si="1"/>
        <v>25.029065143518185</v>
      </c>
      <c r="D4" s="23">
        <v>1.3831E-2</v>
      </c>
      <c r="E4" s="23">
        <v>0.34617700000000001</v>
      </c>
      <c r="F4" s="16"/>
      <c r="G4" s="22" t="s">
        <v>51</v>
      </c>
      <c r="H4" s="17">
        <f t="shared" si="2"/>
        <v>0.17713999999999999</v>
      </c>
      <c r="I4" s="19">
        <f t="shared" si="3"/>
        <v>63.63790664780764</v>
      </c>
      <c r="J4" s="17">
        <v>2.8279999999999998E-3</v>
      </c>
      <c r="K4" s="17">
        <v>0.17996799999999999</v>
      </c>
      <c r="O4" s="15" t="s">
        <v>164</v>
      </c>
      <c r="P4" s="20">
        <f t="shared" si="4"/>
        <v>0.33234600000000003</v>
      </c>
      <c r="Q4" s="21">
        <f t="shared" si="5"/>
        <v>0.17713999999999999</v>
      </c>
      <c r="R4" s="19">
        <v>25.029065143518185</v>
      </c>
      <c r="S4" s="19">
        <v>63.63790664780764</v>
      </c>
    </row>
    <row r="5" spans="1:19">
      <c r="A5" s="22" t="s">
        <v>52</v>
      </c>
      <c r="B5" s="23">
        <f t="shared" si="0"/>
        <v>0.131081</v>
      </c>
      <c r="C5" s="27">
        <f t="shared" si="1"/>
        <v>11.033756889161054</v>
      </c>
      <c r="D5" s="23">
        <v>1.3063999999999999E-2</v>
      </c>
      <c r="E5" s="23">
        <v>0.144145</v>
      </c>
      <c r="F5" s="16"/>
      <c r="G5" s="22" t="s">
        <v>52</v>
      </c>
      <c r="H5" s="17">
        <f t="shared" si="2"/>
        <v>7.9132999999999995E-2</v>
      </c>
      <c r="I5" s="19">
        <f t="shared" si="3"/>
        <v>45.834560906515577</v>
      </c>
      <c r="J5" s="17">
        <v>1.7650000000000001E-3</v>
      </c>
      <c r="K5" s="17">
        <v>8.0897999999999998E-2</v>
      </c>
      <c r="O5" s="15" t="s">
        <v>165</v>
      </c>
      <c r="P5" s="20">
        <f t="shared" si="4"/>
        <v>0.131081</v>
      </c>
      <c r="Q5" s="21">
        <f t="shared" si="5"/>
        <v>7.9132999999999995E-2</v>
      </c>
      <c r="R5" s="19">
        <v>11.033756889161054</v>
      </c>
      <c r="S5" s="19">
        <v>45.834560906515577</v>
      </c>
    </row>
    <row r="6" spans="1:19">
      <c r="A6" s="22" t="s">
        <v>56</v>
      </c>
      <c r="B6" s="23">
        <f t="shared" si="0"/>
        <v>4.9721000000000001E-2</v>
      </c>
      <c r="C6" s="27">
        <f t="shared" si="1"/>
        <v>10.207592592592592</v>
      </c>
      <c r="D6" s="23">
        <v>5.4000000000000003E-3</v>
      </c>
      <c r="E6" s="23">
        <v>5.5121000000000003E-2</v>
      </c>
      <c r="F6" s="16"/>
      <c r="G6" s="22" t="s">
        <v>56</v>
      </c>
      <c r="H6" s="17">
        <f t="shared" si="2"/>
        <v>5.6281000000000005E-2</v>
      </c>
      <c r="I6" s="19">
        <f t="shared" si="3"/>
        <v>74.378096479791395</v>
      </c>
      <c r="J6" s="17">
        <v>7.67E-4</v>
      </c>
      <c r="K6" s="17">
        <v>5.7048000000000001E-2</v>
      </c>
      <c r="O6" s="15" t="s">
        <v>166</v>
      </c>
      <c r="P6" s="20">
        <f t="shared" si="4"/>
        <v>4.9721000000000001E-2</v>
      </c>
      <c r="Q6" s="21">
        <f t="shared" si="5"/>
        <v>5.6281000000000005E-2</v>
      </c>
      <c r="R6" s="19">
        <v>10.207592592592592</v>
      </c>
      <c r="S6" s="19">
        <v>74.378096479791395</v>
      </c>
    </row>
    <row r="7" spans="1:19">
      <c r="A7" s="22" t="s">
        <v>41</v>
      </c>
      <c r="B7" s="23">
        <f t="shared" si="0"/>
        <v>5.7962E-2</v>
      </c>
      <c r="C7" s="27">
        <f t="shared" si="1"/>
        <v>9.2684736091298152</v>
      </c>
      <c r="D7" s="23">
        <v>7.0099999999999997E-3</v>
      </c>
      <c r="E7" s="23">
        <v>6.4972000000000002E-2</v>
      </c>
      <c r="F7" s="16"/>
      <c r="G7" s="22" t="s">
        <v>41</v>
      </c>
      <c r="H7" s="17">
        <f t="shared" si="2"/>
        <v>4.1696999999999998E-2</v>
      </c>
      <c r="I7" s="19">
        <f t="shared" si="3"/>
        <v>37.1953125</v>
      </c>
      <c r="J7" s="17">
        <v>1.152E-3</v>
      </c>
      <c r="K7" s="17">
        <v>4.2848999999999998E-2</v>
      </c>
      <c r="O7" s="15" t="s">
        <v>167</v>
      </c>
      <c r="P7" s="20">
        <f t="shared" si="4"/>
        <v>5.7962E-2</v>
      </c>
      <c r="Q7" s="21">
        <f t="shared" si="5"/>
        <v>4.1696999999999998E-2</v>
      </c>
      <c r="R7" s="19">
        <v>9.2684736091298152</v>
      </c>
      <c r="S7" s="19">
        <v>37.1953125</v>
      </c>
    </row>
    <row r="8" spans="1:19">
      <c r="A8" s="22" t="s">
        <v>47</v>
      </c>
      <c r="B8" s="23">
        <f t="shared" si="0"/>
        <v>1.7568E-2</v>
      </c>
      <c r="C8" s="27">
        <f t="shared" si="1"/>
        <v>3.0639097744360901</v>
      </c>
      <c r="D8" s="23">
        <v>8.5120000000000005E-3</v>
      </c>
      <c r="E8" s="23">
        <v>2.6079999999999999E-2</v>
      </c>
      <c r="F8" s="16"/>
      <c r="G8" s="22" t="s">
        <v>47</v>
      </c>
      <c r="H8" s="17">
        <f t="shared" si="2"/>
        <v>2.5791000000000001E-2</v>
      </c>
      <c r="I8" s="19">
        <f t="shared" si="3"/>
        <v>16.822699386503068</v>
      </c>
      <c r="J8" s="17">
        <v>1.6299999999999999E-3</v>
      </c>
      <c r="K8" s="17">
        <v>2.7421000000000001E-2</v>
      </c>
      <c r="O8" s="15" t="s">
        <v>168</v>
      </c>
      <c r="P8" s="20">
        <f t="shared" si="4"/>
        <v>1.7568E-2</v>
      </c>
      <c r="Q8" s="21">
        <f t="shared" si="5"/>
        <v>2.5791000000000001E-2</v>
      </c>
      <c r="R8" s="19">
        <v>3.0639097744360901</v>
      </c>
      <c r="S8" s="19">
        <v>16.822699386503068</v>
      </c>
    </row>
    <row r="9" spans="1:19">
      <c r="A9" s="22" t="s">
        <v>62</v>
      </c>
      <c r="B9" s="23">
        <f t="shared" si="0"/>
        <v>2.5791000000000001E-2</v>
      </c>
      <c r="C9" s="27">
        <f t="shared" si="1"/>
        <v>2.8363118547525814</v>
      </c>
      <c r="D9" s="23">
        <v>1.4045E-2</v>
      </c>
      <c r="E9" s="23">
        <v>3.9836000000000003E-2</v>
      </c>
      <c r="F9" s="16"/>
      <c r="G9" s="22" t="s">
        <v>62</v>
      </c>
      <c r="H9" s="17">
        <f t="shared" si="2"/>
        <v>5.7793999999999998E-2</v>
      </c>
      <c r="I9" s="19">
        <f t="shared" si="3"/>
        <v>28.222797927461141</v>
      </c>
      <c r="J9" s="17">
        <v>2.1229999999999999E-3</v>
      </c>
      <c r="K9" s="17">
        <v>5.9916999999999998E-2</v>
      </c>
      <c r="O9" s="15" t="s">
        <v>169</v>
      </c>
      <c r="P9" s="20">
        <f t="shared" si="4"/>
        <v>2.5791000000000001E-2</v>
      </c>
      <c r="Q9" s="21">
        <f t="shared" si="5"/>
        <v>5.7793999999999998E-2</v>
      </c>
      <c r="R9" s="19">
        <v>2.8363118547525814</v>
      </c>
      <c r="S9" s="19">
        <v>28.222797927461141</v>
      </c>
    </row>
    <row r="10" spans="1:19">
      <c r="A10" s="22" t="s">
        <v>55</v>
      </c>
      <c r="B10" s="23">
        <f t="shared" si="0"/>
        <v>0.20159699999999997</v>
      </c>
      <c r="C10" s="27">
        <f t="shared" si="1"/>
        <v>2.8358376133755869</v>
      </c>
      <c r="D10" s="23">
        <v>0.10981200000000001</v>
      </c>
      <c r="E10" s="23">
        <v>0.31140899999999999</v>
      </c>
      <c r="F10" s="16"/>
      <c r="G10" s="22" t="s">
        <v>55</v>
      </c>
      <c r="H10" s="17">
        <v>0.11677500000000002</v>
      </c>
      <c r="I10" s="19">
        <v>3.5213758258841819</v>
      </c>
      <c r="J10" s="17">
        <v>4.6314000000000001E-2</v>
      </c>
      <c r="K10" s="17">
        <v>0.16308900000000001</v>
      </c>
      <c r="O10" s="15" t="s">
        <v>170</v>
      </c>
      <c r="P10" s="20">
        <f t="shared" si="4"/>
        <v>0.20159699999999997</v>
      </c>
      <c r="Q10" s="21">
        <f t="shared" si="5"/>
        <v>0.11677500000000002</v>
      </c>
      <c r="R10" s="19">
        <v>2.8358376133755869</v>
      </c>
      <c r="S10" s="19">
        <v>3.5213758258841819</v>
      </c>
    </row>
    <row r="11" spans="1:19">
      <c r="A11" s="22" t="s">
        <v>44</v>
      </c>
      <c r="B11" s="23">
        <f t="shared" si="0"/>
        <v>3.0913E-2</v>
      </c>
      <c r="C11" s="27">
        <f t="shared" si="1"/>
        <v>2.8340551765054882</v>
      </c>
      <c r="D11" s="23">
        <v>1.6854999999999998E-2</v>
      </c>
      <c r="E11" s="23">
        <v>4.7767999999999998E-2</v>
      </c>
      <c r="F11" s="16"/>
      <c r="G11" s="22" t="s">
        <v>44</v>
      </c>
      <c r="H11" s="17">
        <v>2.1905999999999998E-2</v>
      </c>
      <c r="I11" s="19">
        <v>8.9919737322145199</v>
      </c>
      <c r="J11" s="17">
        <v>2.7409999999999999E-3</v>
      </c>
      <c r="K11" s="17">
        <v>2.4646999999999999E-2</v>
      </c>
      <c r="O11" s="15" t="s">
        <v>171</v>
      </c>
      <c r="P11" s="20">
        <f t="shared" si="4"/>
        <v>3.0913E-2</v>
      </c>
      <c r="Q11" s="21">
        <f t="shared" si="5"/>
        <v>2.1905999999999998E-2</v>
      </c>
      <c r="R11" s="19">
        <v>2.8340551765054882</v>
      </c>
      <c r="S11" s="19">
        <v>8.9919737322145199</v>
      </c>
    </row>
    <row r="12" spans="1:19">
      <c r="A12" s="22" t="s">
        <v>38</v>
      </c>
      <c r="B12" s="23">
        <f t="shared" si="0"/>
        <v>2.0574999999999996E-2</v>
      </c>
      <c r="C12" s="27">
        <f t="shared" si="1"/>
        <v>2.5466436142223556</v>
      </c>
      <c r="D12" s="23">
        <v>1.3303000000000001E-2</v>
      </c>
      <c r="E12" s="23">
        <v>3.3877999999999998E-2</v>
      </c>
      <c r="F12" s="16"/>
      <c r="G12" s="22" t="s">
        <v>38</v>
      </c>
      <c r="H12" s="17">
        <v>1.8936000000000001E-2</v>
      </c>
      <c r="I12" s="19">
        <v>7.7268206039076377</v>
      </c>
      <c r="J12" s="17">
        <v>2.8149999999999998E-3</v>
      </c>
      <c r="K12" s="17">
        <v>2.1751E-2</v>
      </c>
      <c r="O12" s="15" t="s">
        <v>172</v>
      </c>
      <c r="P12" s="20">
        <f t="shared" si="4"/>
        <v>2.0574999999999996E-2</v>
      </c>
      <c r="Q12" s="21">
        <f t="shared" si="5"/>
        <v>1.8936000000000001E-2</v>
      </c>
      <c r="R12" s="19">
        <v>2.5466436142223556</v>
      </c>
      <c r="S12" s="19">
        <v>7.7268206039076377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Likely La producers from Sucros</vt:lpstr>
      <vt:lpstr>LA18 vs LA3</vt:lpstr>
      <vt:lpstr>MLA9 vs MLA3</vt:lpstr>
      <vt:lpstr>common increasers in MLA and 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Yongjian Chen</dc:creator>
  <cp:lastModifiedBy>ibb</cp:lastModifiedBy>
  <dcterms:created xsi:type="dcterms:W3CDTF">2020-05-23T18:24:39Z</dcterms:created>
  <dcterms:modified xsi:type="dcterms:W3CDTF">2020-08-28T05:14:47Z</dcterms:modified>
</cp:coreProperties>
</file>