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Abi_Cloud\13148\1082\ESM\"/>
    </mc:Choice>
  </mc:AlternateContent>
  <bookViews>
    <workbookView xWindow="0" yWindow="0" windowWidth="20490" windowHeight="7755" activeTab="5"/>
  </bookViews>
  <sheets>
    <sheet name="TOC" sheetId="47" r:id="rId1"/>
    <sheet name="ST1" sheetId="4" r:id="rId2"/>
    <sheet name="ST2" sheetId="42" r:id="rId3"/>
    <sheet name="ST3" sheetId="28" r:id="rId4"/>
    <sheet name="ST4" sheetId="46" r:id="rId5"/>
    <sheet name="ST5" sheetId="39" r:id="rId6"/>
  </sheets>
  <definedNames>
    <definedName name="KORA_descriptives_kidney_DNAmAge_general_070819" localSheetId="1">'ST1'!$B$3:$C$25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6" i="42" l="1"/>
  <c r="E77" i="28" l="1"/>
  <c r="E78" i="28" s="1"/>
  <c r="C78" i="28"/>
  <c r="D77" i="28"/>
  <c r="D78" i="28" s="1"/>
  <c r="B133" i="28" l="1"/>
  <c r="B65" i="39" l="1"/>
</calcChain>
</file>

<file path=xl/connections.xml><?xml version="1.0" encoding="utf-8"?>
<connections xmlns="http://schemas.openxmlformats.org/spreadsheetml/2006/main">
  <connection id="1" name="KORA-descriptives-kidney_DNAmAge-general-070819" type="6" refreshedVersion="6" background="1" saveData="1">
    <textPr codePage="437" sourceFile="V:\Daten\ag_mecd\projects\methylation\epigenetic_aging_kidney_function\results\KORA-descriptives-kidney_DNAmAge-general-070819.csv" semicolon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<sst xmlns="http://schemas.openxmlformats.org/spreadsheetml/2006/main" count="1788" uniqueCount="339">
  <si>
    <t xml:space="preserve">   NA</t>
  </si>
  <si>
    <t>-5.51 (5.44)</t>
  </si>
  <si>
    <t>340.54 (25.39)</t>
  </si>
  <si>
    <t>1588886.73 (155093.44)</t>
  </si>
  <si>
    <t>608348.96 (37753.44)</t>
  </si>
  <si>
    <t>755.80 (153.97)</t>
  </si>
  <si>
    <t>6612.75 (4429.12)</t>
  </si>
  <si>
    <t>15.79 (12.80)</t>
  </si>
  <si>
    <t>22731.46 (3262.02)</t>
  </si>
  <si>
    <t>34489.32 (1388.72)</t>
  </si>
  <si>
    <t>-3.11 (0.44)</t>
  </si>
  <si>
    <t>251 (14.6)</t>
  </si>
  <si>
    <t xml:space="preserve">   low</t>
  </si>
  <si>
    <t>805 (46.7)</t>
  </si>
  <si>
    <t xml:space="preserve">   moderate</t>
  </si>
  <si>
    <t>645 (37.4)</t>
  </si>
  <si>
    <t xml:space="preserve">   high</t>
  </si>
  <si>
    <t>24 (1.4)</t>
  </si>
  <si>
    <t>9.61 (6.02)</t>
  </si>
  <si>
    <t>10.38 (7.15)</t>
  </si>
  <si>
    <t>-7.99 (7.22)</t>
  </si>
  <si>
    <t>1.14 (4.99)</t>
  </si>
  <si>
    <t>2 (0.2)</t>
  </si>
  <si>
    <t>NA</t>
  </si>
  <si>
    <t>European, 754 (100)</t>
  </si>
  <si>
    <t>European, 906 (100)</t>
  </si>
  <si>
    <t>European, 1725 (100)</t>
  </si>
  <si>
    <t>Population ancestry, n (%)</t>
  </si>
  <si>
    <t>Houseman algorithm</t>
  </si>
  <si>
    <t>Leukocyte estimation method</t>
  </si>
  <si>
    <t>CPACOR</t>
  </si>
  <si>
    <t>DNAm normalization pipeline</t>
  </si>
  <si>
    <t>450K</t>
  </si>
  <si>
    <t>DNAm platform</t>
  </si>
  <si>
    <t>Whole blood</t>
  </si>
  <si>
    <t>DNAm tissue source</t>
  </si>
  <si>
    <t>Kinetic Jaffe method</t>
  </si>
  <si>
    <t>Jaffe reaction</t>
  </si>
  <si>
    <t>Serum creatinine measurement method</t>
  </si>
  <si>
    <t>Extra bits of information</t>
  </si>
  <si>
    <t>2 (0.3)</t>
  </si>
  <si>
    <t>144 (19.1)</t>
  </si>
  <si>
    <t>112 (12.4)</t>
  </si>
  <si>
    <t>382 (50.6)</t>
  </si>
  <si>
    <t>377 (41.6)</t>
  </si>
  <si>
    <t>226 (30.0)</t>
  </si>
  <si>
    <t>415 (45.8)</t>
  </si>
  <si>
    <t>-2.52 (0.49)</t>
  </si>
  <si>
    <t>-2.66 (0.48)</t>
  </si>
  <si>
    <t>34127.14 (1102.37)</t>
  </si>
  <si>
    <t>34101.98 (1054.21)</t>
  </si>
  <si>
    <t>DNAmPACKYRS, mean (SD)</t>
  </si>
  <si>
    <t>16940.58 (2649.89)</t>
  </si>
  <si>
    <t>17736.89 (2426.04)</t>
  </si>
  <si>
    <t>DNAmTIMP1, mean (SD)</t>
  </si>
  <si>
    <t>19855.83 (2470.21)</t>
  </si>
  <si>
    <t>21252.93 (1921.23)</t>
  </si>
  <si>
    <t>DNAmPAI1, mean (SD)</t>
  </si>
  <si>
    <t>752.97 (127.15)</t>
  </si>
  <si>
    <t>695.52 (120.32)</t>
  </si>
  <si>
    <t>DNAmLeptin, mean (SD)</t>
  </si>
  <si>
    <t>647071.44 (33662.36)</t>
  </si>
  <si>
    <t>626912.60 (28997.58)</t>
  </si>
  <si>
    <t>DNAmGDF15, mean (SD)</t>
  </si>
  <si>
    <t>1655714.43 (119786.38)</t>
  </si>
  <si>
    <t>1618698.50 (112755.09)</t>
  </si>
  <si>
    <t>DNAmCystatinC, mean (SD)</t>
  </si>
  <si>
    <t>431.56 (15.61)</t>
  </si>
  <si>
    <t>430.70 (15.58)</t>
  </si>
  <si>
    <t>DNAmB2M, mean (SD)</t>
  </si>
  <si>
    <t>24.43 (14.77)</t>
  </si>
  <si>
    <t>20.76 (14.47)</t>
  </si>
  <si>
    <t>DNAmADM, mean (SD)</t>
  </si>
  <si>
    <t>4.42 (5.47)</t>
  </si>
  <si>
    <t>5.98 (5.78)</t>
  </si>
  <si>
    <t>6.74 (5.71)</t>
  </si>
  <si>
    <t>5.61 (5.39)</t>
  </si>
  <si>
    <t>-6.70 (5.33)</t>
  </si>
  <si>
    <t>-7.38 (5.57)</t>
  </si>
  <si>
    <t>5.36 (4.39)</t>
  </si>
  <si>
    <t>6.57 (4.63)</t>
  </si>
  <si>
    <t>4.44 (5.33)</t>
  </si>
  <si>
    <t>1.81 (4.80)</t>
  </si>
  <si>
    <t>Epigenetic clocks</t>
  </si>
  <si>
    <t>N</t>
  </si>
  <si>
    <t>JHS</t>
  </si>
  <si>
    <t>NAS</t>
  </si>
  <si>
    <t>ESTHER (subsetII)</t>
  </si>
  <si>
    <t>ESTHER (subsetI)</t>
  </si>
  <si>
    <t>KORA</t>
  </si>
  <si>
    <t>Traits</t>
  </si>
  <si>
    <t>WHI - AA</t>
  </si>
  <si>
    <t>WHI - EA</t>
  </si>
  <si>
    <t>WHI - H</t>
  </si>
  <si>
    <t>enzymatic colorimetric method, traceable to an isotope dilution mass spectrometry (IDMS) reference method</t>
  </si>
  <si>
    <t>Whole Blood</t>
  </si>
  <si>
    <t>BMIQ</t>
  </si>
  <si>
    <t>Houseman</t>
  </si>
  <si>
    <t>1529</t>
  </si>
  <si>
    <t>\</t>
  </si>
  <si>
    <t>-2.14 (0.52)</t>
  </si>
  <si>
    <t>527 (34.5)</t>
  </si>
  <si>
    <t>807 (52.8)</t>
  </si>
  <si>
    <t>195 (12.7)</t>
  </si>
  <si>
    <t>BMIQ normalization</t>
  </si>
  <si>
    <t>White, 1529 visits, 774 individuals</t>
  </si>
  <si>
    <t>62 (3.55)</t>
  </si>
  <si>
    <t>1024 (58.65)</t>
  </si>
  <si>
    <t>660 (37.8)</t>
  </si>
  <si>
    <t>-2.82 (0.56)</t>
  </si>
  <si>
    <t>-4.15 (5.43)</t>
  </si>
  <si>
    <t>-13.49 (4.85)</t>
  </si>
  <si>
    <t>-12.42 (6.32)</t>
  </si>
  <si>
    <t>0.63 (5.59)</t>
  </si>
  <si>
    <t>325.71 (26.78)</t>
  </si>
  <si>
    <t>African-American</t>
  </si>
  <si>
    <t>European ancestry</t>
  </si>
  <si>
    <t>1581303.07 (225515.89)</t>
  </si>
  <si>
    <t>569638.17 (46000.77)</t>
  </si>
  <si>
    <t>860.24 (201.17)</t>
  </si>
  <si>
    <t>10879.03 (3711.53)</t>
  </si>
  <si>
    <t>16561.4 (2575.48)</t>
  </si>
  <si>
    <t>33862.7 (1979.5)</t>
  </si>
  <si>
    <t>17.10 (13.19)</t>
  </si>
  <si>
    <t>AA</t>
  </si>
  <si>
    <t>EA</t>
  </si>
  <si>
    <t>all</t>
  </si>
  <si>
    <t>IEAA</t>
  </si>
  <si>
    <t>Extrinsic</t>
  </si>
  <si>
    <t>H2_RE</t>
  </si>
  <si>
    <t>I2_RE</t>
  </si>
  <si>
    <t>QMp_RE</t>
  </si>
  <si>
    <t>QM_RE</t>
  </si>
  <si>
    <t>QEp_RE</t>
  </si>
  <si>
    <t>QE_RE</t>
  </si>
  <si>
    <t>k_RE</t>
  </si>
  <si>
    <t>se.tau2_RE</t>
  </si>
  <si>
    <t>tau2_RE</t>
  </si>
  <si>
    <t>vb_RE</t>
  </si>
  <si>
    <t>ci.ub_RE</t>
  </si>
  <si>
    <t>ci.lb_RE</t>
  </si>
  <si>
    <t>pval_RE</t>
  </si>
  <si>
    <t>zval_RE</t>
  </si>
  <si>
    <t>se_RE</t>
  </si>
  <si>
    <t>beta_RE</t>
  </si>
  <si>
    <t>H2_FE</t>
  </si>
  <si>
    <t>I2_FE</t>
  </si>
  <si>
    <t>QMp_FE</t>
  </si>
  <si>
    <t>QM_FE</t>
  </si>
  <si>
    <t>QEp_FE</t>
  </si>
  <si>
    <t>QE_FE</t>
  </si>
  <si>
    <t>k_FE</t>
  </si>
  <si>
    <t>vb_FE</t>
  </si>
  <si>
    <t>ci.ub_FE</t>
  </si>
  <si>
    <t>ci.lb_FE</t>
  </si>
  <si>
    <t>pval_FE</t>
  </si>
  <si>
    <t>zval_FE</t>
  </si>
  <si>
    <t>se_FE</t>
  </si>
  <si>
    <t>beta_FE</t>
  </si>
  <si>
    <t>clock</t>
  </si>
  <si>
    <t>group</t>
  </si>
  <si>
    <t>Random effects meta-analysis (REML)</t>
  </si>
  <si>
    <t>Fixed effects meta-analysis (IVW)</t>
  </si>
  <si>
    <t>tau2.f_RE</t>
  </si>
  <si>
    <t>OR_FE</t>
  </si>
  <si>
    <t>DNAmTIMP1</t>
  </si>
  <si>
    <t>DNAmPAI1</t>
  </si>
  <si>
    <t>DNAmPACKYRS</t>
  </si>
  <si>
    <t>DNAmLeptin</t>
  </si>
  <si>
    <t>DNAmGDF15</t>
  </si>
  <si>
    <t>DNAmCystatinC</t>
  </si>
  <si>
    <t>DNAmB2M</t>
  </si>
  <si>
    <t>DNAmADM</t>
  </si>
  <si>
    <t>Estimate</t>
  </si>
  <si>
    <t>SE</t>
  </si>
  <si>
    <t>Model 1</t>
  </si>
  <si>
    <t>Model 2</t>
  </si>
  <si>
    <t>P</t>
  </si>
  <si>
    <t>CI, lower</t>
  </si>
  <si>
    <t>CI, upper</t>
  </si>
  <si>
    <t>ESTHER - I</t>
  </si>
  <si>
    <t>ESTHER - II</t>
  </si>
  <si>
    <t>WHI HA</t>
  </si>
  <si>
    <t>WHI AA</t>
  </si>
  <si>
    <t>WHI EA</t>
  </si>
  <si>
    <t>OR</t>
  </si>
  <si>
    <t>OR CI, lower</t>
  </si>
  <si>
    <t>OR CI, upper</t>
  </si>
  <si>
    <t>OR_ub_FE</t>
  </si>
  <si>
    <t>OR_lb_FE</t>
  </si>
  <si>
    <t>OR_RE</t>
  </si>
  <si>
    <t>OR_lb_RE</t>
  </si>
  <si>
    <t>OR_ub_RE</t>
  </si>
  <si>
    <t>EEAA, mean (SD)</t>
  </si>
  <si>
    <t>MRS, continuous, mean (SD)</t>
  </si>
  <si>
    <t>MRS, categorical, n (%)</t>
  </si>
  <si>
    <t>NOOB normalization using minfi</t>
  </si>
  <si>
    <t>EPIC</t>
  </si>
  <si>
    <t>Original assay Jaffe method, recalibrated to IDMS traceable serum creatinine measures as in PMC4414728</t>
  </si>
  <si>
    <t>-1.09 (7.32)</t>
  </si>
  <si>
    <t>3.80 (6.26)</t>
  </si>
  <si>
    <t>-4.46 (7.52)</t>
  </si>
  <si>
    <t>-5.53 (4.31)</t>
  </si>
  <si>
    <t>5.64 (7.20)</t>
  </si>
  <si>
    <t>331.86 (17.15)</t>
  </si>
  <si>
    <t>1844825.06 (130534.89)</t>
  </si>
  <si>
    <t>618980.87 (31939.72)</t>
  </si>
  <si>
    <t>864.59 (114.45)</t>
  </si>
  <si>
    <t>5123.64 (1501.74)</t>
  </si>
  <si>
    <t>22573.66 (2303.32)</t>
  </si>
  <si>
    <t>37003.31 (1262.55)</t>
  </si>
  <si>
    <t>9.74 (10.39)</t>
  </si>
  <si>
    <t>-0.76 (5.80)</t>
  </si>
  <si>
    <t>-1.35 (4.64)</t>
  </si>
  <si>
    <t>-1.73 (5.17)</t>
  </si>
  <si>
    <t>1.98 (5.30)</t>
  </si>
  <si>
    <t>3.84 (4.59)</t>
  </si>
  <si>
    <t>2.31 (4.81)</t>
  </si>
  <si>
    <t>-6.72 (7.43)</t>
  </si>
  <si>
    <t>-6.72 (6.30)</t>
  </si>
  <si>
    <t>-8.23 (6.62)</t>
  </si>
  <si>
    <t>-0.48 (4.74)</t>
  </si>
  <si>
    <t>-1.57 (3.90)</t>
  </si>
  <si>
    <t>-3.20 (4.50)</t>
  </si>
  <si>
    <t>-1.36 (6.94)</t>
  </si>
  <si>
    <t>2.01 (5.83)</t>
  </si>
  <si>
    <t>0.04 (6.11)</t>
  </si>
  <si>
    <t>345.54 (18.49)</t>
  </si>
  <si>
    <t>348.01 (19.64)</t>
  </si>
  <si>
    <t>355.31 (18.08)</t>
  </si>
  <si>
    <t>1677418.81 (150233.60)</t>
  </si>
  <si>
    <t>1654743.10 (120175.12)</t>
  </si>
  <si>
    <t>1711161.99 (124075.39)</t>
  </si>
  <si>
    <t>612257.72 (41874.07)</t>
  </si>
  <si>
    <t>616148.66 (40939.59)</t>
  </si>
  <si>
    <t>622995.56 (41413.47)</t>
  </si>
  <si>
    <t>776.24 (141.78)</t>
  </si>
  <si>
    <t>754.84 (127.09)</t>
  </si>
  <si>
    <t>805.52 (128.87)</t>
  </si>
  <si>
    <t>10099.49 (2396.29)</t>
  </si>
  <si>
    <t>9822.55 (2262.65)</t>
  </si>
  <si>
    <t>9804.68 (2283.51)</t>
  </si>
  <si>
    <t>19537.97 (2965.05)</t>
  </si>
  <si>
    <t>19512.46 (2763.93)</t>
  </si>
  <si>
    <t>19616.53 (2897.86)</t>
  </si>
  <si>
    <t>34516.61 (1288.97)</t>
  </si>
  <si>
    <t>34395.46 (1107.66)</t>
  </si>
  <si>
    <t>35005.87 (1075.76)</t>
  </si>
  <si>
    <t>14.57 (11.72)</t>
  </si>
  <si>
    <t>7.74 (8.98)</t>
  </si>
  <si>
    <t>10.23 (11.43)</t>
  </si>
  <si>
    <t>-3.11 (0.50)</t>
  </si>
  <si>
    <t>-3.08 (0.45)</t>
  </si>
  <si>
    <t>-2.97 (0.49)</t>
  </si>
  <si>
    <t>557 (53.51)</t>
  </si>
  <si>
    <t>330 (54.37)</t>
  </si>
  <si>
    <t>692 (47.76)</t>
  </si>
  <si>
    <t>446 (42.84)</t>
  </si>
  <si>
    <t>262 (43.16)</t>
  </si>
  <si>
    <t>663 (45.76)</t>
  </si>
  <si>
    <t>38 (3.65)</t>
  </si>
  <si>
    <t>15 (2.47)</t>
  </si>
  <si>
    <t>94 (6.49)</t>
  </si>
  <si>
    <t>trait</t>
  </si>
  <si>
    <t>Estimate.xy</t>
  </si>
  <si>
    <t>SE.xy</t>
  </si>
  <si>
    <t>study</t>
  </si>
  <si>
    <t>log(eGFR)</t>
  </si>
  <si>
    <t>EEAA</t>
  </si>
  <si>
    <t>ESTHER_I</t>
  </si>
  <si>
    <t>ESTHER_II</t>
  </si>
  <si>
    <t>WHI_AA</t>
  </si>
  <si>
    <t>WHI_HA</t>
  </si>
  <si>
    <t>WHI_EA</t>
  </si>
  <si>
    <t>log(uACR)</t>
  </si>
  <si>
    <t>urate</t>
  </si>
  <si>
    <t>CI lower</t>
  </si>
  <si>
    <t>CI upper</t>
  </si>
  <si>
    <t>Table of Contents</t>
  </si>
  <si>
    <t xml:space="preserve">Epigenetic measures of accelerated aging and mortality in blood are associated with low renal function </t>
  </si>
  <si>
    <t>kidney trait</t>
  </si>
  <si>
    <t>CKD</t>
  </si>
  <si>
    <t>eGFR</t>
  </si>
  <si>
    <t>uACR</t>
  </si>
  <si>
    <t>microalbuminuria</t>
  </si>
  <si>
    <t>UACR</t>
  </si>
  <si>
    <t>pval threshold</t>
  </si>
  <si>
    <t>Legend here</t>
  </si>
  <si>
    <t>Hispanic/Latino</t>
  </si>
  <si>
    <t>GrimAgeAccel</t>
  </si>
  <si>
    <t>HannumAgeAccel</t>
  </si>
  <si>
    <t>HorvathAgeAccel</t>
  </si>
  <si>
    <t>PhenoAgeAccel</t>
  </si>
  <si>
    <t>MRS_continuous</t>
  </si>
  <si>
    <t>MRS_Moderate</t>
  </si>
  <si>
    <t>MRS_High</t>
  </si>
  <si>
    <t>Metaanalysis_all_FE</t>
  </si>
  <si>
    <t>Metaanalysis_all_RE</t>
  </si>
  <si>
    <t>Metaanalysis_EA_FE</t>
  </si>
  <si>
    <t>Metaanalysis_EA_RE</t>
  </si>
  <si>
    <t>Metaanalysis_AA_FE</t>
  </si>
  <si>
    <t>Metaanalysis_AA_RE</t>
  </si>
  <si>
    <t>HorvathAgeAccel, mean (SD)</t>
  </si>
  <si>
    <t>HannumAgeAccel, mean (SD)</t>
  </si>
  <si>
    <t>PhenoAgeAccel, mean (SD)</t>
  </si>
  <si>
    <t>GrimAgeAccel, mean (SD)</t>
  </si>
  <si>
    <t>2.2. Logistic regression models</t>
  </si>
  <si>
    <t>2.1. Linear regression models</t>
  </si>
  <si>
    <t>3.1. Linear regression models</t>
  </si>
  <si>
    <t>3.2. Logistic regression models</t>
  </si>
  <si>
    <t>5.1. Linear regression models</t>
  </si>
  <si>
    <t>4.1. Linear regression models</t>
  </si>
  <si>
    <t>IEAA, mean (SD)</t>
  </si>
  <si>
    <t>0.05 (5.61)</t>
  </si>
  <si>
    <t>-1.06 (4.36)</t>
  </si>
  <si>
    <t>0.42 (4.78)</t>
  </si>
  <si>
    <t>-0.01 (5.12)</t>
  </si>
  <si>
    <t>0.002 (5.34)</t>
  </si>
  <si>
    <t>-0.28 (6.13)</t>
  </si>
  <si>
    <t>-0.00 (4.08)</t>
  </si>
  <si>
    <t>-0.04 (4.54)</t>
  </si>
  <si>
    <t xml:space="preserve">Model 1 : continuous kidney trait ~ DNAm predictor + chronological age + sex </t>
  </si>
  <si>
    <t>Model 2 : continuous kidney trait ~ DNAm predictor + chronological age + sex +  BMI + log-transformed triglycerides + HDL + hypertension + smoking status + diabetes</t>
  </si>
  <si>
    <t xml:space="preserve">Model 1 : binary kidney trait ~ DNAm predictor + chronological age + sex </t>
  </si>
  <si>
    <t>Model 2 : binary kidney trait ~ DNAm predictor + chronological age + sex +  BMI + log-transformed triglycerides + HDL + hypertension + smoking status + diabetes</t>
  </si>
  <si>
    <t>Meta-analysis of model 2: continuous kidney trait ~ DNAm predictor + chronological age + sex +  BMI + log-transformed triglycerides + HDL + hypertension + smoking status + diabetes</t>
  </si>
  <si>
    <t>Meta-analysis of Model 2: binary kidney trait ~ DNAm predictor + chronological age + sex +  BMI + log-transformed triglycerides + HDL + hypertension + smoking status + diabetes</t>
  </si>
  <si>
    <t>Model 2: continuous kidney trait ~ DNAm predictor + chronological age + sex +  BMI + log-transformed triglycerides + HDL + hypertension + smoking status + diabetes</t>
  </si>
  <si>
    <t>Meta-analysis of model 2: continuous kidney trait ~ DNAm predictor + chronological age + sex + BMI + log-transformed triglycerides + HDL + hypertension + smoking status + diabetes</t>
  </si>
  <si>
    <r>
      <rPr>
        <b/>
        <sz val="12"/>
        <color theme="1"/>
        <rFont val="Arial"/>
        <family val="2"/>
      </rPr>
      <t xml:space="preserve">Additional file 1: Table S1. </t>
    </r>
    <r>
      <rPr>
        <sz val="12"/>
        <color theme="1"/>
        <rFont val="Arial"/>
        <family val="2"/>
      </rPr>
      <t>Population characteristics of participating studies, extended</t>
    </r>
  </si>
  <si>
    <r>
      <rPr>
        <b/>
        <sz val="12"/>
        <color theme="1"/>
        <rFont val="Arial"/>
        <family val="2"/>
      </rPr>
      <t>Additional file 1: Table S2</t>
    </r>
    <r>
      <rPr>
        <sz val="12"/>
        <color theme="1"/>
        <rFont val="Arial"/>
        <family val="2"/>
      </rPr>
      <t>. Study-level regression results for all kidney traits</t>
    </r>
  </si>
  <si>
    <r>
      <rPr>
        <b/>
        <sz val="12"/>
        <color theme="1"/>
        <rFont val="Arial"/>
        <family val="2"/>
      </rPr>
      <t>Additional file 1: Table S3.</t>
    </r>
    <r>
      <rPr>
        <sz val="12"/>
        <color theme="1"/>
        <rFont val="Arial"/>
        <family val="2"/>
      </rPr>
      <t xml:space="preserve"> Results from meta-analyses of fully-adjusted model</t>
    </r>
  </si>
  <si>
    <r>
      <rPr>
        <b/>
        <sz val="12"/>
        <color theme="1"/>
        <rFont val="Arial"/>
        <family val="2"/>
      </rPr>
      <t>Additional file 1: Table S4.</t>
    </r>
    <r>
      <rPr>
        <sz val="12"/>
        <color theme="1"/>
        <rFont val="Arial"/>
        <family val="2"/>
      </rPr>
      <t xml:space="preserve"> Standardized study-level and meta-analysis results</t>
    </r>
  </si>
  <si>
    <r>
      <rPr>
        <b/>
        <sz val="12"/>
        <color theme="1"/>
        <rFont val="Arial"/>
        <family val="2"/>
      </rPr>
      <t>Additional file 1: Table S5</t>
    </r>
    <r>
      <rPr>
        <sz val="12"/>
        <color theme="1"/>
        <rFont val="Arial"/>
        <family val="2"/>
      </rPr>
      <t>. Meta-analysis of associations between kidney and DNAm GrimAgeAccel traits</t>
    </r>
  </si>
  <si>
    <t>Additional file 1: Table S1. Population characteristics of participating studies, extended</t>
  </si>
  <si>
    <t>Additional file 1: Table S2. Study-level regression results for all kidney traits</t>
  </si>
  <si>
    <t>Additional file 1: Table S3. Results from meta-analyses of fully-adjusted model</t>
  </si>
  <si>
    <t>Additional file 1: Table S4. Study-level and meta-analytic results using double-standardized regression coefficients</t>
  </si>
  <si>
    <t>Additional file 1: Table S5. Meta-analysis of associations between kidney and DNAm GrimAgeAccelAge traits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</si>
</sst>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00"/>
    <numFmt numFmtId="167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6100"/>
      <name val="Arial"/>
      <family val="2"/>
    </font>
    <font>
      <b/>
      <sz val="11"/>
      <color rgb="FF9C65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7F7F7"/>
        <bgColor indexed="64"/>
      </patternFill>
    </fill>
  </fills>
  <borders count="4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theme="0" tint="-0.14993743705557422"/>
      </right>
      <top/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/>
      <bottom style="hair">
        <color theme="0" tint="-0.14993743705557422"/>
      </bottom>
      <diagonal/>
    </border>
    <border>
      <left style="hair">
        <color theme="0" tint="-0.14993743705557422"/>
      </left>
      <right/>
      <top/>
      <bottom style="hair">
        <color theme="0" tint="-0.14993743705557422"/>
      </bottom>
      <diagonal/>
    </border>
    <border>
      <left/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 style="hair">
        <color theme="0" tint="-0.14993743705557422"/>
      </right>
      <top style="hair">
        <color theme="0" tint="-0.14993743705557422"/>
      </top>
      <bottom/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/>
      <diagonal/>
    </border>
    <border>
      <left style="hair">
        <color theme="0" tint="-0.14993743705557422"/>
      </left>
      <right/>
      <top style="hair">
        <color theme="0" tint="-0.149937437055574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 tint="-0.24997711111789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249977111117893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</cellStyleXfs>
  <cellXfs count="184">
    <xf numFmtId="0" fontId="0" fillId="0" borderId="0" xfId="0"/>
    <xf numFmtId="0" fontId="4" fillId="0" borderId="0" xfId="0" applyFont="1"/>
    <xf numFmtId="0" fontId="4" fillId="0" borderId="1" xfId="3" applyFont="1" applyBorder="1" applyAlignment="1">
      <alignment horizontal="center"/>
    </xf>
    <xf numFmtId="0" fontId="5" fillId="2" borderId="1" xfId="2" applyFont="1" applyBorder="1" applyAlignment="1">
      <alignment horizontal="center"/>
    </xf>
    <xf numFmtId="0" fontId="4" fillId="0" borderId="0" xfId="3" applyFont="1" applyFill="1" applyBorder="1"/>
    <xf numFmtId="0" fontId="4" fillId="0" borderId="0" xfId="0" applyFont="1" applyAlignment="1">
      <alignment horizontal="center"/>
    </xf>
    <xf numFmtId="0" fontId="4" fillId="0" borderId="0" xfId="3" applyFont="1"/>
    <xf numFmtId="0" fontId="6" fillId="0" borderId="0" xfId="0" applyFont="1" applyAlignment="1">
      <alignment horizontal="left"/>
    </xf>
    <xf numFmtId="49" fontId="4" fillId="0" borderId="1" xfId="3" quotePrefix="1" applyNumberFormat="1" applyFont="1" applyBorder="1" applyAlignment="1">
      <alignment horizontal="center"/>
    </xf>
    <xf numFmtId="49" fontId="4" fillId="0" borderId="1" xfId="3" applyNumberFormat="1" applyFont="1" applyBorder="1" applyAlignment="1">
      <alignment horizontal="center"/>
    </xf>
    <xf numFmtId="0" fontId="6" fillId="0" borderId="0" xfId="3" applyFont="1" applyAlignment="1">
      <alignment horizontal="left" vertical="center"/>
    </xf>
    <xf numFmtId="0" fontId="4" fillId="0" borderId="1" xfId="3" quotePrefix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2" xfId="4" applyNumberFormat="1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4" fillId="0" borderId="3" xfId="0" applyFont="1" applyBorder="1"/>
    <xf numFmtId="0" fontId="4" fillId="0" borderId="5" xfId="0" applyFont="1" applyBorder="1"/>
    <xf numFmtId="0" fontId="4" fillId="0" borderId="0" xfId="0" applyFont="1" applyBorder="1"/>
    <xf numFmtId="164" fontId="4" fillId="0" borderId="3" xfId="0" applyNumberFormat="1" applyFont="1" applyBorder="1"/>
    <xf numFmtId="11" fontId="4" fillId="0" borderId="3" xfId="0" applyNumberFormat="1" applyFont="1" applyBorder="1"/>
    <xf numFmtId="165" fontId="4" fillId="0" borderId="3" xfId="0" applyNumberFormat="1" applyFont="1" applyBorder="1"/>
    <xf numFmtId="0" fontId="4" fillId="0" borderId="6" xfId="0" applyFont="1" applyBorder="1"/>
    <xf numFmtId="0" fontId="4" fillId="0" borderId="19" xfId="0" applyFont="1" applyBorder="1"/>
    <xf numFmtId="0" fontId="4" fillId="0" borderId="17" xfId="0" applyFont="1" applyBorder="1"/>
    <xf numFmtId="0" fontId="4" fillId="0" borderId="0" xfId="0" applyFont="1" applyBorder="1" applyAlignment="1">
      <alignment horizontal="center" vertical="center"/>
    </xf>
    <xf numFmtId="0" fontId="4" fillId="0" borderId="10" xfId="0" applyFont="1" applyBorder="1"/>
    <xf numFmtId="11" fontId="4" fillId="0" borderId="10" xfId="0" applyNumberFormat="1" applyFont="1" applyBorder="1"/>
    <xf numFmtId="0" fontId="4" fillId="0" borderId="11" xfId="0" applyFont="1" applyBorder="1"/>
    <xf numFmtId="11" fontId="4" fillId="0" borderId="11" xfId="0" applyNumberFormat="1" applyFont="1" applyBorder="1"/>
    <xf numFmtId="0" fontId="6" fillId="0" borderId="3" xfId="0" applyFont="1" applyBorder="1"/>
    <xf numFmtId="164" fontId="4" fillId="0" borderId="4" xfId="0" applyNumberFormat="1" applyFont="1" applyBorder="1"/>
    <xf numFmtId="164" fontId="4" fillId="0" borderId="14" xfId="0" applyNumberFormat="1" applyFont="1" applyBorder="1"/>
    <xf numFmtId="164" fontId="4" fillId="0" borderId="10" xfId="0" applyNumberFormat="1" applyFont="1" applyBorder="1"/>
    <xf numFmtId="165" fontId="4" fillId="0" borderId="10" xfId="0" applyNumberFormat="1" applyFont="1" applyBorder="1"/>
    <xf numFmtId="164" fontId="4" fillId="0" borderId="15" xfId="0" applyNumberFormat="1" applyFont="1" applyBorder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4" fillId="0" borderId="4" xfId="0" applyFont="1" applyBorder="1"/>
    <xf numFmtId="0" fontId="4" fillId="0" borderId="13" xfId="0" applyFont="1" applyBorder="1"/>
    <xf numFmtId="0" fontId="6" fillId="0" borderId="11" xfId="0" applyFont="1" applyBorder="1"/>
    <xf numFmtId="0" fontId="4" fillId="0" borderId="36" xfId="0" applyFont="1" applyBorder="1"/>
    <xf numFmtId="0" fontId="4" fillId="0" borderId="14" xfId="0" applyFont="1" applyBorder="1"/>
    <xf numFmtId="0" fontId="4" fillId="0" borderId="39" xfId="0" applyFont="1" applyBorder="1"/>
    <xf numFmtId="0" fontId="6" fillId="0" borderId="39" xfId="0" applyFont="1" applyBorder="1"/>
    <xf numFmtId="0" fontId="6" fillId="9" borderId="1" xfId="9" applyFont="1" applyBorder="1" applyAlignment="1">
      <alignment horizontal="center" vertical="center"/>
    </xf>
    <xf numFmtId="0" fontId="6" fillId="10" borderId="1" xfId="10" applyFont="1" applyBorder="1" applyAlignment="1">
      <alignment horizontal="center" vertical="center"/>
    </xf>
    <xf numFmtId="0" fontId="6" fillId="11" borderId="1" xfId="11" applyFont="1" applyBorder="1" applyAlignment="1">
      <alignment horizontal="center" vertical="center"/>
    </xf>
    <xf numFmtId="0" fontId="6" fillId="8" borderId="1" xfId="8" applyFont="1" applyBorder="1" applyAlignment="1">
      <alignment horizontal="center" vertical="center"/>
    </xf>
    <xf numFmtId="0" fontId="6" fillId="7" borderId="1" xfId="7" applyFont="1" applyBorder="1" applyAlignment="1">
      <alignment horizontal="center" vertical="center"/>
    </xf>
    <xf numFmtId="0" fontId="14" fillId="0" borderId="3" xfId="0" applyFont="1" applyBorder="1"/>
    <xf numFmtId="165" fontId="4" fillId="0" borderId="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1" xfId="1" applyFont="1" applyBorder="1" applyAlignment="1">
      <alignment horizontal="right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1" xfId="3" applyFont="1" applyBorder="1" applyAlignment="1">
      <alignment vertical="center" wrapText="1"/>
    </xf>
    <xf numFmtId="0" fontId="4" fillId="3" borderId="1" xfId="3" applyFont="1" applyFill="1" applyBorder="1" applyAlignment="1">
      <alignment vertical="center" wrapText="1"/>
    </xf>
    <xf numFmtId="0" fontId="4" fillId="0" borderId="2" xfId="4" applyFont="1" applyFill="1" applyAlignment="1">
      <alignment vertical="center" wrapText="1"/>
    </xf>
    <xf numFmtId="49" fontId="4" fillId="0" borderId="1" xfId="3" applyNumberFormat="1" applyFont="1" applyBorder="1" applyAlignment="1">
      <alignment vertical="center" wrapText="1"/>
    </xf>
    <xf numFmtId="164" fontId="4" fillId="0" borderId="0" xfId="0" applyNumberFormat="1" applyFont="1"/>
    <xf numFmtId="11" fontId="4" fillId="0" borderId="0" xfId="0" applyNumberFormat="1" applyFont="1"/>
    <xf numFmtId="164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11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1" fontId="4" fillId="0" borderId="6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49" fontId="4" fillId="0" borderId="19" xfId="0" applyNumberFormat="1" applyFont="1" applyBorder="1" applyAlignment="1">
      <alignment horizontal="right"/>
    </xf>
    <xf numFmtId="0" fontId="1" fillId="14" borderId="20" xfId="12" applyFill="1" applyBorder="1" applyAlignment="1">
      <alignment horizontal="right"/>
    </xf>
    <xf numFmtId="0" fontId="1" fillId="14" borderId="22" xfId="12" applyFill="1" applyBorder="1" applyAlignment="1">
      <alignment horizontal="right"/>
    </xf>
    <xf numFmtId="0" fontId="1" fillId="14" borderId="23" xfId="12" applyFill="1" applyBorder="1" applyAlignment="1">
      <alignment horizontal="right"/>
    </xf>
    <xf numFmtId="0" fontId="1" fillId="14" borderId="24" xfId="12" applyFill="1" applyBorder="1" applyAlignment="1">
      <alignment horizontal="right"/>
    </xf>
    <xf numFmtId="0" fontId="1" fillId="14" borderId="25" xfId="12" applyFill="1" applyBorder="1" applyAlignment="1">
      <alignment horizontal="right"/>
    </xf>
    <xf numFmtId="0" fontId="1" fillId="14" borderId="26" xfId="12" applyFill="1" applyBorder="1" applyAlignment="1">
      <alignment horizontal="right"/>
    </xf>
    <xf numFmtId="0" fontId="1" fillId="14" borderId="27" xfId="12" applyFill="1" applyBorder="1" applyAlignment="1">
      <alignment horizontal="right"/>
    </xf>
    <xf numFmtId="0" fontId="1" fillId="14" borderId="28" xfId="12" applyFill="1" applyBorder="1" applyAlignment="1">
      <alignment horizontal="right"/>
    </xf>
    <xf numFmtId="0" fontId="1" fillId="14" borderId="29" xfId="12" applyFill="1" applyBorder="1" applyAlignment="1">
      <alignment horizontal="right"/>
    </xf>
    <xf numFmtId="0" fontId="1" fillId="14" borderId="30" xfId="12" applyFill="1" applyBorder="1" applyAlignment="1">
      <alignment horizontal="right"/>
    </xf>
    <xf numFmtId="11" fontId="4" fillId="0" borderId="19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1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1" fontId="4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65" fontId="4" fillId="0" borderId="32" xfId="0" applyNumberFormat="1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7" fontId="4" fillId="0" borderId="6" xfId="0" applyNumberFormat="1" applyFont="1" applyBorder="1" applyAlignment="1">
      <alignment horizontal="right"/>
    </xf>
    <xf numFmtId="166" fontId="4" fillId="0" borderId="6" xfId="0" applyNumberFormat="1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6" fillId="0" borderId="10" xfId="0" applyFont="1" applyBorder="1"/>
    <xf numFmtId="165" fontId="4" fillId="0" borderId="0" xfId="0" applyNumberFormat="1" applyFont="1"/>
    <xf numFmtId="49" fontId="4" fillId="0" borderId="0" xfId="0" applyNumberFormat="1" applyFont="1"/>
    <xf numFmtId="0" fontId="6" fillId="0" borderId="3" xfId="0" applyFont="1" applyBorder="1" applyAlignment="1">
      <alignment horizontal="center"/>
    </xf>
    <xf numFmtId="0" fontId="4" fillId="3" borderId="1" xfId="3" quotePrefix="1" applyFont="1" applyFill="1" applyBorder="1" applyAlignment="1">
      <alignment horizontal="center"/>
    </xf>
    <xf numFmtId="0" fontId="4" fillId="0" borderId="1" xfId="3" applyFont="1" applyBorder="1" applyAlignment="1">
      <alignment horizontal="center" vertical="center"/>
    </xf>
    <xf numFmtId="0" fontId="4" fillId="0" borderId="1" xfId="3" quotePrefix="1" applyNumberFormat="1" applyFont="1" applyBorder="1" applyAlignment="1">
      <alignment horizontal="center" vertical="center"/>
    </xf>
    <xf numFmtId="0" fontId="4" fillId="0" borderId="1" xfId="3" quotePrefix="1" applyFont="1" applyBorder="1" applyAlignment="1">
      <alignment horizontal="center" vertical="center"/>
    </xf>
    <xf numFmtId="0" fontId="4" fillId="0" borderId="0" xfId="3" quotePrefix="1" applyFont="1" applyAlignment="1">
      <alignment horizontal="center" vertical="center"/>
    </xf>
    <xf numFmtId="49" fontId="4" fillId="0" borderId="1" xfId="3" quotePrefix="1" applyNumberFormat="1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17" fillId="13" borderId="15" xfId="13" applyFont="1" applyBorder="1"/>
    <xf numFmtId="0" fontId="17" fillId="13" borderId="11" xfId="13" applyFont="1" applyBorder="1"/>
    <xf numFmtId="0" fontId="17" fillId="13" borderId="11" xfId="13" applyFont="1" applyBorder="1" applyAlignment="1">
      <alignment horizontal="center"/>
    </xf>
    <xf numFmtId="0" fontId="17" fillId="13" borderId="18" xfId="13" applyFont="1" applyBorder="1"/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8" borderId="5" xfId="8" applyFont="1" applyBorder="1" applyAlignment="1">
      <alignment horizontal="center"/>
    </xf>
    <xf numFmtId="0" fontId="6" fillId="8" borderId="8" xfId="8" applyFont="1" applyBorder="1" applyAlignment="1">
      <alignment horizontal="center"/>
    </xf>
    <xf numFmtId="0" fontId="6" fillId="8" borderId="4" xfId="8" applyFont="1" applyBorder="1" applyAlignment="1">
      <alignment horizontal="center"/>
    </xf>
    <xf numFmtId="0" fontId="6" fillId="9" borderId="5" xfId="9" applyFont="1" applyBorder="1" applyAlignment="1">
      <alignment horizontal="center"/>
    </xf>
    <xf numFmtId="0" fontId="6" fillId="9" borderId="8" xfId="9" applyFont="1" applyBorder="1" applyAlignment="1">
      <alignment horizontal="center"/>
    </xf>
    <xf numFmtId="0" fontId="6" fillId="9" borderId="4" xfId="9" applyFont="1" applyBorder="1" applyAlignment="1">
      <alignment horizontal="center"/>
    </xf>
    <xf numFmtId="0" fontId="6" fillId="10" borderId="5" xfId="10" applyFont="1" applyBorder="1" applyAlignment="1">
      <alignment horizontal="center"/>
    </xf>
    <xf numFmtId="0" fontId="6" fillId="10" borderId="8" xfId="10" applyFont="1" applyBorder="1" applyAlignment="1">
      <alignment horizontal="center"/>
    </xf>
    <xf numFmtId="0" fontId="6" fillId="10" borderId="4" xfId="10" applyFont="1" applyBorder="1" applyAlignment="1">
      <alignment horizontal="center"/>
    </xf>
    <xf numFmtId="0" fontId="6" fillId="7" borderId="5" xfId="7" applyFont="1" applyBorder="1" applyAlignment="1">
      <alignment horizontal="center"/>
    </xf>
    <xf numFmtId="0" fontId="6" fillId="7" borderId="8" xfId="7" applyFont="1" applyBorder="1" applyAlignment="1">
      <alignment horizontal="center"/>
    </xf>
    <xf numFmtId="0" fontId="6" fillId="7" borderId="4" xfId="7" applyFont="1" applyBorder="1" applyAlignment="1">
      <alignment horizontal="center"/>
    </xf>
    <xf numFmtId="0" fontId="6" fillId="11" borderId="5" xfId="11" applyFont="1" applyBorder="1" applyAlignment="1">
      <alignment horizontal="center"/>
    </xf>
    <xf numFmtId="0" fontId="6" fillId="11" borderId="8" xfId="11" applyFont="1" applyBorder="1" applyAlignment="1">
      <alignment horizontal="center"/>
    </xf>
    <xf numFmtId="0" fontId="6" fillId="11" borderId="4" xfId="1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8" fillId="5" borderId="5" xfId="5" applyFont="1" applyBorder="1" applyAlignment="1">
      <alignment horizontal="center"/>
    </xf>
    <xf numFmtId="0" fontId="18" fillId="5" borderId="8" xfId="5" applyFont="1" applyBorder="1" applyAlignment="1">
      <alignment horizontal="center"/>
    </xf>
    <xf numFmtId="0" fontId="18" fillId="5" borderId="4" xfId="5" applyFont="1" applyBorder="1" applyAlignment="1">
      <alignment horizontal="center"/>
    </xf>
    <xf numFmtId="0" fontId="19" fillId="6" borderId="5" xfId="6" applyFont="1" applyBorder="1" applyAlignment="1">
      <alignment horizontal="center"/>
    </xf>
    <xf numFmtId="0" fontId="19" fillId="6" borderId="8" xfId="6" applyFont="1" applyBorder="1" applyAlignment="1">
      <alignment horizontal="center"/>
    </xf>
    <xf numFmtId="0" fontId="19" fillId="6" borderId="4" xfId="6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3" fillId="5" borderId="0" xfId="5" applyFont="1" applyBorder="1" applyAlignment="1">
      <alignment horizontal="center"/>
    </xf>
    <xf numFmtId="0" fontId="12" fillId="6" borderId="0" xfId="6" applyFont="1" applyAlignment="1">
      <alignment horizontal="center"/>
    </xf>
    <xf numFmtId="0" fontId="13" fillId="5" borderId="7" xfId="5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8" fillId="5" borderId="3" xfId="5" applyFont="1" applyBorder="1" applyAlignment="1">
      <alignment horizontal="center"/>
    </xf>
    <xf numFmtId="0" fontId="19" fillId="6" borderId="3" xfId="6" applyFont="1" applyBorder="1" applyAlignment="1">
      <alignment horizontal="center"/>
    </xf>
    <xf numFmtId="0" fontId="13" fillId="5" borderId="5" xfId="5" applyFont="1" applyBorder="1" applyAlignment="1">
      <alignment horizontal="center"/>
    </xf>
    <xf numFmtId="0" fontId="13" fillId="5" borderId="8" xfId="5" applyFont="1" applyBorder="1" applyAlignment="1">
      <alignment horizontal="center"/>
    </xf>
    <xf numFmtId="0" fontId="13" fillId="5" borderId="4" xfId="5" applyFont="1" applyBorder="1" applyAlignment="1">
      <alignment horizontal="center"/>
    </xf>
    <xf numFmtId="0" fontId="12" fillId="6" borderId="5" xfId="6" applyFont="1" applyBorder="1" applyAlignment="1">
      <alignment horizontal="center"/>
    </xf>
    <xf numFmtId="0" fontId="12" fillId="6" borderId="8" xfId="6" applyFont="1" applyBorder="1" applyAlignment="1">
      <alignment horizontal="center"/>
    </xf>
    <xf numFmtId="0" fontId="12" fillId="6" borderId="4" xfId="6" applyFont="1" applyBorder="1" applyAlignment="1">
      <alignment horizontal="center"/>
    </xf>
    <xf numFmtId="0" fontId="18" fillId="5" borderId="7" xfId="5" applyFont="1" applyBorder="1" applyAlignment="1">
      <alignment horizontal="center"/>
    </xf>
    <xf numFmtId="0" fontId="19" fillId="6" borderId="0" xfId="6" applyFont="1" applyAlignment="1">
      <alignment horizontal="center"/>
    </xf>
  </cellXfs>
  <cellStyles count="14">
    <cellStyle name="20% - Accent2" xfId="7" builtinId="34"/>
    <cellStyle name="20% - Accent3" xfId="12" builtinId="38"/>
    <cellStyle name="20% - Accent4" xfId="8" builtinId="42"/>
    <cellStyle name="40% - Accent3" xfId="13" builtinId="39"/>
    <cellStyle name="40% - Accent4" xfId="11" builtinId="43"/>
    <cellStyle name="40% - Accent5" xfId="9" builtinId="47"/>
    <cellStyle name="40% - Accent6" xfId="10" builtinId="51"/>
    <cellStyle name="60% - Accent3" xfId="2" builtinId="40"/>
    <cellStyle name="Explanatory Text" xfId="1" builtinId="53"/>
    <cellStyle name="Good" xfId="5" builtinId="26"/>
    <cellStyle name="Neutral" xfId="6" builtinId="28"/>
    <cellStyle name="Normal" xfId="0" builtinId="0"/>
    <cellStyle name="Normal 2" xfId="3"/>
    <cellStyle name="Note" xfId="4" builtinId="10"/>
  </cellStyles>
  <dxfs count="55">
    <dxf>
      <font>
        <b/>
        <i val="0"/>
      </font>
    </dxf>
    <dxf>
      <font>
        <b/>
        <i/>
      </font>
    </dxf>
    <dxf>
      <font>
        <b/>
        <i val="0"/>
      </font>
    </dxf>
    <dxf>
      <numFmt numFmtId="15" formatCode="0.00E+00"/>
    </dxf>
    <dxf>
      <numFmt numFmtId="15" formatCode="0.00E+00"/>
    </dxf>
    <dxf>
      <numFmt numFmtId="165" formatCode="0.000"/>
    </dxf>
    <dxf>
      <numFmt numFmtId="165" formatCode="0.000"/>
    </dxf>
    <dxf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5" formatCode="0.00E+00"/>
    </dxf>
    <dxf>
      <numFmt numFmtId="165" formatCode="0.000"/>
    </dxf>
    <dxf>
      <numFmt numFmtId="165" formatCode="0.000"/>
    </dxf>
    <dxf>
      <numFmt numFmtId="1" formatCode="0"/>
    </dxf>
    <dxf>
      <numFmt numFmtId="165" formatCode="0.000"/>
    </dxf>
    <dxf>
      <numFmt numFmtId="15" formatCode="0.00E+00"/>
    </dxf>
    <dxf>
      <numFmt numFmtId="15" formatCode="0.00E+00"/>
    </dxf>
    <dxf>
      <numFmt numFmtId="165" formatCode="0.000"/>
    </dxf>
    <dxf>
      <numFmt numFmtId="1" formatCode="0"/>
    </dxf>
    <dxf>
      <numFmt numFmtId="165" formatCode="0.000"/>
    </dxf>
    <dxf>
      <numFmt numFmtId="15" formatCode="0.00E+00"/>
    </dxf>
    <dxf>
      <numFmt numFmtId="15" formatCode="0.00E+00"/>
    </dxf>
    <dxf>
      <font>
        <b/>
        <i/>
      </font>
    </dxf>
    <dxf>
      <numFmt numFmtId="165" formatCode="0.000"/>
    </dxf>
    <dxf>
      <numFmt numFmtId="1" formatCode="0"/>
    </dxf>
    <dxf>
      <numFmt numFmtId="165" formatCode="0.000"/>
    </dxf>
    <dxf>
      <numFmt numFmtId="15" formatCode="0.00E+00"/>
    </dxf>
    <dxf>
      <numFmt numFmtId="15" formatCode="0.00E+00"/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numFmt numFmtId="15" formatCode="0.00E+00"/>
    </dxf>
    <dxf>
      <numFmt numFmtId="165" formatCode="0.000"/>
    </dxf>
    <dxf>
      <numFmt numFmtId="165" formatCode="0.000"/>
    </dxf>
    <dxf>
      <numFmt numFmtId="168" formatCode="0.0"/>
    </dxf>
  </dxfs>
  <tableStyles count="0" defaultTableStyle="TableStyleMedium2" defaultPivotStyle="PivotStyleLight16"/>
  <colors>
    <mruColors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KORA-descriptives-kidney_DNAmAge-general-070819" connectionId="1" autoFormatId="16" applyNumberFormats="0" applyBorderFormats="0" applyFontFormats="0" applyPatternFormats="0" applyAlignmentFormats="0" applyWidthHeightFormats="0"/>
</file>

<file path=xl/tables/table1.xml><?xml version="1.0" encoding="utf-8"?>
<table xmlns="http://schemas.openxmlformats.org/spreadsheetml/2006/main" id="1" name="Table1" displayName="Table1" ref="A6:H183" totalsRowShown="0" headerRowDxfId="20" dataDxfId="18" headerRowBorderDxfId="19" tableBorderDxfId="17" totalsRowBorderDxfId="16" headerRowCellStyle="40% - Accent3">
  <autoFilter ref="A6:H183"/>
  <sortState ref="A4:H180">
    <sortCondition ref="A3:A180"/>
  </sortState>
  <tableColumns count="8">
    <tableColumn id="1" name="trait" dataDxfId="15"/>
    <tableColumn id="2" name="clock" dataDxfId="14"/>
    <tableColumn id="3" name="Estimate.xy" dataDxfId="13"/>
    <tableColumn id="4" name="SE.xy" dataDxfId="12"/>
    <tableColumn id="5" name="CI lower" dataDxfId="11"/>
    <tableColumn id="6" name="CI upper" dataDxfId="10"/>
    <tableColumn id="7" name="P" dataDxfId="9"/>
    <tableColumn id="9" name="study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workbookViewId="0">
      <selection activeCell="C13" sqref="C13"/>
    </sheetView>
  </sheetViews>
  <sheetFormatPr defaultRowHeight="15" x14ac:dyDescent="0.25"/>
  <cols>
    <col min="2" max="2" width="8.7109375" customWidth="1"/>
  </cols>
  <sheetData>
    <row r="2" spans="2:2" ht="16.5" x14ac:dyDescent="0.25">
      <c r="B2" s="16" t="s">
        <v>279</v>
      </c>
    </row>
    <row r="3" spans="2:2" ht="16.5" x14ac:dyDescent="0.25">
      <c r="B3" s="16"/>
    </row>
    <row r="4" spans="2:2" ht="15.75" x14ac:dyDescent="0.25">
      <c r="B4" s="14" t="s">
        <v>278</v>
      </c>
    </row>
    <row r="5" spans="2:2" ht="15.75" x14ac:dyDescent="0.25">
      <c r="B5" s="15"/>
    </row>
    <row r="6" spans="2:2" ht="15.75" x14ac:dyDescent="0.25">
      <c r="B6" s="15" t="s">
        <v>329</v>
      </c>
    </row>
    <row r="7" spans="2:2" ht="15.75" x14ac:dyDescent="0.25">
      <c r="B7" s="15" t="s">
        <v>330</v>
      </c>
    </row>
    <row r="8" spans="2:2" ht="15.75" x14ac:dyDescent="0.25">
      <c r="B8" s="15" t="s">
        <v>331</v>
      </c>
    </row>
    <row r="9" spans="2:2" ht="15.75" x14ac:dyDescent="0.25">
      <c r="B9" s="15" t="s">
        <v>332</v>
      </c>
    </row>
    <row r="10" spans="2:2" ht="15.75" x14ac:dyDescent="0.25">
      <c r="B10" s="1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opLeftCell="B1" zoomScale="85" zoomScaleNormal="85" workbookViewId="0">
      <pane xSplit="1" ySplit="3" topLeftCell="C4" activePane="bottomRight" state="frozen"/>
      <selection activeCell="B1" sqref="B1"/>
      <selection pane="topRight" activeCell="D1" sqref="D1"/>
      <selection pane="bottomLeft" activeCell="B4" sqref="B4"/>
      <selection pane="bottomRight" activeCell="B1" sqref="B1"/>
    </sheetView>
  </sheetViews>
  <sheetFormatPr defaultColWidth="9.140625" defaultRowHeight="15" x14ac:dyDescent="0.25"/>
  <cols>
    <col min="2" max="2" width="42.7109375" bestFit="1" customWidth="1"/>
    <col min="3" max="3" width="24.42578125" bestFit="1" customWidth="1"/>
    <col min="4" max="4" width="24.42578125" customWidth="1"/>
    <col min="5" max="10" width="25.7109375" customWidth="1"/>
  </cols>
  <sheetData>
    <row r="1" spans="2:10" x14ac:dyDescent="0.25">
      <c r="B1" s="10" t="s">
        <v>334</v>
      </c>
      <c r="C1" s="1"/>
      <c r="D1" s="1"/>
      <c r="E1" s="1"/>
      <c r="F1" s="1"/>
      <c r="G1" s="1"/>
      <c r="H1" s="1"/>
      <c r="I1" s="1"/>
      <c r="J1" s="1"/>
    </row>
    <row r="2" spans="2:10" x14ac:dyDescent="0.25">
      <c r="B2" s="10"/>
      <c r="C2" s="1"/>
      <c r="D2" s="1"/>
      <c r="E2" s="1"/>
      <c r="F2" s="1"/>
      <c r="G2" s="1"/>
      <c r="H2" s="1"/>
      <c r="I2" s="1"/>
      <c r="J2" s="1"/>
    </row>
    <row r="3" spans="2:10" x14ac:dyDescent="0.25">
      <c r="B3" s="7" t="s">
        <v>90</v>
      </c>
      <c r="C3" s="47" t="s">
        <v>89</v>
      </c>
      <c r="D3" s="48" t="s">
        <v>88</v>
      </c>
      <c r="E3" s="48" t="s">
        <v>87</v>
      </c>
      <c r="F3" s="51" t="s">
        <v>85</v>
      </c>
      <c r="G3" s="49" t="s">
        <v>86</v>
      </c>
      <c r="H3" s="50" t="s">
        <v>91</v>
      </c>
      <c r="I3" s="50" t="s">
        <v>93</v>
      </c>
      <c r="J3" s="50" t="s">
        <v>92</v>
      </c>
    </row>
    <row r="4" spans="2:10" x14ac:dyDescent="0.25">
      <c r="B4" s="1" t="s">
        <v>84</v>
      </c>
      <c r="C4" s="2">
        <v>1725</v>
      </c>
      <c r="D4" s="2">
        <v>906</v>
      </c>
      <c r="E4" s="2">
        <v>754</v>
      </c>
      <c r="F4" s="2">
        <v>1746</v>
      </c>
      <c r="G4" s="9" t="s">
        <v>98</v>
      </c>
      <c r="H4" s="5">
        <v>1041</v>
      </c>
      <c r="I4" s="5">
        <v>607</v>
      </c>
      <c r="J4" s="5">
        <v>1449</v>
      </c>
    </row>
    <row r="5" spans="2:10" x14ac:dyDescent="0.25">
      <c r="B5" s="7" t="s">
        <v>83</v>
      </c>
      <c r="C5" s="3"/>
      <c r="D5" s="3"/>
      <c r="E5" s="3"/>
      <c r="F5" s="3"/>
      <c r="G5" s="3"/>
      <c r="H5" s="3"/>
      <c r="I5" s="3"/>
      <c r="J5" s="3"/>
    </row>
    <row r="6" spans="2:10" x14ac:dyDescent="0.25">
      <c r="B6" s="1" t="s">
        <v>302</v>
      </c>
      <c r="C6" s="2" t="s">
        <v>1</v>
      </c>
      <c r="D6" s="2" t="s">
        <v>82</v>
      </c>
      <c r="E6" s="2" t="s">
        <v>81</v>
      </c>
      <c r="F6" s="11" t="s">
        <v>110</v>
      </c>
      <c r="G6" s="13" t="s">
        <v>199</v>
      </c>
      <c r="H6" s="13" t="s">
        <v>212</v>
      </c>
      <c r="I6" s="13" t="s">
        <v>213</v>
      </c>
      <c r="J6" s="13" t="s">
        <v>214</v>
      </c>
    </row>
    <row r="7" spans="2:10" x14ac:dyDescent="0.25">
      <c r="B7" s="1" t="s">
        <v>303</v>
      </c>
      <c r="C7" s="2" t="s">
        <v>18</v>
      </c>
      <c r="D7" s="119" t="s">
        <v>80</v>
      </c>
      <c r="E7" s="120" t="s">
        <v>79</v>
      </c>
      <c r="F7" s="121" t="s">
        <v>111</v>
      </c>
      <c r="G7" s="13" t="s">
        <v>200</v>
      </c>
      <c r="H7" s="13" t="s">
        <v>215</v>
      </c>
      <c r="I7" s="13" t="s">
        <v>216</v>
      </c>
      <c r="J7" s="13" t="s">
        <v>217</v>
      </c>
    </row>
    <row r="8" spans="2:10" x14ac:dyDescent="0.25">
      <c r="B8" s="1" t="s">
        <v>312</v>
      </c>
      <c r="C8" s="118" t="s">
        <v>316</v>
      </c>
      <c r="D8" s="125" t="s">
        <v>319</v>
      </c>
      <c r="E8" s="125" t="s">
        <v>320</v>
      </c>
      <c r="F8" s="122" t="s">
        <v>110</v>
      </c>
      <c r="G8" s="5" t="s">
        <v>318</v>
      </c>
      <c r="H8" s="5" t="s">
        <v>313</v>
      </c>
      <c r="I8" s="5" t="s">
        <v>314</v>
      </c>
      <c r="J8" s="5" t="s">
        <v>315</v>
      </c>
    </row>
    <row r="9" spans="2:10" x14ac:dyDescent="0.25">
      <c r="B9" s="1" t="s">
        <v>193</v>
      </c>
      <c r="C9" s="2" t="s">
        <v>19</v>
      </c>
      <c r="D9" s="119" t="s">
        <v>74</v>
      </c>
      <c r="E9" s="123" t="s">
        <v>73</v>
      </c>
      <c r="F9" s="124" t="s">
        <v>317</v>
      </c>
      <c r="G9" s="13" t="s">
        <v>203</v>
      </c>
      <c r="H9" s="13" t="s">
        <v>224</v>
      </c>
      <c r="I9" s="13" t="s">
        <v>225</v>
      </c>
      <c r="J9" s="13" t="s">
        <v>226</v>
      </c>
    </row>
    <row r="10" spans="2:10" x14ac:dyDescent="0.25">
      <c r="B10" s="1" t="s">
        <v>304</v>
      </c>
      <c r="C10" s="2" t="s">
        <v>20</v>
      </c>
      <c r="D10" s="119" t="s">
        <v>78</v>
      </c>
      <c r="E10" s="120" t="s">
        <v>77</v>
      </c>
      <c r="F10" s="121" t="s">
        <v>112</v>
      </c>
      <c r="G10" s="13" t="s">
        <v>201</v>
      </c>
      <c r="H10" s="13" t="s">
        <v>218</v>
      </c>
      <c r="I10" s="13" t="s">
        <v>219</v>
      </c>
      <c r="J10" s="13" t="s">
        <v>220</v>
      </c>
    </row>
    <row r="11" spans="2:10" x14ac:dyDescent="0.25">
      <c r="B11" s="1" t="s">
        <v>305</v>
      </c>
      <c r="C11" s="2" t="s">
        <v>21</v>
      </c>
      <c r="D11" s="119" t="s">
        <v>76</v>
      </c>
      <c r="E11" s="123" t="s">
        <v>75</v>
      </c>
      <c r="F11" s="121" t="s">
        <v>113</v>
      </c>
      <c r="G11" s="13" t="s">
        <v>202</v>
      </c>
      <c r="H11" s="13" t="s">
        <v>221</v>
      </c>
      <c r="I11" s="13" t="s">
        <v>222</v>
      </c>
      <c r="J11" s="13" t="s">
        <v>223</v>
      </c>
    </row>
    <row r="12" spans="2:10" x14ac:dyDescent="0.25">
      <c r="B12" s="60" t="s">
        <v>72</v>
      </c>
      <c r="C12" s="2" t="s">
        <v>2</v>
      </c>
      <c r="D12" s="2" t="s">
        <v>71</v>
      </c>
      <c r="E12" s="8" t="s">
        <v>70</v>
      </c>
      <c r="F12" s="2" t="s">
        <v>114</v>
      </c>
      <c r="G12" s="13" t="s">
        <v>204</v>
      </c>
      <c r="H12" s="13" t="s">
        <v>227</v>
      </c>
      <c r="I12" s="13" t="s">
        <v>228</v>
      </c>
      <c r="J12" s="13" t="s">
        <v>229</v>
      </c>
    </row>
    <row r="13" spans="2:10" x14ac:dyDescent="0.25">
      <c r="B13" s="60" t="s">
        <v>69</v>
      </c>
      <c r="C13" s="2" t="s">
        <v>3</v>
      </c>
      <c r="D13" s="2" t="s">
        <v>68</v>
      </c>
      <c r="E13" s="8" t="s">
        <v>67</v>
      </c>
      <c r="F13" s="2" t="s">
        <v>117</v>
      </c>
      <c r="G13" s="13" t="s">
        <v>205</v>
      </c>
      <c r="H13" s="13" t="s">
        <v>230</v>
      </c>
      <c r="I13" s="13" t="s">
        <v>231</v>
      </c>
      <c r="J13" s="13" t="s">
        <v>232</v>
      </c>
    </row>
    <row r="14" spans="2:10" x14ac:dyDescent="0.25">
      <c r="B14" s="60" t="s">
        <v>66</v>
      </c>
      <c r="C14" s="2" t="s">
        <v>4</v>
      </c>
      <c r="D14" s="2" t="s">
        <v>65</v>
      </c>
      <c r="E14" s="8" t="s">
        <v>64</v>
      </c>
      <c r="F14" s="2" t="s">
        <v>118</v>
      </c>
      <c r="G14" s="13" t="s">
        <v>206</v>
      </c>
      <c r="H14" s="13" t="s">
        <v>233</v>
      </c>
      <c r="I14" s="13" t="s">
        <v>234</v>
      </c>
      <c r="J14" s="13" t="s">
        <v>235</v>
      </c>
    </row>
    <row r="15" spans="2:10" x14ac:dyDescent="0.25">
      <c r="B15" s="60" t="s">
        <v>63</v>
      </c>
      <c r="C15" s="2" t="s">
        <v>5</v>
      </c>
      <c r="D15" s="2" t="s">
        <v>62</v>
      </c>
      <c r="E15" s="8" t="s">
        <v>61</v>
      </c>
      <c r="F15" s="2" t="s">
        <v>119</v>
      </c>
      <c r="G15" s="13" t="s">
        <v>207</v>
      </c>
      <c r="H15" s="13" t="s">
        <v>236</v>
      </c>
      <c r="I15" s="13" t="s">
        <v>237</v>
      </c>
      <c r="J15" s="13" t="s">
        <v>238</v>
      </c>
    </row>
    <row r="16" spans="2:10" x14ac:dyDescent="0.25">
      <c r="B16" s="60" t="s">
        <v>60</v>
      </c>
      <c r="C16" s="2" t="s">
        <v>6</v>
      </c>
      <c r="D16" s="2" t="s">
        <v>59</v>
      </c>
      <c r="E16" s="8" t="s">
        <v>58</v>
      </c>
      <c r="F16" s="2" t="s">
        <v>120</v>
      </c>
      <c r="G16" s="13" t="s">
        <v>208</v>
      </c>
      <c r="H16" s="13" t="s">
        <v>239</v>
      </c>
      <c r="I16" s="13" t="s">
        <v>240</v>
      </c>
      <c r="J16" s="13" t="s">
        <v>241</v>
      </c>
    </row>
    <row r="17" spans="2:10" x14ac:dyDescent="0.25">
      <c r="B17" s="60" t="s">
        <v>57</v>
      </c>
      <c r="C17" s="2" t="s">
        <v>8</v>
      </c>
      <c r="D17" s="2" t="s">
        <v>56</v>
      </c>
      <c r="E17" s="8" t="s">
        <v>55</v>
      </c>
      <c r="F17" s="2" t="s">
        <v>121</v>
      </c>
      <c r="G17" s="13" t="s">
        <v>209</v>
      </c>
      <c r="H17" s="13" t="s">
        <v>242</v>
      </c>
      <c r="I17" s="13" t="s">
        <v>243</v>
      </c>
      <c r="J17" s="13" t="s">
        <v>244</v>
      </c>
    </row>
    <row r="18" spans="2:10" x14ac:dyDescent="0.25">
      <c r="B18" s="60" t="s">
        <v>54</v>
      </c>
      <c r="C18" s="2" t="s">
        <v>9</v>
      </c>
      <c r="D18" s="2" t="s">
        <v>53</v>
      </c>
      <c r="E18" s="9" t="s">
        <v>52</v>
      </c>
      <c r="F18" s="2" t="s">
        <v>122</v>
      </c>
      <c r="G18" s="13" t="s">
        <v>210</v>
      </c>
      <c r="H18" s="13" t="s">
        <v>245</v>
      </c>
      <c r="I18" s="13" t="s">
        <v>246</v>
      </c>
      <c r="J18" s="13" t="s">
        <v>247</v>
      </c>
    </row>
    <row r="19" spans="2:10" ht="14.25" customHeight="1" x14ac:dyDescent="0.25">
      <c r="B19" s="60" t="s">
        <v>51</v>
      </c>
      <c r="C19" s="2" t="s">
        <v>7</v>
      </c>
      <c r="D19" s="2" t="s">
        <v>50</v>
      </c>
      <c r="E19" s="8" t="s">
        <v>49</v>
      </c>
      <c r="F19" s="2" t="s">
        <v>123</v>
      </c>
      <c r="G19" s="13" t="s">
        <v>211</v>
      </c>
      <c r="H19" s="13" t="s">
        <v>248</v>
      </c>
      <c r="I19" s="13" t="s">
        <v>249</v>
      </c>
      <c r="J19" s="13" t="s">
        <v>250</v>
      </c>
    </row>
    <row r="20" spans="2:10" x14ac:dyDescent="0.25">
      <c r="B20" s="1" t="s">
        <v>194</v>
      </c>
      <c r="C20" s="2" t="s">
        <v>10</v>
      </c>
      <c r="D20" s="8" t="s">
        <v>48</v>
      </c>
      <c r="E20" s="8" t="s">
        <v>47</v>
      </c>
      <c r="F20" s="11" t="s">
        <v>109</v>
      </c>
      <c r="G20" s="9" t="s">
        <v>100</v>
      </c>
      <c r="H20" s="12" t="s">
        <v>251</v>
      </c>
      <c r="I20" s="12" t="s">
        <v>252</v>
      </c>
      <c r="J20" s="12" t="s">
        <v>253</v>
      </c>
    </row>
    <row r="21" spans="2:10" x14ac:dyDescent="0.25">
      <c r="B21" s="1" t="s">
        <v>195</v>
      </c>
      <c r="C21" s="3"/>
      <c r="D21" s="3"/>
      <c r="E21" s="3"/>
      <c r="F21" s="3"/>
      <c r="G21" s="3"/>
      <c r="H21" s="3"/>
      <c r="I21" s="3"/>
      <c r="J21" s="3"/>
    </row>
    <row r="22" spans="2:10" x14ac:dyDescent="0.25">
      <c r="B22" s="61" t="s">
        <v>12</v>
      </c>
      <c r="C22" s="2" t="s">
        <v>13</v>
      </c>
      <c r="D22" s="2" t="s">
        <v>46</v>
      </c>
      <c r="E22" s="2" t="s">
        <v>45</v>
      </c>
      <c r="F22" s="2" t="s">
        <v>108</v>
      </c>
      <c r="G22" s="9" t="s">
        <v>101</v>
      </c>
      <c r="H22" s="5" t="s">
        <v>254</v>
      </c>
      <c r="I22" s="5" t="s">
        <v>255</v>
      </c>
      <c r="J22" s="5" t="s">
        <v>256</v>
      </c>
    </row>
    <row r="23" spans="2:10" x14ac:dyDescent="0.25">
      <c r="B23" s="61" t="s">
        <v>14</v>
      </c>
      <c r="C23" s="2" t="s">
        <v>15</v>
      </c>
      <c r="D23" s="2" t="s">
        <v>44</v>
      </c>
      <c r="E23" s="2" t="s">
        <v>43</v>
      </c>
      <c r="F23" s="2" t="s">
        <v>107</v>
      </c>
      <c r="G23" s="9" t="s">
        <v>102</v>
      </c>
      <c r="H23" s="5" t="s">
        <v>257</v>
      </c>
      <c r="I23" s="5" t="s">
        <v>258</v>
      </c>
      <c r="J23" s="5" t="s">
        <v>259</v>
      </c>
    </row>
    <row r="24" spans="2:10" x14ac:dyDescent="0.25">
      <c r="B24" s="61" t="s">
        <v>16</v>
      </c>
      <c r="C24" s="2" t="s">
        <v>17</v>
      </c>
      <c r="D24" s="2" t="s">
        <v>42</v>
      </c>
      <c r="E24" s="2" t="s">
        <v>41</v>
      </c>
      <c r="F24" s="2" t="s">
        <v>106</v>
      </c>
      <c r="G24" s="9" t="s">
        <v>103</v>
      </c>
      <c r="H24" s="5" t="s">
        <v>260</v>
      </c>
      <c r="I24" s="5" t="s">
        <v>261</v>
      </c>
      <c r="J24" s="5" t="s">
        <v>262</v>
      </c>
    </row>
    <row r="25" spans="2:10" x14ac:dyDescent="0.25">
      <c r="B25" s="61" t="s">
        <v>0</v>
      </c>
      <c r="C25" s="2" t="s">
        <v>11</v>
      </c>
      <c r="D25" s="2" t="s">
        <v>22</v>
      </c>
      <c r="E25" s="2" t="s">
        <v>40</v>
      </c>
      <c r="F25" s="2" t="s">
        <v>99</v>
      </c>
      <c r="G25" s="9" t="s">
        <v>99</v>
      </c>
      <c r="H25" s="9" t="s">
        <v>99</v>
      </c>
      <c r="I25" s="9" t="s">
        <v>99</v>
      </c>
      <c r="J25" s="9" t="s">
        <v>99</v>
      </c>
    </row>
    <row r="26" spans="2:10" x14ac:dyDescent="0.25">
      <c r="B26" s="7" t="s">
        <v>39</v>
      </c>
      <c r="C26" s="3"/>
      <c r="D26" s="3"/>
      <c r="E26" s="3"/>
      <c r="F26" s="3"/>
      <c r="G26" s="3"/>
      <c r="H26" s="3"/>
      <c r="I26" s="3"/>
      <c r="J26" s="3"/>
    </row>
    <row r="27" spans="2:10" ht="71.25" x14ac:dyDescent="0.25">
      <c r="B27" s="6" t="s">
        <v>38</v>
      </c>
      <c r="C27" s="64" t="s">
        <v>37</v>
      </c>
      <c r="D27" s="65" t="s">
        <v>36</v>
      </c>
      <c r="E27" s="65" t="s">
        <v>36</v>
      </c>
      <c r="F27" s="66" t="s">
        <v>198</v>
      </c>
      <c r="G27" s="67" t="s">
        <v>37</v>
      </c>
      <c r="H27" s="62" t="s">
        <v>94</v>
      </c>
      <c r="I27" s="62" t="s">
        <v>94</v>
      </c>
      <c r="J27" s="62" t="s">
        <v>94</v>
      </c>
    </row>
    <row r="28" spans="2:10" x14ac:dyDescent="0.25">
      <c r="B28" s="6" t="s">
        <v>35</v>
      </c>
      <c r="C28" s="64" t="s">
        <v>34</v>
      </c>
      <c r="D28" s="64" t="s">
        <v>34</v>
      </c>
      <c r="E28" s="64" t="s">
        <v>34</v>
      </c>
      <c r="F28" s="66" t="s">
        <v>95</v>
      </c>
      <c r="G28" s="67" t="s">
        <v>34</v>
      </c>
      <c r="H28" s="62" t="s">
        <v>95</v>
      </c>
      <c r="I28" s="62" t="s">
        <v>95</v>
      </c>
      <c r="J28" s="62" t="s">
        <v>95</v>
      </c>
    </row>
    <row r="29" spans="2:10" x14ac:dyDescent="0.25">
      <c r="B29" s="6" t="s">
        <v>33</v>
      </c>
      <c r="C29" s="64" t="s">
        <v>32</v>
      </c>
      <c r="D29" s="64" t="s">
        <v>32</v>
      </c>
      <c r="E29" s="64" t="s">
        <v>32</v>
      </c>
      <c r="F29" s="66" t="s">
        <v>197</v>
      </c>
      <c r="G29" s="67" t="s">
        <v>32</v>
      </c>
      <c r="H29" s="62" t="s">
        <v>32</v>
      </c>
      <c r="I29" s="62" t="s">
        <v>32</v>
      </c>
      <c r="J29" s="62" t="s">
        <v>32</v>
      </c>
    </row>
    <row r="30" spans="2:10" ht="28.5" x14ac:dyDescent="0.25">
      <c r="B30" s="6" t="s">
        <v>31</v>
      </c>
      <c r="C30" s="64" t="s">
        <v>30</v>
      </c>
      <c r="D30" s="64" t="s">
        <v>30</v>
      </c>
      <c r="E30" s="64" t="s">
        <v>30</v>
      </c>
      <c r="F30" s="66" t="s">
        <v>196</v>
      </c>
      <c r="G30" s="63" t="s">
        <v>104</v>
      </c>
      <c r="H30" s="62" t="s">
        <v>96</v>
      </c>
      <c r="I30" s="62" t="s">
        <v>96</v>
      </c>
      <c r="J30" s="62" t="s">
        <v>96</v>
      </c>
    </row>
    <row r="31" spans="2:10" x14ac:dyDescent="0.25">
      <c r="B31" s="4" t="s">
        <v>29</v>
      </c>
      <c r="C31" s="64" t="s">
        <v>28</v>
      </c>
      <c r="D31" s="64" t="s">
        <v>28</v>
      </c>
      <c r="E31" s="64" t="s">
        <v>28</v>
      </c>
      <c r="F31" s="62" t="s">
        <v>97</v>
      </c>
      <c r="G31" s="67" t="s">
        <v>28</v>
      </c>
      <c r="H31" s="62" t="s">
        <v>97</v>
      </c>
      <c r="I31" s="62" t="s">
        <v>97</v>
      </c>
      <c r="J31" s="62" t="s">
        <v>97</v>
      </c>
    </row>
    <row r="32" spans="2:10" ht="28.5" x14ac:dyDescent="0.25">
      <c r="B32" s="4" t="s">
        <v>27</v>
      </c>
      <c r="C32" s="64" t="s">
        <v>26</v>
      </c>
      <c r="D32" s="64" t="s">
        <v>25</v>
      </c>
      <c r="E32" s="64" t="s">
        <v>24</v>
      </c>
      <c r="F32" s="62" t="s">
        <v>115</v>
      </c>
      <c r="G32" s="63" t="s">
        <v>105</v>
      </c>
      <c r="H32" s="62" t="s">
        <v>115</v>
      </c>
      <c r="I32" s="62" t="s">
        <v>288</v>
      </c>
      <c r="J32" s="62" t="s">
        <v>116</v>
      </c>
    </row>
  </sheetData>
  <pageMargins left="0.7" right="0.7" top="0.75" bottom="0.75" header="0.3" footer="0.3"/>
  <pageSetup paperSize="9" orientation="portrait" r:id="rId1"/>
  <ignoredErrors>
    <ignoredError sqref="G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06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140625" defaultRowHeight="14.25" x14ac:dyDescent="0.2"/>
  <cols>
    <col min="1" max="1" width="20" style="1" customWidth="1"/>
    <col min="2" max="2" width="16.5703125" style="1" customWidth="1"/>
    <col min="3" max="3" width="10.28515625" style="1" bestFit="1" customWidth="1"/>
    <col min="4" max="4" width="9.85546875" style="1" bestFit="1" customWidth="1"/>
    <col min="5" max="5" width="14.42578125" style="1" bestFit="1" customWidth="1"/>
    <col min="6" max="6" width="12.85546875" style="1" bestFit="1" customWidth="1"/>
    <col min="7" max="7" width="11.85546875" style="1" bestFit="1" customWidth="1"/>
    <col min="8" max="8" width="10.85546875" style="1" bestFit="1" customWidth="1"/>
    <col min="9" max="9" width="10.28515625" style="1" bestFit="1" customWidth="1"/>
    <col min="10" max="10" width="9.85546875" style="1" bestFit="1" customWidth="1"/>
    <col min="11" max="11" width="10.28515625" style="1" bestFit="1" customWidth="1"/>
    <col min="12" max="12" width="14.28515625" style="1" bestFit="1" customWidth="1"/>
    <col min="13" max="13" width="9.85546875" style="1" bestFit="1" customWidth="1"/>
    <col min="14" max="14" width="14.42578125" style="1" bestFit="1" customWidth="1"/>
    <col min="15" max="15" width="10.28515625" style="1" bestFit="1" customWidth="1"/>
    <col min="16" max="16" width="9.5703125" style="1" bestFit="1" customWidth="1"/>
    <col min="17" max="17" width="10.28515625" style="1" bestFit="1" customWidth="1"/>
    <col min="18" max="18" width="9.5703125" style="1" bestFit="1" customWidth="1"/>
    <col min="19" max="19" width="14.42578125" style="1" bestFit="1" customWidth="1"/>
    <col min="20" max="20" width="11.7109375" style="1" bestFit="1" customWidth="1"/>
    <col min="21" max="21" width="14.42578125" style="1" bestFit="1" customWidth="1"/>
    <col min="22" max="22" width="9.5703125" style="1" bestFit="1" customWidth="1"/>
    <col min="23" max="24" width="10.28515625" style="1" bestFit="1" customWidth="1"/>
    <col min="25" max="25" width="9.5703125" style="1" bestFit="1" customWidth="1"/>
    <col min="26" max="26" width="14.28515625" style="1" bestFit="1" customWidth="1"/>
    <col min="27" max="27" width="10.28515625" style="1" bestFit="1" customWidth="1"/>
    <col min="28" max="28" width="14.42578125" style="1" bestFit="1" customWidth="1"/>
    <col min="29" max="29" width="10.28515625" style="1" bestFit="1" customWidth="1"/>
    <col min="30" max="30" width="9.5703125" style="1" bestFit="1" customWidth="1"/>
    <col min="31" max="31" width="10.28515625" style="1" bestFit="1" customWidth="1"/>
    <col min="32" max="32" width="9.5703125" style="1" bestFit="1" customWidth="1"/>
    <col min="33" max="33" width="14.42578125" style="1" bestFit="1" customWidth="1"/>
    <col min="34" max="34" width="10.7109375" style="1" bestFit="1" customWidth="1"/>
    <col min="35" max="35" width="14.5703125" style="1" bestFit="1" customWidth="1"/>
    <col min="36" max="37" width="10.7109375" style="1" bestFit="1" customWidth="1"/>
    <col min="38" max="38" width="10.42578125" style="1" bestFit="1" customWidth="1"/>
    <col min="39" max="39" width="11.7109375" style="1" bestFit="1" customWidth="1"/>
    <col min="40" max="40" width="14.42578125" style="1" bestFit="1" customWidth="1"/>
    <col min="41" max="41" width="11.7109375" style="1" bestFit="1" customWidth="1"/>
    <col min="42" max="42" width="14.5703125" style="1" bestFit="1" customWidth="1"/>
    <col min="43" max="43" width="10.7109375" style="1" bestFit="1" customWidth="1"/>
    <col min="44" max="44" width="9.42578125" style="1" bestFit="1" customWidth="1"/>
    <col min="45" max="45" width="11.7109375" style="1" bestFit="1" customWidth="1"/>
    <col min="46" max="46" width="10.7109375" style="1" bestFit="1" customWidth="1"/>
    <col min="47" max="47" width="11.7109375" style="1" bestFit="1" customWidth="1"/>
    <col min="48" max="49" width="10.7109375" style="1" bestFit="1" customWidth="1"/>
    <col min="50" max="50" width="9.7109375" style="1" bestFit="1" customWidth="1"/>
    <col min="51" max="51" width="11.7109375" style="1" bestFit="1" customWidth="1"/>
    <col min="52" max="52" width="10.42578125" style="1" bestFit="1" customWidth="1"/>
    <col min="53" max="54" width="11.7109375" style="1" bestFit="1" customWidth="1"/>
    <col min="55" max="55" width="10.7109375" style="1" bestFit="1" customWidth="1"/>
    <col min="56" max="56" width="10.42578125" style="1" bestFit="1" customWidth="1"/>
    <col min="57" max="57" width="11.7109375" style="1" bestFit="1" customWidth="1"/>
    <col min="58" max="60" width="10.28515625" style="1" bestFit="1" customWidth="1"/>
    <col min="61" max="61" width="9.5703125" style="1" bestFit="1" customWidth="1"/>
    <col min="62" max="62" width="9.28515625" style="1" bestFit="1" customWidth="1"/>
    <col min="63" max="63" width="10.28515625" style="1" bestFit="1" customWidth="1"/>
    <col min="64" max="64" width="9.5703125" style="1" bestFit="1" customWidth="1"/>
    <col min="65" max="66" width="10.28515625" style="1" bestFit="1" customWidth="1"/>
    <col min="67" max="67" width="9.5703125" style="1" bestFit="1" customWidth="1"/>
    <col min="68" max="68" width="9.28515625" style="1" bestFit="1" customWidth="1"/>
    <col min="69" max="69" width="10.28515625" style="1" bestFit="1" customWidth="1"/>
    <col min="70" max="70" width="9.5703125" style="1" bestFit="1" customWidth="1"/>
    <col min="71" max="72" width="10.28515625" style="1" bestFit="1" customWidth="1"/>
    <col min="73" max="74" width="9.5703125" style="1" bestFit="1" customWidth="1"/>
    <col min="75" max="75" width="10.28515625" style="1" bestFit="1" customWidth="1"/>
    <col min="76" max="76" width="9.5703125" style="1" bestFit="1" customWidth="1"/>
    <col min="77" max="78" width="10.28515625" style="1" bestFit="1" customWidth="1"/>
    <col min="79" max="79" width="9.28515625" style="1" bestFit="1" customWidth="1"/>
    <col min="80" max="80" width="9.5703125" style="1" bestFit="1" customWidth="1"/>
    <col min="81" max="81" width="10.28515625" style="1" bestFit="1" customWidth="1"/>
    <col min="82" max="82" width="9.5703125" style="1" bestFit="1" customWidth="1"/>
    <col min="83" max="84" width="10.28515625" style="1" bestFit="1" customWidth="1"/>
    <col min="85" max="86" width="9.28515625" style="1" bestFit="1" customWidth="1"/>
    <col min="87" max="87" width="10.28515625" style="1" bestFit="1" customWidth="1"/>
    <col min="88" max="88" width="9.5703125" style="1" bestFit="1" customWidth="1"/>
    <col min="89" max="89" width="10.28515625" style="1" bestFit="1" customWidth="1"/>
    <col min="90" max="90" width="9.5703125" style="1" bestFit="1" customWidth="1"/>
    <col min="91" max="92" width="9.28515625" style="1" bestFit="1" customWidth="1"/>
    <col min="93" max="96" width="10.28515625" style="1" bestFit="1" customWidth="1"/>
    <col min="97" max="100" width="9.28515625" style="1" bestFit="1" customWidth="1"/>
    <col min="101" max="101" width="10.28515625" style="1" bestFit="1" customWidth="1"/>
    <col min="102" max="102" width="9.5703125" style="1" bestFit="1" customWidth="1"/>
    <col min="103" max="107" width="9.28515625" style="1" bestFit="1" customWidth="1"/>
    <col min="108" max="109" width="9.5703125" style="1" bestFit="1" customWidth="1"/>
    <col min="110" max="114" width="9.28515625" style="1" bestFit="1" customWidth="1"/>
    <col min="115" max="16384" width="9.140625" style="1"/>
  </cols>
  <sheetData>
    <row r="1" spans="1:98" ht="15" x14ac:dyDescent="0.25">
      <c r="A1" s="17" t="s">
        <v>335</v>
      </c>
      <c r="B1" s="17"/>
    </row>
    <row r="2" spans="1:98" ht="15" x14ac:dyDescent="0.25">
      <c r="A2" s="17"/>
      <c r="B2" s="17"/>
    </row>
    <row r="3" spans="1:98" ht="15" x14ac:dyDescent="0.25">
      <c r="A3" s="17" t="s">
        <v>307</v>
      </c>
      <c r="B3" s="17"/>
      <c r="S3" s="116"/>
    </row>
    <row r="4" spans="1:98" ht="15" x14ac:dyDescent="0.25">
      <c r="A4" s="17" t="s">
        <v>321</v>
      </c>
      <c r="B4" s="17"/>
      <c r="S4" s="116"/>
    </row>
    <row r="5" spans="1:98" ht="15" x14ac:dyDescent="0.25">
      <c r="A5" s="17" t="s">
        <v>322</v>
      </c>
      <c r="B5" s="17"/>
    </row>
    <row r="6" spans="1:98" ht="15" x14ac:dyDescent="0.25">
      <c r="B6" s="17"/>
    </row>
    <row r="7" spans="1:98" ht="15" x14ac:dyDescent="0.25">
      <c r="C7" s="143" t="s">
        <v>89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  <c r="O7" s="146" t="s">
        <v>180</v>
      </c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8"/>
      <c r="AA7" s="146" t="s">
        <v>181</v>
      </c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8"/>
      <c r="AM7" s="149" t="s">
        <v>85</v>
      </c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1"/>
      <c r="AY7" s="152" t="s">
        <v>86</v>
      </c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4"/>
      <c r="BK7" s="140" t="s">
        <v>184</v>
      </c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2"/>
      <c r="BW7" s="140" t="s">
        <v>183</v>
      </c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2"/>
      <c r="CI7" s="140" t="s">
        <v>182</v>
      </c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2"/>
    </row>
    <row r="8" spans="1:98" ht="15" x14ac:dyDescent="0.25">
      <c r="C8" s="155" t="s">
        <v>175</v>
      </c>
      <c r="D8" s="155"/>
      <c r="E8" s="155"/>
      <c r="F8" s="155"/>
      <c r="G8" s="155"/>
      <c r="H8" s="155"/>
      <c r="I8" s="137" t="s">
        <v>176</v>
      </c>
      <c r="J8" s="138"/>
      <c r="K8" s="138"/>
      <c r="L8" s="138"/>
      <c r="M8" s="138"/>
      <c r="N8" s="139"/>
      <c r="O8" s="155" t="s">
        <v>175</v>
      </c>
      <c r="P8" s="155"/>
      <c r="Q8" s="155"/>
      <c r="R8" s="155"/>
      <c r="S8" s="155"/>
      <c r="T8" s="155"/>
      <c r="U8" s="155" t="s">
        <v>176</v>
      </c>
      <c r="V8" s="155"/>
      <c r="W8" s="155"/>
      <c r="X8" s="155"/>
      <c r="Y8" s="155"/>
      <c r="Z8" s="155"/>
      <c r="AA8" s="155" t="s">
        <v>175</v>
      </c>
      <c r="AB8" s="155"/>
      <c r="AC8" s="155"/>
      <c r="AD8" s="155"/>
      <c r="AE8" s="155"/>
      <c r="AF8" s="155"/>
      <c r="AG8" s="155" t="s">
        <v>176</v>
      </c>
      <c r="AH8" s="155"/>
      <c r="AI8" s="155"/>
      <c r="AJ8" s="155"/>
      <c r="AK8" s="155"/>
      <c r="AL8" s="155"/>
      <c r="AM8" s="137" t="s">
        <v>175</v>
      </c>
      <c r="AN8" s="138"/>
      <c r="AO8" s="138"/>
      <c r="AP8" s="138"/>
      <c r="AQ8" s="138"/>
      <c r="AR8" s="139"/>
      <c r="AS8" s="137" t="s">
        <v>176</v>
      </c>
      <c r="AT8" s="138"/>
      <c r="AU8" s="138"/>
      <c r="AV8" s="138"/>
      <c r="AW8" s="138"/>
      <c r="AX8" s="139"/>
      <c r="AY8" s="155" t="s">
        <v>175</v>
      </c>
      <c r="AZ8" s="155"/>
      <c r="BA8" s="155"/>
      <c r="BB8" s="155"/>
      <c r="BC8" s="155"/>
      <c r="BD8" s="155"/>
      <c r="BE8" s="155" t="s">
        <v>176</v>
      </c>
      <c r="BF8" s="155"/>
      <c r="BG8" s="155"/>
      <c r="BH8" s="155"/>
      <c r="BI8" s="155"/>
      <c r="BJ8" s="32"/>
      <c r="BK8" s="155" t="s">
        <v>175</v>
      </c>
      <c r="BL8" s="155"/>
      <c r="BM8" s="155"/>
      <c r="BN8" s="155"/>
      <c r="BO8" s="155"/>
      <c r="BP8" s="155"/>
      <c r="BQ8" s="155" t="s">
        <v>176</v>
      </c>
      <c r="BR8" s="155"/>
      <c r="BS8" s="155"/>
      <c r="BT8" s="155"/>
      <c r="BU8" s="155"/>
      <c r="BV8" s="155"/>
      <c r="BW8" s="155" t="s">
        <v>175</v>
      </c>
      <c r="BX8" s="155"/>
      <c r="BY8" s="155"/>
      <c r="BZ8" s="155"/>
      <c r="CA8" s="155"/>
      <c r="CB8" s="155"/>
      <c r="CC8" s="155" t="s">
        <v>176</v>
      </c>
      <c r="CD8" s="155"/>
      <c r="CE8" s="155"/>
      <c r="CF8" s="155"/>
      <c r="CG8" s="155"/>
      <c r="CH8" s="155"/>
      <c r="CI8" s="155" t="s">
        <v>175</v>
      </c>
      <c r="CJ8" s="155"/>
      <c r="CK8" s="155"/>
      <c r="CL8" s="155"/>
      <c r="CM8" s="155"/>
      <c r="CN8" s="155"/>
      <c r="CO8" s="155" t="s">
        <v>176</v>
      </c>
      <c r="CP8" s="155"/>
      <c r="CQ8" s="155"/>
      <c r="CR8" s="155"/>
      <c r="CS8" s="155"/>
      <c r="CT8" s="155"/>
    </row>
    <row r="9" spans="1:98" ht="15" x14ac:dyDescent="0.25">
      <c r="A9" s="117" t="s">
        <v>159</v>
      </c>
      <c r="B9" s="117" t="s">
        <v>263</v>
      </c>
      <c r="C9" s="117" t="s">
        <v>173</v>
      </c>
      <c r="D9" s="117" t="s">
        <v>174</v>
      </c>
      <c r="E9" s="117" t="s">
        <v>178</v>
      </c>
      <c r="F9" s="117" t="s">
        <v>179</v>
      </c>
      <c r="G9" s="117" t="s">
        <v>177</v>
      </c>
      <c r="H9" s="117" t="s">
        <v>84</v>
      </c>
      <c r="I9" s="117" t="s">
        <v>173</v>
      </c>
      <c r="J9" s="117" t="s">
        <v>174</v>
      </c>
      <c r="K9" s="117" t="s">
        <v>178</v>
      </c>
      <c r="L9" s="117" t="s">
        <v>179</v>
      </c>
      <c r="M9" s="117" t="s">
        <v>177</v>
      </c>
      <c r="N9" s="117" t="s">
        <v>84</v>
      </c>
      <c r="O9" s="117" t="s">
        <v>173</v>
      </c>
      <c r="P9" s="117" t="s">
        <v>174</v>
      </c>
      <c r="Q9" s="117" t="s">
        <v>178</v>
      </c>
      <c r="R9" s="117" t="s">
        <v>179</v>
      </c>
      <c r="S9" s="117" t="s">
        <v>177</v>
      </c>
      <c r="T9" s="117" t="s">
        <v>84</v>
      </c>
      <c r="U9" s="117" t="s">
        <v>173</v>
      </c>
      <c r="V9" s="117" t="s">
        <v>174</v>
      </c>
      <c r="W9" s="117" t="s">
        <v>178</v>
      </c>
      <c r="X9" s="117" t="s">
        <v>179</v>
      </c>
      <c r="Y9" s="117" t="s">
        <v>177</v>
      </c>
      <c r="Z9" s="117" t="s">
        <v>84</v>
      </c>
      <c r="AA9" s="117" t="s">
        <v>173</v>
      </c>
      <c r="AB9" s="117" t="s">
        <v>174</v>
      </c>
      <c r="AC9" s="117" t="s">
        <v>178</v>
      </c>
      <c r="AD9" s="117" t="s">
        <v>179</v>
      </c>
      <c r="AE9" s="117" t="s">
        <v>177</v>
      </c>
      <c r="AF9" s="117" t="s">
        <v>84</v>
      </c>
      <c r="AG9" s="117" t="s">
        <v>173</v>
      </c>
      <c r="AH9" s="117" t="s">
        <v>174</v>
      </c>
      <c r="AI9" s="117" t="s">
        <v>178</v>
      </c>
      <c r="AJ9" s="117" t="s">
        <v>179</v>
      </c>
      <c r="AK9" s="117" t="s">
        <v>177</v>
      </c>
      <c r="AL9" s="117" t="s">
        <v>84</v>
      </c>
      <c r="AM9" s="117" t="s">
        <v>173</v>
      </c>
      <c r="AN9" s="117" t="s">
        <v>174</v>
      </c>
      <c r="AO9" s="117" t="s">
        <v>178</v>
      </c>
      <c r="AP9" s="117" t="s">
        <v>179</v>
      </c>
      <c r="AQ9" s="117" t="s">
        <v>177</v>
      </c>
      <c r="AR9" s="117" t="s">
        <v>84</v>
      </c>
      <c r="AS9" s="117" t="s">
        <v>173</v>
      </c>
      <c r="AT9" s="117" t="s">
        <v>174</v>
      </c>
      <c r="AU9" s="117" t="s">
        <v>178</v>
      </c>
      <c r="AV9" s="117" t="s">
        <v>179</v>
      </c>
      <c r="AW9" s="117" t="s">
        <v>177</v>
      </c>
      <c r="AX9" s="117" t="s">
        <v>84</v>
      </c>
      <c r="AY9" s="117" t="s">
        <v>173</v>
      </c>
      <c r="AZ9" s="117" t="s">
        <v>174</v>
      </c>
      <c r="BA9" s="117" t="s">
        <v>178</v>
      </c>
      <c r="BB9" s="117" t="s">
        <v>179</v>
      </c>
      <c r="BC9" s="117" t="s">
        <v>177</v>
      </c>
      <c r="BD9" s="117" t="s">
        <v>84</v>
      </c>
      <c r="BE9" s="117" t="s">
        <v>173</v>
      </c>
      <c r="BF9" s="117" t="s">
        <v>174</v>
      </c>
      <c r="BG9" s="117" t="s">
        <v>178</v>
      </c>
      <c r="BH9" s="117" t="s">
        <v>179</v>
      </c>
      <c r="BI9" s="117" t="s">
        <v>177</v>
      </c>
      <c r="BJ9" s="117" t="s">
        <v>84</v>
      </c>
      <c r="BK9" s="117" t="s">
        <v>173</v>
      </c>
      <c r="BL9" s="117" t="s">
        <v>174</v>
      </c>
      <c r="BM9" s="117" t="s">
        <v>178</v>
      </c>
      <c r="BN9" s="117" t="s">
        <v>179</v>
      </c>
      <c r="BO9" s="117" t="s">
        <v>177</v>
      </c>
      <c r="BP9" s="117" t="s">
        <v>84</v>
      </c>
      <c r="BQ9" s="117" t="s">
        <v>173</v>
      </c>
      <c r="BR9" s="117" t="s">
        <v>174</v>
      </c>
      <c r="BS9" s="117" t="s">
        <v>178</v>
      </c>
      <c r="BT9" s="117" t="s">
        <v>179</v>
      </c>
      <c r="BU9" s="117" t="s">
        <v>177</v>
      </c>
      <c r="BV9" s="117" t="s">
        <v>84</v>
      </c>
      <c r="BW9" s="117" t="s">
        <v>173</v>
      </c>
      <c r="BX9" s="117" t="s">
        <v>174</v>
      </c>
      <c r="BY9" s="117" t="s">
        <v>178</v>
      </c>
      <c r="BZ9" s="117" t="s">
        <v>179</v>
      </c>
      <c r="CA9" s="117" t="s">
        <v>177</v>
      </c>
      <c r="CB9" s="117" t="s">
        <v>84</v>
      </c>
      <c r="CC9" s="117" t="s">
        <v>173</v>
      </c>
      <c r="CD9" s="117" t="s">
        <v>174</v>
      </c>
      <c r="CE9" s="117" t="s">
        <v>178</v>
      </c>
      <c r="CF9" s="117" t="s">
        <v>179</v>
      </c>
      <c r="CG9" s="117" t="s">
        <v>177</v>
      </c>
      <c r="CH9" s="117" t="s">
        <v>84</v>
      </c>
      <c r="CI9" s="117" t="s">
        <v>173</v>
      </c>
      <c r="CJ9" s="117" t="s">
        <v>174</v>
      </c>
      <c r="CK9" s="117" t="s">
        <v>178</v>
      </c>
      <c r="CL9" s="117" t="s">
        <v>179</v>
      </c>
      <c r="CM9" s="117" t="s">
        <v>177</v>
      </c>
      <c r="CN9" s="117" t="s">
        <v>84</v>
      </c>
      <c r="CO9" s="117" t="s">
        <v>173</v>
      </c>
      <c r="CP9" s="117" t="s">
        <v>174</v>
      </c>
      <c r="CQ9" s="117" t="s">
        <v>178</v>
      </c>
      <c r="CR9" s="117" t="s">
        <v>179</v>
      </c>
      <c r="CS9" s="117" t="s">
        <v>177</v>
      </c>
      <c r="CT9" s="117" t="s">
        <v>84</v>
      </c>
    </row>
    <row r="10" spans="1:98" s="74" customFormat="1" x14ac:dyDescent="0.2">
      <c r="A10" s="18" t="s">
        <v>291</v>
      </c>
      <c r="B10" s="156" t="s">
        <v>282</v>
      </c>
      <c r="C10" s="70">
        <v>-1.191333E-2</v>
      </c>
      <c r="D10" s="70">
        <v>3.9102529999999998E-3</v>
      </c>
      <c r="E10" s="70">
        <v>-1.9577423198025301E-2</v>
      </c>
      <c r="F10" s="71">
        <v>-4.2492303470634497E-3</v>
      </c>
      <c r="G10" s="70">
        <v>2.3489370000000002E-3</v>
      </c>
      <c r="H10" s="72">
        <v>1725</v>
      </c>
      <c r="I10" s="70">
        <v>-9.2715249999999992E-3</v>
      </c>
      <c r="J10" s="70">
        <v>3.8518419999999999E-3</v>
      </c>
      <c r="K10" s="70">
        <v>-1.6821136426235301E-2</v>
      </c>
      <c r="L10" s="71">
        <v>-1.7219140109241799E-3</v>
      </c>
      <c r="M10" s="70">
        <v>1.6188279999999999E-2</v>
      </c>
      <c r="N10" s="72">
        <v>1715</v>
      </c>
      <c r="O10" s="71">
        <v>-1.220472E-3</v>
      </c>
      <c r="P10" s="71">
        <v>7.2362199999999998E-3</v>
      </c>
      <c r="Q10" s="71">
        <v>-1.54034645669291E-2</v>
      </c>
      <c r="R10" s="71">
        <v>1.2962519685039401E-2</v>
      </c>
      <c r="S10" s="71">
        <v>0.86479479999999997</v>
      </c>
      <c r="T10" s="72">
        <v>906</v>
      </c>
      <c r="U10" s="71">
        <v>3.1496060000000002E-4</v>
      </c>
      <c r="V10" s="71">
        <v>6.7913390000000004E-3</v>
      </c>
      <c r="W10" s="71">
        <v>-1.2996062992126E-2</v>
      </c>
      <c r="X10" s="71">
        <v>1.3625984251968501E-2</v>
      </c>
      <c r="Y10" s="71">
        <v>0.9631883</v>
      </c>
      <c r="Z10" s="72">
        <v>906</v>
      </c>
      <c r="AA10" s="71">
        <v>-2.2352940000000001E-3</v>
      </c>
      <c r="AB10" s="71">
        <v>7.0470589999999996E-3</v>
      </c>
      <c r="AC10" s="71">
        <v>-1.60475294117647E-2</v>
      </c>
      <c r="AD10" s="71">
        <v>1.1576941176470601E-2</v>
      </c>
      <c r="AE10" s="71">
        <v>0.75301940000000001</v>
      </c>
      <c r="AF10" s="72">
        <v>754</v>
      </c>
      <c r="AG10" s="71">
        <v>-1.6078430000000001E-3</v>
      </c>
      <c r="AH10" s="71">
        <v>6.9137249999999999E-3</v>
      </c>
      <c r="AI10" s="71">
        <v>-1.51587450980392E-2</v>
      </c>
      <c r="AJ10" s="71">
        <v>1.19430588235294E-2</v>
      </c>
      <c r="AK10" s="71">
        <v>0.8178763</v>
      </c>
      <c r="AL10" s="72">
        <v>754</v>
      </c>
      <c r="AM10" s="71">
        <v>-1.451152E-3</v>
      </c>
      <c r="AN10" s="71">
        <v>4.6833830000000002E-3</v>
      </c>
      <c r="AO10" s="71">
        <v>-1.06305819517576E-2</v>
      </c>
      <c r="AP10" s="71">
        <v>7.7282780184242403E-3</v>
      </c>
      <c r="AQ10" s="71">
        <v>0.75667410000000002</v>
      </c>
      <c r="AR10" s="72">
        <v>1677</v>
      </c>
      <c r="AS10" s="71">
        <v>3.359725E-3</v>
      </c>
      <c r="AT10" s="71">
        <v>4.7537250000000003E-3</v>
      </c>
      <c r="AU10" s="71">
        <v>-5.9575756586666704E-3</v>
      </c>
      <c r="AV10" s="71">
        <v>1.2677024749575799E-2</v>
      </c>
      <c r="AW10" s="71">
        <v>0.47971799999999998</v>
      </c>
      <c r="AX10" s="72">
        <v>1553</v>
      </c>
      <c r="AY10" s="71">
        <v>-1.460208E-2</v>
      </c>
      <c r="AZ10" s="71">
        <v>3.7439449999999998E-3</v>
      </c>
      <c r="BA10" s="71">
        <v>-2.19402076124567E-2</v>
      </c>
      <c r="BB10" s="71">
        <v>-7.2639446366782002E-3</v>
      </c>
      <c r="BC10" s="73">
        <v>9.8300000000000004E-5</v>
      </c>
      <c r="BD10" s="71">
        <v>1529</v>
      </c>
      <c r="BE10" s="71">
        <v>-1.3391E-2</v>
      </c>
      <c r="BF10" s="71">
        <v>3.6885809999999998E-3</v>
      </c>
      <c r="BG10" s="71">
        <v>-2.0620622837370199E-2</v>
      </c>
      <c r="BH10" s="71">
        <v>-6.1613840830449804E-3</v>
      </c>
      <c r="BI10" s="73">
        <v>2.9999999999999997E-4</v>
      </c>
      <c r="BJ10" s="72">
        <v>1529</v>
      </c>
      <c r="BK10" s="71">
        <v>-5.0424989999999998E-3</v>
      </c>
      <c r="BL10" s="71">
        <v>4.898286E-3</v>
      </c>
      <c r="BM10" s="71">
        <v>-1.4643138530031199E-2</v>
      </c>
      <c r="BN10" s="71">
        <v>4.55814101902854E-3</v>
      </c>
      <c r="BO10" s="71">
        <v>0.30344080000000001</v>
      </c>
      <c r="BP10" s="71">
        <v>1449</v>
      </c>
      <c r="BQ10" s="71">
        <v>-3.5792839999999999E-3</v>
      </c>
      <c r="BR10" s="71">
        <v>5.2461599999999997E-3</v>
      </c>
      <c r="BS10" s="71">
        <v>-1.38617580434217E-2</v>
      </c>
      <c r="BT10" s="71">
        <v>6.7031893787602697E-3</v>
      </c>
      <c r="BU10" s="71">
        <v>0.49518970000000001</v>
      </c>
      <c r="BV10" s="71">
        <v>1338</v>
      </c>
      <c r="BW10" s="71">
        <v>-1.1855829999999999E-2</v>
      </c>
      <c r="BX10" s="71">
        <v>4.9726980000000002E-3</v>
      </c>
      <c r="BY10" s="71">
        <v>-2.16023146049612E-2</v>
      </c>
      <c r="BZ10" s="71">
        <v>-2.1093369910008901E-3</v>
      </c>
      <c r="CA10" s="71">
        <v>1.7291379999999999E-2</v>
      </c>
      <c r="CB10" s="71">
        <v>1041</v>
      </c>
      <c r="CC10" s="71">
        <v>-9.2327980000000004E-3</v>
      </c>
      <c r="CD10" s="71">
        <v>4.9952659999999999E-3</v>
      </c>
      <c r="CE10" s="71">
        <v>-1.9023519572356901E-2</v>
      </c>
      <c r="CF10" s="71">
        <v>5.5792413982366795E-4</v>
      </c>
      <c r="CG10" s="71">
        <v>6.4856570000000002E-2</v>
      </c>
      <c r="CH10" s="71">
        <v>1007</v>
      </c>
      <c r="CI10" s="71">
        <v>2.4072989999999999E-3</v>
      </c>
      <c r="CJ10" s="71">
        <v>8.4415640000000004E-3</v>
      </c>
      <c r="CK10" s="71">
        <v>-1.41381659477563E-2</v>
      </c>
      <c r="CL10" s="71">
        <v>1.8952763532982302E-2</v>
      </c>
      <c r="CM10" s="71">
        <v>0.77560799999999996</v>
      </c>
      <c r="CN10" s="71">
        <v>607</v>
      </c>
      <c r="CO10" s="71">
        <v>2.2877010000000001E-3</v>
      </c>
      <c r="CP10" s="71">
        <v>8.6686530000000001E-3</v>
      </c>
      <c r="CQ10" s="71">
        <v>-1.4702858809239499E-2</v>
      </c>
      <c r="CR10" s="71">
        <v>1.9278259943740501E-2</v>
      </c>
      <c r="CS10" s="71">
        <v>0.79194889999999996</v>
      </c>
      <c r="CT10" s="71">
        <v>588</v>
      </c>
    </row>
    <row r="11" spans="1:98" s="74" customFormat="1" x14ac:dyDescent="0.2">
      <c r="A11" s="18" t="s">
        <v>290</v>
      </c>
      <c r="B11" s="156"/>
      <c r="C11" s="70">
        <v>-6.7979149999999999E-3</v>
      </c>
      <c r="D11" s="70">
        <v>3.5102670000000001E-3</v>
      </c>
      <c r="E11" s="70">
        <v>-1.36780379603975E-2</v>
      </c>
      <c r="F11" s="73">
        <v>8.2207717641754095E-5</v>
      </c>
      <c r="G11" s="70">
        <v>5.2960130000000001E-2</v>
      </c>
      <c r="H11" s="72">
        <v>1725</v>
      </c>
      <c r="I11" s="70">
        <v>-5.9352470000000003E-3</v>
      </c>
      <c r="J11" s="70">
        <v>3.4447969999999999E-3</v>
      </c>
      <c r="K11" s="70">
        <v>-1.2687047799624001E-2</v>
      </c>
      <c r="L11" s="73">
        <v>8.1655454239770199E-4</v>
      </c>
      <c r="M11" s="70">
        <v>8.5077079999999999E-2</v>
      </c>
      <c r="N11" s="72">
        <v>1715</v>
      </c>
      <c r="O11" s="71">
        <v>-3.228346E-3</v>
      </c>
      <c r="P11" s="71">
        <v>7.417323E-3</v>
      </c>
      <c r="Q11" s="71">
        <v>-1.77662992125984E-2</v>
      </c>
      <c r="R11" s="71">
        <v>1.1309606299212601E-2</v>
      </c>
      <c r="S11" s="71">
        <v>0.66323639999999995</v>
      </c>
      <c r="T11" s="72">
        <v>906</v>
      </c>
      <c r="U11" s="71">
        <v>-4.80315E-3</v>
      </c>
      <c r="V11" s="71">
        <v>6.9448820000000003E-3</v>
      </c>
      <c r="W11" s="71">
        <v>-1.84151181102362E-2</v>
      </c>
      <c r="X11" s="71">
        <v>8.80881889763779E-3</v>
      </c>
      <c r="Y11" s="71">
        <v>0.48952659999999998</v>
      </c>
      <c r="Z11" s="72">
        <v>906</v>
      </c>
      <c r="AA11" s="71">
        <v>-1.9215689999999999E-3</v>
      </c>
      <c r="AB11" s="71">
        <v>8.6627449999999995E-3</v>
      </c>
      <c r="AC11" s="71">
        <v>-1.8900549019607801E-2</v>
      </c>
      <c r="AD11" s="71">
        <v>1.5057411764705901E-2</v>
      </c>
      <c r="AE11" s="71">
        <v>0.82372000000000001</v>
      </c>
      <c r="AF11" s="72">
        <v>754</v>
      </c>
      <c r="AG11" s="71">
        <v>-1.2156859999999999E-3</v>
      </c>
      <c r="AH11" s="71">
        <v>8.4823529999999998E-3</v>
      </c>
      <c r="AI11" s="71">
        <v>-1.78410980392157E-2</v>
      </c>
      <c r="AJ11" s="71">
        <v>1.54097254901961E-2</v>
      </c>
      <c r="AK11" s="71">
        <v>0.88430929999999996</v>
      </c>
      <c r="AL11" s="72">
        <v>754</v>
      </c>
      <c r="AM11" s="71">
        <v>-1.5196919999999999E-2</v>
      </c>
      <c r="AN11" s="71">
        <v>6.287572E-3</v>
      </c>
      <c r="AO11" s="71">
        <v>-2.75205616967273E-2</v>
      </c>
      <c r="AP11" s="71">
        <v>-2.87327866084848E-3</v>
      </c>
      <c r="AQ11" s="71">
        <v>1.5649989999999999E-2</v>
      </c>
      <c r="AR11" s="72">
        <v>1677</v>
      </c>
      <c r="AS11" s="71">
        <v>-1.526806E-2</v>
      </c>
      <c r="AT11" s="71">
        <v>6.6093130000000003E-3</v>
      </c>
      <c r="AU11" s="71">
        <v>-2.8222309782787901E-2</v>
      </c>
      <c r="AV11" s="71">
        <v>-2.3138019081212101E-3</v>
      </c>
      <c r="AW11" s="71">
        <v>2.088361E-2</v>
      </c>
      <c r="AX11" s="72">
        <v>1553</v>
      </c>
      <c r="AY11" s="71">
        <v>-4.3944639999999998E-3</v>
      </c>
      <c r="AZ11" s="71">
        <v>3.9515569999999996E-3</v>
      </c>
      <c r="BA11" s="71">
        <v>-1.21395155709343E-2</v>
      </c>
      <c r="BB11" s="71">
        <v>3.35058823529412E-3</v>
      </c>
      <c r="BC11" s="71">
        <v>0.26444699999999999</v>
      </c>
      <c r="BD11" s="71">
        <v>1529</v>
      </c>
      <c r="BE11" s="71">
        <v>-4.1522490000000002E-3</v>
      </c>
      <c r="BF11" s="71">
        <v>3.8754330000000002E-3</v>
      </c>
      <c r="BG11" s="71">
        <v>-1.1748096885813099E-2</v>
      </c>
      <c r="BH11" s="71">
        <v>3.4435986159169498E-3</v>
      </c>
      <c r="BI11" s="71">
        <v>0.28228999999999999</v>
      </c>
      <c r="BJ11" s="72">
        <v>1529</v>
      </c>
      <c r="BK11" s="71">
        <v>-1.001671E-2</v>
      </c>
      <c r="BL11" s="71">
        <v>5.1257500000000001E-3</v>
      </c>
      <c r="BM11" s="71">
        <v>-2.0063183273139301E-2</v>
      </c>
      <c r="BN11" s="73">
        <v>2.9756543761942301E-5</v>
      </c>
      <c r="BO11" s="71">
        <v>5.0866679999999997E-2</v>
      </c>
      <c r="BP11" s="71">
        <v>1449</v>
      </c>
      <c r="BQ11" s="71">
        <v>-9.6577299999999998E-3</v>
      </c>
      <c r="BR11" s="71">
        <v>5.3554759999999996E-3</v>
      </c>
      <c r="BS11" s="71">
        <v>-2.01544630519369E-2</v>
      </c>
      <c r="BT11" s="71">
        <v>8.3900373010307495E-4</v>
      </c>
      <c r="BU11" s="71">
        <v>7.1563570000000007E-2</v>
      </c>
      <c r="BV11" s="71">
        <v>1338</v>
      </c>
      <c r="BW11" s="71">
        <v>-1.3788069999999999E-2</v>
      </c>
      <c r="BX11" s="71">
        <v>5.4122980000000003E-3</v>
      </c>
      <c r="BY11" s="71">
        <v>-2.4396170782183899E-2</v>
      </c>
      <c r="BZ11" s="71">
        <v>-3.1799610438246299E-3</v>
      </c>
      <c r="CA11" s="71">
        <v>1.0988049999999999E-2</v>
      </c>
      <c r="CB11" s="71">
        <v>1041</v>
      </c>
      <c r="CC11" s="71">
        <v>-1.076863E-2</v>
      </c>
      <c r="CD11" s="71">
        <v>5.3885290000000004E-3</v>
      </c>
      <c r="CE11" s="71">
        <v>-2.1330149775775398E-2</v>
      </c>
      <c r="CF11" s="71">
        <v>-2.07117337156565E-4</v>
      </c>
      <c r="CG11" s="71">
        <v>4.5943270000000001E-2</v>
      </c>
      <c r="CH11" s="71">
        <v>1007</v>
      </c>
      <c r="CI11" s="71">
        <v>-1.067245E-2</v>
      </c>
      <c r="CJ11" s="71">
        <v>8.3378180000000003E-3</v>
      </c>
      <c r="CK11" s="71">
        <v>-2.7014574390415599E-2</v>
      </c>
      <c r="CL11" s="71">
        <v>5.6696715950896497E-3</v>
      </c>
      <c r="CM11" s="71">
        <v>0.20102429999999999</v>
      </c>
      <c r="CN11" s="71">
        <v>607</v>
      </c>
      <c r="CO11" s="71">
        <v>-1.082559E-2</v>
      </c>
      <c r="CP11" s="71">
        <v>8.7302339999999999E-3</v>
      </c>
      <c r="CQ11" s="71">
        <v>-2.79368462648578E-2</v>
      </c>
      <c r="CR11" s="71">
        <v>6.2856722504742602E-3</v>
      </c>
      <c r="CS11" s="71">
        <v>0.21548329999999999</v>
      </c>
      <c r="CT11" s="71">
        <v>588</v>
      </c>
    </row>
    <row r="12" spans="1:98" s="74" customFormat="1" x14ac:dyDescent="0.2">
      <c r="A12" s="18" t="s">
        <v>289</v>
      </c>
      <c r="B12" s="156"/>
      <c r="C12" s="70">
        <v>-1.466627E-2</v>
      </c>
      <c r="D12" s="70">
        <v>4.8115500000000004E-3</v>
      </c>
      <c r="E12" s="70">
        <v>-2.4096911832767499E-2</v>
      </c>
      <c r="F12" s="71">
        <v>-5.2356373656963799E-3</v>
      </c>
      <c r="G12" s="70">
        <v>2.3376920000000002E-3</v>
      </c>
      <c r="H12" s="72">
        <v>1725</v>
      </c>
      <c r="I12" s="70">
        <v>-1.912032E-2</v>
      </c>
      <c r="J12" s="70">
        <v>5.5510339999999998E-3</v>
      </c>
      <c r="K12" s="70">
        <v>-3.0000342820873702E-2</v>
      </c>
      <c r="L12" s="71">
        <v>-8.2402912474479999E-3</v>
      </c>
      <c r="M12" s="73">
        <v>5.8605530000000003E-4</v>
      </c>
      <c r="N12" s="72">
        <v>1715</v>
      </c>
      <c r="O12" s="71">
        <v>-1.8897639999999999E-3</v>
      </c>
      <c r="P12" s="71">
        <v>7.366142E-3</v>
      </c>
      <c r="Q12" s="71">
        <v>-1.6327401574803099E-2</v>
      </c>
      <c r="R12" s="71">
        <v>1.2547874015748001E-2</v>
      </c>
      <c r="S12" s="71">
        <v>0.79573890000000003</v>
      </c>
      <c r="T12" s="72">
        <v>906</v>
      </c>
      <c r="U12" s="71">
        <v>4.4094490000000001E-4</v>
      </c>
      <c r="V12" s="71">
        <v>8.5826770000000004E-3</v>
      </c>
      <c r="W12" s="71">
        <v>-1.6381102362204698E-2</v>
      </c>
      <c r="X12" s="71">
        <v>1.7262992125984301E-2</v>
      </c>
      <c r="Y12" s="71">
        <v>0.9591539</v>
      </c>
      <c r="Z12" s="72">
        <v>906</v>
      </c>
      <c r="AA12" s="71">
        <v>6.2745100000000001E-4</v>
      </c>
      <c r="AB12" s="71">
        <v>7.4980389999999997E-3</v>
      </c>
      <c r="AC12" s="71">
        <v>-1.40687058823529E-2</v>
      </c>
      <c r="AD12" s="71">
        <v>1.5323607843137301E-2</v>
      </c>
      <c r="AE12" s="71">
        <v>0.93317859999999997</v>
      </c>
      <c r="AF12" s="72">
        <v>754</v>
      </c>
      <c r="AG12" s="71">
        <v>1.4760779999999999E-2</v>
      </c>
      <c r="AH12" s="71">
        <v>8.7725489999999993E-3</v>
      </c>
      <c r="AI12" s="71">
        <v>-2.4334117647058801E-3</v>
      </c>
      <c r="AJ12" s="71">
        <v>3.1954980392156898E-2</v>
      </c>
      <c r="AK12" s="71">
        <v>9.2860209999999999E-2</v>
      </c>
      <c r="AL12" s="72">
        <v>754</v>
      </c>
      <c r="AM12" s="71">
        <v>-1.2797850000000001E-3</v>
      </c>
      <c r="AN12" s="71">
        <v>4.1594589999999999E-3</v>
      </c>
      <c r="AO12" s="71">
        <v>-9.4323237888484807E-3</v>
      </c>
      <c r="AP12" s="71">
        <v>6.87275397066667E-3</v>
      </c>
      <c r="AQ12" s="71">
        <v>0.75832529999999998</v>
      </c>
      <c r="AR12" s="72">
        <v>1677</v>
      </c>
      <c r="AS12" s="71">
        <v>-7.6565640000000003E-3</v>
      </c>
      <c r="AT12" s="71">
        <v>5.411356E-3</v>
      </c>
      <c r="AU12" s="71">
        <v>-1.8262821964E-2</v>
      </c>
      <c r="AV12" s="71">
        <v>2.9496937579393898E-3</v>
      </c>
      <c r="AW12" s="71">
        <v>0.15709580000000001</v>
      </c>
      <c r="AX12" s="72">
        <v>1553</v>
      </c>
      <c r="AY12" s="71">
        <v>-8.2698960000000005E-3</v>
      </c>
      <c r="AZ12" s="71">
        <v>3.2145329999999999E-3</v>
      </c>
      <c r="BA12" s="71">
        <v>-1.4570380622837401E-2</v>
      </c>
      <c r="BB12" s="71">
        <v>-1.9694117647058801E-3</v>
      </c>
      <c r="BC12" s="71">
        <v>1.013034E-2</v>
      </c>
      <c r="BD12" s="71">
        <v>1529</v>
      </c>
      <c r="BE12" s="71">
        <v>-4.9826990000000002E-3</v>
      </c>
      <c r="BF12" s="71">
        <v>3.1764710000000002E-3</v>
      </c>
      <c r="BG12" s="71">
        <v>-1.1208581314878899E-2</v>
      </c>
      <c r="BH12" s="71">
        <v>1.24318339100346E-3</v>
      </c>
      <c r="BI12" s="71">
        <v>0.11598</v>
      </c>
      <c r="BJ12" s="72">
        <v>1529</v>
      </c>
      <c r="BK12" s="71">
        <v>-7.3468800000000001E-3</v>
      </c>
      <c r="BL12" s="71">
        <v>5.8915970000000002E-3</v>
      </c>
      <c r="BM12" s="71">
        <v>-1.8894410506297601E-2</v>
      </c>
      <c r="BN12" s="71">
        <v>4.2006515050426003E-3</v>
      </c>
      <c r="BO12" s="71">
        <v>0.21259159999999999</v>
      </c>
      <c r="BP12" s="71">
        <v>1449</v>
      </c>
      <c r="BQ12" s="71">
        <v>-1.3699650000000001E-2</v>
      </c>
      <c r="BR12" s="71">
        <v>7.175893E-3</v>
      </c>
      <c r="BS12" s="71">
        <v>-2.77644055477182E-2</v>
      </c>
      <c r="BT12" s="71">
        <v>3.6509691149070499E-4</v>
      </c>
      <c r="BU12" s="71">
        <v>5.6463359999999997E-2</v>
      </c>
      <c r="BV12" s="71">
        <v>1338</v>
      </c>
      <c r="BW12" s="71">
        <v>6.254629E-4</v>
      </c>
      <c r="BX12" s="71">
        <v>6.620346E-3</v>
      </c>
      <c r="BY12" s="71">
        <v>-1.2350414910339299E-2</v>
      </c>
      <c r="BZ12" s="71">
        <v>1.36013406949641E-2</v>
      </c>
      <c r="CA12" s="71">
        <v>0.92474889999999998</v>
      </c>
      <c r="CB12" s="71">
        <v>1041</v>
      </c>
      <c r="CC12" s="71">
        <v>7.0299179999999996E-3</v>
      </c>
      <c r="CD12" s="71">
        <v>7.595053E-3</v>
      </c>
      <c r="CE12" s="71">
        <v>-7.8563850228681904E-3</v>
      </c>
      <c r="CF12" s="71">
        <v>2.1916221165169902E-2</v>
      </c>
      <c r="CG12" s="71">
        <v>0.35488439999999999</v>
      </c>
      <c r="CH12" s="71">
        <v>1007</v>
      </c>
      <c r="CI12" s="71">
        <v>-2.2961329999999999E-2</v>
      </c>
      <c r="CJ12" s="71">
        <v>1.110998E-2</v>
      </c>
      <c r="CK12" s="71">
        <v>-4.4736892574528099E-2</v>
      </c>
      <c r="CL12" s="71">
        <v>-1.18577651982871E-3</v>
      </c>
      <c r="CM12" s="71">
        <v>3.917615E-2</v>
      </c>
      <c r="CN12" s="71">
        <v>607</v>
      </c>
      <c r="CO12" s="71">
        <v>-2.8112069999999999E-2</v>
      </c>
      <c r="CP12" s="71">
        <v>1.2442689999999999E-2</v>
      </c>
      <c r="CQ12" s="71">
        <v>-5.2499750303173102E-2</v>
      </c>
      <c r="CR12" s="71">
        <v>-3.7243926574246598E-3</v>
      </c>
      <c r="CS12" s="71">
        <v>2.424144E-2</v>
      </c>
      <c r="CT12" s="71">
        <v>588</v>
      </c>
    </row>
    <row r="13" spans="1:98" s="74" customFormat="1" x14ac:dyDescent="0.2">
      <c r="A13" s="18" t="s">
        <v>292</v>
      </c>
      <c r="B13" s="156"/>
      <c r="C13" s="70">
        <v>-1.1079739999999999E-2</v>
      </c>
      <c r="D13" s="70">
        <v>2.835948E-3</v>
      </c>
      <c r="E13" s="70">
        <v>-1.6638198200794999E-2</v>
      </c>
      <c r="F13" s="71">
        <v>-5.5212817649381999E-3</v>
      </c>
      <c r="G13" s="73">
        <v>9.710907E-5</v>
      </c>
      <c r="H13" s="72">
        <v>1725</v>
      </c>
      <c r="I13" s="70">
        <v>-9.3103709999999996E-3</v>
      </c>
      <c r="J13" s="70">
        <v>2.8285580000000001E-3</v>
      </c>
      <c r="K13" s="70">
        <v>-1.48543445534636E-2</v>
      </c>
      <c r="L13" s="71">
        <v>-3.7663979669738399E-3</v>
      </c>
      <c r="M13" s="73">
        <v>1.0166839999999999E-3</v>
      </c>
      <c r="N13" s="72">
        <v>1715</v>
      </c>
      <c r="O13" s="71">
        <v>2.7519689999999999E-3</v>
      </c>
      <c r="P13" s="71">
        <v>5.9606299999999997E-3</v>
      </c>
      <c r="Q13" s="71">
        <v>-8.9308661417322795E-3</v>
      </c>
      <c r="R13" s="71">
        <v>1.4434803149606301E-2</v>
      </c>
      <c r="S13" s="71">
        <v>0.64437310000000003</v>
      </c>
      <c r="T13" s="72">
        <v>906</v>
      </c>
      <c r="U13" s="71">
        <v>3.9566929999999998E-3</v>
      </c>
      <c r="V13" s="71">
        <v>5.6338580000000003E-3</v>
      </c>
      <c r="W13" s="71">
        <v>-7.0856692913385802E-3</v>
      </c>
      <c r="X13" s="71">
        <v>1.4999055118110199E-2</v>
      </c>
      <c r="Y13" s="71">
        <v>0.48284890000000003</v>
      </c>
      <c r="Z13" s="72">
        <v>906</v>
      </c>
      <c r="AA13" s="71">
        <v>-2.3921569999999998E-3</v>
      </c>
      <c r="AB13" s="71">
        <v>6.9058820000000003E-3</v>
      </c>
      <c r="AC13" s="71">
        <v>-1.59276862745098E-2</v>
      </c>
      <c r="AD13" s="71">
        <v>1.1143372549019599E-2</v>
      </c>
      <c r="AE13" s="71">
        <v>0.73112849999999996</v>
      </c>
      <c r="AF13" s="72">
        <v>754</v>
      </c>
      <c r="AG13" s="71">
        <v>-8.2352939999999996E-4</v>
      </c>
      <c r="AH13" s="71">
        <v>6.811765E-3</v>
      </c>
      <c r="AI13" s="71">
        <v>-1.41745882352941E-2</v>
      </c>
      <c r="AJ13" s="71">
        <v>1.25275294117647E-2</v>
      </c>
      <c r="AK13" s="71">
        <v>0.90194600000000003</v>
      </c>
      <c r="AL13" s="72">
        <v>754</v>
      </c>
      <c r="AM13" s="71">
        <v>-6.8029279999999998E-3</v>
      </c>
      <c r="AN13" s="71">
        <v>3.5019909999999999E-3</v>
      </c>
      <c r="AO13" s="71">
        <v>-1.3666829311515199E-2</v>
      </c>
      <c r="AP13" s="73">
        <v>6.0973626666668001E-5</v>
      </c>
      <c r="AQ13" s="71">
        <v>5.2065849999999997E-2</v>
      </c>
      <c r="AR13" s="72">
        <v>1677</v>
      </c>
      <c r="AS13" s="71">
        <v>-3.360498E-3</v>
      </c>
      <c r="AT13" s="71">
        <v>3.5124790000000002E-3</v>
      </c>
      <c r="AU13" s="71">
        <v>-1.0244955941454499E-2</v>
      </c>
      <c r="AV13" s="71">
        <v>3.52396040812121E-3</v>
      </c>
      <c r="AW13" s="71">
        <v>0.33870299999999998</v>
      </c>
      <c r="AX13" s="72">
        <v>1553</v>
      </c>
      <c r="AY13" s="71">
        <v>-6.0899650000000001E-3</v>
      </c>
      <c r="AZ13" s="71">
        <v>3.3564010000000002E-3</v>
      </c>
      <c r="BA13" s="71">
        <v>-1.26685121107266E-2</v>
      </c>
      <c r="BB13" s="71">
        <v>4.8858131487889301E-4</v>
      </c>
      <c r="BC13" s="71">
        <v>6.9629049999999998E-2</v>
      </c>
      <c r="BD13" s="71">
        <v>1529</v>
      </c>
      <c r="BE13" s="71">
        <v>-5.4671279999999999E-3</v>
      </c>
      <c r="BF13" s="71">
        <v>3.2975779999999998E-3</v>
      </c>
      <c r="BG13" s="71">
        <v>-1.1930380622837401E-2</v>
      </c>
      <c r="BH13" s="71">
        <v>9.9612456747404793E-4</v>
      </c>
      <c r="BI13" s="71">
        <v>9.7650000000000001E-2</v>
      </c>
      <c r="BJ13" s="72">
        <v>1529</v>
      </c>
      <c r="BK13" s="71">
        <v>-4.8668349999999999E-3</v>
      </c>
      <c r="BL13" s="71">
        <v>3.8346040000000001E-3</v>
      </c>
      <c r="BM13" s="71">
        <v>-1.2382659515393199E-2</v>
      </c>
      <c r="BN13" s="71">
        <v>2.6489897738203698E-3</v>
      </c>
      <c r="BO13" s="71">
        <v>0.2045739</v>
      </c>
      <c r="BP13" s="71">
        <v>1449</v>
      </c>
      <c r="BQ13" s="71">
        <v>-3.4290089999999998E-3</v>
      </c>
      <c r="BR13" s="71">
        <v>4.1083949999999999E-3</v>
      </c>
      <c r="BS13" s="71">
        <v>-1.14814638103695E-2</v>
      </c>
      <c r="BT13" s="71">
        <v>4.6234455944486001E-3</v>
      </c>
      <c r="BU13" s="71">
        <v>0.40407470000000001</v>
      </c>
      <c r="BV13" s="71">
        <v>1338</v>
      </c>
      <c r="BW13" s="71">
        <v>-6.9475079999999998E-3</v>
      </c>
      <c r="BX13" s="71">
        <v>3.9151810000000002E-3</v>
      </c>
      <c r="BY13" s="71">
        <v>-1.4621262361633599E-2</v>
      </c>
      <c r="BZ13" s="71">
        <v>7.26245459864864E-4</v>
      </c>
      <c r="CA13" s="71">
        <v>7.6265239999999998E-2</v>
      </c>
      <c r="CB13" s="71">
        <v>1041</v>
      </c>
      <c r="CC13" s="71">
        <v>-5.5147920000000001E-3</v>
      </c>
      <c r="CD13" s="71">
        <v>3.926601E-3</v>
      </c>
      <c r="CE13" s="71">
        <v>-1.3210931120831699E-2</v>
      </c>
      <c r="CF13" s="71">
        <v>2.1813461246926701E-3</v>
      </c>
      <c r="CG13" s="71">
        <v>0.16049359999999999</v>
      </c>
      <c r="CH13" s="71">
        <v>1007</v>
      </c>
      <c r="CI13" s="71">
        <v>-9.0163640000000007E-3</v>
      </c>
      <c r="CJ13" s="71">
        <v>6.1742749999999999E-3</v>
      </c>
      <c r="CK13" s="71">
        <v>-2.1117943226936199E-2</v>
      </c>
      <c r="CL13" s="71">
        <v>3.0852146105940399E-3</v>
      </c>
      <c r="CM13" s="71">
        <v>0.14471349999999999</v>
      </c>
      <c r="CN13" s="71">
        <v>607</v>
      </c>
      <c r="CO13" s="71">
        <v>-7.7737500000000003E-3</v>
      </c>
      <c r="CP13" s="71">
        <v>6.4551829999999998E-3</v>
      </c>
      <c r="CQ13" s="71">
        <v>-2.0425908108602699E-2</v>
      </c>
      <c r="CR13" s="71">
        <v>4.8784082096439496E-3</v>
      </c>
      <c r="CS13" s="71">
        <v>0.22898879999999999</v>
      </c>
      <c r="CT13" s="71">
        <v>588</v>
      </c>
    </row>
    <row r="14" spans="1:98" s="74" customFormat="1" x14ac:dyDescent="0.2">
      <c r="A14" s="18" t="s">
        <v>128</v>
      </c>
      <c r="B14" s="156"/>
      <c r="C14" s="70">
        <v>-6.6131150000000001E-3</v>
      </c>
      <c r="D14" s="70">
        <v>2.9418030000000002E-3</v>
      </c>
      <c r="E14" s="70">
        <v>-1.23790493015577E-2</v>
      </c>
      <c r="F14" s="71">
        <v>-8.47180093924729E-4</v>
      </c>
      <c r="G14" s="70">
        <v>2.4703619999999999E-2</v>
      </c>
      <c r="H14" s="72">
        <v>1725</v>
      </c>
      <c r="I14" s="70">
        <v>-5.5456100000000003E-3</v>
      </c>
      <c r="J14" s="70">
        <v>2.8965800000000002E-3</v>
      </c>
      <c r="K14" s="70">
        <v>-1.1222907519001899E-2</v>
      </c>
      <c r="L14" s="71">
        <v>1.3168791132509499E-4</v>
      </c>
      <c r="M14" s="70">
        <v>5.5718810000000001E-2</v>
      </c>
      <c r="N14" s="72">
        <v>1715</v>
      </c>
      <c r="O14" s="71">
        <v>-5.0393699999999996E-3</v>
      </c>
      <c r="P14" s="71">
        <v>5.7637799999999996E-3</v>
      </c>
      <c r="Q14" s="71">
        <v>-1.6336377952755901E-2</v>
      </c>
      <c r="R14" s="71">
        <v>6.2576377952755901E-3</v>
      </c>
      <c r="S14" s="71">
        <v>0.3830443</v>
      </c>
      <c r="T14" s="72">
        <v>906</v>
      </c>
      <c r="U14" s="71">
        <v>-6.0629919999999997E-3</v>
      </c>
      <c r="V14" s="71">
        <v>5.3937009999999999E-3</v>
      </c>
      <c r="W14" s="71">
        <v>-1.6634645669291299E-2</v>
      </c>
      <c r="X14" s="71">
        <v>4.5086614173228297E-3</v>
      </c>
      <c r="Y14" s="71">
        <v>0.26102209999999998</v>
      </c>
      <c r="Z14" s="72">
        <v>906</v>
      </c>
      <c r="AA14" s="71">
        <v>-3.2549020000000001E-3</v>
      </c>
      <c r="AB14" s="71">
        <v>6.7019610000000002E-3</v>
      </c>
      <c r="AC14" s="71">
        <v>-1.63907450980392E-2</v>
      </c>
      <c r="AD14" s="71">
        <v>9.8809411764705906E-3</v>
      </c>
      <c r="AE14" s="71">
        <v>0.62554419999999999</v>
      </c>
      <c r="AF14" s="72">
        <v>754</v>
      </c>
      <c r="AG14" s="71">
        <v>-2.7058820000000002E-3</v>
      </c>
      <c r="AH14" s="71">
        <v>6.6039219999999999E-3</v>
      </c>
      <c r="AI14" s="71">
        <v>-1.5649568627451E-2</v>
      </c>
      <c r="AJ14" s="71">
        <v>1.0237803921568599E-2</v>
      </c>
      <c r="AK14" s="71">
        <v>0.68266640000000001</v>
      </c>
      <c r="AL14" s="72">
        <v>754</v>
      </c>
      <c r="AM14" s="71">
        <v>-1.351219E-2</v>
      </c>
      <c r="AN14" s="71">
        <v>4.4742590000000004E-3</v>
      </c>
      <c r="AO14" s="71">
        <v>-2.2281735791878799E-2</v>
      </c>
      <c r="AP14" s="71">
        <v>-4.7426417353939399E-3</v>
      </c>
      <c r="AQ14" s="71">
        <v>2.527882E-3</v>
      </c>
      <c r="AR14" s="72">
        <v>1677</v>
      </c>
      <c r="AS14" s="71">
        <v>-1.3842810000000001E-2</v>
      </c>
      <c r="AT14" s="71">
        <v>4.6598159999999998E-3</v>
      </c>
      <c r="AU14" s="71">
        <v>-2.29760452579394E-2</v>
      </c>
      <c r="AV14" s="71">
        <v>-4.7095657420606098E-3</v>
      </c>
      <c r="AW14" s="71">
        <v>2.9714479999999998E-3</v>
      </c>
      <c r="AX14" s="72">
        <v>1553</v>
      </c>
      <c r="AY14" s="71">
        <v>-3.3390999999999997E-2</v>
      </c>
      <c r="AZ14" s="71">
        <v>6.0034600000000004E-3</v>
      </c>
      <c r="BA14" s="71">
        <v>-4.5157785467128002E-2</v>
      </c>
      <c r="BB14" s="71">
        <v>-2.1624221453287198E-2</v>
      </c>
      <c r="BC14" s="73">
        <v>3.1499999999999998E-8</v>
      </c>
      <c r="BD14" s="71">
        <v>1529</v>
      </c>
      <c r="BE14" s="71">
        <v>-2.688581E-2</v>
      </c>
      <c r="BF14" s="71">
        <v>6.3564010000000002E-3</v>
      </c>
      <c r="BG14" s="71">
        <v>-3.9344359861591703E-2</v>
      </c>
      <c r="BH14" s="71">
        <v>-1.44272664359862E-2</v>
      </c>
      <c r="BI14" s="73">
        <v>2.0000000000000002E-5</v>
      </c>
      <c r="BJ14" s="72">
        <v>1529</v>
      </c>
      <c r="BK14" s="71">
        <v>-5.4075620000000003E-3</v>
      </c>
      <c r="BL14" s="71">
        <v>5.0637420000000004E-3</v>
      </c>
      <c r="BM14" s="71">
        <v>-1.5332495829866699E-2</v>
      </c>
      <c r="BN14" s="71">
        <v>4.5173723827865702E-3</v>
      </c>
      <c r="BO14" s="71">
        <v>0.28583989999999998</v>
      </c>
      <c r="BP14" s="71">
        <v>955</v>
      </c>
      <c r="BQ14" s="71">
        <v>-4.6055760000000001E-3</v>
      </c>
      <c r="BR14" s="71">
        <v>5.2902280000000001E-3</v>
      </c>
      <c r="BS14" s="71">
        <v>-1.49744234086452E-2</v>
      </c>
      <c r="BT14" s="71">
        <v>5.7632708723282496E-3</v>
      </c>
      <c r="BU14" s="71">
        <v>0.38423099999999999</v>
      </c>
      <c r="BV14" s="71">
        <v>860</v>
      </c>
      <c r="BW14" s="71">
        <v>-1.1110109999999999E-2</v>
      </c>
      <c r="BX14" s="71">
        <v>5.2819729999999997E-3</v>
      </c>
      <c r="BY14" s="71">
        <v>-2.1462774456437499E-2</v>
      </c>
      <c r="BZ14" s="71">
        <v>-7.5744201829926205E-4</v>
      </c>
      <c r="CA14" s="71">
        <v>3.5813820000000003E-2</v>
      </c>
      <c r="CB14" s="71">
        <v>664</v>
      </c>
      <c r="CC14" s="71">
        <v>-6.5825500000000004E-3</v>
      </c>
      <c r="CD14" s="71">
        <v>5.2789489999999998E-3</v>
      </c>
      <c r="CE14" s="71">
        <v>-1.6929291114835199E-2</v>
      </c>
      <c r="CF14" s="71">
        <v>3.7641907402117202E-3</v>
      </c>
      <c r="CG14" s="71">
        <v>0.2129016</v>
      </c>
      <c r="CH14" s="71">
        <v>623</v>
      </c>
      <c r="CI14" s="71">
        <v>-9.0251619999999998E-3</v>
      </c>
      <c r="CJ14" s="71">
        <v>8.6649840000000006E-3</v>
      </c>
      <c r="CK14" s="71">
        <v>-2.60085312933938E-2</v>
      </c>
      <c r="CL14" s="71">
        <v>7.9582064147112191E-3</v>
      </c>
      <c r="CM14" s="71">
        <v>0.29824149999999999</v>
      </c>
      <c r="CN14" s="71">
        <v>413</v>
      </c>
      <c r="CO14" s="71">
        <v>-8.058015E-3</v>
      </c>
      <c r="CP14" s="71">
        <v>9.3821919999999993E-3</v>
      </c>
      <c r="CQ14" s="71">
        <v>-2.6447110366067599E-2</v>
      </c>
      <c r="CR14" s="71">
        <v>1.03310813100576E-2</v>
      </c>
      <c r="CS14" s="71">
        <v>0.39098939999999999</v>
      </c>
      <c r="CT14" s="71">
        <v>378</v>
      </c>
    </row>
    <row r="15" spans="1:98" s="74" customFormat="1" x14ac:dyDescent="0.2">
      <c r="A15" s="18" t="s">
        <v>293</v>
      </c>
      <c r="B15" s="156"/>
      <c r="C15" s="70">
        <v>-7.5613929999999996E-2</v>
      </c>
      <c r="D15" s="70">
        <v>5.4912339999999997E-2</v>
      </c>
      <c r="E15" s="70">
        <v>-0.18324212375761301</v>
      </c>
      <c r="F15" s="71">
        <v>3.2014254101579202E-2</v>
      </c>
      <c r="G15" s="70">
        <v>0.16872390000000001</v>
      </c>
      <c r="H15" s="72">
        <v>1474</v>
      </c>
      <c r="I15" s="70">
        <v>-9.5879320000000004E-2</v>
      </c>
      <c r="J15" s="70">
        <v>5.8185199999999999E-2</v>
      </c>
      <c r="K15" s="70">
        <v>-0.20992231056856001</v>
      </c>
      <c r="L15" s="71">
        <v>1.81636647670767E-2</v>
      </c>
      <c r="M15" s="70">
        <v>9.9603440000000001E-2</v>
      </c>
      <c r="N15" s="72">
        <v>1465</v>
      </c>
      <c r="O15" s="71">
        <v>-5.1614170000000001E-2</v>
      </c>
      <c r="P15" s="71">
        <v>7.185039E-2</v>
      </c>
      <c r="Q15" s="71">
        <v>-0.19244094488189001</v>
      </c>
      <c r="R15" s="71">
        <v>8.9212598425196799E-2</v>
      </c>
      <c r="S15" s="71">
        <v>0.47270960000000001</v>
      </c>
      <c r="T15" s="72">
        <v>904</v>
      </c>
      <c r="U15" s="71">
        <v>-6.7440940000000005E-2</v>
      </c>
      <c r="V15" s="71">
        <v>7.3070869999999996E-2</v>
      </c>
      <c r="W15" s="71">
        <v>-0.210659842519685</v>
      </c>
      <c r="X15" s="71">
        <v>7.5777952755905501E-2</v>
      </c>
      <c r="Y15" s="71">
        <v>0.35623179999999999</v>
      </c>
      <c r="Z15" s="72">
        <v>904</v>
      </c>
      <c r="AA15" s="71">
        <v>-1.6862749999999999E-2</v>
      </c>
      <c r="AB15" s="71">
        <v>7.7294119999999994E-2</v>
      </c>
      <c r="AC15" s="71">
        <v>-0.16835921568627399</v>
      </c>
      <c r="AD15" s="71">
        <v>0.134633725490196</v>
      </c>
      <c r="AE15" s="71">
        <v>0.82740619999999998</v>
      </c>
      <c r="AF15" s="72">
        <v>752</v>
      </c>
      <c r="AG15" s="71">
        <v>4.7921569999999997E-2</v>
      </c>
      <c r="AH15" s="71">
        <v>8.1058820000000004E-2</v>
      </c>
      <c r="AI15" s="71">
        <v>-0.110953725490196</v>
      </c>
      <c r="AJ15" s="71">
        <v>0.20679686274509801</v>
      </c>
      <c r="AK15" s="71">
        <v>0.55463980000000002</v>
      </c>
      <c r="AL15" s="72">
        <v>752</v>
      </c>
      <c r="AM15" s="71">
        <v>-0.10541879999999999</v>
      </c>
      <c r="AN15" s="71">
        <v>4.0255510000000001E-2</v>
      </c>
      <c r="AO15" s="71">
        <v>-0.18431955522715099</v>
      </c>
      <c r="AP15" s="71">
        <v>-2.65179453243636E-2</v>
      </c>
      <c r="AQ15" s="71">
        <v>8.8255E-3</v>
      </c>
      <c r="AR15" s="72">
        <v>1677</v>
      </c>
      <c r="AS15" s="71">
        <v>-0.1665835</v>
      </c>
      <c r="AT15" s="71">
        <v>4.6339850000000002E-2</v>
      </c>
      <c r="AU15" s="71">
        <v>-0.25740957544715098</v>
      </c>
      <c r="AV15" s="71">
        <v>-7.5757363316484805E-2</v>
      </c>
      <c r="AW15" s="71">
        <v>3.2461460000000002E-4</v>
      </c>
      <c r="AX15" s="72">
        <v>1553</v>
      </c>
      <c r="AY15" s="71">
        <v>-0.186609</v>
      </c>
      <c r="AZ15" s="71">
        <v>4.8269899999999998E-2</v>
      </c>
      <c r="BA15" s="71">
        <v>-0.281217993079585</v>
      </c>
      <c r="BB15" s="71">
        <v>-9.1999999999999998E-2</v>
      </c>
      <c r="BC15" s="71">
        <v>1.1526799999999999E-4</v>
      </c>
      <c r="BD15" s="71">
        <v>1529</v>
      </c>
      <c r="BE15" s="71">
        <v>-0.15557090000000001</v>
      </c>
      <c r="BF15" s="71">
        <v>4.8166090000000002E-2</v>
      </c>
      <c r="BG15" s="71">
        <v>-0.24997647058823499</v>
      </c>
      <c r="BH15" s="71">
        <v>-6.1165397923875403E-2</v>
      </c>
      <c r="BI15" s="71">
        <v>1.26761E-3</v>
      </c>
      <c r="BJ15" s="72">
        <v>1529</v>
      </c>
      <c r="BK15" s="71">
        <v>-5.5772870000000002E-2</v>
      </c>
      <c r="BL15" s="71">
        <v>5.2215829999999998E-2</v>
      </c>
      <c r="BM15" s="71">
        <v>-0.158115909684792</v>
      </c>
      <c r="BN15" s="71">
        <v>4.6570161208632603E-2</v>
      </c>
      <c r="BO15" s="71">
        <v>0.28564010000000001</v>
      </c>
      <c r="BP15" s="71">
        <v>1449</v>
      </c>
      <c r="BQ15" s="71">
        <v>-8.8620749999999998E-2</v>
      </c>
      <c r="BR15" s="71">
        <v>5.630632E-2</v>
      </c>
      <c r="BS15" s="71">
        <v>-0.198981140490428</v>
      </c>
      <c r="BT15" s="71">
        <v>2.1739631319695699E-2</v>
      </c>
      <c r="BU15" s="71">
        <v>0.11574959999999999</v>
      </c>
      <c r="BV15" s="71">
        <v>1338</v>
      </c>
      <c r="BW15" s="71">
        <v>-0.14112569999999999</v>
      </c>
      <c r="BX15" s="71">
        <v>6.07223E-2</v>
      </c>
      <c r="BY15" s="71">
        <v>-0.26014143232602199</v>
      </c>
      <c r="BZ15" s="71">
        <v>-2.21100203079121E-2</v>
      </c>
      <c r="CA15" s="71">
        <v>2.0306629999999999E-2</v>
      </c>
      <c r="CB15" s="71">
        <v>1041</v>
      </c>
      <c r="CC15" s="71">
        <v>-8.4617289999999998E-2</v>
      </c>
      <c r="CD15" s="71">
        <v>6.4119540000000003E-2</v>
      </c>
      <c r="CE15" s="71">
        <v>-0.210291599854039</v>
      </c>
      <c r="CF15" s="71">
        <v>4.1057010214971101E-2</v>
      </c>
      <c r="CG15" s="71">
        <v>0.18724779999999999</v>
      </c>
      <c r="CH15" s="71">
        <v>1007</v>
      </c>
      <c r="CI15" s="71">
        <v>-0.32746059999999999</v>
      </c>
      <c r="CJ15" s="71">
        <v>8.9444999999999997E-2</v>
      </c>
      <c r="CK15" s="71">
        <v>-0.50277276710213603</v>
      </c>
      <c r="CL15" s="71">
        <v>-0.15214835289793699</v>
      </c>
      <c r="CM15" s="71">
        <v>2.7274100000000001E-4</v>
      </c>
      <c r="CN15" s="71">
        <v>607</v>
      </c>
      <c r="CO15" s="71">
        <v>-0.27220349999999999</v>
      </c>
      <c r="CP15" s="71">
        <v>9.5313060000000005E-2</v>
      </c>
      <c r="CQ15" s="71">
        <v>-0.45901705965241701</v>
      </c>
      <c r="CR15" s="71">
        <v>-8.5389858407939306E-2</v>
      </c>
      <c r="CS15" s="71">
        <v>4.4486159999999999E-3</v>
      </c>
      <c r="CT15" s="71">
        <v>588</v>
      </c>
    </row>
    <row r="16" spans="1:98" s="74" customFormat="1" x14ac:dyDescent="0.2">
      <c r="A16" s="18" t="s">
        <v>127</v>
      </c>
      <c r="B16" s="156"/>
      <c r="C16" s="70">
        <v>-1.1119769999999999E-2</v>
      </c>
      <c r="D16" s="70">
        <v>4.0386500000000004E-3</v>
      </c>
      <c r="E16" s="70">
        <v>-1.9035524523230599E-2</v>
      </c>
      <c r="F16" s="71">
        <v>-3.2040177699179401E-3</v>
      </c>
      <c r="G16" s="70">
        <v>5.9612600000000003E-3</v>
      </c>
      <c r="H16" s="72">
        <v>1725</v>
      </c>
      <c r="I16" s="70">
        <v>-8.6594429999999993E-3</v>
      </c>
      <c r="J16" s="70">
        <v>3.974366E-3</v>
      </c>
      <c r="K16" s="70">
        <v>-1.6449201059121499E-2</v>
      </c>
      <c r="L16" s="71">
        <v>-8.6968563121272795E-4</v>
      </c>
      <c r="M16" s="70">
        <v>2.94817E-2</v>
      </c>
      <c r="N16" s="72">
        <v>1715</v>
      </c>
      <c r="O16" s="71">
        <v>2.8346460000000002E-4</v>
      </c>
      <c r="P16" s="71">
        <v>7.9527560000000001E-3</v>
      </c>
      <c r="Q16" s="71">
        <v>-1.5303937007874E-2</v>
      </c>
      <c r="R16" s="71">
        <v>1.58708661417323E-2</v>
      </c>
      <c r="S16" s="71">
        <v>0.97160029999999997</v>
      </c>
      <c r="T16" s="72">
        <v>906</v>
      </c>
      <c r="U16" s="71">
        <v>5.5511809999999999E-4</v>
      </c>
      <c r="V16" s="71">
        <v>7.4842520000000003E-3</v>
      </c>
      <c r="W16" s="71">
        <v>-1.41140157480315E-2</v>
      </c>
      <c r="X16" s="71">
        <v>1.52242519685039E-2</v>
      </c>
      <c r="Y16" s="71">
        <v>0.94104359999999998</v>
      </c>
      <c r="Z16" s="72">
        <v>906</v>
      </c>
      <c r="AA16" s="71">
        <v>-4.0000000000000001E-3</v>
      </c>
      <c r="AB16" s="71">
        <v>7.9803919999999993E-3</v>
      </c>
      <c r="AC16" s="71">
        <v>-1.9641568627450999E-2</v>
      </c>
      <c r="AD16" s="71">
        <v>1.1641568627451001E-2</v>
      </c>
      <c r="AE16" s="71">
        <v>0.61707299999999998</v>
      </c>
      <c r="AF16" s="72">
        <v>754</v>
      </c>
      <c r="AG16" s="71">
        <v>-4.1960779999999998E-3</v>
      </c>
      <c r="AH16" s="71">
        <v>7.7843139999999996E-3</v>
      </c>
      <c r="AI16" s="71">
        <v>-1.9453333333333302E-2</v>
      </c>
      <c r="AJ16" s="71">
        <v>1.1061176470588199E-2</v>
      </c>
      <c r="AK16" s="71">
        <v>0.59043060000000003</v>
      </c>
      <c r="AL16" s="72">
        <v>754</v>
      </c>
      <c r="AM16" s="71">
        <v>-1.196899E-3</v>
      </c>
      <c r="AN16" s="71">
        <v>4.7450310000000002E-3</v>
      </c>
      <c r="AO16" s="71">
        <v>-1.04971587540606E-2</v>
      </c>
      <c r="AP16" s="71">
        <v>8.1033612692121195E-3</v>
      </c>
      <c r="AQ16" s="71">
        <v>0.80085360000000005</v>
      </c>
      <c r="AR16" s="72">
        <v>1667</v>
      </c>
      <c r="AS16" s="71">
        <v>4.55063E-3</v>
      </c>
      <c r="AT16" s="71">
        <v>4.8439659999999999E-3</v>
      </c>
      <c r="AU16" s="71">
        <v>-4.9435440149090898E-3</v>
      </c>
      <c r="AV16" s="71">
        <v>1.4044803560363601E-2</v>
      </c>
      <c r="AW16" s="71">
        <v>0.34750340000000002</v>
      </c>
      <c r="AX16" s="72">
        <v>1553</v>
      </c>
      <c r="AY16" s="71">
        <v>-7.750865E-3</v>
      </c>
      <c r="AZ16" s="71">
        <v>4.5640139999999999E-3</v>
      </c>
      <c r="BA16" s="71">
        <v>-1.6696332179930801E-2</v>
      </c>
      <c r="BB16" s="71">
        <v>1.1946020761245701E-3</v>
      </c>
      <c r="BC16" s="71">
        <v>9.0342000000000006E-2</v>
      </c>
      <c r="BD16" s="71">
        <v>1529</v>
      </c>
      <c r="BE16" s="71">
        <v>-5.7785470000000002E-3</v>
      </c>
      <c r="BF16" s="71">
        <v>4.4913490000000004E-3</v>
      </c>
      <c r="BG16" s="71">
        <v>-1.4581591695501699E-2</v>
      </c>
      <c r="BH16" s="71">
        <v>3.0244982698961901E-3</v>
      </c>
      <c r="BI16" s="71">
        <v>0.19757</v>
      </c>
      <c r="BJ16" s="72">
        <v>1529</v>
      </c>
      <c r="BK16" s="71">
        <v>-1.682371E-3</v>
      </c>
      <c r="BL16" s="71">
        <v>6.4829229999999998E-3</v>
      </c>
      <c r="BM16" s="71">
        <v>-1.43889008293678E-2</v>
      </c>
      <c r="BN16" s="71">
        <v>1.1024158069678901E-2</v>
      </c>
      <c r="BO16" s="71">
        <v>0.79529989999999995</v>
      </c>
      <c r="BP16" s="71">
        <v>955</v>
      </c>
      <c r="BQ16" s="71">
        <v>-1.064422E-3</v>
      </c>
      <c r="BR16" s="71">
        <v>6.8685769999999998E-3</v>
      </c>
      <c r="BS16" s="71">
        <v>-1.4526831918505999E-2</v>
      </c>
      <c r="BT16" s="71">
        <v>1.23979881613023E-2</v>
      </c>
      <c r="BU16" s="71">
        <v>0.8768823</v>
      </c>
      <c r="BV16" s="71">
        <v>860</v>
      </c>
      <c r="BW16" s="71">
        <v>-1.144681E-2</v>
      </c>
      <c r="BX16" s="71">
        <v>6.5018519999999998E-3</v>
      </c>
      <c r="BY16" s="71">
        <v>-2.41904449875152E-2</v>
      </c>
      <c r="BZ16" s="71">
        <v>1.29681601285996E-3</v>
      </c>
      <c r="CA16" s="71">
        <v>7.8784679999999996E-2</v>
      </c>
      <c r="CB16" s="71">
        <v>664</v>
      </c>
      <c r="CC16" s="71">
        <v>-1.2806150000000001E-2</v>
      </c>
      <c r="CD16" s="71">
        <v>6.5130550000000002E-3</v>
      </c>
      <c r="CE16" s="71">
        <v>-2.5571737757159999E-2</v>
      </c>
      <c r="CF16" s="73">
        <v>-4.0564112262334702E-5</v>
      </c>
      <c r="CG16" s="71">
        <v>4.9729809999999999E-2</v>
      </c>
      <c r="CH16" s="71">
        <v>623</v>
      </c>
      <c r="CI16" s="71">
        <v>6.9870710000000001E-3</v>
      </c>
      <c r="CJ16" s="71">
        <v>1.1680960000000001E-2</v>
      </c>
      <c r="CK16" s="71">
        <v>-1.5907608601683599E-2</v>
      </c>
      <c r="CL16" s="71">
        <v>2.98817507867929E-2</v>
      </c>
      <c r="CM16" s="71">
        <v>0.55007240000000002</v>
      </c>
      <c r="CN16" s="71">
        <v>413</v>
      </c>
      <c r="CO16" s="71">
        <v>9.8669640000000006E-3</v>
      </c>
      <c r="CP16" s="71">
        <v>1.210407E-2</v>
      </c>
      <c r="CQ16" s="71">
        <v>-1.38570076844218E-2</v>
      </c>
      <c r="CR16" s="71">
        <v>3.3590935160139897E-2</v>
      </c>
      <c r="CS16" s="71">
        <v>0.41551120000000002</v>
      </c>
      <c r="CT16" s="71">
        <v>378</v>
      </c>
    </row>
    <row r="17" spans="1:98" s="74" customFormat="1" x14ac:dyDescent="0.2">
      <c r="A17" s="18" t="s">
        <v>294</v>
      </c>
      <c r="B17" s="156"/>
      <c r="C17" s="70">
        <v>4.5516419999999998E-3</v>
      </c>
      <c r="D17" s="70">
        <v>4.7183860000000001E-2</v>
      </c>
      <c r="E17" s="70">
        <v>-8.7928721801989504E-2</v>
      </c>
      <c r="F17" s="71">
        <v>9.7032006194641293E-2</v>
      </c>
      <c r="G17" s="70">
        <v>0.92316359999999997</v>
      </c>
      <c r="H17" s="72">
        <v>1474</v>
      </c>
      <c r="I17" s="70">
        <v>-1.602746E-2</v>
      </c>
      <c r="J17" s="70">
        <v>4.7910590000000003E-2</v>
      </c>
      <c r="K17" s="70">
        <v>-0.10993220975026199</v>
      </c>
      <c r="L17" s="71">
        <v>7.7877284665580998E-2</v>
      </c>
      <c r="M17" s="70">
        <v>0.73802889999999999</v>
      </c>
      <c r="N17" s="72">
        <v>1465</v>
      </c>
      <c r="O17" s="71">
        <v>-0.1330315</v>
      </c>
      <c r="P17" s="71">
        <v>6.9960629999999996E-2</v>
      </c>
      <c r="Q17" s="71">
        <v>-0.27015433070866102</v>
      </c>
      <c r="R17" s="71">
        <v>4.0913385826771599E-3</v>
      </c>
      <c r="S17" s="71">
        <v>5.7551289999999998E-2</v>
      </c>
      <c r="T17" s="72">
        <v>904</v>
      </c>
      <c r="U17" s="71">
        <v>-0.12244090000000001</v>
      </c>
      <c r="V17" s="71">
        <v>6.7362199999999997E-2</v>
      </c>
      <c r="W17" s="71">
        <v>-0.25447086614173198</v>
      </c>
      <c r="X17" s="71">
        <v>9.5889763779527393E-3</v>
      </c>
      <c r="Y17" s="71">
        <v>6.9403389999999995E-2</v>
      </c>
      <c r="Z17" s="72">
        <v>904</v>
      </c>
      <c r="AA17" s="71">
        <v>-1.9294120000000001E-2</v>
      </c>
      <c r="AB17" s="71">
        <v>8.3843139999999997E-2</v>
      </c>
      <c r="AC17" s="71">
        <v>-0.18362666666666699</v>
      </c>
      <c r="AD17" s="71">
        <v>0.14503843137254899</v>
      </c>
      <c r="AE17" s="71">
        <v>0.81792370000000003</v>
      </c>
      <c r="AF17" s="72">
        <v>752</v>
      </c>
      <c r="AG17" s="71">
        <v>2.127451E-2</v>
      </c>
      <c r="AH17" s="71">
        <v>8.3058820000000005E-2</v>
      </c>
      <c r="AI17" s="71">
        <v>-0.141520784313726</v>
      </c>
      <c r="AJ17" s="71">
        <v>0.18406980392156899</v>
      </c>
      <c r="AK17" s="71">
        <v>0.79786829999999997</v>
      </c>
      <c r="AL17" s="72">
        <v>752</v>
      </c>
      <c r="AM17" s="71">
        <v>-7.1832380000000001E-2</v>
      </c>
      <c r="AN17" s="71">
        <v>4.1135060000000001E-2</v>
      </c>
      <c r="AO17" s="71">
        <v>-0.15245709825102999</v>
      </c>
      <c r="AP17" s="71">
        <v>8.7923453116363608E-3</v>
      </c>
      <c r="AQ17" s="71">
        <v>8.0766359999999995E-2</v>
      </c>
      <c r="AR17" s="72">
        <v>1677</v>
      </c>
      <c r="AS17" s="71">
        <v>-9.3153429999999995E-2</v>
      </c>
      <c r="AT17" s="71">
        <v>4.2060189999999997E-2</v>
      </c>
      <c r="AU17" s="71">
        <v>-0.175591408252364</v>
      </c>
      <c r="AV17" s="71">
        <v>-1.07154516567273E-2</v>
      </c>
      <c r="AW17" s="71">
        <v>2.677622E-2</v>
      </c>
      <c r="AX17" s="72">
        <v>1553</v>
      </c>
      <c r="AY17" s="71">
        <v>-6.2595159999999997E-2</v>
      </c>
      <c r="AZ17" s="71">
        <v>5.6712800000000001E-2</v>
      </c>
      <c r="BA17" s="71">
        <v>-0.17375224913494799</v>
      </c>
      <c r="BB17" s="71">
        <v>4.8561937716263E-2</v>
      </c>
      <c r="BC17" s="71">
        <v>0.27011000000000002</v>
      </c>
      <c r="BD17" s="71">
        <v>1529</v>
      </c>
      <c r="BE17" s="71">
        <v>-4.2422149999999999E-2</v>
      </c>
      <c r="BF17" s="71">
        <v>5.5847750000000002E-2</v>
      </c>
      <c r="BG17" s="71">
        <v>-0.151883737024221</v>
      </c>
      <c r="BH17" s="71">
        <v>6.7039446366781996E-2</v>
      </c>
      <c r="BI17" s="71">
        <v>0.44742999999999999</v>
      </c>
      <c r="BJ17" s="72">
        <v>1529</v>
      </c>
      <c r="BK17" s="71">
        <v>2.8589000000000002E-3</v>
      </c>
      <c r="BL17" s="71">
        <v>5.0297370000000001E-2</v>
      </c>
      <c r="BM17" s="71">
        <v>-9.5723942042592006E-2</v>
      </c>
      <c r="BN17" s="71">
        <v>0.10144174146029</v>
      </c>
      <c r="BO17" s="71">
        <v>0.95468090000000005</v>
      </c>
      <c r="BP17" s="71">
        <v>1355</v>
      </c>
      <c r="BQ17" s="71">
        <v>-3.4312780000000001E-2</v>
      </c>
      <c r="BR17" s="71">
        <v>5.2589320000000002E-2</v>
      </c>
      <c r="BS17" s="71">
        <v>-0.13738784359060899</v>
      </c>
      <c r="BT17" s="71">
        <v>6.8762286032501702E-2</v>
      </c>
      <c r="BU17" s="71">
        <v>0.51422279999999998</v>
      </c>
      <c r="BV17" s="71">
        <v>1243</v>
      </c>
      <c r="BW17" s="71">
        <v>-0.1015173</v>
      </c>
      <c r="BX17" s="71">
        <v>6.0645829999999998E-2</v>
      </c>
      <c r="BY17" s="71">
        <v>-0.22038318129106699</v>
      </c>
      <c r="BZ17" s="71">
        <v>1.7348487295149002E-2</v>
      </c>
      <c r="CA17" s="71">
        <v>9.4448530000000003E-2</v>
      </c>
      <c r="CB17" s="71">
        <v>1003</v>
      </c>
      <c r="CC17" s="71">
        <v>-5.8162159999999997E-2</v>
      </c>
      <c r="CD17" s="71">
        <v>6.275269E-2</v>
      </c>
      <c r="CE17" s="71">
        <v>-0.18115742306621499</v>
      </c>
      <c r="CF17" s="71">
        <v>6.4833111630168097E-2</v>
      </c>
      <c r="CG17" s="71">
        <v>0.35424099999999997</v>
      </c>
      <c r="CH17" s="71">
        <v>971</v>
      </c>
      <c r="CI17" s="71">
        <v>-0.1848601</v>
      </c>
      <c r="CJ17" s="71">
        <v>7.9949000000000006E-2</v>
      </c>
      <c r="CK17" s="71">
        <v>-0.34156011581412699</v>
      </c>
      <c r="CL17" s="71">
        <v>-2.8160048466318699E-2</v>
      </c>
      <c r="CM17" s="71">
        <v>2.1101760000000001E-2</v>
      </c>
      <c r="CN17" s="71">
        <v>592</v>
      </c>
      <c r="CO17" s="71">
        <v>-0.20741850000000001</v>
      </c>
      <c r="CP17" s="71">
        <v>8.2275989999999993E-2</v>
      </c>
      <c r="CQ17" s="71">
        <v>-0.36867944978321698</v>
      </c>
      <c r="CR17" s="71">
        <v>-4.6157588058551399E-2</v>
      </c>
      <c r="CS17" s="71">
        <v>1.198195E-2</v>
      </c>
      <c r="CT17" s="71">
        <v>573</v>
      </c>
    </row>
    <row r="18" spans="1:98" s="74" customFormat="1" x14ac:dyDescent="0.2">
      <c r="A18" s="18" t="s">
        <v>295</v>
      </c>
      <c r="B18" s="156"/>
      <c r="C18" s="70">
        <v>-0.37923089999999998</v>
      </c>
      <c r="D18" s="70">
        <v>0.18066579999999999</v>
      </c>
      <c r="E18" s="70">
        <v>-0.73333588396680005</v>
      </c>
      <c r="F18" s="70">
        <v>-2.51258572231806E-2</v>
      </c>
      <c r="G18" s="70">
        <v>3.5980709999999999E-2</v>
      </c>
      <c r="H18" s="72">
        <v>1474</v>
      </c>
      <c r="I18" s="70">
        <v>-0.46063989999999999</v>
      </c>
      <c r="J18" s="70">
        <v>0.18143690000000001</v>
      </c>
      <c r="K18" s="70">
        <v>-0.81625632164134998</v>
      </c>
      <c r="L18" s="70">
        <v>-0.10502353192583</v>
      </c>
      <c r="M18" s="70">
        <v>1.1225479999999999E-2</v>
      </c>
      <c r="N18" s="72">
        <v>1465</v>
      </c>
      <c r="O18" s="71">
        <v>-4.5275589999999996E-3</v>
      </c>
      <c r="P18" s="71">
        <v>0.10724409999999999</v>
      </c>
      <c r="Q18" s="71">
        <v>-0.21472598425196901</v>
      </c>
      <c r="R18" s="71">
        <v>0.20567086614173199</v>
      </c>
      <c r="S18" s="71">
        <v>0.96631330000000004</v>
      </c>
      <c r="T18" s="72">
        <v>904</v>
      </c>
      <c r="U18" s="71">
        <v>-1.925197E-2</v>
      </c>
      <c r="V18" s="71">
        <v>0.1084252</v>
      </c>
      <c r="W18" s="71">
        <v>-0.23176535433070899</v>
      </c>
      <c r="X18" s="71">
        <v>0.193261417322835</v>
      </c>
      <c r="Y18" s="71">
        <v>0.85897559999999995</v>
      </c>
      <c r="Z18" s="72">
        <v>904</v>
      </c>
      <c r="AA18" s="71">
        <v>1.8086270000000002E-2</v>
      </c>
      <c r="AB18" s="71">
        <v>0.1083137</v>
      </c>
      <c r="AC18" s="71">
        <v>-0.19420862745098</v>
      </c>
      <c r="AD18" s="71">
        <v>0.23038117647058801</v>
      </c>
      <c r="AE18" s="71">
        <v>0.86741040000000003</v>
      </c>
      <c r="AF18" s="72">
        <v>752</v>
      </c>
      <c r="AG18" s="71">
        <v>0.10231369999999999</v>
      </c>
      <c r="AH18" s="71">
        <v>0.1113725</v>
      </c>
      <c r="AI18" s="71">
        <v>-0.115976470588235</v>
      </c>
      <c r="AJ18" s="71">
        <v>0.32060392156862699</v>
      </c>
      <c r="AK18" s="71">
        <v>0.35848600000000003</v>
      </c>
      <c r="AL18" s="72">
        <v>752</v>
      </c>
      <c r="AM18" s="71">
        <v>0.1074923</v>
      </c>
      <c r="AN18" s="71">
        <v>0.11404359999999999</v>
      </c>
      <c r="AO18" s="71">
        <v>-0.11603313290169701</v>
      </c>
      <c r="AP18" s="71">
        <v>0.33101782733806101</v>
      </c>
      <c r="AQ18" s="71">
        <v>0.34590870000000001</v>
      </c>
      <c r="AR18" s="72">
        <v>1677</v>
      </c>
      <c r="AS18" s="71">
        <v>0.1240515</v>
      </c>
      <c r="AT18" s="71">
        <v>9.9045590000000003E-2</v>
      </c>
      <c r="AU18" s="71">
        <v>-7.0077839362181801E-2</v>
      </c>
      <c r="AV18" s="71">
        <v>0.31818085457430301</v>
      </c>
      <c r="AW18" s="71">
        <v>0.21039910000000001</v>
      </c>
      <c r="AX18" s="72">
        <v>1553</v>
      </c>
      <c r="AY18" s="71">
        <v>-0.1856401</v>
      </c>
      <c r="AZ18" s="71">
        <v>8.9619379999999998E-2</v>
      </c>
      <c r="BA18" s="71">
        <v>-0.36129411764705899</v>
      </c>
      <c r="BB18" s="71">
        <v>-9.9861591695501999E-3</v>
      </c>
      <c r="BC18" s="71">
        <v>3.848E-2</v>
      </c>
      <c r="BD18" s="71">
        <v>1529</v>
      </c>
      <c r="BE18" s="71">
        <v>-0.1843253</v>
      </c>
      <c r="BF18" s="71">
        <v>8.9100349999999995E-2</v>
      </c>
      <c r="BG18" s="71">
        <v>-0.358961937716263</v>
      </c>
      <c r="BH18" s="71">
        <v>-9.6885813148789007E-3</v>
      </c>
      <c r="BI18" s="71">
        <v>3.8719999999999997E-2</v>
      </c>
      <c r="BJ18" s="72">
        <v>1529</v>
      </c>
      <c r="BK18" s="71">
        <v>-0.2866049</v>
      </c>
      <c r="BL18" s="71">
        <v>0.1119728</v>
      </c>
      <c r="BM18" s="71">
        <v>-0.50607151635491499</v>
      </c>
      <c r="BN18" s="71">
        <v>-6.71383061378414E-2</v>
      </c>
      <c r="BO18" s="71">
        <v>1.066403E-2</v>
      </c>
      <c r="BP18" s="71">
        <v>786</v>
      </c>
      <c r="BQ18" s="71">
        <v>-0.36063650000000003</v>
      </c>
      <c r="BR18" s="71">
        <v>0.118689</v>
      </c>
      <c r="BS18" s="71">
        <v>-0.59326700945238298</v>
      </c>
      <c r="BT18" s="71">
        <v>-0.128006003589968</v>
      </c>
      <c r="BU18" s="71">
        <v>2.466223E-3</v>
      </c>
      <c r="BV18" s="71">
        <v>719</v>
      </c>
      <c r="BW18" s="71">
        <v>-6.7504410000000001E-2</v>
      </c>
      <c r="BX18" s="71">
        <v>0.15025079999999999</v>
      </c>
      <c r="BY18" s="71">
        <v>-0.361996035686099</v>
      </c>
      <c r="BZ18" s="71">
        <v>0.22698722231138299</v>
      </c>
      <c r="CA18" s="71">
        <v>0.65339380000000002</v>
      </c>
      <c r="CB18" s="71">
        <v>595</v>
      </c>
      <c r="CC18" s="71">
        <v>-0.1018082</v>
      </c>
      <c r="CD18" s="71">
        <v>0.1645518</v>
      </c>
      <c r="CE18" s="71">
        <v>-0.42432965335157902</v>
      </c>
      <c r="CF18" s="71">
        <v>0.22071320858229701</v>
      </c>
      <c r="CG18" s="71">
        <v>0.53636989999999996</v>
      </c>
      <c r="CH18" s="71">
        <v>570</v>
      </c>
      <c r="CI18" s="71">
        <v>-0.81128520000000004</v>
      </c>
      <c r="CJ18" s="71">
        <v>0.2073516</v>
      </c>
      <c r="CK18" s="71">
        <v>-1.21769421951247</v>
      </c>
      <c r="CL18" s="71">
        <v>-0.40487612489790997</v>
      </c>
      <c r="CM18" s="71">
        <v>1.102842E-4</v>
      </c>
      <c r="CN18" s="71">
        <v>345</v>
      </c>
      <c r="CO18" s="71">
        <v>-0.78272600000000003</v>
      </c>
      <c r="CP18" s="71">
        <v>0.2102048</v>
      </c>
      <c r="CQ18" s="71">
        <v>-1.19472736761878</v>
      </c>
      <c r="CR18" s="71">
        <v>-0.37072469386955198</v>
      </c>
      <c r="CS18" s="71">
        <v>2.3334159999999999E-4</v>
      </c>
      <c r="CT18" s="71">
        <v>329</v>
      </c>
    </row>
    <row r="19" spans="1:98" s="74" customFormat="1" x14ac:dyDescent="0.2">
      <c r="A19" s="18" t="s">
        <v>172</v>
      </c>
      <c r="B19" s="156"/>
      <c r="C19" s="70">
        <v>-4.0245869999999996E-3</v>
      </c>
      <c r="D19" s="70">
        <v>1.1841429999999999E-3</v>
      </c>
      <c r="E19" s="70">
        <v>-6.3455074704123196E-3</v>
      </c>
      <c r="F19" s="71">
        <v>-1.70366667848515E-3</v>
      </c>
      <c r="G19" s="70">
        <v>6.9243069999999998E-4</v>
      </c>
      <c r="H19" s="72">
        <v>1725</v>
      </c>
      <c r="I19" s="70">
        <v>-3.0071260000000002E-3</v>
      </c>
      <c r="J19" s="70">
        <v>1.1893590000000001E-3</v>
      </c>
      <c r="K19" s="70">
        <v>-5.3382701161223001E-3</v>
      </c>
      <c r="L19" s="71">
        <v>-6.7598245521296497E-4</v>
      </c>
      <c r="M19" s="70">
        <v>1.154933E-2</v>
      </c>
      <c r="N19" s="72">
        <v>1715</v>
      </c>
      <c r="O19" s="71">
        <v>-3.7007870000000001E-3</v>
      </c>
      <c r="P19" s="71">
        <v>2.5551179999999999E-3</v>
      </c>
      <c r="Q19" s="71">
        <v>-8.7088188976377906E-3</v>
      </c>
      <c r="R19" s="71">
        <v>1.30724409448819E-3</v>
      </c>
      <c r="S19" s="71">
        <v>0.14830009999999999</v>
      </c>
      <c r="T19" s="72">
        <v>906</v>
      </c>
      <c r="U19" s="71">
        <v>-3.740157E-3</v>
      </c>
      <c r="V19" s="71">
        <v>2.4055119999999998E-3</v>
      </c>
      <c r="W19" s="71">
        <v>-8.4549606299212602E-3</v>
      </c>
      <c r="X19" s="71">
        <v>9.7464566929133796E-4</v>
      </c>
      <c r="Y19" s="71">
        <v>0.1190618</v>
      </c>
      <c r="Z19" s="72">
        <v>906</v>
      </c>
      <c r="AA19" s="71">
        <v>-1.647059E-3</v>
      </c>
      <c r="AB19" s="71">
        <v>2.8E-3</v>
      </c>
      <c r="AC19" s="71">
        <v>-7.1350588235294101E-3</v>
      </c>
      <c r="AD19" s="71">
        <v>3.8409411764705899E-3</v>
      </c>
      <c r="AE19" s="71">
        <v>0.55173740000000004</v>
      </c>
      <c r="AF19" s="72">
        <v>754</v>
      </c>
      <c r="AG19" s="71">
        <v>-1.2156859999999999E-3</v>
      </c>
      <c r="AH19" s="71">
        <v>2.7294120000000001E-3</v>
      </c>
      <c r="AI19" s="71">
        <v>-6.5653333333333301E-3</v>
      </c>
      <c r="AJ19" s="71">
        <v>4.1339607843137198E-3</v>
      </c>
      <c r="AK19" s="71">
        <v>0.65942590000000001</v>
      </c>
      <c r="AL19" s="72">
        <v>754</v>
      </c>
      <c r="AM19" s="71">
        <v>-4.7212779999999998E-3</v>
      </c>
      <c r="AN19" s="71">
        <v>1.799957E-3</v>
      </c>
      <c r="AO19" s="71">
        <v>-8.2491941928484903E-3</v>
      </c>
      <c r="AP19" s="71">
        <v>-1.19336217078788E-3</v>
      </c>
      <c r="AQ19" s="71">
        <v>8.7160610000000006E-3</v>
      </c>
      <c r="AR19" s="72">
        <v>1677</v>
      </c>
      <c r="AS19" s="71">
        <v>-4.8339899999999998E-3</v>
      </c>
      <c r="AT19" s="71">
        <v>1.9285769999999999E-3</v>
      </c>
      <c r="AU19" s="71">
        <v>-8.6140009515151498E-3</v>
      </c>
      <c r="AV19" s="71">
        <v>-1.0539795272727301E-3</v>
      </c>
      <c r="AW19" s="71">
        <v>1.219309E-2</v>
      </c>
      <c r="AX19" s="72">
        <v>1553</v>
      </c>
      <c r="AY19" s="71">
        <v>-1.145329E-2</v>
      </c>
      <c r="AZ19" s="71">
        <v>1.8269899999999999E-3</v>
      </c>
      <c r="BA19" s="71">
        <v>-1.50341868512111E-2</v>
      </c>
      <c r="BB19" s="71">
        <v>-7.8723875432526007E-3</v>
      </c>
      <c r="BC19" s="73">
        <v>4.8699999999999997E-10</v>
      </c>
      <c r="BD19" s="71">
        <v>1529</v>
      </c>
      <c r="BE19" s="71">
        <v>-9.7231829999999998E-3</v>
      </c>
      <c r="BF19" s="71">
        <v>1.813149E-3</v>
      </c>
      <c r="BG19" s="71">
        <v>-1.3276955017300999E-2</v>
      </c>
      <c r="BH19" s="71">
        <v>-6.1694117647058799E-3</v>
      </c>
      <c r="BI19" s="73">
        <v>9.0999999999999994E-8</v>
      </c>
      <c r="BJ19" s="72">
        <v>1529</v>
      </c>
      <c r="BK19" s="71">
        <v>-3.608984E-3</v>
      </c>
      <c r="BL19" s="71">
        <v>1.566022E-3</v>
      </c>
      <c r="BM19" s="71">
        <v>-6.6783879011712297E-3</v>
      </c>
      <c r="BN19" s="71">
        <v>-5.3958002106210595E-4</v>
      </c>
      <c r="BO19" s="71">
        <v>2.1329689999999998E-2</v>
      </c>
      <c r="BP19" s="71">
        <v>1449</v>
      </c>
      <c r="BQ19" s="71">
        <v>-4.1708020000000004E-3</v>
      </c>
      <c r="BR19" s="71">
        <v>1.6736940000000001E-3</v>
      </c>
      <c r="BS19" s="71">
        <v>-7.45124091454228E-3</v>
      </c>
      <c r="BT19" s="71">
        <v>-8.9036232201032705E-4</v>
      </c>
      <c r="BU19" s="71">
        <v>1.2825629999999999E-2</v>
      </c>
      <c r="BV19" s="71">
        <v>1338</v>
      </c>
      <c r="BW19" s="71">
        <v>-3.506098E-3</v>
      </c>
      <c r="BX19" s="71">
        <v>1.8236249999999999E-3</v>
      </c>
      <c r="BY19" s="71">
        <v>-7.0804029974408603E-3</v>
      </c>
      <c r="BZ19" s="73">
        <v>6.8206788522281206E-5</v>
      </c>
      <c r="CA19" s="71">
        <v>5.4796989999999997E-2</v>
      </c>
      <c r="CB19" s="71">
        <v>1041</v>
      </c>
      <c r="CC19" s="71">
        <v>-2.2967780000000002E-3</v>
      </c>
      <c r="CD19" s="71">
        <v>1.8517500000000001E-3</v>
      </c>
      <c r="CE19" s="71">
        <v>-5.9262092484761199E-3</v>
      </c>
      <c r="CF19" s="71">
        <v>1.3326523289139099E-3</v>
      </c>
      <c r="CG19" s="71">
        <v>0.2151488</v>
      </c>
      <c r="CH19" s="71">
        <v>1007</v>
      </c>
      <c r="CI19" s="71">
        <v>-3.4406789999999999E-3</v>
      </c>
      <c r="CJ19" s="71">
        <v>2.2056950000000001E-3</v>
      </c>
      <c r="CK19" s="71">
        <v>-7.7638402801420703E-3</v>
      </c>
      <c r="CL19" s="71">
        <v>8.8248249583381105E-4</v>
      </c>
      <c r="CM19" s="71">
        <v>0.1192946</v>
      </c>
      <c r="CN19" s="71">
        <v>607</v>
      </c>
      <c r="CO19" s="71">
        <v>-3.57026E-3</v>
      </c>
      <c r="CP19" s="71">
        <v>2.3213449999999998E-3</v>
      </c>
      <c r="CQ19" s="71">
        <v>-8.1200951360482099E-3</v>
      </c>
      <c r="CR19" s="71">
        <v>9.795757603227311E-4</v>
      </c>
      <c r="CS19" s="71">
        <v>0.12460209999999999</v>
      </c>
      <c r="CT19" s="71">
        <v>588</v>
      </c>
    </row>
    <row r="20" spans="1:98" s="74" customFormat="1" x14ac:dyDescent="0.2">
      <c r="A20" s="18" t="s">
        <v>171</v>
      </c>
      <c r="B20" s="156"/>
      <c r="C20" s="73">
        <v>-4.0558520000000003E-7</v>
      </c>
      <c r="D20" s="73">
        <v>2.288989E-7</v>
      </c>
      <c r="E20" s="73">
        <v>-8.5422703734632895E-7</v>
      </c>
      <c r="F20" s="73">
        <v>4.3056593065185802E-8</v>
      </c>
      <c r="G20" s="70">
        <v>7.6588589999999998E-2</v>
      </c>
      <c r="H20" s="72">
        <v>1725</v>
      </c>
      <c r="I20" s="73">
        <v>-2.191787E-7</v>
      </c>
      <c r="J20" s="73">
        <v>2.264617E-7</v>
      </c>
      <c r="K20" s="73">
        <v>-6.6304358336804096E-7</v>
      </c>
      <c r="L20" s="73">
        <v>2.24686108306901E-7</v>
      </c>
      <c r="M20" s="70">
        <v>0.33326139999999999</v>
      </c>
      <c r="N20" s="72">
        <v>1715</v>
      </c>
      <c r="O20" s="73">
        <v>-1.322835E-8</v>
      </c>
      <c r="P20" s="73">
        <v>4.5275589999999999E-7</v>
      </c>
      <c r="Q20" s="73">
        <v>-9.0062992125984198E-7</v>
      </c>
      <c r="R20" s="73">
        <v>8.7417322834645702E-7</v>
      </c>
      <c r="S20" s="71">
        <v>0.97699999999999998</v>
      </c>
      <c r="T20" s="72">
        <v>906</v>
      </c>
      <c r="U20" s="73">
        <v>3.7921260000000003E-8</v>
      </c>
      <c r="V20" s="73">
        <v>4.2913389999999999E-7</v>
      </c>
      <c r="W20" s="73">
        <v>-8.03181102362205E-7</v>
      </c>
      <c r="X20" s="73">
        <v>8.7902362204724401E-7</v>
      </c>
      <c r="Y20" s="71">
        <v>0.92930000000000001</v>
      </c>
      <c r="Z20" s="72">
        <v>906</v>
      </c>
      <c r="AA20" s="73">
        <v>-4.392157E-7</v>
      </c>
      <c r="AB20" s="73">
        <v>4.7450979999999999E-7</v>
      </c>
      <c r="AC20" s="73">
        <v>-1.3692549019607801E-6</v>
      </c>
      <c r="AD20" s="73">
        <v>4.9082352941176499E-7</v>
      </c>
      <c r="AE20" s="71">
        <v>0.35570499999999999</v>
      </c>
      <c r="AF20" s="72">
        <v>754</v>
      </c>
      <c r="AG20" s="73">
        <v>-4.2745100000000001E-7</v>
      </c>
      <c r="AH20" s="73">
        <v>4.6666669999999998E-7</v>
      </c>
      <c r="AI20" s="73">
        <v>-1.3421176470588201E-6</v>
      </c>
      <c r="AJ20" s="73">
        <v>4.8721568627451005E-7</v>
      </c>
      <c r="AK20" s="71">
        <v>0.35783799999999999</v>
      </c>
      <c r="AL20" s="72">
        <v>754</v>
      </c>
      <c r="AM20" s="71" t="s">
        <v>23</v>
      </c>
      <c r="AN20" s="71" t="s">
        <v>23</v>
      </c>
      <c r="AO20" s="71" t="s">
        <v>23</v>
      </c>
      <c r="AP20" s="71" t="s">
        <v>23</v>
      </c>
      <c r="AQ20" s="71" t="s">
        <v>23</v>
      </c>
      <c r="AR20" s="72" t="s">
        <v>23</v>
      </c>
      <c r="AS20" s="71" t="s">
        <v>23</v>
      </c>
      <c r="AT20" s="71" t="s">
        <v>23</v>
      </c>
      <c r="AU20" s="71" t="s">
        <v>23</v>
      </c>
      <c r="AV20" s="71" t="s">
        <v>23</v>
      </c>
      <c r="AW20" s="71" t="s">
        <v>23</v>
      </c>
      <c r="AX20" s="72" t="s">
        <v>23</v>
      </c>
      <c r="AY20" s="73">
        <v>-1.723183E-6</v>
      </c>
      <c r="AZ20" s="71">
        <v>0</v>
      </c>
      <c r="BA20" s="73">
        <v>-1.72318339100346E-6</v>
      </c>
      <c r="BB20" s="73">
        <v>-1.72318339100346E-6</v>
      </c>
      <c r="BC20" s="71">
        <v>0</v>
      </c>
      <c r="BD20" s="71">
        <v>1529</v>
      </c>
      <c r="BE20" s="73">
        <v>-1.4844290000000001E-6</v>
      </c>
      <c r="BF20" s="71">
        <v>0</v>
      </c>
      <c r="BG20" s="73">
        <v>-1.4844290657439399E-6</v>
      </c>
      <c r="BH20" s="73">
        <v>-1.4844290657439399E-6</v>
      </c>
      <c r="BI20" s="71">
        <v>0</v>
      </c>
      <c r="BJ20" s="72">
        <v>1529</v>
      </c>
      <c r="BK20" s="73">
        <v>-1.0395669999999999E-6</v>
      </c>
      <c r="BL20" s="73">
        <v>2.7661780000000001E-7</v>
      </c>
      <c r="BM20" s="73">
        <v>-1.5817378035934701E-6</v>
      </c>
      <c r="BN20" s="73">
        <v>-4.9739621400823604E-7</v>
      </c>
      <c r="BO20" s="71">
        <v>1.778502E-4</v>
      </c>
      <c r="BP20" s="71">
        <v>1449</v>
      </c>
      <c r="BQ20" s="73">
        <v>-1.053134E-6</v>
      </c>
      <c r="BR20" s="73">
        <v>2.9457129999999997E-7</v>
      </c>
      <c r="BS20" s="73">
        <v>-1.6304936301949401E-6</v>
      </c>
      <c r="BT20" s="73">
        <v>-4.75774112504873E-7</v>
      </c>
      <c r="BU20" s="71">
        <v>3.6268930000000002E-4</v>
      </c>
      <c r="BV20" s="71">
        <v>1338</v>
      </c>
      <c r="BW20" s="73">
        <v>3.7272889999999997E-8</v>
      </c>
      <c r="BX20" s="73">
        <v>2.2105189999999999E-7</v>
      </c>
      <c r="BY20" s="73">
        <v>-3.9598876399446401E-7</v>
      </c>
      <c r="BZ20" s="73">
        <v>4.7053453440528801E-7</v>
      </c>
      <c r="CA20" s="71">
        <v>0.86613070000000003</v>
      </c>
      <c r="CB20" s="71">
        <v>1041</v>
      </c>
      <c r="CC20" s="73">
        <v>2.6069310000000001E-7</v>
      </c>
      <c r="CD20" s="73">
        <v>2.2157269999999999E-7</v>
      </c>
      <c r="CE20" s="73">
        <v>-1.7358946147270401E-7</v>
      </c>
      <c r="CF20" s="73">
        <v>6.9497566104505403E-7</v>
      </c>
      <c r="CG20" s="71">
        <v>0.2396558</v>
      </c>
      <c r="CH20" s="71">
        <v>1007</v>
      </c>
      <c r="CI20" s="73">
        <v>-6.4371190000000005E-7</v>
      </c>
      <c r="CJ20" s="73">
        <v>4.5290020000000002E-7</v>
      </c>
      <c r="CK20" s="73">
        <v>-1.5313962621849899E-6</v>
      </c>
      <c r="CL20" s="73">
        <v>2.4397247910466101E-7</v>
      </c>
      <c r="CM20" s="71">
        <v>0.1557317</v>
      </c>
      <c r="CN20" s="71">
        <v>607</v>
      </c>
      <c r="CO20" s="73">
        <v>-7.0534620000000003E-7</v>
      </c>
      <c r="CP20" s="73">
        <v>4.7267520000000003E-7</v>
      </c>
      <c r="CQ20" s="73">
        <v>-1.6317896434098299E-6</v>
      </c>
      <c r="CR20" s="73">
        <v>2.21097178556934E-7</v>
      </c>
      <c r="CS20" s="71">
        <v>0.1361907</v>
      </c>
      <c r="CT20" s="71">
        <v>588</v>
      </c>
    </row>
    <row r="21" spans="1:98" s="74" customFormat="1" x14ac:dyDescent="0.2">
      <c r="A21" s="18" t="s">
        <v>170</v>
      </c>
      <c r="B21" s="156"/>
      <c r="C21" s="70">
        <v>-2.4710390000000002</v>
      </c>
      <c r="D21" s="70">
        <v>0.59256969999999998</v>
      </c>
      <c r="E21" s="70">
        <v>-3.6324754682661</v>
      </c>
      <c r="F21" s="70">
        <v>-1.30960240263189</v>
      </c>
      <c r="G21" s="73">
        <v>3.1970059999999998E-5</v>
      </c>
      <c r="H21" s="72">
        <v>1725</v>
      </c>
      <c r="I21" s="70">
        <v>-2.3083209999999998</v>
      </c>
      <c r="J21" s="70">
        <v>0.58335510000000002</v>
      </c>
      <c r="K21" s="70">
        <v>-3.4516965335352201</v>
      </c>
      <c r="L21" s="70">
        <v>-1.1649444980988</v>
      </c>
      <c r="M21" s="73">
        <v>7.9019310000000005E-5</v>
      </c>
      <c r="N21" s="72">
        <v>1715</v>
      </c>
      <c r="O21" s="71">
        <v>-0.93149610000000005</v>
      </c>
      <c r="P21" s="71">
        <v>1.0468500000000001</v>
      </c>
      <c r="Q21" s="71">
        <v>-2.9833228346456702</v>
      </c>
      <c r="R21" s="71">
        <v>1.12033070866142</v>
      </c>
      <c r="S21" s="71">
        <v>0.37394329999999998</v>
      </c>
      <c r="T21" s="72">
        <v>906</v>
      </c>
      <c r="U21" s="71">
        <v>-0.42795280000000002</v>
      </c>
      <c r="V21" s="71">
        <v>0.98188980000000003</v>
      </c>
      <c r="W21" s="71">
        <v>-2.3524566929133899</v>
      </c>
      <c r="X21" s="71">
        <v>1.49655118110236</v>
      </c>
      <c r="Y21" s="71">
        <v>0.66317890000000002</v>
      </c>
      <c r="Z21" s="72">
        <v>906</v>
      </c>
      <c r="AA21" s="71">
        <v>0.48705880000000001</v>
      </c>
      <c r="AB21" s="71">
        <v>0.9537255</v>
      </c>
      <c r="AC21" s="71">
        <v>-1.3822431372549</v>
      </c>
      <c r="AD21" s="71">
        <v>2.35636078431373</v>
      </c>
      <c r="AE21" s="71">
        <v>0.60974830000000002</v>
      </c>
      <c r="AF21" s="72">
        <v>754</v>
      </c>
      <c r="AG21" s="71">
        <v>0.60470590000000002</v>
      </c>
      <c r="AH21" s="71">
        <v>0.93882350000000003</v>
      </c>
      <c r="AI21" s="71">
        <v>-1.2353882352941199</v>
      </c>
      <c r="AJ21" s="71">
        <v>2.4447999999999999</v>
      </c>
      <c r="AK21" s="71">
        <v>0.51963720000000002</v>
      </c>
      <c r="AL21" s="72">
        <v>754</v>
      </c>
      <c r="AM21" s="73">
        <v>-3.371467E-6</v>
      </c>
      <c r="AN21" s="73">
        <v>1.0684419999999999E-6</v>
      </c>
      <c r="AO21" s="73">
        <v>-5.4656138181818196E-6</v>
      </c>
      <c r="AP21" s="73">
        <v>-1.27731951515151E-6</v>
      </c>
      <c r="AQ21" s="71">
        <v>1.6022440000000001E-3</v>
      </c>
      <c r="AR21" s="72">
        <v>1677</v>
      </c>
      <c r="AS21" s="73">
        <v>-3.501927E-6</v>
      </c>
      <c r="AT21" s="73">
        <v>1.1588090000000001E-6</v>
      </c>
      <c r="AU21" s="73">
        <v>-5.7731930909090902E-6</v>
      </c>
      <c r="AV21" s="73">
        <v>-1.2306614545454499E-6</v>
      </c>
      <c r="AW21" s="71">
        <v>2.511044E-3</v>
      </c>
      <c r="AX21" s="72">
        <v>1553</v>
      </c>
      <c r="AY21" s="73">
        <v>-5.2941179999999999E-6</v>
      </c>
      <c r="AZ21" s="71">
        <v>0</v>
      </c>
      <c r="BA21" s="73">
        <v>-5.2941176470588197E-6</v>
      </c>
      <c r="BB21" s="73">
        <v>-5.2941176470588197E-6</v>
      </c>
      <c r="BC21" s="71">
        <v>0</v>
      </c>
      <c r="BD21" s="71">
        <v>1529</v>
      </c>
      <c r="BE21" s="73">
        <v>-3.9446369999999999E-6</v>
      </c>
      <c r="BF21" s="71">
        <v>0</v>
      </c>
      <c r="BG21" s="73">
        <v>-3.9446366782006898E-6</v>
      </c>
      <c r="BH21" s="73">
        <v>-3.9446366782006898E-6</v>
      </c>
      <c r="BI21" s="71">
        <v>0</v>
      </c>
      <c r="BJ21" s="72">
        <v>1529</v>
      </c>
      <c r="BK21" s="73">
        <v>-3.363622E-6</v>
      </c>
      <c r="BL21" s="73">
        <v>1.165772E-6</v>
      </c>
      <c r="BM21" s="73">
        <v>-5.6485341245532496E-6</v>
      </c>
      <c r="BN21" s="73">
        <v>-1.07870970881793E-6</v>
      </c>
      <c r="BO21" s="71">
        <v>3.9669559999999998E-3</v>
      </c>
      <c r="BP21" s="71">
        <v>1449</v>
      </c>
      <c r="BQ21" s="73">
        <v>-2.9897529999999999E-6</v>
      </c>
      <c r="BR21" s="73">
        <v>1.231547E-6</v>
      </c>
      <c r="BS21" s="73">
        <v>-5.4035848882988396E-6</v>
      </c>
      <c r="BT21" s="73">
        <v>-5.7592047528583403E-7</v>
      </c>
      <c r="BU21" s="71">
        <v>1.533063E-2</v>
      </c>
      <c r="BV21" s="71">
        <v>1338</v>
      </c>
      <c r="BW21" s="73">
        <v>-2.7223959999999999E-6</v>
      </c>
      <c r="BX21" s="73">
        <v>1.201642E-6</v>
      </c>
      <c r="BY21" s="73">
        <v>-5.0776142430731002E-6</v>
      </c>
      <c r="BZ21" s="73">
        <v>-3.6717682199773302E-7</v>
      </c>
      <c r="CA21" s="71">
        <v>2.3678319999999999E-2</v>
      </c>
      <c r="CB21" s="71">
        <v>1041</v>
      </c>
      <c r="CC21" s="73">
        <v>-1.6197619999999999E-6</v>
      </c>
      <c r="CD21" s="73">
        <v>1.2210499999999999E-6</v>
      </c>
      <c r="CE21" s="73">
        <v>-4.0130189097342101E-6</v>
      </c>
      <c r="CF21" s="73">
        <v>7.7349561898373398E-7</v>
      </c>
      <c r="CG21" s="71">
        <v>0.1849703</v>
      </c>
      <c r="CH21" s="71">
        <v>1007</v>
      </c>
      <c r="CI21" s="73">
        <v>-3.052376E-6</v>
      </c>
      <c r="CJ21" s="73">
        <v>1.5627530000000001E-6</v>
      </c>
      <c r="CK21" s="73">
        <v>-6.1153727804042099E-6</v>
      </c>
      <c r="CL21" s="73">
        <v>1.0619877739761301E-8</v>
      </c>
      <c r="CM21" s="71">
        <v>5.1247010000000003E-2</v>
      </c>
      <c r="CN21" s="71">
        <v>607</v>
      </c>
      <c r="CO21" s="73">
        <v>-3.370602E-6</v>
      </c>
      <c r="CP21" s="73">
        <v>1.6145580000000001E-6</v>
      </c>
      <c r="CQ21" s="73">
        <v>-6.5351364853614599E-6</v>
      </c>
      <c r="CR21" s="73">
        <v>-2.06068186087213E-7</v>
      </c>
      <c r="CS21" s="71">
        <v>3.7276110000000001E-2</v>
      </c>
      <c r="CT21" s="71">
        <v>588</v>
      </c>
    </row>
    <row r="22" spans="1:98" s="74" customFormat="1" x14ac:dyDescent="0.2">
      <c r="A22" s="18" t="s">
        <v>169</v>
      </c>
      <c r="B22" s="156"/>
      <c r="C22" s="70">
        <v>-3.1377720000000002E-4</v>
      </c>
      <c r="D22" s="70">
        <v>1.8780509999999999E-4</v>
      </c>
      <c r="E22" s="70">
        <v>-6.8187515558429705E-4</v>
      </c>
      <c r="F22" s="70">
        <v>5.4320819846832697E-5</v>
      </c>
      <c r="G22" s="70">
        <v>9.4950989999999999E-2</v>
      </c>
      <c r="H22" s="72">
        <v>1725</v>
      </c>
      <c r="I22" s="70">
        <v>-3.3539939999999998E-4</v>
      </c>
      <c r="J22" s="70">
        <v>1.8697040000000001E-4</v>
      </c>
      <c r="K22" s="70">
        <v>-7.0186131955573205E-4</v>
      </c>
      <c r="L22" s="70">
        <v>3.1062616253233002E-5</v>
      </c>
      <c r="M22" s="70">
        <v>7.3012099999999996E-2</v>
      </c>
      <c r="N22" s="72">
        <v>1715</v>
      </c>
      <c r="O22" s="71">
        <v>-3.543307E-4</v>
      </c>
      <c r="P22" s="71">
        <v>3.543307E-4</v>
      </c>
      <c r="Q22" s="71">
        <v>-1.0488188976378E-3</v>
      </c>
      <c r="R22" s="71">
        <v>3.4015748031496098E-4</v>
      </c>
      <c r="S22" s="71">
        <v>0.33328530000000001</v>
      </c>
      <c r="T22" s="72">
        <v>906</v>
      </c>
      <c r="U22" s="71">
        <v>-3.1496060000000002E-4</v>
      </c>
      <c r="V22" s="71">
        <v>3.385827E-4</v>
      </c>
      <c r="W22" s="71">
        <v>-9.7858267716535393E-4</v>
      </c>
      <c r="X22" s="71">
        <v>3.4866141732283498E-4</v>
      </c>
      <c r="Y22" s="71">
        <v>0.33166489999999998</v>
      </c>
      <c r="Z22" s="72">
        <v>906</v>
      </c>
      <c r="AA22" s="71">
        <v>-1.960784E-4</v>
      </c>
      <c r="AB22" s="71">
        <v>3.607843E-4</v>
      </c>
      <c r="AC22" s="71">
        <v>-9.0321568627450995E-4</v>
      </c>
      <c r="AD22" s="71">
        <v>5.1105882352941198E-4</v>
      </c>
      <c r="AE22" s="71">
        <v>0.57953580000000005</v>
      </c>
      <c r="AF22" s="72">
        <v>754</v>
      </c>
      <c r="AG22" s="71">
        <v>1.8039219999999999E-4</v>
      </c>
      <c r="AH22" s="71">
        <v>3.7254900000000001E-4</v>
      </c>
      <c r="AI22" s="71">
        <v>-5.4980392156862704E-4</v>
      </c>
      <c r="AJ22" s="71">
        <v>9.10588235294118E-4</v>
      </c>
      <c r="AK22" s="71">
        <v>0.63014099999999995</v>
      </c>
      <c r="AL22" s="72">
        <v>754</v>
      </c>
      <c r="AM22" s="71">
        <v>-3.4271390000000001E-4</v>
      </c>
      <c r="AN22" s="71">
        <v>2.0794309999999999E-4</v>
      </c>
      <c r="AO22" s="71">
        <v>-7.5028227163636402E-4</v>
      </c>
      <c r="AP22" s="73">
        <v>6.4854514060606094E-5</v>
      </c>
      <c r="AQ22" s="71">
        <v>9.9329260000000003E-2</v>
      </c>
      <c r="AR22" s="72">
        <v>1677</v>
      </c>
      <c r="AS22" s="71">
        <v>-4.1309209999999997E-4</v>
      </c>
      <c r="AT22" s="71">
        <v>2.176856E-4</v>
      </c>
      <c r="AU22" s="71">
        <v>-8.3975580133333299E-4</v>
      </c>
      <c r="AV22" s="73">
        <v>1.35716437575757E-5</v>
      </c>
      <c r="AW22" s="71">
        <v>5.7741569999999999E-2</v>
      </c>
      <c r="AX22" s="72">
        <v>1553</v>
      </c>
      <c r="AY22" s="71">
        <v>-1.5224909999999999E-3</v>
      </c>
      <c r="AZ22" s="71">
        <v>3.3564009999999999E-4</v>
      </c>
      <c r="BA22" s="71">
        <v>-2.18034602076125E-3</v>
      </c>
      <c r="BB22" s="71">
        <v>-8.6463667820069201E-4</v>
      </c>
      <c r="BC22" s="73">
        <v>4.7679999999999999E-6</v>
      </c>
      <c r="BD22" s="71">
        <v>1529</v>
      </c>
      <c r="BE22" s="71">
        <v>-1.349481E-3</v>
      </c>
      <c r="BF22" s="71">
        <v>3.3217989999999997E-4</v>
      </c>
      <c r="BG22" s="71">
        <v>-2.0005536332179902E-3</v>
      </c>
      <c r="BH22" s="71">
        <v>-6.9840830449826999E-4</v>
      </c>
      <c r="BI22" s="73">
        <v>5.3245999999999998E-5</v>
      </c>
      <c r="BJ22" s="72">
        <v>1529</v>
      </c>
      <c r="BK22" s="71">
        <v>-6.8068290000000004E-4</v>
      </c>
      <c r="BL22" s="71">
        <v>2.5864520000000002E-4</v>
      </c>
      <c r="BM22" s="71">
        <v>-1.1876275408804701E-3</v>
      </c>
      <c r="BN22" s="71">
        <v>-1.7373825114933201E-4</v>
      </c>
      <c r="BO22" s="71">
        <v>8.5837510000000006E-3</v>
      </c>
      <c r="BP22" s="71">
        <v>1449</v>
      </c>
      <c r="BQ22" s="71">
        <v>-6.4916150000000005E-4</v>
      </c>
      <c r="BR22" s="71">
        <v>2.8020680000000002E-4</v>
      </c>
      <c r="BS22" s="71">
        <v>-1.1983668370441299E-3</v>
      </c>
      <c r="BT22" s="73">
        <v>-9.9956206214760101E-5</v>
      </c>
      <c r="BU22" s="71">
        <v>2.0671519999999999E-2</v>
      </c>
      <c r="BV22" s="71">
        <v>1338</v>
      </c>
      <c r="BW22" s="71">
        <v>-4.3096220000000003E-4</v>
      </c>
      <c r="BX22" s="71">
        <v>2.5050540000000002E-4</v>
      </c>
      <c r="BY22" s="71">
        <v>-9.21952766842113E-4</v>
      </c>
      <c r="BZ22" s="73">
        <v>6.0028303782664797E-5</v>
      </c>
      <c r="CA22" s="71">
        <v>8.5655469999999997E-2</v>
      </c>
      <c r="CB22" s="71">
        <v>1041</v>
      </c>
      <c r="CC22" s="71">
        <v>-2.8746119999999999E-4</v>
      </c>
      <c r="CD22" s="71">
        <v>2.5838750000000001E-4</v>
      </c>
      <c r="CE22" s="71">
        <v>-7.9390062907622302E-4</v>
      </c>
      <c r="CF22" s="71">
        <v>2.1897826128415701E-4</v>
      </c>
      <c r="CG22" s="71">
        <v>0.26618560000000002</v>
      </c>
      <c r="CH22" s="71">
        <v>1007</v>
      </c>
      <c r="CI22" s="71">
        <v>-7.8214509999999997E-4</v>
      </c>
      <c r="CJ22" s="71">
        <v>4.1516799999999999E-4</v>
      </c>
      <c r="CK22" s="71">
        <v>-1.5958743217028199E-3</v>
      </c>
      <c r="CL22" s="73">
        <v>3.1584089388191403E-5</v>
      </c>
      <c r="CM22" s="71">
        <v>6.0045139999999997E-2</v>
      </c>
      <c r="CN22" s="71">
        <v>607</v>
      </c>
      <c r="CO22" s="71">
        <v>-9.7972649999999994E-4</v>
      </c>
      <c r="CP22" s="71">
        <v>4.3397969999999999E-4</v>
      </c>
      <c r="CQ22" s="71">
        <v>-1.8303266481379101E-3</v>
      </c>
      <c r="CR22" s="71">
        <v>-1.2912629788440399E-4</v>
      </c>
      <c r="CS22" s="71">
        <v>2.4353260000000002E-2</v>
      </c>
      <c r="CT22" s="71">
        <v>588</v>
      </c>
    </row>
    <row r="23" spans="1:98" s="74" customFormat="1" x14ac:dyDescent="0.2">
      <c r="A23" s="18" t="s">
        <v>168</v>
      </c>
      <c r="B23" s="156"/>
      <c r="C23" s="73">
        <v>-1.6611290000000001E-5</v>
      </c>
      <c r="D23" s="73">
        <v>8.7370260000000007E-6</v>
      </c>
      <c r="E23" s="73">
        <v>-3.3735857480563999E-5</v>
      </c>
      <c r="F23" s="73">
        <v>5.1328274003033298E-7</v>
      </c>
      <c r="G23" s="70">
        <v>5.7435899999999998E-2</v>
      </c>
      <c r="H23" s="72">
        <v>1725</v>
      </c>
      <c r="I23" s="73">
        <v>-5.3733730000000004E-6</v>
      </c>
      <c r="J23" s="73">
        <v>8.7491859999999992E-6</v>
      </c>
      <c r="K23" s="73">
        <v>-2.25217769140887E-5</v>
      </c>
      <c r="L23" s="73">
        <v>1.17750303633486E-5</v>
      </c>
      <c r="M23" s="70">
        <v>0.53919349999999999</v>
      </c>
      <c r="N23" s="72">
        <v>1715</v>
      </c>
      <c r="O23" s="73">
        <v>-3.4015750000000001E-6</v>
      </c>
      <c r="P23" s="73">
        <v>1.686614E-5</v>
      </c>
      <c r="Q23" s="73">
        <v>-3.6459212598425197E-5</v>
      </c>
      <c r="R23" s="73">
        <v>2.9656062992126E-5</v>
      </c>
      <c r="S23" s="71">
        <v>0.84020490000000003</v>
      </c>
      <c r="T23" s="72">
        <v>906</v>
      </c>
      <c r="U23" s="73">
        <v>2.8822830000000001E-6</v>
      </c>
      <c r="V23" s="73">
        <v>1.597638E-5</v>
      </c>
      <c r="W23" s="73">
        <v>-2.84314173228346E-5</v>
      </c>
      <c r="X23" s="73">
        <v>3.4195984251968502E-5</v>
      </c>
      <c r="Y23" s="71">
        <v>0.85687179999999996</v>
      </c>
      <c r="Z23" s="72">
        <v>906</v>
      </c>
      <c r="AA23" s="73">
        <v>-1.7058820000000001E-5</v>
      </c>
      <c r="AB23" s="73">
        <v>1.450196E-5</v>
      </c>
      <c r="AC23" s="73">
        <v>-4.5482666666666698E-5</v>
      </c>
      <c r="AD23" s="73">
        <v>1.13650196078431E-5</v>
      </c>
      <c r="AE23" s="71">
        <v>0.2394329</v>
      </c>
      <c r="AF23" s="72">
        <v>754</v>
      </c>
      <c r="AG23" s="73">
        <v>-1.470588E-5</v>
      </c>
      <c r="AH23" s="73">
        <v>1.424706E-5</v>
      </c>
      <c r="AI23" s="73">
        <v>-4.2630117647058799E-5</v>
      </c>
      <c r="AJ23" s="73">
        <v>1.3218352941176499E-5</v>
      </c>
      <c r="AK23" s="71">
        <v>0.30216710000000002</v>
      </c>
      <c r="AL23" s="72">
        <v>754</v>
      </c>
      <c r="AM23" s="73">
        <v>2.9515879999999999E-6</v>
      </c>
      <c r="AN23" s="73">
        <v>1.1028689999999999E-5</v>
      </c>
      <c r="AO23" s="73">
        <v>-1.8664646303030299E-5</v>
      </c>
      <c r="AP23" s="73">
        <v>2.4567822060606101E-5</v>
      </c>
      <c r="AQ23" s="71">
        <v>0.78898550000000001</v>
      </c>
      <c r="AR23" s="72">
        <v>1677</v>
      </c>
      <c r="AS23" s="73">
        <v>1.409421E-5</v>
      </c>
      <c r="AT23" s="73">
        <v>1.172485E-5</v>
      </c>
      <c r="AU23" s="73">
        <v>-8.88650581818182E-6</v>
      </c>
      <c r="AV23" s="73">
        <v>3.7074923999999999E-5</v>
      </c>
      <c r="AW23" s="71">
        <v>0.2293326</v>
      </c>
      <c r="AX23" s="72">
        <v>1553</v>
      </c>
      <c r="AY23" s="73">
        <v>-6.9204149999999994E-5</v>
      </c>
      <c r="AZ23" s="73">
        <v>1.6262979999999999E-5</v>
      </c>
      <c r="BA23" s="71">
        <v>-1.01079584775087E-4</v>
      </c>
      <c r="BB23" s="73">
        <v>-3.7328719723183401E-5</v>
      </c>
      <c r="BC23" s="73">
        <v>2.2700000000000001E-7</v>
      </c>
      <c r="BD23" s="71">
        <v>1529</v>
      </c>
      <c r="BE23" s="73">
        <v>-6.9204149999999994E-5</v>
      </c>
      <c r="BF23" s="73">
        <v>1.6366779999999999E-5</v>
      </c>
      <c r="BG23" s="71">
        <v>-1.01283044982699E-4</v>
      </c>
      <c r="BH23" s="73">
        <v>-3.7125259515570899E-5</v>
      </c>
      <c r="BI23" s="71">
        <v>1.49631E-4</v>
      </c>
      <c r="BJ23" s="72">
        <v>1529</v>
      </c>
      <c r="BK23" s="73">
        <v>-5.0928910000000004E-6</v>
      </c>
      <c r="BL23" s="73">
        <v>1.1028880000000001E-5</v>
      </c>
      <c r="BM23" s="73">
        <v>-2.6709487695985201E-5</v>
      </c>
      <c r="BN23" s="73">
        <v>1.6523706228541499E-5</v>
      </c>
      <c r="BO23" s="71">
        <v>0.64430860000000001</v>
      </c>
      <c r="BP23" s="71">
        <v>1449</v>
      </c>
      <c r="BQ23" s="73">
        <v>-6.5000289999999998E-6</v>
      </c>
      <c r="BR23" s="73">
        <v>1.169775E-5</v>
      </c>
      <c r="BS23" s="73">
        <v>-2.94276110626033E-5</v>
      </c>
      <c r="BT23" s="73">
        <v>1.6427553033525699E-5</v>
      </c>
      <c r="BU23" s="71">
        <v>0.57853410000000005</v>
      </c>
      <c r="BV23" s="71">
        <v>1338</v>
      </c>
      <c r="BW23" s="73">
        <v>1.375186E-5</v>
      </c>
      <c r="BX23" s="73">
        <v>1.3081029999999999E-5</v>
      </c>
      <c r="BY23" s="73">
        <v>-1.1886948027402399E-5</v>
      </c>
      <c r="BZ23" s="73">
        <v>3.9390670297283099E-5</v>
      </c>
      <c r="CA23" s="71">
        <v>0.29336699999999999</v>
      </c>
      <c r="CB23" s="71">
        <v>1041</v>
      </c>
      <c r="CC23" s="73">
        <v>2.0119810000000001E-5</v>
      </c>
      <c r="CD23" s="73">
        <v>1.3134089999999999E-5</v>
      </c>
      <c r="CE23" s="73">
        <v>-5.6230148660360698E-6</v>
      </c>
      <c r="CF23" s="73">
        <v>4.5862629062578499E-5</v>
      </c>
      <c r="CG23" s="71">
        <v>0.1258734</v>
      </c>
      <c r="CH23" s="71">
        <v>1007</v>
      </c>
      <c r="CI23" s="73">
        <v>-4.6604990000000003E-6</v>
      </c>
      <c r="CJ23" s="73">
        <v>1.8028509999999999E-5</v>
      </c>
      <c r="CK23" s="73">
        <v>-3.9996383963335703E-5</v>
      </c>
      <c r="CL23" s="73">
        <v>3.0675386228932497E-5</v>
      </c>
      <c r="CM23" s="71">
        <v>0.79610179999999997</v>
      </c>
      <c r="CN23" s="71">
        <v>607</v>
      </c>
      <c r="CO23" s="73">
        <v>-1.308583E-5</v>
      </c>
      <c r="CP23" s="73">
        <v>1.876422E-5</v>
      </c>
      <c r="CQ23" s="73">
        <v>-4.9863714230378901E-5</v>
      </c>
      <c r="CR23" s="73">
        <v>2.3692044749883801E-5</v>
      </c>
      <c r="CS23" s="71">
        <v>0.48584899999999998</v>
      </c>
      <c r="CT23" s="71">
        <v>588</v>
      </c>
    </row>
    <row r="24" spans="1:98" s="74" customFormat="1" x14ac:dyDescent="0.2">
      <c r="A24" s="18" t="s">
        <v>167</v>
      </c>
      <c r="B24" s="156"/>
      <c r="C24" s="75">
        <v>-6.2690119999999998E-4</v>
      </c>
      <c r="D24" s="75">
        <v>1.6666859999999999E-3</v>
      </c>
      <c r="E24" s="75">
        <v>-3.89360502097397E-3</v>
      </c>
      <c r="F24" s="75">
        <v>2.6398026125516601E-3</v>
      </c>
      <c r="G24" s="70">
        <v>0.70686179999999998</v>
      </c>
      <c r="H24" s="72">
        <v>1725</v>
      </c>
      <c r="I24" s="75">
        <v>4.4369039999999998E-4</v>
      </c>
      <c r="J24" s="75">
        <v>1.657859E-3</v>
      </c>
      <c r="K24" s="75">
        <v>-2.8057137505347498E-3</v>
      </c>
      <c r="L24" s="75">
        <v>3.69309463920232E-3</v>
      </c>
      <c r="M24" s="70">
        <v>0.78901759999999999</v>
      </c>
      <c r="N24" s="72">
        <v>1715</v>
      </c>
      <c r="O24" s="71">
        <v>9.3700789999999999E-4</v>
      </c>
      <c r="P24" s="71">
        <v>2.389764E-3</v>
      </c>
      <c r="Q24" s="71">
        <v>-3.7469291338582699E-3</v>
      </c>
      <c r="R24" s="71">
        <v>5.6209448818897601E-3</v>
      </c>
      <c r="S24" s="71">
        <v>0.69507560000000002</v>
      </c>
      <c r="T24" s="72">
        <v>906</v>
      </c>
      <c r="U24" s="71">
        <v>1.133858E-3</v>
      </c>
      <c r="V24" s="71">
        <v>2.2362200000000001E-3</v>
      </c>
      <c r="W24" s="71">
        <v>-3.2491338582677199E-3</v>
      </c>
      <c r="X24" s="71">
        <v>5.5168503937007901E-3</v>
      </c>
      <c r="Y24" s="71">
        <v>0.61237390000000003</v>
      </c>
      <c r="Z24" s="72">
        <v>906</v>
      </c>
      <c r="AA24" s="71">
        <v>7.1372549999999997E-4</v>
      </c>
      <c r="AB24" s="71">
        <v>2.533333E-3</v>
      </c>
      <c r="AC24" s="71">
        <v>-4.2516078431372503E-3</v>
      </c>
      <c r="AD24" s="71">
        <v>5.6790588235294103E-3</v>
      </c>
      <c r="AE24" s="71">
        <v>0.77788000000000002</v>
      </c>
      <c r="AF24" s="72">
        <v>754</v>
      </c>
      <c r="AG24" s="71">
        <v>2.533333E-3</v>
      </c>
      <c r="AH24" s="71">
        <v>2.494118E-3</v>
      </c>
      <c r="AI24" s="71">
        <v>-2.35513725490196E-3</v>
      </c>
      <c r="AJ24" s="71">
        <v>7.4218039215686298E-3</v>
      </c>
      <c r="AK24" s="71">
        <v>0.30995709999999999</v>
      </c>
      <c r="AL24" s="72">
        <v>754</v>
      </c>
      <c r="AM24" s="71">
        <v>4.2779979999999999E-3</v>
      </c>
      <c r="AN24" s="71">
        <v>1.436601E-3</v>
      </c>
      <c r="AO24" s="71">
        <v>1.4622603671515101E-3</v>
      </c>
      <c r="AP24" s="71">
        <v>7.0937353843636402E-3</v>
      </c>
      <c r="AQ24" s="71">
        <v>2.9026730000000001E-3</v>
      </c>
      <c r="AR24" s="72">
        <v>1677</v>
      </c>
      <c r="AS24" s="71">
        <v>4.9657119999999997E-3</v>
      </c>
      <c r="AT24" s="71">
        <v>1.4406040000000001E-3</v>
      </c>
      <c r="AU24" s="71">
        <v>2.1421278551515201E-3</v>
      </c>
      <c r="AV24" s="71">
        <v>7.7892965448484799E-3</v>
      </c>
      <c r="AW24" s="71">
        <v>5.6692240000000001E-4</v>
      </c>
      <c r="AX24" s="72">
        <v>1562</v>
      </c>
      <c r="AY24" s="71">
        <v>-5.3287200000000003E-3</v>
      </c>
      <c r="AZ24" s="71">
        <v>2.32526E-3</v>
      </c>
      <c r="BA24" s="71">
        <v>-9.8862283737024201E-3</v>
      </c>
      <c r="BB24" s="71">
        <v>-7.7121107266436004E-4</v>
      </c>
      <c r="BC24" s="71">
        <v>2.2339000000000001E-2</v>
      </c>
      <c r="BD24" s="71">
        <v>1529</v>
      </c>
      <c r="BE24" s="71">
        <v>-2.6297579999999998E-3</v>
      </c>
      <c r="BF24" s="71">
        <v>2.3114189999999999E-3</v>
      </c>
      <c r="BG24" s="71">
        <v>-7.1601384083045004E-3</v>
      </c>
      <c r="BH24" s="71">
        <v>1.90062283737024E-3</v>
      </c>
      <c r="BI24" s="71">
        <v>0.25374999999999998</v>
      </c>
      <c r="BJ24" s="72">
        <v>1529</v>
      </c>
      <c r="BK24" s="71">
        <v>1.415819E-3</v>
      </c>
      <c r="BL24" s="71">
        <v>2.2434400000000002E-3</v>
      </c>
      <c r="BM24" s="71">
        <v>-2.9813241971110098E-3</v>
      </c>
      <c r="BN24" s="71">
        <v>5.81296212147647E-3</v>
      </c>
      <c r="BO24" s="71">
        <v>0.52807749999999998</v>
      </c>
      <c r="BP24" s="71">
        <v>1449</v>
      </c>
      <c r="BQ24" s="71">
        <v>1.4462050000000001E-3</v>
      </c>
      <c r="BR24" s="71">
        <v>2.3338489999999998E-3</v>
      </c>
      <c r="BS24" s="71">
        <v>-3.1281385318756398E-3</v>
      </c>
      <c r="BT24" s="71">
        <v>6.0205490901279798E-3</v>
      </c>
      <c r="BU24" s="71">
        <v>0.5355837</v>
      </c>
      <c r="BV24" s="71">
        <v>1356</v>
      </c>
      <c r="BW24" s="71">
        <v>4.6122289999999998E-3</v>
      </c>
      <c r="BX24" s="71">
        <v>2.586793E-3</v>
      </c>
      <c r="BY24" s="71">
        <v>-4.5788474780536102E-4</v>
      </c>
      <c r="BZ24" s="71">
        <v>9.6823419503261603E-3</v>
      </c>
      <c r="CA24" s="71">
        <v>7.4872469999999997E-2</v>
      </c>
      <c r="CB24" s="71">
        <v>1041</v>
      </c>
      <c r="CC24" s="71">
        <v>5.8669990000000003E-3</v>
      </c>
      <c r="CD24" s="71">
        <v>2.5901629999999999E-3</v>
      </c>
      <c r="CE24" s="71">
        <v>7.9027994214889499E-4</v>
      </c>
      <c r="CF24" s="71">
        <v>1.09437173733307E-2</v>
      </c>
      <c r="CG24" s="71">
        <v>2.3718670000000001E-2</v>
      </c>
      <c r="CH24" s="71">
        <v>1022</v>
      </c>
      <c r="CI24" s="71">
        <v>-6.8358589999999997E-3</v>
      </c>
      <c r="CJ24" s="71">
        <v>4.7282879999999998E-3</v>
      </c>
      <c r="CK24" s="71">
        <v>-1.6103303452259601E-2</v>
      </c>
      <c r="CL24" s="71">
        <v>2.4315848847880602E-3</v>
      </c>
      <c r="CM24" s="71">
        <v>0.1487588</v>
      </c>
      <c r="CN24" s="71">
        <v>607</v>
      </c>
      <c r="CO24" s="71">
        <v>-7.7703420000000004E-3</v>
      </c>
      <c r="CP24" s="71">
        <v>4.9272059999999999E-3</v>
      </c>
      <c r="CQ24" s="71">
        <v>-1.7427665780578298E-2</v>
      </c>
      <c r="CR24" s="71">
        <v>1.8869811356192899E-3</v>
      </c>
      <c r="CS24" s="71">
        <v>0.1153381</v>
      </c>
      <c r="CT24" s="71">
        <v>595</v>
      </c>
    </row>
    <row r="25" spans="1:98" s="74" customFormat="1" x14ac:dyDescent="0.2">
      <c r="A25" s="18" t="s">
        <v>166</v>
      </c>
      <c r="B25" s="156"/>
      <c r="C25" s="73">
        <v>-2.11301E-5</v>
      </c>
      <c r="D25" s="73">
        <v>6.9513169999999997E-6</v>
      </c>
      <c r="E25" s="73">
        <v>-3.4754681137457797E-5</v>
      </c>
      <c r="F25" s="73">
        <v>-7.5055180441397903E-6</v>
      </c>
      <c r="G25" s="70">
        <v>2.4036259999999999E-3</v>
      </c>
      <c r="H25" s="72">
        <v>1725</v>
      </c>
      <c r="I25" s="73">
        <v>-6.0268599999999996E-6</v>
      </c>
      <c r="J25" s="73">
        <v>7.3547530000000001E-6</v>
      </c>
      <c r="K25" s="73">
        <v>-2.0442175499478599E-5</v>
      </c>
      <c r="L25" s="73">
        <v>8.3884552041588906E-6</v>
      </c>
      <c r="M25" s="70">
        <v>0.4126436</v>
      </c>
      <c r="N25" s="72">
        <v>1715</v>
      </c>
      <c r="O25" s="73">
        <v>-1.200787E-5</v>
      </c>
      <c r="P25" s="73">
        <v>1.3688979999999999E-5</v>
      </c>
      <c r="Q25" s="73">
        <v>-3.8838267716535399E-5</v>
      </c>
      <c r="R25" s="73">
        <v>1.48225196850394E-5</v>
      </c>
      <c r="S25" s="71">
        <v>0.3806349</v>
      </c>
      <c r="T25" s="72">
        <v>906</v>
      </c>
      <c r="U25" s="73">
        <v>2.6503940000000002E-5</v>
      </c>
      <c r="V25" s="73">
        <v>1.401575E-5</v>
      </c>
      <c r="W25" s="73">
        <v>-9.6692913385826494E-7</v>
      </c>
      <c r="X25" s="73">
        <v>5.3974803149606298E-5</v>
      </c>
      <c r="Y25" s="71">
        <v>5.8954140000000002E-2</v>
      </c>
      <c r="Z25" s="72">
        <v>906</v>
      </c>
      <c r="AA25" s="73">
        <v>-2.9411760000000001E-6</v>
      </c>
      <c r="AB25" s="73">
        <v>1.378039E-5</v>
      </c>
      <c r="AC25" s="73">
        <v>-2.9950745098039199E-5</v>
      </c>
      <c r="AD25" s="73">
        <v>2.4068392156862699E-5</v>
      </c>
      <c r="AE25" s="71">
        <v>0.83097739999999998</v>
      </c>
      <c r="AF25" s="72">
        <v>754</v>
      </c>
      <c r="AG25" s="73">
        <v>2.3325490000000002E-5</v>
      </c>
      <c r="AH25" s="73">
        <v>1.439608E-5</v>
      </c>
      <c r="AI25" s="73">
        <v>-4.8908235294117698E-6</v>
      </c>
      <c r="AJ25" s="73">
        <v>5.1541803921568597E-5</v>
      </c>
      <c r="AK25" s="71">
        <v>0.1056033</v>
      </c>
      <c r="AL25" s="72">
        <v>754</v>
      </c>
      <c r="AM25" s="73">
        <v>-5.2893089999999999E-6</v>
      </c>
      <c r="AN25" s="73">
        <v>9.3877300000000003E-6</v>
      </c>
      <c r="AO25" s="73">
        <v>-2.3689260484848501E-5</v>
      </c>
      <c r="AP25" s="73">
        <v>1.31106423030303E-5</v>
      </c>
      <c r="AQ25" s="71">
        <v>0.57314350000000003</v>
      </c>
      <c r="AR25" s="72">
        <v>1677</v>
      </c>
      <c r="AS25" s="73">
        <v>1.048787E-5</v>
      </c>
      <c r="AT25" s="73">
        <v>1.0056E-5</v>
      </c>
      <c r="AU25" s="73">
        <v>-9.2218903030303007E-6</v>
      </c>
      <c r="AV25" s="73">
        <v>3.01976296969697E-5</v>
      </c>
      <c r="AW25" s="71">
        <v>0.29697309999999999</v>
      </c>
      <c r="AX25" s="72">
        <v>1553</v>
      </c>
      <c r="AY25" s="73">
        <v>-6.9204149999999994E-5</v>
      </c>
      <c r="AZ25" s="73">
        <v>1.041522E-5</v>
      </c>
      <c r="BA25" s="73">
        <v>-8.9617993079584799E-5</v>
      </c>
      <c r="BB25" s="73">
        <v>-4.8790311418685102E-5</v>
      </c>
      <c r="BC25" s="73">
        <v>6.75E-7</v>
      </c>
      <c r="BD25" s="71">
        <v>1529</v>
      </c>
      <c r="BE25" s="73">
        <v>-2.958478E-5</v>
      </c>
      <c r="BF25" s="73">
        <v>1.114187E-5</v>
      </c>
      <c r="BG25" s="73">
        <v>-5.14228373702422E-5</v>
      </c>
      <c r="BH25" s="73">
        <v>-7.7467128027681703E-6</v>
      </c>
      <c r="BI25" s="71">
        <v>8.0316369999999995E-3</v>
      </c>
      <c r="BJ25" s="72">
        <v>1529</v>
      </c>
      <c r="BK25" s="73">
        <v>-2.0980769999999999E-6</v>
      </c>
      <c r="BL25" s="73">
        <v>8.8147920000000005E-6</v>
      </c>
      <c r="BM25" s="73">
        <v>-1.9375070447122501E-5</v>
      </c>
      <c r="BN25" s="73">
        <v>1.51789160760418E-5</v>
      </c>
      <c r="BO25" s="71">
        <v>0.81190030000000002</v>
      </c>
      <c r="BP25" s="71">
        <v>1449</v>
      </c>
      <c r="BQ25" s="73">
        <v>1.7130229999999999E-6</v>
      </c>
      <c r="BR25" s="73">
        <v>1.017793E-5</v>
      </c>
      <c r="BS25" s="73">
        <v>-1.8235716634180899E-5</v>
      </c>
      <c r="BT25" s="73">
        <v>2.1661763479207601E-5</v>
      </c>
      <c r="BU25" s="71">
        <v>0.86636709999999995</v>
      </c>
      <c r="BV25" s="71">
        <v>1338</v>
      </c>
      <c r="BW25" s="73">
        <v>2.0072069999999998E-5</v>
      </c>
      <c r="BX25" s="73">
        <v>1.0591949999999999E-5</v>
      </c>
      <c r="BY25" s="73">
        <v>-6.8814874024208203E-7</v>
      </c>
      <c r="BZ25" s="73">
        <v>4.0832281404855003E-5</v>
      </c>
      <c r="CA25" s="71">
        <v>5.8358920000000002E-2</v>
      </c>
      <c r="CB25" s="71">
        <v>1041</v>
      </c>
      <c r="CC25" s="73">
        <v>3.1658600000000002E-5</v>
      </c>
      <c r="CD25" s="73">
        <v>1.168722E-5</v>
      </c>
      <c r="CE25" s="73">
        <v>8.7516489993476797E-6</v>
      </c>
      <c r="CF25" s="73">
        <v>5.4565541334535503E-5</v>
      </c>
      <c r="CG25" s="71">
        <v>6.8691209999999997E-3</v>
      </c>
      <c r="CH25" s="71">
        <v>1007</v>
      </c>
      <c r="CI25" s="73">
        <v>1.700315E-5</v>
      </c>
      <c r="CJ25" s="73">
        <v>1.469894E-5</v>
      </c>
      <c r="CK25" s="73">
        <v>-1.1806779279229899E-5</v>
      </c>
      <c r="CL25" s="73">
        <v>4.5813070495363097E-5</v>
      </c>
      <c r="CM25" s="71">
        <v>0.24781810000000001</v>
      </c>
      <c r="CN25" s="71">
        <v>607</v>
      </c>
      <c r="CO25" s="73">
        <v>2.5943560000000001E-5</v>
      </c>
      <c r="CP25" s="73">
        <v>1.6833869999999999E-5</v>
      </c>
      <c r="CQ25" s="73">
        <v>-7.0508192895904001E-6</v>
      </c>
      <c r="CR25" s="73">
        <v>5.8937938997579502E-5</v>
      </c>
      <c r="CS25" s="71">
        <v>0.1238365</v>
      </c>
      <c r="CT25" s="71">
        <v>588</v>
      </c>
    </row>
    <row r="26" spans="1:98" s="74" customFormat="1" ht="15" thickBot="1" x14ac:dyDescent="0.25">
      <c r="A26" s="24" t="s">
        <v>165</v>
      </c>
      <c r="B26" s="157"/>
      <c r="C26" s="76">
        <v>-5.8687659999999999</v>
      </c>
      <c r="D26" s="76">
        <v>1.501701</v>
      </c>
      <c r="E26" s="76">
        <v>-8.8120994072500398</v>
      </c>
      <c r="F26" s="76">
        <v>-2.9254317321583398</v>
      </c>
      <c r="G26" s="77">
        <v>9.6637200000000004E-5</v>
      </c>
      <c r="H26" s="78">
        <v>1725</v>
      </c>
      <c r="I26" s="76">
        <v>-4.4360160000000004</v>
      </c>
      <c r="J26" s="76">
        <v>1.506931</v>
      </c>
      <c r="K26" s="76">
        <v>-7.3895999217639199</v>
      </c>
      <c r="L26" s="76">
        <v>-1.4824319953262499</v>
      </c>
      <c r="M26" s="77">
        <v>3.2865559999999999E-3</v>
      </c>
      <c r="N26" s="78">
        <v>1715</v>
      </c>
      <c r="O26" s="79">
        <v>-0.1275984</v>
      </c>
      <c r="P26" s="79">
        <v>2.2712599999999998</v>
      </c>
      <c r="Q26" s="79">
        <v>-4.5792677165354299</v>
      </c>
      <c r="R26" s="79">
        <v>4.3240708661417298</v>
      </c>
      <c r="S26" s="79">
        <v>0.95520499999999997</v>
      </c>
      <c r="T26" s="78">
        <v>906</v>
      </c>
      <c r="U26" s="79">
        <v>-0.57086610000000004</v>
      </c>
      <c r="V26" s="79">
        <v>2.1602359999999998</v>
      </c>
      <c r="W26" s="79">
        <v>-4.8049291338582698</v>
      </c>
      <c r="X26" s="79">
        <v>3.6631968503937</v>
      </c>
      <c r="Y26" s="79">
        <v>0.79163260000000002</v>
      </c>
      <c r="Z26" s="78">
        <v>906</v>
      </c>
      <c r="AA26" s="79">
        <v>-0.57882350000000005</v>
      </c>
      <c r="AB26" s="79">
        <v>2.5176470000000002</v>
      </c>
      <c r="AC26" s="79">
        <v>-5.5134117647058796</v>
      </c>
      <c r="AD26" s="79">
        <v>4.3557647058823497</v>
      </c>
      <c r="AE26" s="79">
        <v>0.81819450000000005</v>
      </c>
      <c r="AF26" s="78">
        <v>754</v>
      </c>
      <c r="AG26" s="79">
        <v>-0.52313730000000003</v>
      </c>
      <c r="AH26" s="79">
        <v>2.488235</v>
      </c>
      <c r="AI26" s="79">
        <v>-5.4000784313725498</v>
      </c>
      <c r="AJ26" s="79">
        <v>4.3538039215686304</v>
      </c>
      <c r="AK26" s="79">
        <v>0.83353010000000005</v>
      </c>
      <c r="AL26" s="78">
        <v>754</v>
      </c>
      <c r="AM26" s="77">
        <v>-3.5758659999999998E-5</v>
      </c>
      <c r="AN26" s="77">
        <v>2.3349410000000001E-5</v>
      </c>
      <c r="AO26" s="77">
        <v>-8.1523499515151503E-5</v>
      </c>
      <c r="AP26" s="77">
        <v>1.00061722424242E-5</v>
      </c>
      <c r="AQ26" s="79">
        <v>0.12565589999999999</v>
      </c>
      <c r="AR26" s="78">
        <v>1677</v>
      </c>
      <c r="AS26" s="77">
        <v>-2.385348E-5</v>
      </c>
      <c r="AT26" s="77">
        <v>2.4813000000000001E-5</v>
      </c>
      <c r="AU26" s="77">
        <v>-7.2486961696969696E-5</v>
      </c>
      <c r="AV26" s="77">
        <v>2.4780010181818201E-5</v>
      </c>
      <c r="AW26" s="79">
        <v>0.33638649999999998</v>
      </c>
      <c r="AX26" s="78">
        <v>1553</v>
      </c>
      <c r="AY26" s="79">
        <v>-2.0761250000000001E-4</v>
      </c>
      <c r="AZ26" s="77">
        <v>3.8062280000000002E-5</v>
      </c>
      <c r="BA26" s="79">
        <v>-2.82214532871972E-4</v>
      </c>
      <c r="BB26" s="79">
        <v>-1.3301038062283699E-4</v>
      </c>
      <c r="BC26" s="77">
        <v>3.3200000000000001E-7</v>
      </c>
      <c r="BD26" s="79">
        <v>1529</v>
      </c>
      <c r="BE26" s="79">
        <v>-1.3840829999999999E-4</v>
      </c>
      <c r="BF26" s="77">
        <v>3.8062280000000002E-5</v>
      </c>
      <c r="BG26" s="79">
        <v>-2.1301038062283701E-4</v>
      </c>
      <c r="BH26" s="77">
        <v>-6.3806228373702401E-5</v>
      </c>
      <c r="BI26" s="79">
        <v>1.30054E-4</v>
      </c>
      <c r="BJ26" s="78">
        <v>1529</v>
      </c>
      <c r="BK26" s="73">
        <v>-3.4826229999999997E-5</v>
      </c>
      <c r="BL26" s="73">
        <v>4.229848E-5</v>
      </c>
      <c r="BM26" s="71">
        <v>-1.17731247549637E-4</v>
      </c>
      <c r="BN26" s="73">
        <v>4.8078779257617502E-5</v>
      </c>
      <c r="BO26" s="71">
        <v>0.4104448</v>
      </c>
      <c r="BP26" s="71">
        <v>1449</v>
      </c>
      <c r="BQ26" s="73">
        <v>-4.6325349999999999E-5</v>
      </c>
      <c r="BR26" s="73">
        <v>4.564625E-5</v>
      </c>
      <c r="BS26" s="71">
        <v>-1.3579199662496801E-4</v>
      </c>
      <c r="BT26" s="73">
        <v>4.3141294579642301E-5</v>
      </c>
      <c r="BU26" s="71">
        <v>0.31035049999999997</v>
      </c>
      <c r="BV26" s="71">
        <v>1338</v>
      </c>
      <c r="BW26" s="73">
        <v>-4.988634E-5</v>
      </c>
      <c r="BX26" s="73">
        <v>3.2150380000000002E-5</v>
      </c>
      <c r="BY26" s="71">
        <v>-1.1290107906798E-4</v>
      </c>
      <c r="BZ26" s="73">
        <v>1.31283979814261E-5</v>
      </c>
      <c r="CA26" s="71">
        <v>0.1210415</v>
      </c>
      <c r="CB26" s="71">
        <v>1041</v>
      </c>
      <c r="CC26" s="73">
        <v>-2.0431399999999999E-5</v>
      </c>
      <c r="CD26" s="73">
        <v>3.2755910000000003E-5</v>
      </c>
      <c r="CE26" s="73">
        <v>-8.4632991488581001E-5</v>
      </c>
      <c r="CF26" s="73">
        <v>4.3770183348013803E-5</v>
      </c>
      <c r="CG26" s="71">
        <v>0.53293780000000002</v>
      </c>
      <c r="CH26" s="71">
        <v>1007</v>
      </c>
      <c r="CI26" s="73">
        <v>-5.9691029999999997E-5</v>
      </c>
      <c r="CJ26" s="73">
        <v>6.8574860000000004E-5</v>
      </c>
      <c r="CK26" s="71">
        <v>-1.9409776534280501E-4</v>
      </c>
      <c r="CL26" s="73">
        <v>7.4715702398654599E-5</v>
      </c>
      <c r="CM26" s="71">
        <v>0.38439269999999998</v>
      </c>
      <c r="CN26" s="71">
        <v>607</v>
      </c>
      <c r="CO26" s="73">
        <v>-2.3384190000000002E-5</v>
      </c>
      <c r="CP26" s="73">
        <v>7.1615349999999995E-5</v>
      </c>
      <c r="CQ26" s="71">
        <v>-1.6375026714947401E-4</v>
      </c>
      <c r="CR26" s="71">
        <v>1.1698188866176499E-4</v>
      </c>
      <c r="CS26" s="71">
        <v>0.74414760000000002</v>
      </c>
      <c r="CT26" s="71">
        <v>588</v>
      </c>
    </row>
    <row r="27" spans="1:98" s="74" customFormat="1" ht="15" x14ac:dyDescent="0.25">
      <c r="A27" s="25" t="s">
        <v>291</v>
      </c>
      <c r="B27" s="158" t="s">
        <v>283</v>
      </c>
      <c r="C27" s="80">
        <v>2.7369989999999999E-3</v>
      </c>
      <c r="D27" s="80">
        <v>4.509664E-3</v>
      </c>
      <c r="E27" s="80">
        <v>-6.1019429892308699E-3</v>
      </c>
      <c r="F27" s="80">
        <v>1.1575941762687199E-2</v>
      </c>
      <c r="G27" s="80">
        <v>0.54398539999999995</v>
      </c>
      <c r="H27" s="81">
        <v>1716</v>
      </c>
      <c r="I27" s="80">
        <v>1.7317599999999999E-3</v>
      </c>
      <c r="J27" s="80">
        <v>4.4021670000000002E-3</v>
      </c>
      <c r="K27" s="80">
        <v>-6.8964881247726203E-3</v>
      </c>
      <c r="L27" s="80">
        <v>1.0360007403816001E-2</v>
      </c>
      <c r="M27" s="80">
        <v>0.69408239999999999</v>
      </c>
      <c r="N27" s="81">
        <v>1707</v>
      </c>
      <c r="O27" s="80">
        <v>1.392035E-3</v>
      </c>
      <c r="P27" s="80">
        <v>7.5212389999999999E-3</v>
      </c>
      <c r="Q27" s="80">
        <v>-1.3349592920354E-2</v>
      </c>
      <c r="R27" s="80">
        <v>1.6133663716814201E-2</v>
      </c>
      <c r="S27" s="80">
        <v>0.85324990000000001</v>
      </c>
      <c r="T27" s="81">
        <v>891</v>
      </c>
      <c r="U27" s="80">
        <v>-4.2389380000000003E-3</v>
      </c>
      <c r="V27" s="80">
        <v>7.2938050000000004E-3</v>
      </c>
      <c r="W27" s="80">
        <v>-1.8534796460177E-2</v>
      </c>
      <c r="X27" s="80">
        <v>1.0056920353982301E-2</v>
      </c>
      <c r="Y27" s="80">
        <v>0.56118539999999995</v>
      </c>
      <c r="Z27" s="81">
        <v>891</v>
      </c>
      <c r="AA27" s="80">
        <v>4.8729100000000003E-3</v>
      </c>
      <c r="AB27" s="80">
        <v>7.3946489999999997E-3</v>
      </c>
      <c r="AC27" s="80">
        <v>-9.6206020066889608E-3</v>
      </c>
      <c r="AD27" s="80">
        <v>1.93664214046823E-2</v>
      </c>
      <c r="AE27" s="80">
        <v>0.51015279999999996</v>
      </c>
      <c r="AF27" s="81">
        <v>742</v>
      </c>
      <c r="AG27" s="80">
        <v>2.8678930000000002E-4</v>
      </c>
      <c r="AH27" s="80">
        <v>7.3411370000000002E-3</v>
      </c>
      <c r="AI27" s="80">
        <v>-1.4101839464882899E-2</v>
      </c>
      <c r="AJ27" s="80">
        <v>1.4675418060200699E-2</v>
      </c>
      <c r="AK27" s="80">
        <v>0.96888410000000003</v>
      </c>
      <c r="AL27" s="81">
        <v>742</v>
      </c>
      <c r="AM27" s="80">
        <v>1.1976469999999999E-2</v>
      </c>
      <c r="AN27" s="80">
        <v>8.3487509999999997E-3</v>
      </c>
      <c r="AO27" s="80">
        <v>-4.3870818177990404E-3</v>
      </c>
      <c r="AP27" s="80">
        <v>2.83400215801595E-2</v>
      </c>
      <c r="AQ27" s="80">
        <v>0.15142330000000001</v>
      </c>
      <c r="AR27" s="81">
        <v>761</v>
      </c>
      <c r="AS27" s="80">
        <v>9.8626519999999995E-3</v>
      </c>
      <c r="AT27" s="80">
        <v>8.0669499999999998E-3</v>
      </c>
      <c r="AU27" s="80">
        <v>-5.9485702785326902E-3</v>
      </c>
      <c r="AV27" s="80">
        <v>2.5673874715534301E-2</v>
      </c>
      <c r="AW27" s="80">
        <v>0.22148090000000001</v>
      </c>
      <c r="AX27" s="81">
        <v>706</v>
      </c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</row>
    <row r="28" spans="1:98" s="74" customFormat="1" ht="15" x14ac:dyDescent="0.25">
      <c r="A28" s="18" t="s">
        <v>290</v>
      </c>
      <c r="B28" s="156"/>
      <c r="C28" s="71">
        <v>1.5812730000000001E-2</v>
      </c>
      <c r="D28" s="71">
        <v>4.0157400000000003E-3</v>
      </c>
      <c r="E28" s="71">
        <v>7.94188260784532E-3</v>
      </c>
      <c r="F28" s="71">
        <v>2.3683585103914499E-2</v>
      </c>
      <c r="G28" s="73">
        <v>8.5568849999999996E-5</v>
      </c>
      <c r="H28" s="72">
        <v>1716</v>
      </c>
      <c r="I28" s="71">
        <v>1.5287179999999999E-2</v>
      </c>
      <c r="J28" s="71">
        <v>3.9086260000000001E-3</v>
      </c>
      <c r="K28" s="71">
        <v>7.6262746869374598E-3</v>
      </c>
      <c r="L28" s="71">
        <v>2.29480885755605E-2</v>
      </c>
      <c r="M28" s="73">
        <v>9.5482400000000006E-5</v>
      </c>
      <c r="N28" s="72">
        <v>1707</v>
      </c>
      <c r="O28" s="71">
        <v>1.3867259999999999E-2</v>
      </c>
      <c r="P28" s="71">
        <v>7.655752E-3</v>
      </c>
      <c r="Q28" s="71">
        <v>-1.13801769911505E-3</v>
      </c>
      <c r="R28" s="71">
        <v>2.8872530973451299E-2</v>
      </c>
      <c r="S28" s="71">
        <v>7.0451009999999994E-2</v>
      </c>
      <c r="T28" s="72">
        <v>891</v>
      </c>
      <c r="U28" s="71">
        <v>1.107965E-2</v>
      </c>
      <c r="V28" s="71">
        <v>7.406195E-3</v>
      </c>
      <c r="W28" s="71">
        <v>-3.4364955752212399E-3</v>
      </c>
      <c r="X28" s="71">
        <v>2.5595787610619501E-2</v>
      </c>
      <c r="Y28" s="71">
        <v>0.13487080000000001</v>
      </c>
      <c r="Z28" s="72">
        <v>891</v>
      </c>
      <c r="AA28" s="71">
        <v>1.8494980000000001E-2</v>
      </c>
      <c r="AB28" s="71">
        <v>9.0551840000000008E-3</v>
      </c>
      <c r="AC28" s="71">
        <v>7.4682274247492005E-4</v>
      </c>
      <c r="AD28" s="71">
        <v>3.6243143812709003E-2</v>
      </c>
      <c r="AE28" s="71">
        <v>4.144403E-2</v>
      </c>
      <c r="AF28" s="72">
        <v>742</v>
      </c>
      <c r="AG28" s="71">
        <v>1.520903E-2</v>
      </c>
      <c r="AH28" s="71">
        <v>8.9882940000000008E-3</v>
      </c>
      <c r="AI28" s="71">
        <v>-2.4080267558528401E-3</v>
      </c>
      <c r="AJ28" s="71">
        <v>3.28260869565217E-2</v>
      </c>
      <c r="AK28" s="71">
        <v>9.1015760000000001E-2</v>
      </c>
      <c r="AL28" s="72">
        <v>742</v>
      </c>
      <c r="AM28" s="71">
        <v>2.1094470000000001E-2</v>
      </c>
      <c r="AN28" s="71">
        <v>9.4677189999999994E-3</v>
      </c>
      <c r="AO28" s="71">
        <v>2.5377435696650702E-3</v>
      </c>
      <c r="AP28" s="71">
        <v>3.9651202230972897E-2</v>
      </c>
      <c r="AQ28" s="71">
        <v>2.5877730000000002E-2</v>
      </c>
      <c r="AR28" s="72">
        <v>761</v>
      </c>
      <c r="AS28" s="71">
        <v>1.459302E-2</v>
      </c>
      <c r="AT28" s="71">
        <v>9.3746290000000006E-3</v>
      </c>
      <c r="AU28" s="71">
        <v>-3.7812566739394001E-3</v>
      </c>
      <c r="AV28" s="71">
        <v>3.2967290197065402E-2</v>
      </c>
      <c r="AW28" s="71">
        <v>0.1195536</v>
      </c>
      <c r="AX28" s="72">
        <v>706</v>
      </c>
      <c r="AY28" s="83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5"/>
    </row>
    <row r="29" spans="1:98" s="74" customFormat="1" ht="15" x14ac:dyDescent="0.25">
      <c r="A29" s="18" t="s">
        <v>289</v>
      </c>
      <c r="B29" s="156"/>
      <c r="C29" s="71">
        <v>3.1264319999999998E-2</v>
      </c>
      <c r="D29" s="71">
        <v>5.4817449999999997E-3</v>
      </c>
      <c r="E29" s="71">
        <v>2.0520095534167299E-2</v>
      </c>
      <c r="F29" s="71">
        <v>4.2008536137583298E-2</v>
      </c>
      <c r="G29" s="73">
        <v>1.3811650000000001E-8</v>
      </c>
      <c r="H29" s="72">
        <v>1716</v>
      </c>
      <c r="I29" s="71">
        <v>3.2523040000000003E-2</v>
      </c>
      <c r="J29" s="71">
        <v>6.2905490000000003E-3</v>
      </c>
      <c r="K29" s="71">
        <v>2.0193560037032598E-2</v>
      </c>
      <c r="L29" s="71">
        <v>4.4852513593149498E-2</v>
      </c>
      <c r="M29" s="73">
        <v>2.616035E-7</v>
      </c>
      <c r="N29" s="72">
        <v>1707</v>
      </c>
      <c r="O29" s="71">
        <v>3.1504419999999998E-2</v>
      </c>
      <c r="P29" s="71">
        <v>7.623894E-3</v>
      </c>
      <c r="Q29" s="71">
        <v>1.6561592920354001E-2</v>
      </c>
      <c r="R29" s="71">
        <v>4.6447256637168102E-2</v>
      </c>
      <c r="S29" s="73">
        <v>3.9293599999999999E-5</v>
      </c>
      <c r="T29" s="72">
        <v>891</v>
      </c>
      <c r="U29" s="71">
        <v>2.887611E-2</v>
      </c>
      <c r="V29" s="71">
        <v>9.1769910000000007E-3</v>
      </c>
      <c r="W29" s="71">
        <v>1.0889203539823001E-2</v>
      </c>
      <c r="X29" s="71">
        <v>4.6863008849557498E-2</v>
      </c>
      <c r="Y29" s="71">
        <v>1.7006670000000001E-3</v>
      </c>
      <c r="Z29" s="72">
        <v>891</v>
      </c>
      <c r="AA29" s="71">
        <v>4.186455E-2</v>
      </c>
      <c r="AB29" s="71">
        <v>7.5928089999999998E-3</v>
      </c>
      <c r="AC29" s="71">
        <v>2.6982642140468201E-2</v>
      </c>
      <c r="AD29" s="71">
        <v>5.67464548494983E-2</v>
      </c>
      <c r="AE29" s="73">
        <v>4.8629929999999997E-8</v>
      </c>
      <c r="AF29" s="72">
        <v>742</v>
      </c>
      <c r="AG29" s="71">
        <v>3.5551840000000001E-2</v>
      </c>
      <c r="AH29" s="71">
        <v>9.0969899999999992E-3</v>
      </c>
      <c r="AI29" s="71">
        <v>1.7721739130434799E-2</v>
      </c>
      <c r="AJ29" s="71">
        <v>5.3381939799331098E-2</v>
      </c>
      <c r="AK29" s="71">
        <v>1.012818E-4</v>
      </c>
      <c r="AL29" s="72">
        <v>742</v>
      </c>
      <c r="AM29" s="71">
        <v>1.273062E-2</v>
      </c>
      <c r="AN29" s="71">
        <v>8.0699099999999996E-3</v>
      </c>
      <c r="AO29" s="71">
        <v>-3.0864042266985602E-3</v>
      </c>
      <c r="AP29" s="71">
        <v>2.8547644154928199E-2</v>
      </c>
      <c r="AQ29" s="71">
        <v>0.11467090000000001</v>
      </c>
      <c r="AR29" s="72">
        <v>761</v>
      </c>
      <c r="AS29" s="71">
        <v>1.389818E-2</v>
      </c>
      <c r="AT29" s="71">
        <v>9.7443709999999999E-3</v>
      </c>
      <c r="AU29" s="71">
        <v>-5.2007905288676201E-3</v>
      </c>
      <c r="AV29" s="71">
        <v>3.2997143981818203E-2</v>
      </c>
      <c r="AW29" s="71">
        <v>0.15378829999999999</v>
      </c>
      <c r="AX29" s="72">
        <v>706</v>
      </c>
      <c r="AY29" s="86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8"/>
    </row>
    <row r="30" spans="1:98" s="74" customFormat="1" ht="15" x14ac:dyDescent="0.25">
      <c r="A30" s="18" t="s">
        <v>292</v>
      </c>
      <c r="B30" s="156"/>
      <c r="C30" s="71">
        <v>1.347982E-2</v>
      </c>
      <c r="D30" s="71">
        <v>3.2609700000000002E-3</v>
      </c>
      <c r="E30" s="71">
        <v>7.0883171198802197E-3</v>
      </c>
      <c r="F30" s="71">
        <v>1.9871318755997201E-2</v>
      </c>
      <c r="G30" s="73">
        <v>3.7425719999999998E-5</v>
      </c>
      <c r="H30" s="72">
        <v>1716</v>
      </c>
      <c r="I30" s="71">
        <v>1.0267800000000001E-2</v>
      </c>
      <c r="J30" s="71">
        <v>3.2257610000000002E-3</v>
      </c>
      <c r="K30" s="71">
        <v>3.9453060390606002E-3</v>
      </c>
      <c r="L30" s="71">
        <v>1.6590289645658899E-2</v>
      </c>
      <c r="M30" s="73">
        <v>1.4836719999999999E-3</v>
      </c>
      <c r="N30" s="72">
        <v>1707</v>
      </c>
      <c r="O30" s="71">
        <v>2.0548670000000002E-2</v>
      </c>
      <c r="P30" s="71">
        <v>6.1460179999999996E-3</v>
      </c>
      <c r="Q30" s="71">
        <v>8.5024778761061993E-3</v>
      </c>
      <c r="R30" s="71">
        <v>3.2594867256637197E-2</v>
      </c>
      <c r="S30" s="71">
        <v>8.6244450000000003E-4</v>
      </c>
      <c r="T30" s="72">
        <v>891</v>
      </c>
      <c r="U30" s="71">
        <v>1.2920350000000001E-2</v>
      </c>
      <c r="V30" s="71">
        <v>6.0212390000000003E-3</v>
      </c>
      <c r="W30" s="71">
        <v>1.1187256637168099E-3</v>
      </c>
      <c r="X30" s="71">
        <v>2.4721982300885001E-2</v>
      </c>
      <c r="Y30" s="71">
        <v>3.2166689999999998E-2</v>
      </c>
      <c r="Z30" s="72">
        <v>891</v>
      </c>
      <c r="AA30" s="71">
        <v>1.8553509999999999E-2</v>
      </c>
      <c r="AB30" s="71">
        <v>7.2073579999999996E-3</v>
      </c>
      <c r="AC30" s="71">
        <v>4.4270903010033497E-3</v>
      </c>
      <c r="AD30" s="71">
        <v>3.2679933110367897E-2</v>
      </c>
      <c r="AE30" s="71">
        <v>1.0228610000000001E-2</v>
      </c>
      <c r="AF30" s="72">
        <v>742</v>
      </c>
      <c r="AG30" s="71">
        <v>1.316054E-2</v>
      </c>
      <c r="AH30" s="71">
        <v>7.2182269999999998E-3</v>
      </c>
      <c r="AI30" s="71">
        <v>-9.8719063545150607E-4</v>
      </c>
      <c r="AJ30" s="71">
        <v>2.7308260869565198E-2</v>
      </c>
      <c r="AK30" s="71">
        <v>6.871273E-2</v>
      </c>
      <c r="AL30" s="72">
        <v>742</v>
      </c>
      <c r="AM30" s="71">
        <v>1.348471E-2</v>
      </c>
      <c r="AN30" s="71">
        <v>6.5195729999999999E-3</v>
      </c>
      <c r="AO30" s="71">
        <v>7.0634401652312404E-4</v>
      </c>
      <c r="AP30" s="71">
        <v>2.6263070179649101E-2</v>
      </c>
      <c r="AQ30" s="71">
        <v>3.8607870000000002E-2</v>
      </c>
      <c r="AR30" s="72">
        <v>761</v>
      </c>
      <c r="AS30" s="71">
        <v>4.9518679999999999E-3</v>
      </c>
      <c r="AT30" s="71">
        <v>6.3349799999999996E-3</v>
      </c>
      <c r="AU30" s="71">
        <v>-7.4646926543859597E-3</v>
      </c>
      <c r="AV30" s="71">
        <v>1.7368428679904301E-2</v>
      </c>
      <c r="AW30" s="71">
        <v>0.43440810000000002</v>
      </c>
      <c r="AX30" s="72">
        <v>706</v>
      </c>
      <c r="AY30" s="86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8"/>
    </row>
    <row r="31" spans="1:98" s="74" customFormat="1" ht="15" x14ac:dyDescent="0.25">
      <c r="A31" s="18" t="s">
        <v>128</v>
      </c>
      <c r="B31" s="156"/>
      <c r="C31" s="71">
        <v>1.3640050000000001E-2</v>
      </c>
      <c r="D31" s="71">
        <v>3.3673840000000002E-3</v>
      </c>
      <c r="E31" s="71">
        <v>7.0399788055307503E-3</v>
      </c>
      <c r="F31" s="71">
        <v>2.0240122304248698E-2</v>
      </c>
      <c r="G31" s="73">
        <v>5.3361730000000003E-5</v>
      </c>
      <c r="H31" s="72">
        <v>1716</v>
      </c>
      <c r="I31" s="71">
        <v>1.265381E-2</v>
      </c>
      <c r="J31" s="71">
        <v>3.2890760000000002E-3</v>
      </c>
      <c r="K31" s="71">
        <v>6.2072202300440804E-3</v>
      </c>
      <c r="L31" s="71">
        <v>1.9100396912262299E-2</v>
      </c>
      <c r="M31" s="73">
        <v>1.2388460000000001E-4</v>
      </c>
      <c r="N31" s="72">
        <v>1707</v>
      </c>
      <c r="O31" s="71">
        <v>1.3805309999999999E-2</v>
      </c>
      <c r="P31" s="71">
        <v>5.9469029999999999E-3</v>
      </c>
      <c r="Q31" s="71">
        <v>2.1493805309734499E-3</v>
      </c>
      <c r="R31" s="71">
        <v>2.5461238938053101E-2</v>
      </c>
      <c r="S31" s="71">
        <v>2.0511080000000001E-2</v>
      </c>
      <c r="T31" s="72">
        <v>891</v>
      </c>
      <c r="U31" s="71">
        <v>1.0911499999999999E-2</v>
      </c>
      <c r="V31" s="71">
        <v>5.7557520000000003E-3</v>
      </c>
      <c r="W31" s="71">
        <v>-3.6976991150442499E-4</v>
      </c>
      <c r="X31" s="71">
        <v>2.2192778761062001E-2</v>
      </c>
      <c r="Y31" s="71">
        <v>5.8306179999999999E-2</v>
      </c>
      <c r="Z31" s="72">
        <v>891</v>
      </c>
      <c r="AA31" s="71">
        <v>1.6839460000000001E-2</v>
      </c>
      <c r="AB31" s="71">
        <v>6.9765890000000001E-3</v>
      </c>
      <c r="AC31" s="71">
        <v>3.16535117056856E-3</v>
      </c>
      <c r="AD31" s="71">
        <v>3.0513578595317701E-2</v>
      </c>
      <c r="AE31" s="71">
        <v>1.6031920000000002E-2</v>
      </c>
      <c r="AF31" s="72">
        <v>742</v>
      </c>
      <c r="AG31" s="71">
        <v>1.320234E-2</v>
      </c>
      <c r="AH31" s="71">
        <v>6.9690639999999996E-3</v>
      </c>
      <c r="AI31" s="71">
        <v>-4.57023411371238E-4</v>
      </c>
      <c r="AJ31" s="71">
        <v>2.68617056856187E-2</v>
      </c>
      <c r="AK31" s="71">
        <v>5.863206E-2</v>
      </c>
      <c r="AL31" s="72">
        <v>742</v>
      </c>
      <c r="AM31" s="71">
        <v>1.8588480000000001E-2</v>
      </c>
      <c r="AN31" s="71">
        <v>7.3701010000000004E-3</v>
      </c>
      <c r="AO31" s="71">
        <v>4.1430801098245604E-3</v>
      </c>
      <c r="AP31" s="71">
        <v>3.3033876698787899E-2</v>
      </c>
      <c r="AQ31" s="71">
        <v>1.16641E-2</v>
      </c>
      <c r="AR31" s="72">
        <v>761</v>
      </c>
      <c r="AS31" s="71">
        <v>1.3783790000000001E-2</v>
      </c>
      <c r="AT31" s="71">
        <v>7.3126290000000002E-3</v>
      </c>
      <c r="AU31" s="71">
        <v>-5.4895948446571105E-4</v>
      </c>
      <c r="AV31" s="71">
        <v>2.8116546886379601E-2</v>
      </c>
      <c r="AW31" s="71">
        <v>5.94393E-2</v>
      </c>
      <c r="AX31" s="72">
        <v>706</v>
      </c>
      <c r="AY31" s="86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8"/>
    </row>
    <row r="32" spans="1:98" s="74" customFormat="1" ht="15" x14ac:dyDescent="0.25">
      <c r="A32" s="18" t="s">
        <v>293</v>
      </c>
      <c r="B32" s="156"/>
      <c r="C32" s="71">
        <v>0.38537670000000002</v>
      </c>
      <c r="D32" s="71">
        <v>6.1411210000000001E-2</v>
      </c>
      <c r="E32" s="71">
        <v>0.26501069611147798</v>
      </c>
      <c r="F32" s="71">
        <v>0.50574262578648899</v>
      </c>
      <c r="G32" s="73">
        <v>4.5866319999999998E-10</v>
      </c>
      <c r="H32" s="72">
        <v>1466</v>
      </c>
      <c r="I32" s="71">
        <v>0.35989579999999999</v>
      </c>
      <c r="J32" s="71">
        <v>6.4294589999999999E-2</v>
      </c>
      <c r="K32" s="71">
        <v>0.23387842115154001</v>
      </c>
      <c r="L32" s="71">
        <v>0.48591321675765498</v>
      </c>
      <c r="M32" s="73">
        <v>2.5958599999999999E-8</v>
      </c>
      <c r="N32" s="72">
        <v>1458</v>
      </c>
      <c r="O32" s="71">
        <v>0.28283190000000002</v>
      </c>
      <c r="P32" s="71">
        <v>7.4017700000000006E-2</v>
      </c>
      <c r="Q32" s="71">
        <v>0.137757168141593</v>
      </c>
      <c r="R32" s="71">
        <v>0.427906548672566</v>
      </c>
      <c r="S32" s="71">
        <v>1.4218410000000001E-4</v>
      </c>
      <c r="T32" s="72">
        <v>889</v>
      </c>
      <c r="U32" s="71">
        <v>0.2272566</v>
      </c>
      <c r="V32" s="71">
        <v>7.7787609999999993E-2</v>
      </c>
      <c r="W32" s="71">
        <v>7.4792920353982301E-2</v>
      </c>
      <c r="X32" s="71">
        <v>0.37972035398230097</v>
      </c>
      <c r="Y32" s="71">
        <v>3.5700829999999999E-3</v>
      </c>
      <c r="Z32" s="72">
        <v>889</v>
      </c>
      <c r="AA32" s="71">
        <v>0.43729099999999999</v>
      </c>
      <c r="AB32" s="71">
        <v>7.8160540000000001E-2</v>
      </c>
      <c r="AC32" s="71">
        <v>0.28409632107023403</v>
      </c>
      <c r="AD32" s="71">
        <v>0.59048561872909699</v>
      </c>
      <c r="AE32" s="73">
        <v>3.1168360000000001E-8</v>
      </c>
      <c r="AF32" s="72">
        <v>740</v>
      </c>
      <c r="AG32" s="71">
        <v>0.36178929999999998</v>
      </c>
      <c r="AH32" s="71">
        <v>8.3695649999999996E-2</v>
      </c>
      <c r="AI32" s="71">
        <v>0.19774581939799299</v>
      </c>
      <c r="AJ32" s="71">
        <v>0.52583277591973199</v>
      </c>
      <c r="AK32" s="73">
        <v>1.7491800000000001E-5</v>
      </c>
      <c r="AL32" s="72">
        <v>740</v>
      </c>
      <c r="AM32" s="71">
        <v>7.0900309999999994E-2</v>
      </c>
      <c r="AN32" s="71">
        <v>7.0865230000000001E-2</v>
      </c>
      <c r="AO32" s="71">
        <v>-6.7995549135629996E-2</v>
      </c>
      <c r="AP32" s="71">
        <v>0.20979616443068599</v>
      </c>
      <c r="AQ32" s="71">
        <v>0.31707099999999999</v>
      </c>
      <c r="AR32" s="72">
        <v>761</v>
      </c>
      <c r="AS32" s="71">
        <v>4.254281E-2</v>
      </c>
      <c r="AT32" s="71">
        <v>7.4385259999999995E-2</v>
      </c>
      <c r="AU32" s="71">
        <v>-0.10325228922437001</v>
      </c>
      <c r="AV32" s="71">
        <v>0.18833791653696999</v>
      </c>
      <c r="AW32" s="71">
        <v>0.5673726</v>
      </c>
      <c r="AX32" s="72">
        <v>706</v>
      </c>
      <c r="AY32" s="86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8"/>
    </row>
    <row r="33" spans="1:62" s="74" customFormat="1" ht="15" x14ac:dyDescent="0.25">
      <c r="A33" s="18" t="s">
        <v>127</v>
      </c>
      <c r="B33" s="156"/>
      <c r="C33" s="71">
        <v>2.0988679999999998E-3</v>
      </c>
      <c r="D33" s="71">
        <v>4.6030960000000001E-3</v>
      </c>
      <c r="E33" s="71">
        <v>-6.9232006589939098E-3</v>
      </c>
      <c r="F33" s="71">
        <v>1.11209371484487E-2</v>
      </c>
      <c r="G33" s="71">
        <v>0.6484704</v>
      </c>
      <c r="H33" s="72">
        <v>1716</v>
      </c>
      <c r="I33" s="71">
        <v>1.469415E-3</v>
      </c>
      <c r="J33" s="71">
        <v>4.5026149999999997E-3</v>
      </c>
      <c r="K33" s="71">
        <v>-7.3557108549394999E-3</v>
      </c>
      <c r="L33" s="71">
        <v>1.0294540425821E-2</v>
      </c>
      <c r="M33" s="71">
        <v>0.74420220000000004</v>
      </c>
      <c r="N33" s="72">
        <v>1707</v>
      </c>
      <c r="O33" s="71">
        <v>5.1221239999999996E-3</v>
      </c>
      <c r="P33" s="71">
        <v>8.230088E-3</v>
      </c>
      <c r="Q33" s="71">
        <v>-1.1008849557522101E-2</v>
      </c>
      <c r="R33" s="71">
        <v>2.1253097345132699E-2</v>
      </c>
      <c r="S33" s="71">
        <v>0.53385070000000001</v>
      </c>
      <c r="T33" s="72">
        <v>891</v>
      </c>
      <c r="U33" s="71">
        <v>-2.9292039999999999E-3</v>
      </c>
      <c r="V33" s="71">
        <v>8.0070799999999998E-3</v>
      </c>
      <c r="W33" s="71">
        <v>-1.8623079646017698E-2</v>
      </c>
      <c r="X33" s="71">
        <v>1.2764672566371701E-2</v>
      </c>
      <c r="Y33" s="71">
        <v>0.7146458</v>
      </c>
      <c r="Z33" s="72">
        <v>891</v>
      </c>
      <c r="AA33" s="71">
        <v>7.1655520000000004E-3</v>
      </c>
      <c r="AB33" s="71">
        <v>8.2993310000000001E-3</v>
      </c>
      <c r="AC33" s="71">
        <v>-9.1011371237458196E-3</v>
      </c>
      <c r="AD33" s="71">
        <v>2.34322408026756E-2</v>
      </c>
      <c r="AE33" s="71">
        <v>0.3881925</v>
      </c>
      <c r="AF33" s="72">
        <v>742</v>
      </c>
      <c r="AG33" s="71">
        <v>4.9021739999999996E-3</v>
      </c>
      <c r="AH33" s="71">
        <v>8.1872909999999993E-3</v>
      </c>
      <c r="AI33" s="71">
        <v>-1.11449163879599E-2</v>
      </c>
      <c r="AJ33" s="71">
        <v>2.09492642140468E-2</v>
      </c>
      <c r="AK33" s="71">
        <v>0.54953220000000003</v>
      </c>
      <c r="AL33" s="72">
        <v>742</v>
      </c>
      <c r="AM33" s="71">
        <v>8.9175839999999992E-3</v>
      </c>
      <c r="AN33" s="71">
        <v>8.5523519999999992E-3</v>
      </c>
      <c r="AO33" s="71">
        <v>-7.8450260512918698E-3</v>
      </c>
      <c r="AP33" s="71">
        <v>2.5680194442041501E-2</v>
      </c>
      <c r="AQ33" s="71">
        <v>0.29708469999999998</v>
      </c>
      <c r="AR33" s="72">
        <v>758</v>
      </c>
      <c r="AS33" s="71">
        <v>6.4963809999999999E-3</v>
      </c>
      <c r="AT33" s="71">
        <v>8.3352280000000001E-3</v>
      </c>
      <c r="AU33" s="71">
        <v>-9.8406653121850107E-3</v>
      </c>
      <c r="AV33" s="71">
        <v>2.28334277475917E-2</v>
      </c>
      <c r="AW33" s="71">
        <v>0.4357509</v>
      </c>
      <c r="AX33" s="72">
        <v>706</v>
      </c>
      <c r="AY33" s="86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8"/>
    </row>
    <row r="34" spans="1:62" s="74" customFormat="1" ht="15" x14ac:dyDescent="0.25">
      <c r="A34" s="18" t="s">
        <v>294</v>
      </c>
      <c r="B34" s="156"/>
      <c r="C34" s="71">
        <v>0.1443265</v>
      </c>
      <c r="D34" s="71">
        <v>5.3300640000000003E-2</v>
      </c>
      <c r="E34" s="71">
        <v>3.9857234414278402E-2</v>
      </c>
      <c r="F34" s="71">
        <v>0.248795739132885</v>
      </c>
      <c r="G34" s="71">
        <v>6.8524529999999997E-3</v>
      </c>
      <c r="H34" s="72">
        <v>1466</v>
      </c>
      <c r="I34" s="71">
        <v>0.12546499999999999</v>
      </c>
      <c r="J34" s="71">
        <v>5.3383350000000003E-2</v>
      </c>
      <c r="K34" s="71">
        <v>2.0833672974641702E-2</v>
      </c>
      <c r="L34" s="71">
        <v>0.230096414446781</v>
      </c>
      <c r="M34" s="71">
        <v>1.8893710000000001E-2</v>
      </c>
      <c r="N34" s="72">
        <v>1458</v>
      </c>
      <c r="O34" s="71">
        <v>0.1586726</v>
      </c>
      <c r="P34" s="71">
        <v>7.2017700000000004E-2</v>
      </c>
      <c r="Q34" s="71">
        <v>1.7517876106194701E-2</v>
      </c>
      <c r="R34" s="71">
        <v>0.29982725663716803</v>
      </c>
      <c r="S34" s="71">
        <v>2.7830000000000001E-2</v>
      </c>
      <c r="T34" s="72">
        <v>889</v>
      </c>
      <c r="U34" s="71">
        <v>0.1231858</v>
      </c>
      <c r="V34" s="71">
        <v>7.1725659999999997E-2</v>
      </c>
      <c r="W34" s="71">
        <v>-1.7396460176991101E-2</v>
      </c>
      <c r="X34" s="71">
        <v>0.26376814159292</v>
      </c>
      <c r="Y34" s="71">
        <v>8.6136080000000004E-2</v>
      </c>
      <c r="Z34" s="72">
        <v>889</v>
      </c>
      <c r="AA34" s="71">
        <v>0.13578599999999999</v>
      </c>
      <c r="AB34" s="71">
        <v>8.4782609999999994E-2</v>
      </c>
      <c r="AC34" s="71">
        <v>-3.0387959866220799E-2</v>
      </c>
      <c r="AD34" s="71">
        <v>0.30195986622073601</v>
      </c>
      <c r="AE34" s="71">
        <v>0.1098321</v>
      </c>
      <c r="AF34" s="72">
        <v>740</v>
      </c>
      <c r="AG34" s="71">
        <v>0.1098662</v>
      </c>
      <c r="AH34" s="71">
        <v>8.5451509999999994E-2</v>
      </c>
      <c r="AI34" s="71">
        <v>-5.761872909699E-2</v>
      </c>
      <c r="AJ34" s="71">
        <v>0.27735117056856201</v>
      </c>
      <c r="AK34" s="71">
        <v>0.19890440000000001</v>
      </c>
      <c r="AL34" s="72">
        <v>740</v>
      </c>
      <c r="AM34" s="71">
        <v>4.8589889999999997E-2</v>
      </c>
      <c r="AN34" s="71">
        <v>7.4464269999999999E-2</v>
      </c>
      <c r="AO34" s="71">
        <v>-9.7360086370271104E-2</v>
      </c>
      <c r="AP34" s="71">
        <v>0.194539864805678</v>
      </c>
      <c r="AQ34" s="71">
        <v>0.51406180000000001</v>
      </c>
      <c r="AR34" s="72">
        <v>761</v>
      </c>
      <c r="AS34" s="71">
        <v>3.0519520000000001E-2</v>
      </c>
      <c r="AT34" s="71">
        <v>7.386566E-2</v>
      </c>
      <c r="AU34" s="71">
        <v>-0.114257182237831</v>
      </c>
      <c r="AV34" s="71">
        <v>0.17529621857275901</v>
      </c>
      <c r="AW34" s="71">
        <v>0.67947769999999996</v>
      </c>
      <c r="AX34" s="72">
        <v>706</v>
      </c>
      <c r="AY34" s="86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8"/>
    </row>
    <row r="35" spans="1:62" s="74" customFormat="1" ht="15" x14ac:dyDescent="0.25">
      <c r="A35" s="18" t="s">
        <v>295</v>
      </c>
      <c r="B35" s="156"/>
      <c r="C35" s="71">
        <v>0.47173660000000001</v>
      </c>
      <c r="D35" s="71">
        <v>0.20359569999999999</v>
      </c>
      <c r="E35" s="71">
        <v>7.2689100865795803E-2</v>
      </c>
      <c r="F35" s="71">
        <v>0.87078408666649398</v>
      </c>
      <c r="G35" s="71">
        <v>2.0639959999999999E-2</v>
      </c>
      <c r="H35" s="72">
        <v>1466</v>
      </c>
      <c r="I35" s="71">
        <v>0.3921094</v>
      </c>
      <c r="J35" s="71">
        <v>0.2018469</v>
      </c>
      <c r="K35" s="71">
        <v>-3.5105465290484199E-3</v>
      </c>
      <c r="L35" s="71">
        <v>0.78772935431296298</v>
      </c>
      <c r="M35" s="71">
        <v>5.2257329999999998E-2</v>
      </c>
      <c r="N35" s="72">
        <v>1458</v>
      </c>
      <c r="O35" s="71">
        <v>0.48292040000000003</v>
      </c>
      <c r="P35" s="71">
        <v>0.110885</v>
      </c>
      <c r="Q35" s="71">
        <v>0.26558584070796498</v>
      </c>
      <c r="R35" s="71">
        <v>0.70025486725663699</v>
      </c>
      <c r="S35" s="73">
        <v>1.4822500000000001E-5</v>
      </c>
      <c r="T35" s="72">
        <v>889</v>
      </c>
      <c r="U35" s="71">
        <v>0.46486729999999998</v>
      </c>
      <c r="V35" s="71">
        <v>0.1155752</v>
      </c>
      <c r="W35" s="71">
        <v>0.23833982300885001</v>
      </c>
      <c r="X35" s="71">
        <v>0.69139469026548706</v>
      </c>
      <c r="Y35" s="73">
        <v>6.2531200000000002E-5</v>
      </c>
      <c r="Z35" s="72">
        <v>889</v>
      </c>
      <c r="AA35" s="71">
        <v>0.5336957</v>
      </c>
      <c r="AB35" s="71">
        <v>0.109699</v>
      </c>
      <c r="AC35" s="71">
        <v>0.31868561872909701</v>
      </c>
      <c r="AD35" s="71">
        <v>0.74870568561872897</v>
      </c>
      <c r="AE35" s="73">
        <v>1.397509E-6</v>
      </c>
      <c r="AF35" s="72">
        <v>740</v>
      </c>
      <c r="AG35" s="71">
        <v>0.45643810000000001</v>
      </c>
      <c r="AH35" s="71">
        <v>0.11479930000000001</v>
      </c>
      <c r="AI35" s="71">
        <v>0.23143143812708999</v>
      </c>
      <c r="AJ35" s="71">
        <v>0.68144481605351204</v>
      </c>
      <c r="AK35" s="73">
        <v>7.7061600000000001E-5</v>
      </c>
      <c r="AL35" s="72">
        <v>740</v>
      </c>
      <c r="AM35" s="71">
        <v>0.27376600000000001</v>
      </c>
      <c r="AN35" s="71">
        <v>0.29390379999999999</v>
      </c>
      <c r="AO35" s="71">
        <v>-0.30228547148902701</v>
      </c>
      <c r="AP35" s="71">
        <v>0.84981752483671402</v>
      </c>
      <c r="AQ35" s="71">
        <v>0.35160449999999999</v>
      </c>
      <c r="AR35" s="72">
        <v>761</v>
      </c>
      <c r="AS35" s="71">
        <v>0.1165331</v>
      </c>
      <c r="AT35" s="71">
        <v>0.29688969999999998</v>
      </c>
      <c r="AU35" s="71">
        <v>-0.46537075311039899</v>
      </c>
      <c r="AV35" s="71">
        <v>0.69843690508487999</v>
      </c>
      <c r="AW35" s="71">
        <v>0.69467920000000005</v>
      </c>
      <c r="AX35" s="72">
        <v>706</v>
      </c>
      <c r="AY35" s="86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8"/>
    </row>
    <row r="36" spans="1:62" s="74" customFormat="1" ht="15" x14ac:dyDescent="0.25">
      <c r="A36" s="18" t="s">
        <v>172</v>
      </c>
      <c r="B36" s="156"/>
      <c r="C36" s="71">
        <v>5.023858E-3</v>
      </c>
      <c r="D36" s="71">
        <v>1.358401E-3</v>
      </c>
      <c r="E36" s="71">
        <v>2.3613920563218499E-3</v>
      </c>
      <c r="F36" s="71">
        <v>7.6863230302089596E-3</v>
      </c>
      <c r="G36" s="71">
        <v>2.2384170000000001E-4</v>
      </c>
      <c r="H36" s="72">
        <v>1716</v>
      </c>
      <c r="I36" s="71">
        <v>4.3393019999999997E-3</v>
      </c>
      <c r="J36" s="71">
        <v>1.352626E-3</v>
      </c>
      <c r="K36" s="71">
        <v>1.6881550923177899E-3</v>
      </c>
      <c r="L36" s="71">
        <v>6.9904489830006E-3</v>
      </c>
      <c r="M36" s="71">
        <v>1.3612780000000001E-3</v>
      </c>
      <c r="N36" s="72">
        <v>1707</v>
      </c>
      <c r="O36" s="71">
        <v>5.5265490000000004E-3</v>
      </c>
      <c r="P36" s="71">
        <v>2.645133E-3</v>
      </c>
      <c r="Q36" s="71">
        <v>3.4208849557522099E-4</v>
      </c>
      <c r="R36" s="71">
        <v>1.07110088495575E-2</v>
      </c>
      <c r="S36" s="71">
        <v>3.6980699999999998E-2</v>
      </c>
      <c r="T36" s="72">
        <v>891</v>
      </c>
      <c r="U36" s="71">
        <v>2.9017700000000001E-3</v>
      </c>
      <c r="V36" s="71">
        <v>2.5787610000000002E-3</v>
      </c>
      <c r="W36" s="71">
        <v>-2.1526017699115001E-3</v>
      </c>
      <c r="X36" s="71">
        <v>7.9561415929203499E-3</v>
      </c>
      <c r="Y36" s="71">
        <v>0.26069110000000001</v>
      </c>
      <c r="Z36" s="72">
        <v>891</v>
      </c>
      <c r="AA36" s="71">
        <v>8.0125419999999992E-3</v>
      </c>
      <c r="AB36" s="71">
        <v>2.8988289999999999E-3</v>
      </c>
      <c r="AC36" s="71">
        <v>2.3308361204013401E-3</v>
      </c>
      <c r="AD36" s="71">
        <v>1.3694247491638801E-2</v>
      </c>
      <c r="AE36" s="71">
        <v>5.8477420000000004E-3</v>
      </c>
      <c r="AF36" s="72">
        <v>742</v>
      </c>
      <c r="AG36" s="71">
        <v>6.9540130000000002E-3</v>
      </c>
      <c r="AH36" s="71">
        <v>2.868729E-3</v>
      </c>
      <c r="AI36" s="71">
        <v>1.3313043478260899E-3</v>
      </c>
      <c r="AJ36" s="71">
        <v>1.25767224080268E-2</v>
      </c>
      <c r="AK36" s="71">
        <v>1.5593930000000001E-2</v>
      </c>
      <c r="AL36" s="72">
        <v>742</v>
      </c>
      <c r="AM36" s="71">
        <v>4.9278330000000004E-3</v>
      </c>
      <c r="AN36" s="71">
        <v>2.7638490000000001E-3</v>
      </c>
      <c r="AO36" s="71">
        <v>-4.8930988309409899E-4</v>
      </c>
      <c r="AP36" s="71">
        <v>1.03449766151515E-2</v>
      </c>
      <c r="AQ36" s="71">
        <v>7.4592699999999998E-2</v>
      </c>
      <c r="AR36" s="72">
        <v>761</v>
      </c>
      <c r="AS36" s="71">
        <v>7.0137179999999995E-4</v>
      </c>
      <c r="AT36" s="71">
        <v>2.7135000000000002E-3</v>
      </c>
      <c r="AU36" s="71">
        <v>-4.6170887718022299E-3</v>
      </c>
      <c r="AV36" s="71">
        <v>6.0198323348006396E-3</v>
      </c>
      <c r="AW36" s="71">
        <v>0.79604039999999998</v>
      </c>
      <c r="AX36" s="72">
        <v>706</v>
      </c>
      <c r="AY36" s="86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8"/>
    </row>
    <row r="37" spans="1:62" s="74" customFormat="1" ht="15" x14ac:dyDescent="0.25">
      <c r="A37" s="18" t="s">
        <v>171</v>
      </c>
      <c r="B37" s="156"/>
      <c r="C37" s="73">
        <v>6.5803919999999999E-7</v>
      </c>
      <c r="D37" s="73">
        <v>2.6244299999999999E-7</v>
      </c>
      <c r="E37" s="73">
        <v>1.43650960884306E-7</v>
      </c>
      <c r="F37" s="73">
        <v>1.17242749520564E-6</v>
      </c>
      <c r="G37" s="71">
        <v>1.225561E-2</v>
      </c>
      <c r="H37" s="72">
        <v>1716</v>
      </c>
      <c r="I37" s="73">
        <v>5.3188619999999996E-7</v>
      </c>
      <c r="J37" s="73">
        <v>2.5747500000000002E-7</v>
      </c>
      <c r="K37" s="73">
        <v>2.7235241951663601E-8</v>
      </c>
      <c r="L37" s="73">
        <v>1.03653717784051E-6</v>
      </c>
      <c r="M37" s="71">
        <v>3.9000920000000001E-2</v>
      </c>
      <c r="N37" s="72">
        <v>1707</v>
      </c>
      <c r="O37" s="73">
        <v>1.556637E-6</v>
      </c>
      <c r="P37" s="73">
        <v>4.6787610000000002E-7</v>
      </c>
      <c r="Q37" s="73">
        <v>6.3959999999999998E-7</v>
      </c>
      <c r="R37" s="73">
        <v>2.47367433628319E-6</v>
      </c>
      <c r="S37" s="71">
        <v>9.1200000000000005E-4</v>
      </c>
      <c r="T37" s="72">
        <v>891</v>
      </c>
      <c r="U37" s="73">
        <v>1.1159289999999999E-6</v>
      </c>
      <c r="V37" s="73">
        <v>4.5566370000000002E-7</v>
      </c>
      <c r="W37" s="73">
        <v>2.2282831858407099E-7</v>
      </c>
      <c r="X37" s="73">
        <v>2.00903008849558E-6</v>
      </c>
      <c r="Y37" s="71">
        <v>1.4500000000000001E-2</v>
      </c>
      <c r="Z37" s="72">
        <v>891</v>
      </c>
      <c r="AA37" s="73">
        <v>8.9548490000000001E-7</v>
      </c>
      <c r="AB37" s="73">
        <v>4.9163880000000001E-7</v>
      </c>
      <c r="AC37" s="73">
        <v>-6.8127090301003197E-8</v>
      </c>
      <c r="AD37" s="73">
        <v>1.85909698996656E-6</v>
      </c>
      <c r="AE37" s="71">
        <v>6.8900000000000003E-2</v>
      </c>
      <c r="AF37" s="72">
        <v>742</v>
      </c>
      <c r="AG37" s="73">
        <v>6.1295990000000001E-7</v>
      </c>
      <c r="AH37" s="73">
        <v>4.8745819999999998E-7</v>
      </c>
      <c r="AI37" s="73">
        <v>-3.4245819397993302E-7</v>
      </c>
      <c r="AJ37" s="73">
        <v>1.5683779264214E-6</v>
      </c>
      <c r="AK37" s="71">
        <v>0.2089</v>
      </c>
      <c r="AL37" s="72">
        <v>742</v>
      </c>
      <c r="AM37" s="73">
        <v>3.1083329999999999E-7</v>
      </c>
      <c r="AN37" s="73">
        <v>2.513437E-7</v>
      </c>
      <c r="AO37" s="73">
        <v>-1.81800318979266E-7</v>
      </c>
      <c r="AP37" s="73">
        <v>8.0346698564593303E-7</v>
      </c>
      <c r="AQ37" s="71">
        <v>0.21620249999999999</v>
      </c>
      <c r="AR37" s="72">
        <v>761</v>
      </c>
      <c r="AS37" s="73">
        <v>3.0547930000000001E-7</v>
      </c>
      <c r="AT37" s="73">
        <v>2.5231179999999998E-7</v>
      </c>
      <c r="AU37" s="73">
        <v>-1.8905186602870799E-7</v>
      </c>
      <c r="AV37" s="73">
        <v>8.0001039872408303E-7</v>
      </c>
      <c r="AW37" s="71">
        <v>0.22600190000000001</v>
      </c>
      <c r="AX37" s="72">
        <v>706</v>
      </c>
      <c r="AY37" s="86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8"/>
    </row>
    <row r="38" spans="1:62" s="74" customFormat="1" ht="15" x14ac:dyDescent="0.25">
      <c r="A38" s="18" t="s">
        <v>170</v>
      </c>
      <c r="B38" s="156"/>
      <c r="C38" s="71">
        <v>1.6067450000000001</v>
      </c>
      <c r="D38" s="71">
        <v>0.6847434</v>
      </c>
      <c r="E38" s="71">
        <v>0.26464814620336702</v>
      </c>
      <c r="F38" s="71">
        <v>2.9488421561533</v>
      </c>
      <c r="G38" s="71">
        <v>1.906453E-2</v>
      </c>
      <c r="H38" s="72">
        <v>1716</v>
      </c>
      <c r="I38" s="71">
        <v>1.5402670000000001</v>
      </c>
      <c r="J38" s="71">
        <v>0.66850659999999995</v>
      </c>
      <c r="K38" s="71">
        <v>0.22999448680870199</v>
      </c>
      <c r="L38" s="71">
        <v>2.8505401861875201</v>
      </c>
      <c r="M38" s="71">
        <v>2.134057E-2</v>
      </c>
      <c r="N38" s="72">
        <v>1707</v>
      </c>
      <c r="O38" s="71">
        <v>1.6806190000000001</v>
      </c>
      <c r="P38" s="71">
        <v>1.084425</v>
      </c>
      <c r="Q38" s="71">
        <v>-0.44485309734513301</v>
      </c>
      <c r="R38" s="71">
        <v>3.8060920353982302</v>
      </c>
      <c r="S38" s="71">
        <v>0.12153949999999999</v>
      </c>
      <c r="T38" s="72">
        <v>891</v>
      </c>
      <c r="U38" s="71">
        <v>0.91690269999999996</v>
      </c>
      <c r="V38" s="71">
        <v>1.050265</v>
      </c>
      <c r="W38" s="71">
        <v>-1.14161769911504</v>
      </c>
      <c r="X38" s="71">
        <v>2.9754230088495599</v>
      </c>
      <c r="Y38" s="71">
        <v>0.38287719999999997</v>
      </c>
      <c r="Z38" s="72">
        <v>891</v>
      </c>
      <c r="AA38" s="71">
        <v>3.6903009999999998</v>
      </c>
      <c r="AB38" s="71">
        <v>0.97441469999999997</v>
      </c>
      <c r="AC38" s="71">
        <v>1.7804481605351199</v>
      </c>
      <c r="AD38" s="71">
        <v>5.6001538461538498</v>
      </c>
      <c r="AE38" s="71">
        <v>1.648082E-4</v>
      </c>
      <c r="AF38" s="72">
        <v>742</v>
      </c>
      <c r="AG38" s="71">
        <v>2.9251670000000001</v>
      </c>
      <c r="AH38" s="71">
        <v>0.97466560000000002</v>
      </c>
      <c r="AI38" s="71">
        <v>1.0148227424749201</v>
      </c>
      <c r="AJ38" s="71">
        <v>4.8355117056856196</v>
      </c>
      <c r="AK38" s="71">
        <v>2.7815639999999998E-3</v>
      </c>
      <c r="AL38" s="72">
        <v>742</v>
      </c>
      <c r="AM38" s="71">
        <v>-0.1319777</v>
      </c>
      <c r="AN38" s="71">
        <v>0.97049439999999998</v>
      </c>
      <c r="AO38" s="71">
        <v>-2.03414673046252</v>
      </c>
      <c r="AP38" s="71">
        <v>1.7701913875598101</v>
      </c>
      <c r="AQ38" s="71">
        <v>0.89190000000000003</v>
      </c>
      <c r="AR38" s="72">
        <v>761</v>
      </c>
      <c r="AS38" s="71">
        <v>-0.34888360000000002</v>
      </c>
      <c r="AT38" s="71">
        <v>0.90590110000000001</v>
      </c>
      <c r="AU38" s="71">
        <v>-2.1244497607655499</v>
      </c>
      <c r="AV38" s="71">
        <v>1.4266826156299799</v>
      </c>
      <c r="AW38" s="71">
        <v>0.70020000000000004</v>
      </c>
      <c r="AX38" s="72">
        <v>706</v>
      </c>
      <c r="AY38" s="86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8"/>
    </row>
    <row r="39" spans="1:62" s="74" customFormat="1" ht="15" x14ac:dyDescent="0.25">
      <c r="A39" s="18" t="s">
        <v>169</v>
      </c>
      <c r="B39" s="156"/>
      <c r="C39" s="71">
        <v>5.6311779999999997E-4</v>
      </c>
      <c r="D39" s="71">
        <v>2.152574E-4</v>
      </c>
      <c r="E39" s="71">
        <v>1.41213188068964E-4</v>
      </c>
      <c r="F39" s="71">
        <v>9.8502236406061293E-4</v>
      </c>
      <c r="G39" s="71">
        <v>8.9743459999999994E-3</v>
      </c>
      <c r="H39" s="72">
        <v>1716</v>
      </c>
      <c r="I39" s="71">
        <v>4.3480260000000002E-4</v>
      </c>
      <c r="J39" s="71">
        <v>2.1278510000000001E-4</v>
      </c>
      <c r="K39" s="73">
        <v>1.7743716882725101E-5</v>
      </c>
      <c r="L39" s="71">
        <v>8.51861485455142E-4</v>
      </c>
      <c r="M39" s="71">
        <v>4.1168209999999997E-2</v>
      </c>
      <c r="N39" s="72">
        <v>1707</v>
      </c>
      <c r="O39" s="71">
        <v>8.9203540000000003E-4</v>
      </c>
      <c r="P39" s="71">
        <v>3.6548670000000001E-4</v>
      </c>
      <c r="Q39" s="71">
        <v>1.7568141592920399E-4</v>
      </c>
      <c r="R39" s="71">
        <v>1.60838938053097E-3</v>
      </c>
      <c r="S39" s="71">
        <v>1.4727550000000001E-2</v>
      </c>
      <c r="T39" s="72">
        <v>891</v>
      </c>
      <c r="U39" s="71">
        <v>5.9734510000000003E-4</v>
      </c>
      <c r="V39" s="71">
        <v>3.6371679999999999E-4</v>
      </c>
      <c r="W39" s="71">
        <v>-1.1553982300885E-4</v>
      </c>
      <c r="X39" s="71">
        <v>1.3102300884955799E-3</v>
      </c>
      <c r="Y39" s="71">
        <v>0.1011621</v>
      </c>
      <c r="Z39" s="72">
        <v>891</v>
      </c>
      <c r="AA39" s="71">
        <v>8.988294E-4</v>
      </c>
      <c r="AB39" s="71">
        <v>3.7290970000000001E-4</v>
      </c>
      <c r="AC39" s="71">
        <v>1.67926421404682E-4</v>
      </c>
      <c r="AD39" s="71">
        <v>1.6297324414715701E-3</v>
      </c>
      <c r="AE39" s="71">
        <v>1.6313660000000001E-2</v>
      </c>
      <c r="AF39" s="72">
        <v>742</v>
      </c>
      <c r="AG39" s="71">
        <v>3.9214049999999998E-4</v>
      </c>
      <c r="AH39" s="71">
        <v>3.9130429999999997E-4</v>
      </c>
      <c r="AI39" s="71">
        <v>-3.7481605351170601E-4</v>
      </c>
      <c r="AJ39" s="71">
        <v>1.15909698996656E-3</v>
      </c>
      <c r="AK39" s="71">
        <v>0.31681930000000003</v>
      </c>
      <c r="AL39" s="72">
        <v>742</v>
      </c>
      <c r="AM39" s="71">
        <v>1.1048920000000001E-4</v>
      </c>
      <c r="AN39" s="71">
        <v>2.4910349999999998E-4</v>
      </c>
      <c r="AO39" s="71">
        <v>-3.7775368185008002E-4</v>
      </c>
      <c r="AP39" s="71">
        <v>5.9873214755980903E-4</v>
      </c>
      <c r="AQ39" s="71">
        <v>0.6573698</v>
      </c>
      <c r="AR39" s="72">
        <v>761</v>
      </c>
      <c r="AS39" s="73">
        <v>4.516173E-5</v>
      </c>
      <c r="AT39" s="71">
        <v>2.757549E-4</v>
      </c>
      <c r="AU39" s="71">
        <v>-4.9531777888357298E-4</v>
      </c>
      <c r="AV39" s="71">
        <v>5.85641233429027E-4</v>
      </c>
      <c r="AW39" s="71">
        <v>0.86990829999999997</v>
      </c>
      <c r="AX39" s="72">
        <v>706</v>
      </c>
      <c r="AY39" s="86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8"/>
    </row>
    <row r="40" spans="1:62" s="74" customFormat="1" ht="15" x14ac:dyDescent="0.25">
      <c r="A40" s="18" t="s">
        <v>168</v>
      </c>
      <c r="B40" s="156"/>
      <c r="C40" s="73">
        <v>7.548062E-6</v>
      </c>
      <c r="D40" s="73">
        <v>1.003682E-5</v>
      </c>
      <c r="E40" s="73">
        <v>-1.2124105910070799E-5</v>
      </c>
      <c r="F40" s="73">
        <v>2.7220229672754299E-5</v>
      </c>
      <c r="G40" s="71">
        <v>0.45213209999999998</v>
      </c>
      <c r="H40" s="72">
        <v>1716</v>
      </c>
      <c r="I40" s="73">
        <v>1.374103E-6</v>
      </c>
      <c r="J40" s="73">
        <v>9.9529170000000007E-6</v>
      </c>
      <c r="K40" s="73">
        <v>-1.8133614923389901E-5</v>
      </c>
      <c r="L40" s="73">
        <v>2.08818206849869E-5</v>
      </c>
      <c r="M40" s="71">
        <v>0.89020909999999998</v>
      </c>
      <c r="N40" s="72">
        <v>1707</v>
      </c>
      <c r="O40" s="73">
        <v>2.9203539999999999E-5</v>
      </c>
      <c r="P40" s="73">
        <v>1.7699119999999999E-5</v>
      </c>
      <c r="Q40" s="73">
        <v>-5.48672566371681E-6</v>
      </c>
      <c r="R40" s="73">
        <v>6.3893805309734499E-5</v>
      </c>
      <c r="S40" s="71">
        <v>9.5556719999999998E-2</v>
      </c>
      <c r="T40" s="72">
        <v>891</v>
      </c>
      <c r="U40" s="73">
        <v>8.8495579999999992E-6</v>
      </c>
      <c r="V40" s="73">
        <v>1.681416E-5</v>
      </c>
      <c r="W40" s="73">
        <v>-2.4106194690265499E-5</v>
      </c>
      <c r="X40" s="73">
        <v>4.1805309734513303E-5</v>
      </c>
      <c r="Y40" s="71">
        <v>0.59016190000000002</v>
      </c>
      <c r="Z40" s="72">
        <v>891</v>
      </c>
      <c r="AA40" s="73">
        <v>7.2332779999999997E-6</v>
      </c>
      <c r="AB40" s="73">
        <v>1.505017E-5</v>
      </c>
      <c r="AC40" s="73">
        <v>-2.2265050167224098E-5</v>
      </c>
      <c r="AD40" s="73">
        <v>3.6731605351170603E-5</v>
      </c>
      <c r="AE40" s="71">
        <v>0.62975669999999995</v>
      </c>
      <c r="AF40" s="72">
        <v>742</v>
      </c>
      <c r="AG40" s="73">
        <v>1.0033440000000001E-5</v>
      </c>
      <c r="AH40" s="73">
        <v>1.505017E-5</v>
      </c>
      <c r="AI40" s="73">
        <v>-1.9464882943143798E-5</v>
      </c>
      <c r="AJ40" s="73">
        <v>3.9531772575250801E-5</v>
      </c>
      <c r="AK40" s="71">
        <v>0.49834349999999999</v>
      </c>
      <c r="AL40" s="72">
        <v>742</v>
      </c>
      <c r="AM40" s="73">
        <v>1.1632400000000001E-5</v>
      </c>
      <c r="AN40" s="73">
        <v>1.859678E-5</v>
      </c>
      <c r="AO40" s="73">
        <v>-2.4817282902711301E-5</v>
      </c>
      <c r="AP40" s="73">
        <v>4.8082075566188199E-5</v>
      </c>
      <c r="AQ40" s="71">
        <v>0.53163899999999997</v>
      </c>
      <c r="AR40" s="72">
        <v>761</v>
      </c>
      <c r="AS40" s="73">
        <v>-1.478675E-5</v>
      </c>
      <c r="AT40" s="73">
        <v>1.7223459999999999E-5</v>
      </c>
      <c r="AU40" s="73">
        <v>-4.8544727591706497E-5</v>
      </c>
      <c r="AV40" s="73">
        <v>1.8971223604465701E-5</v>
      </c>
      <c r="AW40" s="71">
        <v>0.39060309999999998</v>
      </c>
      <c r="AX40" s="72">
        <v>706</v>
      </c>
      <c r="AY40" s="86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8"/>
    </row>
    <row r="41" spans="1:62" s="74" customFormat="1" ht="15" x14ac:dyDescent="0.25">
      <c r="A41" s="18" t="s">
        <v>167</v>
      </c>
      <c r="B41" s="156"/>
      <c r="C41" s="71">
        <v>6.7286339999999998E-3</v>
      </c>
      <c r="D41" s="71">
        <v>1.9062829999999999E-3</v>
      </c>
      <c r="E41" s="71">
        <v>2.9923199291595399E-3</v>
      </c>
      <c r="F41" s="71">
        <v>1.04649479915423E-2</v>
      </c>
      <c r="G41" s="71">
        <v>4.2700710000000001E-4</v>
      </c>
      <c r="H41" s="72">
        <v>1716</v>
      </c>
      <c r="I41" s="71">
        <v>6.5679279999999998E-3</v>
      </c>
      <c r="J41" s="71">
        <v>1.8794160000000001E-3</v>
      </c>
      <c r="K41" s="71">
        <v>2.8842737436801302E-3</v>
      </c>
      <c r="L41" s="71">
        <v>1.0251583104569299E-2</v>
      </c>
      <c r="M41" s="73">
        <v>4.8684370000000001E-4</v>
      </c>
      <c r="N41" s="72">
        <v>1707</v>
      </c>
      <c r="O41" s="71">
        <v>7.2115039999999997E-3</v>
      </c>
      <c r="P41" s="71">
        <v>2.4823010000000001E-3</v>
      </c>
      <c r="Q41" s="71">
        <v>2.34619469026549E-3</v>
      </c>
      <c r="R41" s="71">
        <v>1.2076814159292E-2</v>
      </c>
      <c r="S41" s="71">
        <v>3.7565599999999999E-3</v>
      </c>
      <c r="T41" s="72">
        <v>891</v>
      </c>
      <c r="U41" s="71">
        <v>7.8176989999999991E-3</v>
      </c>
      <c r="V41" s="71">
        <v>2.3999999999999998E-3</v>
      </c>
      <c r="W41" s="71">
        <v>3.1136991150442499E-3</v>
      </c>
      <c r="X41" s="71">
        <v>1.2521699115044201E-2</v>
      </c>
      <c r="Y41" s="71">
        <v>1.169114E-3</v>
      </c>
      <c r="Z41" s="72">
        <v>891</v>
      </c>
      <c r="AA41" s="71">
        <v>1.113712E-2</v>
      </c>
      <c r="AB41" s="71">
        <v>2.589465E-3</v>
      </c>
      <c r="AC41" s="71">
        <v>6.06177257525084E-3</v>
      </c>
      <c r="AD41" s="71">
        <v>1.6212474916388001E-2</v>
      </c>
      <c r="AE41" s="73">
        <v>1.9190300000000002E-5</v>
      </c>
      <c r="AF41" s="72">
        <v>742</v>
      </c>
      <c r="AG41" s="71">
        <v>1.0476589999999999E-2</v>
      </c>
      <c r="AH41" s="71">
        <v>2.6020069999999999E-3</v>
      </c>
      <c r="AI41" s="71">
        <v>5.3766555183946503E-3</v>
      </c>
      <c r="AJ41" s="71">
        <v>1.55765217391304E-2</v>
      </c>
      <c r="AK41" s="73">
        <v>6.2967799999999997E-5</v>
      </c>
      <c r="AL41" s="72">
        <v>742</v>
      </c>
      <c r="AM41" s="71">
        <v>1.7423689999999999E-3</v>
      </c>
      <c r="AN41" s="71">
        <v>2.7337889999999999E-3</v>
      </c>
      <c r="AO41" s="71">
        <v>-3.61585829623604E-3</v>
      </c>
      <c r="AP41" s="71">
        <v>7.1005960123445002E-3</v>
      </c>
      <c r="AQ41" s="71">
        <v>0.52389969999999997</v>
      </c>
      <c r="AR41" s="72">
        <v>761</v>
      </c>
      <c r="AS41" s="71">
        <v>4.8709920000000002E-3</v>
      </c>
      <c r="AT41" s="71">
        <v>2.8426129999999999E-3</v>
      </c>
      <c r="AU41" s="71">
        <v>-7.0052958223285403E-4</v>
      </c>
      <c r="AV41" s="71">
        <v>1.04425130495375E-2</v>
      </c>
      <c r="AW41" s="71">
        <v>8.6609309999999995E-2</v>
      </c>
      <c r="AX41" s="72">
        <v>709</v>
      </c>
      <c r="AY41" s="86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8"/>
    </row>
    <row r="42" spans="1:62" s="74" customFormat="1" ht="15" x14ac:dyDescent="0.25">
      <c r="A42" s="18" t="s">
        <v>166</v>
      </c>
      <c r="B42" s="156"/>
      <c r="C42" s="73">
        <v>2.8876619999999999E-5</v>
      </c>
      <c r="D42" s="73">
        <v>7.9996009999999998E-6</v>
      </c>
      <c r="E42" s="73">
        <v>1.31974029293361E-5</v>
      </c>
      <c r="F42" s="73">
        <v>4.4555839285690103E-5</v>
      </c>
      <c r="G42" s="71">
        <v>3.1530309999999999E-4</v>
      </c>
      <c r="H42" s="72">
        <v>1716</v>
      </c>
      <c r="I42" s="73">
        <v>1.6037139999999999E-5</v>
      </c>
      <c r="J42" s="73">
        <v>8.3805549999999992E-6</v>
      </c>
      <c r="K42" s="73">
        <v>-3.8874981647854E-7</v>
      </c>
      <c r="L42" s="73">
        <v>3.24630240570894E-5</v>
      </c>
      <c r="M42" s="71">
        <v>5.583772E-2</v>
      </c>
      <c r="N42" s="72">
        <v>1707</v>
      </c>
      <c r="O42" s="73">
        <v>5.8407079999999997E-5</v>
      </c>
      <c r="P42" s="73">
        <v>1.4159289999999999E-5</v>
      </c>
      <c r="Q42" s="73">
        <v>3.06548672566372E-5</v>
      </c>
      <c r="R42" s="73">
        <v>8.6159292035398196E-5</v>
      </c>
      <c r="S42" s="73">
        <v>4.01378E-5</v>
      </c>
      <c r="T42" s="72">
        <v>891</v>
      </c>
      <c r="U42" s="73">
        <v>2.123894E-5</v>
      </c>
      <c r="V42" s="73">
        <v>1.5044250000000001E-5</v>
      </c>
      <c r="W42" s="73">
        <v>-8.2477876106194705E-6</v>
      </c>
      <c r="X42" s="73">
        <v>5.0725663716814202E-5</v>
      </c>
      <c r="Y42" s="71">
        <v>0.16459170000000001</v>
      </c>
      <c r="Z42" s="72">
        <v>891</v>
      </c>
      <c r="AA42" s="73">
        <v>5.602007E-5</v>
      </c>
      <c r="AB42" s="73">
        <v>1.421405E-5</v>
      </c>
      <c r="AC42" s="73">
        <v>2.8160535117056899E-5</v>
      </c>
      <c r="AD42" s="73">
        <v>8.3879598662207401E-5</v>
      </c>
      <c r="AE42" s="73">
        <v>8.1974399999999999E-5</v>
      </c>
      <c r="AF42" s="72">
        <v>742</v>
      </c>
      <c r="AG42" s="73">
        <v>4.4314380000000002E-5</v>
      </c>
      <c r="AH42" s="73">
        <v>1.505017E-5</v>
      </c>
      <c r="AI42" s="73">
        <v>1.48160535117057E-5</v>
      </c>
      <c r="AJ42" s="73">
        <v>7.3812709030100302E-5</v>
      </c>
      <c r="AK42" s="71">
        <v>3.0949039999999999E-3</v>
      </c>
      <c r="AL42" s="72">
        <v>742</v>
      </c>
      <c r="AM42" s="73">
        <v>7.2729270000000006E-5</v>
      </c>
      <c r="AN42" s="73">
        <v>1.546734E-5</v>
      </c>
      <c r="AO42" s="73">
        <v>4.2413287527910703E-5</v>
      </c>
      <c r="AP42" s="71">
        <v>1.03045243572568E-4</v>
      </c>
      <c r="AQ42" s="73">
        <v>2.5747429999999998E-6</v>
      </c>
      <c r="AR42" s="72">
        <v>761</v>
      </c>
      <c r="AS42" s="73">
        <v>2.4490290000000001E-5</v>
      </c>
      <c r="AT42" s="73">
        <v>1.783155E-5</v>
      </c>
      <c r="AU42" s="73">
        <v>-1.0459549760765501E-5</v>
      </c>
      <c r="AV42" s="73">
        <v>5.9440130303030302E-5</v>
      </c>
      <c r="AW42" s="71">
        <v>0.1696204</v>
      </c>
      <c r="AX42" s="72">
        <v>706</v>
      </c>
      <c r="AY42" s="86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8"/>
    </row>
    <row r="43" spans="1:62" s="74" customFormat="1" ht="15.75" thickBot="1" x14ac:dyDescent="0.3">
      <c r="A43" s="24" t="s">
        <v>165</v>
      </c>
      <c r="B43" s="157"/>
      <c r="C43" s="79">
        <v>10.730320000000001</v>
      </c>
      <c r="D43" s="79">
        <v>1.71166</v>
      </c>
      <c r="E43" s="79">
        <v>7.3754656103380798</v>
      </c>
      <c r="F43" s="79">
        <v>14.0851723358053</v>
      </c>
      <c r="G43" s="77">
        <v>4.5901880000000001E-10</v>
      </c>
      <c r="H43" s="78">
        <v>1716</v>
      </c>
      <c r="I43" s="79">
        <v>9.2672500000000007</v>
      </c>
      <c r="J43" s="79">
        <v>1.704366</v>
      </c>
      <c r="K43" s="79">
        <v>5.9266935774382699</v>
      </c>
      <c r="L43" s="79">
        <v>12.6078073334966</v>
      </c>
      <c r="M43" s="77">
        <v>6.1942020000000006E-8</v>
      </c>
      <c r="N43" s="78">
        <v>1707</v>
      </c>
      <c r="O43" s="79">
        <v>7.5225660000000003</v>
      </c>
      <c r="P43" s="79">
        <v>2.3424779999999998</v>
      </c>
      <c r="Q43" s="79">
        <v>2.9313097345132801</v>
      </c>
      <c r="R43" s="79">
        <v>12.1138230088496</v>
      </c>
      <c r="S43" s="79">
        <v>1.36856E-3</v>
      </c>
      <c r="T43" s="78">
        <v>891</v>
      </c>
      <c r="U43" s="79">
        <v>4.2179650000000004</v>
      </c>
      <c r="V43" s="79">
        <v>2.3060179999999999</v>
      </c>
      <c r="W43" s="79">
        <v>-0.30183008849557402</v>
      </c>
      <c r="X43" s="79">
        <v>8.7377592920354008</v>
      </c>
      <c r="Y43" s="79">
        <v>6.7718829999999994E-2</v>
      </c>
      <c r="Z43" s="78">
        <v>891</v>
      </c>
      <c r="AA43" s="79">
        <v>10.000249999999999</v>
      </c>
      <c r="AB43" s="79">
        <v>2.5750000000000002</v>
      </c>
      <c r="AC43" s="79">
        <v>4.9532508361204002</v>
      </c>
      <c r="AD43" s="79">
        <v>15.0472508361204</v>
      </c>
      <c r="AE43" s="79">
        <v>1.1214910000000001E-4</v>
      </c>
      <c r="AF43" s="78">
        <v>742</v>
      </c>
      <c r="AG43" s="79">
        <v>8.1889629999999993</v>
      </c>
      <c r="AH43" s="79">
        <v>2.5844480000000001</v>
      </c>
      <c r="AI43" s="79">
        <v>3.1234448160535102</v>
      </c>
      <c r="AJ43" s="79">
        <v>13.2544816053512</v>
      </c>
      <c r="AK43" s="79">
        <v>1.59563E-3</v>
      </c>
      <c r="AL43" s="78">
        <v>742</v>
      </c>
      <c r="AM43" s="79">
        <v>-0.77145140000000001</v>
      </c>
      <c r="AN43" s="79">
        <v>1.608293</v>
      </c>
      <c r="AO43" s="79">
        <v>-3.9237065390749599</v>
      </c>
      <c r="AP43" s="79">
        <v>2.3808038277511998</v>
      </c>
      <c r="AQ43" s="79">
        <v>0.63149999999999995</v>
      </c>
      <c r="AR43" s="78">
        <v>761</v>
      </c>
      <c r="AS43" s="79">
        <v>-0.86044659999999995</v>
      </c>
      <c r="AT43" s="79">
        <v>1.3543860000000001</v>
      </c>
      <c r="AU43" s="79">
        <v>-3.5150430622009599</v>
      </c>
      <c r="AV43" s="79">
        <v>1.7941499202551801</v>
      </c>
      <c r="AW43" s="79">
        <v>0.5252</v>
      </c>
      <c r="AX43" s="78">
        <v>706</v>
      </c>
      <c r="AY43" s="89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1"/>
    </row>
    <row r="44" spans="1:62" s="74" customFormat="1" x14ac:dyDescent="0.2">
      <c r="A44" s="25" t="s">
        <v>291</v>
      </c>
      <c r="B44" s="158" t="s">
        <v>275</v>
      </c>
      <c r="C44" s="80">
        <v>7.2296230000000001E-3</v>
      </c>
      <c r="D44" s="80">
        <v>3.9050019999999999E-3</v>
      </c>
      <c r="E44" s="80">
        <v>-4.2418133689300501E-4</v>
      </c>
      <c r="F44" s="80">
        <v>1.4883427632552499E-2</v>
      </c>
      <c r="G44" s="80">
        <v>6.4286839999999998E-2</v>
      </c>
      <c r="H44" s="81">
        <v>1725</v>
      </c>
      <c r="I44" s="92">
        <v>-6.7923049999999997E-5</v>
      </c>
      <c r="J44" s="80">
        <v>3.378289E-3</v>
      </c>
      <c r="K44" s="80">
        <v>-6.6893691699236799E-3</v>
      </c>
      <c r="L44" s="80">
        <v>6.5535230682249399E-3</v>
      </c>
      <c r="M44" s="80">
        <v>0.98396139999999999</v>
      </c>
      <c r="N44" s="81">
        <v>1715</v>
      </c>
      <c r="O44" s="80">
        <v>1.231078E-2</v>
      </c>
      <c r="P44" s="80">
        <v>7.0395179999999998E-3</v>
      </c>
      <c r="Q44" s="80">
        <v>-1.4866711319491E-3</v>
      </c>
      <c r="R44" s="80">
        <v>2.6108238446081702E-2</v>
      </c>
      <c r="S44" s="80">
        <v>8.0657909999999999E-2</v>
      </c>
      <c r="T44" s="81">
        <v>906</v>
      </c>
      <c r="U44" s="80">
        <v>6.5860679999999996E-3</v>
      </c>
      <c r="V44" s="80">
        <v>5.3074350000000001E-3</v>
      </c>
      <c r="W44" s="80">
        <v>-3.8165036838579999E-3</v>
      </c>
      <c r="X44" s="80">
        <v>1.6988640321500301E-2</v>
      </c>
      <c r="Y44" s="80">
        <v>0.2149623</v>
      </c>
      <c r="Z44" s="81">
        <v>906</v>
      </c>
      <c r="AA44" s="80">
        <v>1.0468109999999999E-2</v>
      </c>
      <c r="AB44" s="80">
        <v>2.1343279999999999E-2</v>
      </c>
      <c r="AC44" s="80">
        <v>-3.1364721845318903E-2</v>
      </c>
      <c r="AD44" s="80">
        <v>5.23009497964722E-2</v>
      </c>
      <c r="AE44" s="80">
        <v>0.6254111</v>
      </c>
      <c r="AF44" s="81">
        <v>66</v>
      </c>
      <c r="AG44" s="80">
        <v>6.9267299999999999E-3</v>
      </c>
      <c r="AH44" s="80">
        <v>1.6417910000000001E-2</v>
      </c>
      <c r="AI44" s="80">
        <v>-2.52523744911805E-2</v>
      </c>
      <c r="AJ44" s="80">
        <v>3.91058344640434E-2</v>
      </c>
      <c r="AK44" s="80">
        <v>0.67461150000000003</v>
      </c>
      <c r="AL44" s="81">
        <v>66</v>
      </c>
      <c r="AM44" s="80">
        <v>1.4448890000000001E-2</v>
      </c>
      <c r="AN44" s="80">
        <v>5.3088450000000004E-3</v>
      </c>
      <c r="AO44" s="80">
        <v>4.0435551360000002E-3</v>
      </c>
      <c r="AP44" s="80">
        <v>2.4854229104000002E-2</v>
      </c>
      <c r="AQ44" s="80">
        <v>6.4954189999999997E-3</v>
      </c>
      <c r="AR44" s="81">
        <v>1677</v>
      </c>
      <c r="AS44" s="80">
        <v>-7.7778560000000001E-4</v>
      </c>
      <c r="AT44" s="80">
        <v>4.4660790000000004E-3</v>
      </c>
      <c r="AU44" s="80">
        <v>-9.5313001918823498E-3</v>
      </c>
      <c r="AV44" s="80">
        <v>7.9757289577647092E-3</v>
      </c>
      <c r="AW44" s="80">
        <v>0.86174439999999997</v>
      </c>
      <c r="AX44" s="81">
        <v>1553</v>
      </c>
      <c r="AY44" s="80">
        <v>1.0854300000000001E-2</v>
      </c>
      <c r="AZ44" s="80">
        <v>3.9655630000000001E-3</v>
      </c>
      <c r="BA44" s="80">
        <v>3.08180132450331E-3</v>
      </c>
      <c r="BB44" s="80">
        <v>1.8626807947019899E-2</v>
      </c>
      <c r="BC44" s="80">
        <v>6.2594690000000001E-3</v>
      </c>
      <c r="BD44" s="80">
        <v>1529</v>
      </c>
      <c r="BE44" s="80">
        <v>7.7019870000000004E-3</v>
      </c>
      <c r="BF44" s="80">
        <v>3.6993379999999999E-3</v>
      </c>
      <c r="BG44" s="80">
        <v>4.5128476821192001E-4</v>
      </c>
      <c r="BH44" s="80">
        <v>1.49526887417219E-2</v>
      </c>
      <c r="BI44" s="80">
        <v>3.7440000000000001E-2</v>
      </c>
      <c r="BJ44" s="72">
        <v>1529</v>
      </c>
    </row>
    <row r="45" spans="1:62" s="74" customFormat="1" x14ac:dyDescent="0.2">
      <c r="A45" s="18" t="s">
        <v>290</v>
      </c>
      <c r="B45" s="156"/>
      <c r="C45" s="71">
        <v>1.016623E-2</v>
      </c>
      <c r="D45" s="71">
        <v>3.4948470000000001E-3</v>
      </c>
      <c r="E45" s="71">
        <v>3.3163317379309399E-3</v>
      </c>
      <c r="F45" s="71">
        <v>1.70161315017444E-2</v>
      </c>
      <c r="G45" s="71">
        <v>3.673323E-3</v>
      </c>
      <c r="H45" s="72">
        <v>1725</v>
      </c>
      <c r="I45" s="71">
        <v>5.8873040000000003E-3</v>
      </c>
      <c r="J45" s="71">
        <v>3.014288E-3</v>
      </c>
      <c r="K45" s="73">
        <v>-2.07005991099797E-5</v>
      </c>
      <c r="L45" s="71">
        <v>1.17953081651771E-2</v>
      </c>
      <c r="M45" s="71">
        <v>5.0967369999999998E-2</v>
      </c>
      <c r="N45" s="72">
        <v>1715</v>
      </c>
      <c r="O45" s="71">
        <v>8.4460820000000006E-3</v>
      </c>
      <c r="P45" s="71">
        <v>7.2270600000000004E-3</v>
      </c>
      <c r="Q45" s="71">
        <v>-5.7189551239115897E-3</v>
      </c>
      <c r="R45" s="71">
        <v>2.2611118553248499E-2</v>
      </c>
      <c r="S45" s="71">
        <v>0.24287159999999999</v>
      </c>
      <c r="T45" s="72">
        <v>906</v>
      </c>
      <c r="U45" s="71">
        <v>7.5887469999999999E-3</v>
      </c>
      <c r="V45" s="71">
        <v>5.426658E-3</v>
      </c>
      <c r="W45" s="71">
        <v>-3.0475016744809101E-3</v>
      </c>
      <c r="X45" s="71">
        <v>1.8224996651038199E-2</v>
      </c>
      <c r="Y45" s="71">
        <v>0.1621861</v>
      </c>
      <c r="Z45" s="72">
        <v>906</v>
      </c>
      <c r="AA45" s="71">
        <v>7.8833110000000005E-3</v>
      </c>
      <c r="AB45" s="71">
        <v>2.5488469999999999E-2</v>
      </c>
      <c r="AC45" s="71">
        <v>-4.2074084124830401E-2</v>
      </c>
      <c r="AD45" s="71">
        <v>5.7840705563093599E-2</v>
      </c>
      <c r="AE45" s="71">
        <v>0.75824000000000003</v>
      </c>
      <c r="AF45" s="72">
        <v>66</v>
      </c>
      <c r="AG45" s="71">
        <v>-5.8073270000000001E-3</v>
      </c>
      <c r="AH45" s="71">
        <v>1.976934E-2</v>
      </c>
      <c r="AI45" s="71">
        <v>-4.4555223880597003E-2</v>
      </c>
      <c r="AJ45" s="71">
        <v>3.2940569877883297E-2</v>
      </c>
      <c r="AK45" s="71">
        <v>0.77007780000000003</v>
      </c>
      <c r="AL45" s="72">
        <v>66</v>
      </c>
      <c r="AM45" s="71">
        <v>1.7270529999999999E-2</v>
      </c>
      <c r="AN45" s="71">
        <v>5.6679779999999997E-3</v>
      </c>
      <c r="AO45" s="71">
        <v>6.16129171087059E-3</v>
      </c>
      <c r="AP45" s="71">
        <v>2.83797669397176E-2</v>
      </c>
      <c r="AQ45" s="71">
        <v>2.3111070000000002E-3</v>
      </c>
      <c r="AR45" s="72">
        <v>1677</v>
      </c>
      <c r="AS45" s="71">
        <v>2.1267130000000001E-3</v>
      </c>
      <c r="AT45" s="71">
        <v>5.0853620000000004E-3</v>
      </c>
      <c r="AU45" s="71">
        <v>-7.8405961719999993E-3</v>
      </c>
      <c r="AV45" s="71">
        <v>1.2094022499058801E-2</v>
      </c>
      <c r="AW45" s="71">
        <v>0.67579880000000003</v>
      </c>
      <c r="AX45" s="72">
        <v>1553</v>
      </c>
      <c r="AY45" s="71">
        <v>4.7854300000000002E-3</v>
      </c>
      <c r="AZ45" s="71">
        <v>4.1774830000000001E-3</v>
      </c>
      <c r="BA45" s="71">
        <v>-3.4024370860927101E-3</v>
      </c>
      <c r="BB45" s="71">
        <v>1.2973298013245E-2</v>
      </c>
      <c r="BC45" s="71">
        <v>0.25219150000000001</v>
      </c>
      <c r="BD45" s="71">
        <v>1529</v>
      </c>
      <c r="BE45" s="71">
        <v>4.598675E-3</v>
      </c>
      <c r="BF45" s="71">
        <v>3.8827810000000001E-3</v>
      </c>
      <c r="BG45" s="71">
        <v>-3.0115761589404001E-3</v>
      </c>
      <c r="BH45" s="71">
        <v>1.2208927152317899E-2</v>
      </c>
      <c r="BI45" s="71">
        <v>0.23644000000000001</v>
      </c>
      <c r="BJ45" s="72">
        <v>1529</v>
      </c>
    </row>
    <row r="46" spans="1:62" s="74" customFormat="1" x14ac:dyDescent="0.2">
      <c r="A46" s="18" t="s">
        <v>289</v>
      </c>
      <c r="B46" s="156"/>
      <c r="C46" s="71">
        <v>2.7839889999999999E-2</v>
      </c>
      <c r="D46" s="71">
        <v>4.7628380000000001E-3</v>
      </c>
      <c r="E46" s="71">
        <v>1.8504726623700101E-2</v>
      </c>
      <c r="F46" s="71">
        <v>3.7175049999924298E-2</v>
      </c>
      <c r="G46" s="73">
        <v>6.0386169999999998E-9</v>
      </c>
      <c r="H46" s="72">
        <v>1725</v>
      </c>
      <c r="I46" s="71">
        <v>1.9626870000000001E-2</v>
      </c>
      <c r="J46" s="71">
        <v>4.8566310000000001E-3</v>
      </c>
      <c r="K46" s="71">
        <v>1.01078686938111E-2</v>
      </c>
      <c r="L46" s="71">
        <v>2.9145863438489801E-2</v>
      </c>
      <c r="M46" s="73">
        <v>5.5533720000000001E-5</v>
      </c>
      <c r="N46" s="72">
        <v>1715</v>
      </c>
      <c r="O46" s="71">
        <v>6.5961149999999996E-3</v>
      </c>
      <c r="P46" s="71">
        <v>7.1734759999999998E-3</v>
      </c>
      <c r="Q46" s="71">
        <v>-7.4638981915606199E-3</v>
      </c>
      <c r="R46" s="71">
        <v>2.0656128600134001E-2</v>
      </c>
      <c r="S46" s="71">
        <v>0.35822619999999999</v>
      </c>
      <c r="T46" s="72">
        <v>906</v>
      </c>
      <c r="U46" s="71">
        <v>3.7561959999999998E-3</v>
      </c>
      <c r="V46" s="71">
        <v>6.7113190000000003E-3</v>
      </c>
      <c r="W46" s="71">
        <v>-9.3979906229068998E-3</v>
      </c>
      <c r="X46" s="71">
        <v>1.69103817816477E-2</v>
      </c>
      <c r="Y46" s="71">
        <v>0.57575080000000001</v>
      </c>
      <c r="Z46" s="72">
        <v>906</v>
      </c>
      <c r="AA46" s="71">
        <v>9.8371780000000002E-3</v>
      </c>
      <c r="AB46" s="71">
        <v>2.5997289999999999E-2</v>
      </c>
      <c r="AC46" s="71">
        <v>-4.11175033921303E-2</v>
      </c>
      <c r="AD46" s="71">
        <v>6.0791858887381298E-2</v>
      </c>
      <c r="AE46" s="71">
        <v>0.70634719999999995</v>
      </c>
      <c r="AF46" s="72">
        <v>66</v>
      </c>
      <c r="AG46" s="71">
        <v>2.1499319999999999E-2</v>
      </c>
      <c r="AH46" s="71">
        <v>2.2930800000000001E-2</v>
      </c>
      <c r="AI46" s="71">
        <v>-2.3445047489823598E-2</v>
      </c>
      <c r="AJ46" s="71">
        <v>6.6443690637720501E-2</v>
      </c>
      <c r="AK46" s="71">
        <v>0.35246640000000001</v>
      </c>
      <c r="AL46" s="72">
        <v>66</v>
      </c>
      <c r="AM46" s="71">
        <v>2.1104290000000001E-2</v>
      </c>
      <c r="AN46" s="71">
        <v>5.0556860000000002E-3</v>
      </c>
      <c r="AO46" s="71">
        <v>1.1195141766894101E-2</v>
      </c>
      <c r="AP46" s="71">
        <v>3.10134309860471E-2</v>
      </c>
      <c r="AQ46" s="73">
        <v>2.9881640000000001E-5</v>
      </c>
      <c r="AR46" s="72">
        <v>1677</v>
      </c>
      <c r="AS46" s="71">
        <v>1.2497309999999999E-2</v>
      </c>
      <c r="AT46" s="71">
        <v>5.4138390000000002E-3</v>
      </c>
      <c r="AU46" s="71">
        <v>1.8861872322823499E-3</v>
      </c>
      <c r="AV46" s="71">
        <v>2.31084372583059E-2</v>
      </c>
      <c r="AW46" s="1">
        <v>2.097684E-2</v>
      </c>
      <c r="AX46" s="72">
        <v>1553</v>
      </c>
      <c r="AY46" s="71">
        <v>1.0165560000000001E-2</v>
      </c>
      <c r="AZ46" s="71">
        <v>3.3960259999999999E-3</v>
      </c>
      <c r="BA46" s="71">
        <v>3.5093509933774802E-3</v>
      </c>
      <c r="BB46" s="71">
        <v>1.68217748344371E-2</v>
      </c>
      <c r="BC46" s="71">
        <v>2.799518E-3</v>
      </c>
      <c r="BD46" s="71">
        <v>1529</v>
      </c>
      <c r="BE46" s="71">
        <v>3.4178809999999998E-3</v>
      </c>
      <c r="BF46" s="71">
        <v>3.1867549999999999E-3</v>
      </c>
      <c r="BG46" s="71">
        <v>-2.8281589403973502E-3</v>
      </c>
      <c r="BH46" s="71">
        <v>9.6639205298013203E-3</v>
      </c>
      <c r="BI46" s="71">
        <v>0.28360999999999997</v>
      </c>
      <c r="BJ46" s="72">
        <v>1529</v>
      </c>
    </row>
    <row r="47" spans="1:62" s="74" customFormat="1" x14ac:dyDescent="0.2">
      <c r="A47" s="18" t="s">
        <v>292</v>
      </c>
      <c r="B47" s="156"/>
      <c r="C47" s="71">
        <v>1.6867099999999999E-2</v>
      </c>
      <c r="D47" s="71">
        <v>2.8105980000000001E-3</v>
      </c>
      <c r="E47" s="71">
        <v>1.1358329347365701E-2</v>
      </c>
      <c r="F47" s="71">
        <v>2.2375875099420899E-2</v>
      </c>
      <c r="G47" s="73">
        <v>2.382181E-9</v>
      </c>
      <c r="H47" s="72">
        <v>1725</v>
      </c>
      <c r="I47" s="71">
        <v>1.083573E-2</v>
      </c>
      <c r="J47" s="71">
        <v>2.4737600000000002E-3</v>
      </c>
      <c r="K47" s="71">
        <v>5.9871570003108198E-3</v>
      </c>
      <c r="L47" s="71">
        <v>1.5684295452936901E-2</v>
      </c>
      <c r="M47" s="73">
        <v>1.257514E-5</v>
      </c>
      <c r="N47" s="72">
        <v>1715</v>
      </c>
      <c r="O47" s="71">
        <v>6.1513729999999999E-3</v>
      </c>
      <c r="P47" s="71">
        <v>5.8070999999999999E-3</v>
      </c>
      <c r="Q47" s="71">
        <v>-5.23054253181514E-3</v>
      </c>
      <c r="R47" s="71">
        <v>1.7533288680509001E-2</v>
      </c>
      <c r="S47" s="71">
        <v>0.28973490000000002</v>
      </c>
      <c r="T47" s="72">
        <v>906</v>
      </c>
      <c r="U47" s="71">
        <v>3.0997989999999999E-3</v>
      </c>
      <c r="V47" s="71">
        <v>4.4072340000000003E-3</v>
      </c>
      <c r="W47" s="71">
        <v>-5.5383791024782303E-3</v>
      </c>
      <c r="X47" s="71">
        <v>1.17379772270596E-2</v>
      </c>
      <c r="Y47" s="71">
        <v>0.4820005</v>
      </c>
      <c r="Z47" s="72">
        <v>906</v>
      </c>
      <c r="AA47" s="71">
        <v>3.2734060000000002E-2</v>
      </c>
      <c r="AB47" s="71">
        <v>1.9620080000000002E-2</v>
      </c>
      <c r="AC47" s="71">
        <v>-5.721302578019E-3</v>
      </c>
      <c r="AD47" s="71">
        <v>7.1189416553595702E-2</v>
      </c>
      <c r="AE47" s="71">
        <v>0.10025100000000001</v>
      </c>
      <c r="AF47" s="72">
        <v>66</v>
      </c>
      <c r="AG47" s="71">
        <v>2.378562E-2</v>
      </c>
      <c r="AH47" s="71">
        <v>1.532564E-2</v>
      </c>
      <c r="AI47" s="71">
        <v>-6.2526458616010798E-3</v>
      </c>
      <c r="AJ47" s="71">
        <v>5.38238805970149E-2</v>
      </c>
      <c r="AK47" s="71">
        <v>0.12633440000000001</v>
      </c>
      <c r="AL47" s="72">
        <v>66</v>
      </c>
      <c r="AM47" s="71">
        <v>2.2325040000000001E-2</v>
      </c>
      <c r="AN47" s="71">
        <v>3.8977399999999998E-3</v>
      </c>
      <c r="AO47" s="71">
        <v>1.46854666308706E-2</v>
      </c>
      <c r="AP47" s="71">
        <v>2.9964609303247101E-2</v>
      </c>
      <c r="AQ47" s="73">
        <v>1.0181E-8</v>
      </c>
      <c r="AR47" s="72">
        <v>1677</v>
      </c>
      <c r="AS47" s="71">
        <v>9.4576460000000001E-3</v>
      </c>
      <c r="AT47" s="71">
        <v>3.4205250000000002E-3</v>
      </c>
      <c r="AU47" s="71">
        <v>2.7534166472941201E-3</v>
      </c>
      <c r="AV47" s="71">
        <v>1.6161874958588202E-2</v>
      </c>
      <c r="AW47" s="71">
        <v>5.6928209999999998E-3</v>
      </c>
      <c r="AX47" s="72">
        <v>1553</v>
      </c>
      <c r="AY47" s="71">
        <v>7.9470200000000008E-3</v>
      </c>
      <c r="AZ47" s="71">
        <v>3.545033E-3</v>
      </c>
      <c r="BA47" s="71">
        <v>9.9875496688741705E-4</v>
      </c>
      <c r="BB47" s="71">
        <v>1.48952847682119E-2</v>
      </c>
      <c r="BC47" s="71">
        <v>2.5076890000000001E-2</v>
      </c>
      <c r="BD47" s="71">
        <v>1529</v>
      </c>
      <c r="BE47" s="71">
        <v>6.5238409999999998E-3</v>
      </c>
      <c r="BF47" s="71">
        <v>3.2993380000000002E-3</v>
      </c>
      <c r="BG47" s="73">
        <v>5.71390728476813E-5</v>
      </c>
      <c r="BH47" s="71">
        <v>1.29905430463576E-2</v>
      </c>
      <c r="BI47" s="71">
        <v>4.8180000000000001E-2</v>
      </c>
      <c r="BJ47" s="72">
        <v>1529</v>
      </c>
    </row>
    <row r="48" spans="1:62" s="74" customFormat="1" x14ac:dyDescent="0.2">
      <c r="A48" s="18" t="s">
        <v>128</v>
      </c>
      <c r="B48" s="156"/>
      <c r="C48" s="71">
        <v>1.140354E-2</v>
      </c>
      <c r="D48" s="71">
        <v>2.92429E-3</v>
      </c>
      <c r="E48" s="71">
        <v>5.67193159550903E-3</v>
      </c>
      <c r="F48" s="71">
        <v>1.7135148094193298E-2</v>
      </c>
      <c r="G48" s="71">
        <v>1.000565E-4</v>
      </c>
      <c r="H48" s="72">
        <v>1725</v>
      </c>
      <c r="I48" s="71">
        <v>7.1688430000000003E-3</v>
      </c>
      <c r="J48" s="71">
        <v>2.5324319999999998E-3</v>
      </c>
      <c r="K48" s="71">
        <v>2.20527754113531E-3</v>
      </c>
      <c r="L48" s="71">
        <v>1.21324092923395E-2</v>
      </c>
      <c r="M48" s="71">
        <v>4.6974599999999997E-3</v>
      </c>
      <c r="N48" s="72">
        <v>1715</v>
      </c>
      <c r="O48" s="71">
        <v>7.8700599999999999E-3</v>
      </c>
      <c r="P48" s="71">
        <v>5.6128599999999999E-3</v>
      </c>
      <c r="Q48" s="71">
        <v>-3.1311453449430699E-3</v>
      </c>
      <c r="R48" s="71">
        <v>1.8871265907568699E-2</v>
      </c>
      <c r="S48" s="71">
        <v>0.16106210000000001</v>
      </c>
      <c r="T48" s="72">
        <v>906</v>
      </c>
      <c r="U48" s="71">
        <v>6.072338E-3</v>
      </c>
      <c r="V48" s="71">
        <v>4.2176829999999998E-3</v>
      </c>
      <c r="W48" s="71">
        <v>-2.1943201607501702E-3</v>
      </c>
      <c r="X48" s="71">
        <v>1.43389953114534E-2</v>
      </c>
      <c r="Y48" s="71">
        <v>0.15028730000000001</v>
      </c>
      <c r="Z48" s="72">
        <v>906</v>
      </c>
      <c r="AA48" s="71">
        <v>1.498643E-2</v>
      </c>
      <c r="AB48" s="71">
        <v>1.9586159999999998E-2</v>
      </c>
      <c r="AC48" s="71">
        <v>-2.3402442333785599E-2</v>
      </c>
      <c r="AD48" s="71">
        <v>5.3375305291723199E-2</v>
      </c>
      <c r="AE48" s="71">
        <v>0.44694109999999998</v>
      </c>
      <c r="AF48" s="72">
        <v>66</v>
      </c>
      <c r="AG48" s="71">
        <v>2.8446399999999998E-3</v>
      </c>
      <c r="AH48" s="71">
        <v>1.522388E-2</v>
      </c>
      <c r="AI48" s="71">
        <v>-2.6994165535956599E-2</v>
      </c>
      <c r="AJ48" s="71">
        <v>3.2683446404341898E-2</v>
      </c>
      <c r="AK48" s="71">
        <v>0.85242410000000002</v>
      </c>
      <c r="AL48" s="72">
        <v>66</v>
      </c>
      <c r="AM48" s="71">
        <v>1.4475480000000001E-2</v>
      </c>
      <c r="AN48" s="71">
        <v>4.373938E-3</v>
      </c>
      <c r="AO48" s="71">
        <v>5.9025607068235297E-3</v>
      </c>
      <c r="AP48" s="71">
        <v>2.3048399373176501E-2</v>
      </c>
      <c r="AQ48" s="71">
        <v>9.3468049999999997E-4</v>
      </c>
      <c r="AR48" s="72">
        <v>1677</v>
      </c>
      <c r="AS48" s="71">
        <v>3.588763E-3</v>
      </c>
      <c r="AT48" s="71">
        <v>3.8949520000000001E-3</v>
      </c>
      <c r="AU48" s="71">
        <v>-4.0453425775058803E-3</v>
      </c>
      <c r="AV48" s="71">
        <v>1.12228692763294E-2</v>
      </c>
      <c r="AW48" s="71">
        <v>0.35684769999999999</v>
      </c>
      <c r="AX48" s="72">
        <v>1553</v>
      </c>
      <c r="AY48" s="71">
        <v>4.1854299999999997E-2</v>
      </c>
      <c r="AZ48" s="71">
        <v>6.339735E-3</v>
      </c>
      <c r="BA48" s="71">
        <v>2.9428423841059599E-2</v>
      </c>
      <c r="BB48" s="71">
        <v>5.4280185430463597E-2</v>
      </c>
      <c r="BC48" s="73">
        <v>5.5900000000000002E-11</v>
      </c>
      <c r="BD48" s="71">
        <v>1529</v>
      </c>
      <c r="BE48" s="71">
        <v>2.261589E-2</v>
      </c>
      <c r="BF48" s="71">
        <v>6.3761590000000002E-3</v>
      </c>
      <c r="BG48" s="71">
        <v>1.01186225165563E-2</v>
      </c>
      <c r="BH48" s="71">
        <v>3.5113165562913898E-2</v>
      </c>
      <c r="BI48" s="73">
        <v>4.0000000000000002E-4</v>
      </c>
      <c r="BJ48" s="72">
        <v>1529</v>
      </c>
    </row>
    <row r="49" spans="1:62" s="74" customFormat="1" x14ac:dyDescent="0.2">
      <c r="A49" s="18" t="s">
        <v>293</v>
      </c>
      <c r="B49" s="156"/>
      <c r="C49" s="71">
        <v>0.1799878</v>
      </c>
      <c r="D49" s="71">
        <v>5.3082900000000002E-2</v>
      </c>
      <c r="E49" s="71">
        <v>7.5945277175920006E-2</v>
      </c>
      <c r="F49" s="71">
        <v>0.284030249127392</v>
      </c>
      <c r="G49" s="71">
        <v>7.1564260000000005E-4</v>
      </c>
      <c r="H49" s="72">
        <v>1474</v>
      </c>
      <c r="I49" s="71">
        <v>0.1664292</v>
      </c>
      <c r="J49" s="71">
        <v>4.9199710000000001E-2</v>
      </c>
      <c r="K49" s="71">
        <v>6.9997756634247399E-2</v>
      </c>
      <c r="L49" s="71">
        <v>0.26286062252885301</v>
      </c>
      <c r="M49" s="71">
        <v>7.3676410000000003E-4</v>
      </c>
      <c r="N49" s="72">
        <v>1465</v>
      </c>
      <c r="O49" s="71">
        <v>4.6450100000000001E-2</v>
      </c>
      <c r="P49" s="71">
        <v>6.9658410000000004E-2</v>
      </c>
      <c r="Q49" s="71">
        <v>-9.0080375083724004E-2</v>
      </c>
      <c r="R49" s="71">
        <v>0.182980576021433</v>
      </c>
      <c r="S49" s="71">
        <v>0.50517049999999997</v>
      </c>
      <c r="T49" s="72">
        <v>904</v>
      </c>
      <c r="U49" s="71">
        <v>3.7957129999999999E-2</v>
      </c>
      <c r="V49" s="71">
        <v>5.7012729999999998E-2</v>
      </c>
      <c r="W49" s="71">
        <v>-7.3787809778968497E-2</v>
      </c>
      <c r="X49" s="71">
        <v>0.14970207635633001</v>
      </c>
      <c r="Y49" s="71">
        <v>0.50569649999999999</v>
      </c>
      <c r="Z49" s="72">
        <v>904</v>
      </c>
      <c r="AA49" s="71">
        <v>0.28466760000000002</v>
      </c>
      <c r="AB49" s="71">
        <v>0.23670279999999999</v>
      </c>
      <c r="AC49" s="71">
        <v>-0.17927001356852101</v>
      </c>
      <c r="AD49" s="71">
        <v>0.74860515603799205</v>
      </c>
      <c r="AE49" s="71">
        <v>0.2336039</v>
      </c>
      <c r="AF49" s="72">
        <v>66</v>
      </c>
      <c r="AG49" s="71">
        <v>0.32164179999999998</v>
      </c>
      <c r="AH49" s="71">
        <v>0.1819539</v>
      </c>
      <c r="AI49" s="71">
        <v>-3.4987788331071898E-2</v>
      </c>
      <c r="AJ49" s="71">
        <v>0.67827137042062402</v>
      </c>
      <c r="AK49" s="71">
        <v>8.2582260000000005E-2</v>
      </c>
      <c r="AL49" s="72">
        <v>66</v>
      </c>
      <c r="AM49" s="71">
        <v>0.13146820000000001</v>
      </c>
      <c r="AN49" s="71">
        <v>4.4436700000000003E-2</v>
      </c>
      <c r="AO49" s="71">
        <v>4.4372291703552898E-2</v>
      </c>
      <c r="AP49" s="71">
        <v>0.21856416198938799</v>
      </c>
      <c r="AQ49" s="71">
        <v>3.0908960000000001E-3</v>
      </c>
      <c r="AR49" s="72">
        <v>1677</v>
      </c>
      <c r="AS49" s="71">
        <v>9.4328709999999996E-2</v>
      </c>
      <c r="AT49" s="71">
        <v>4.2686269999999998E-2</v>
      </c>
      <c r="AU49" s="71">
        <v>1.0663619358635299E-2</v>
      </c>
      <c r="AV49" s="71">
        <v>0.17799379445430599</v>
      </c>
      <c r="AW49" s="71">
        <v>2.7118090000000001E-2</v>
      </c>
      <c r="AX49" s="72">
        <v>1553</v>
      </c>
      <c r="AY49" s="71">
        <v>0.2121854</v>
      </c>
      <c r="AZ49" s="71">
        <v>5.1172189999999999E-2</v>
      </c>
      <c r="BA49" s="71">
        <v>0.111887947019868</v>
      </c>
      <c r="BB49" s="71">
        <v>0.312482913907285</v>
      </c>
      <c r="BC49" s="73">
        <v>3.5800000000000003E-5</v>
      </c>
      <c r="BD49" s="71">
        <v>1529</v>
      </c>
      <c r="BE49" s="71">
        <v>0.13132450000000001</v>
      </c>
      <c r="BF49" s="71">
        <v>4.9013250000000001E-2</v>
      </c>
      <c r="BG49" s="71">
        <v>3.5258543046357602E-2</v>
      </c>
      <c r="BH49" s="71">
        <v>0.227390463576159</v>
      </c>
      <c r="BI49" s="71">
        <v>7.4569140000000003E-3</v>
      </c>
      <c r="BJ49" s="72">
        <v>1529</v>
      </c>
    </row>
    <row r="50" spans="1:62" s="74" customFormat="1" x14ac:dyDescent="0.2">
      <c r="A50" s="18" t="s">
        <v>127</v>
      </c>
      <c r="B50" s="156"/>
      <c r="C50" s="71">
        <v>4.6411480000000003E-3</v>
      </c>
      <c r="D50" s="71">
        <v>4.0322409999999998E-3</v>
      </c>
      <c r="E50" s="71">
        <v>-3.2620442279827698E-3</v>
      </c>
      <c r="F50" s="71">
        <v>1.2544340873487899E-2</v>
      </c>
      <c r="G50" s="71">
        <v>0.24988859999999999</v>
      </c>
      <c r="H50" s="72">
        <v>1725</v>
      </c>
      <c r="I50" s="71">
        <v>-2.5009110000000002E-3</v>
      </c>
      <c r="J50" s="71">
        <v>3.4787580000000002E-3</v>
      </c>
      <c r="K50" s="71">
        <v>-9.3192780302141093E-3</v>
      </c>
      <c r="L50" s="71">
        <v>4.3174551893767499E-3</v>
      </c>
      <c r="M50" s="71">
        <v>0.47229569999999998</v>
      </c>
      <c r="N50" s="72">
        <v>1715</v>
      </c>
      <c r="O50" s="71">
        <v>1.105157E-2</v>
      </c>
      <c r="P50" s="71">
        <v>7.7361019999999999E-3</v>
      </c>
      <c r="Q50" s="71">
        <v>-4.1111855324849301E-3</v>
      </c>
      <c r="R50" s="71">
        <v>2.62143335565975E-2</v>
      </c>
      <c r="S50" s="71">
        <v>0.15368509999999999</v>
      </c>
      <c r="T50" s="72">
        <v>906</v>
      </c>
      <c r="U50" s="71">
        <v>5.5827189999999999E-3</v>
      </c>
      <c r="V50" s="71">
        <v>5.8606830000000002E-3</v>
      </c>
      <c r="W50" s="71">
        <v>-5.9042196918955101E-3</v>
      </c>
      <c r="X50" s="71">
        <v>1.7069658405894202E-2</v>
      </c>
      <c r="Y50" s="71">
        <v>0.34103610000000001</v>
      </c>
      <c r="Z50" s="72">
        <v>906</v>
      </c>
      <c r="AA50" s="71">
        <v>1.6845320000000001E-3</v>
      </c>
      <c r="AB50" s="71">
        <v>2.2795119999999999E-2</v>
      </c>
      <c r="AC50" s="71">
        <v>-4.2993894165535999E-2</v>
      </c>
      <c r="AD50" s="71">
        <v>4.6362957937584798E-2</v>
      </c>
      <c r="AE50" s="71">
        <v>0.94135449999999998</v>
      </c>
      <c r="AF50" s="72">
        <v>66</v>
      </c>
      <c r="AG50" s="71">
        <v>4.1655360000000001E-3</v>
      </c>
      <c r="AH50" s="71">
        <v>1.6322929999999999E-2</v>
      </c>
      <c r="AI50" s="71">
        <v>-2.7827408412483001E-2</v>
      </c>
      <c r="AJ50" s="71">
        <v>3.6158480325644497E-2</v>
      </c>
      <c r="AK50" s="71">
        <v>0.79964690000000005</v>
      </c>
      <c r="AL50" s="72">
        <v>66</v>
      </c>
      <c r="AM50" s="71">
        <v>1.457813E-2</v>
      </c>
      <c r="AN50" s="71">
        <v>5.4057920000000004E-3</v>
      </c>
      <c r="AO50" s="71">
        <v>3.9827778996941203E-3</v>
      </c>
      <c r="AP50" s="71">
        <v>2.5173484412070599E-2</v>
      </c>
      <c r="AQ50" s="71">
        <v>7.001747E-3</v>
      </c>
      <c r="AR50" s="72">
        <v>1667</v>
      </c>
      <c r="AS50" s="71">
        <v>-8.067212E-4</v>
      </c>
      <c r="AT50" s="71">
        <v>4.5420729999999998E-3</v>
      </c>
      <c r="AU50" s="71">
        <v>-9.7091850611529407E-3</v>
      </c>
      <c r="AV50" s="71">
        <v>8.0957427152705905E-3</v>
      </c>
      <c r="AW50" s="71">
        <v>0.85902869999999998</v>
      </c>
      <c r="AX50" s="72">
        <v>1553</v>
      </c>
      <c r="AY50" s="71">
        <v>-2.119205E-4</v>
      </c>
      <c r="AZ50" s="71">
        <v>4.8251659999999997E-3</v>
      </c>
      <c r="BA50" s="71">
        <v>-9.6692450331125803E-3</v>
      </c>
      <c r="BB50" s="71">
        <v>9.2454039735099299E-3</v>
      </c>
      <c r="BC50" s="71">
        <v>0.96449249999999997</v>
      </c>
      <c r="BD50" s="71">
        <v>1529</v>
      </c>
      <c r="BE50" s="71">
        <v>-2.523179E-3</v>
      </c>
      <c r="BF50" s="71">
        <v>4.4701990000000002E-3</v>
      </c>
      <c r="BG50" s="71">
        <v>-1.1284768211920501E-2</v>
      </c>
      <c r="BH50" s="71">
        <v>6.2384105960264901E-3</v>
      </c>
      <c r="BI50" s="71">
        <v>0.57272310000000004</v>
      </c>
      <c r="BJ50" s="72">
        <v>1529</v>
      </c>
    </row>
    <row r="51" spans="1:62" s="74" customFormat="1" x14ac:dyDescent="0.2">
      <c r="A51" s="18" t="s">
        <v>294</v>
      </c>
      <c r="B51" s="156"/>
      <c r="C51" s="71">
        <v>6.7406779999999999E-2</v>
      </c>
      <c r="D51" s="71">
        <v>4.5737659999999999E-2</v>
      </c>
      <c r="E51" s="71">
        <v>-2.2239035124078599E-2</v>
      </c>
      <c r="F51" s="71">
        <v>0.15705260150448799</v>
      </c>
      <c r="G51" s="71">
        <v>0.14075779999999999</v>
      </c>
      <c r="H51" s="72">
        <v>1474</v>
      </c>
      <c r="I51" s="71">
        <v>9.1202270000000002E-2</v>
      </c>
      <c r="J51" s="71">
        <v>4.0593619999999997E-2</v>
      </c>
      <c r="K51" s="71">
        <v>1.1638788736493899E-2</v>
      </c>
      <c r="L51" s="71">
        <v>0.170765760493647</v>
      </c>
      <c r="M51" s="71">
        <v>2.4807889999999999E-2</v>
      </c>
      <c r="N51" s="72">
        <v>1465</v>
      </c>
      <c r="O51" s="71">
        <v>8.7407899999999997E-2</v>
      </c>
      <c r="P51" s="71">
        <v>6.7916950000000004E-2</v>
      </c>
      <c r="Q51" s="71">
        <v>-4.5709310113864698E-2</v>
      </c>
      <c r="R51" s="71">
        <v>0.220525117213664</v>
      </c>
      <c r="S51" s="71">
        <v>0.1981001</v>
      </c>
      <c r="T51" s="72">
        <v>904</v>
      </c>
      <c r="U51" s="71">
        <v>-4.5077030000000001E-3</v>
      </c>
      <c r="V51" s="71">
        <v>5.2732750000000002E-2</v>
      </c>
      <c r="W51" s="71">
        <v>-0.107863898191561</v>
      </c>
      <c r="X51" s="71">
        <v>9.8848492967180193E-2</v>
      </c>
      <c r="Y51" s="71">
        <v>0.93189710000000003</v>
      </c>
      <c r="Z51" s="72">
        <v>904</v>
      </c>
      <c r="AA51" s="71">
        <v>-0.1007463</v>
      </c>
      <c r="AB51" s="71">
        <v>0.26153320000000002</v>
      </c>
      <c r="AC51" s="71">
        <v>-0.61335142469470805</v>
      </c>
      <c r="AD51" s="71">
        <v>0.41185888738127502</v>
      </c>
      <c r="AE51" s="71">
        <v>0.7013201</v>
      </c>
      <c r="AF51" s="72">
        <v>66</v>
      </c>
      <c r="AG51" s="71">
        <v>-3.8928089999999999E-2</v>
      </c>
      <c r="AH51" s="71">
        <v>0.20312079999999999</v>
      </c>
      <c r="AI51" s="71">
        <v>-0.43704477611940301</v>
      </c>
      <c r="AJ51" s="71">
        <v>0.35918860244233403</v>
      </c>
      <c r="AK51" s="71">
        <v>0.84874019999999994</v>
      </c>
      <c r="AL51" s="72">
        <v>66</v>
      </c>
      <c r="AM51" s="71">
        <v>0.1301069</v>
      </c>
      <c r="AN51" s="71">
        <v>4.988472E-2</v>
      </c>
      <c r="AO51" s="71">
        <v>3.2332851093553001E-2</v>
      </c>
      <c r="AP51" s="71">
        <v>0.22788096542879999</v>
      </c>
      <c r="AQ51" s="71">
        <v>9.1032690000000006E-3</v>
      </c>
      <c r="AR51" s="72">
        <v>1677</v>
      </c>
      <c r="AS51" s="71">
        <v>6.5858589999999995E-2</v>
      </c>
      <c r="AT51" s="71">
        <v>4.3487560000000001E-2</v>
      </c>
      <c r="AU51" s="71">
        <v>-1.93770250504471E-2</v>
      </c>
      <c r="AV51" s="71">
        <v>0.15109421333397599</v>
      </c>
      <c r="AW51" s="71">
        <v>0.12991839999999999</v>
      </c>
      <c r="AX51" s="72">
        <v>1553</v>
      </c>
      <c r="AY51" s="71">
        <v>0.20596030000000001</v>
      </c>
      <c r="AZ51" s="71">
        <v>5.9807949999999999E-2</v>
      </c>
      <c r="BA51" s="71">
        <v>8.8736688741721803E-2</v>
      </c>
      <c r="BB51" s="71">
        <v>0.32318384105960302</v>
      </c>
      <c r="BC51" s="71">
        <v>5.9049500000000002E-4</v>
      </c>
      <c r="BD51" s="71">
        <v>1529</v>
      </c>
      <c r="BE51" s="71">
        <v>0.1555629</v>
      </c>
      <c r="BF51" s="71">
        <v>5.5576159999999999E-2</v>
      </c>
      <c r="BG51" s="71">
        <v>4.6633642384106E-2</v>
      </c>
      <c r="BH51" s="71">
        <v>0.26449218543046399</v>
      </c>
      <c r="BI51" s="71">
        <v>5.1840000000000002E-3</v>
      </c>
      <c r="BJ51" s="72">
        <v>1529</v>
      </c>
    </row>
    <row r="52" spans="1:62" s="74" customFormat="1" x14ac:dyDescent="0.2">
      <c r="A52" s="18" t="s">
        <v>295</v>
      </c>
      <c r="B52" s="156"/>
      <c r="C52" s="71">
        <v>0.37512529999999999</v>
      </c>
      <c r="D52" s="71">
        <v>0.17512839999999999</v>
      </c>
      <c r="E52" s="71">
        <v>3.1873665898937198E-2</v>
      </c>
      <c r="F52" s="71">
        <v>0.71837688280851397</v>
      </c>
      <c r="G52" s="71">
        <v>3.2357360000000002E-2</v>
      </c>
      <c r="H52" s="72">
        <v>1474</v>
      </c>
      <c r="I52" s="71">
        <v>0.3748918</v>
      </c>
      <c r="J52" s="71">
        <v>0.15408520000000001</v>
      </c>
      <c r="K52" s="71">
        <v>7.2884831580716597E-2</v>
      </c>
      <c r="L52" s="71">
        <v>0.67689882120520495</v>
      </c>
      <c r="M52" s="71">
        <v>1.5093580000000001E-2</v>
      </c>
      <c r="N52" s="72">
        <v>1465</v>
      </c>
      <c r="O52" s="71">
        <v>-2.825184E-2</v>
      </c>
      <c r="P52" s="71">
        <v>0.1040857</v>
      </c>
      <c r="Q52" s="71">
        <v>-0.232259879437374</v>
      </c>
      <c r="R52" s="71">
        <v>0.17575619557937</v>
      </c>
      <c r="S52" s="71">
        <v>0.78613200000000005</v>
      </c>
      <c r="T52" s="72">
        <v>904</v>
      </c>
      <c r="U52" s="71">
        <v>5.9698590000000001E-3</v>
      </c>
      <c r="V52" s="71">
        <v>8.4728730000000002E-2</v>
      </c>
      <c r="W52" s="71">
        <v>-0.16009845947756199</v>
      </c>
      <c r="X52" s="71">
        <v>0.17203817816476899</v>
      </c>
      <c r="Y52" s="71">
        <v>0.94384029999999997</v>
      </c>
      <c r="Z52" s="72">
        <v>904</v>
      </c>
      <c r="AA52" s="71">
        <v>-5.9280869999999999E-2</v>
      </c>
      <c r="AB52" s="71">
        <v>0.35420620000000003</v>
      </c>
      <c r="AC52" s="71">
        <v>-0.75352510176390797</v>
      </c>
      <c r="AD52" s="71">
        <v>0.63496336499321604</v>
      </c>
      <c r="AE52" s="71">
        <v>0.86762669999999997</v>
      </c>
      <c r="AF52" s="72">
        <v>66</v>
      </c>
      <c r="AG52" s="71">
        <v>0.20189960000000001</v>
      </c>
      <c r="AH52" s="71">
        <v>0.279308</v>
      </c>
      <c r="AI52" s="71">
        <v>-0.34554409769335098</v>
      </c>
      <c r="AJ52" s="71">
        <v>0.74934328358208901</v>
      </c>
      <c r="AK52" s="71">
        <v>0.47276990000000002</v>
      </c>
      <c r="AL52" s="72">
        <v>66</v>
      </c>
      <c r="AM52" s="71">
        <v>-0.1244439</v>
      </c>
      <c r="AN52" s="71">
        <v>0.1186125</v>
      </c>
      <c r="AO52" s="71">
        <v>-0.35692432663915302</v>
      </c>
      <c r="AP52" s="71">
        <v>0.10803653122856501</v>
      </c>
      <c r="AQ52" s="71">
        <v>0.2941028</v>
      </c>
      <c r="AR52" s="72">
        <v>1677</v>
      </c>
      <c r="AS52" s="71">
        <v>-1.060036E-2</v>
      </c>
      <c r="AT52" s="71">
        <v>0.1149453</v>
      </c>
      <c r="AU52" s="71">
        <v>-0.23589311548385899</v>
      </c>
      <c r="AV52" s="71">
        <v>0.214692393613271</v>
      </c>
      <c r="AW52" s="71">
        <v>0.92652250000000003</v>
      </c>
      <c r="AX52" s="72">
        <v>1553</v>
      </c>
      <c r="AY52" s="71">
        <v>0.27953640000000002</v>
      </c>
      <c r="AZ52" s="71">
        <v>9.4503309999999993E-2</v>
      </c>
      <c r="BA52" s="71">
        <v>9.4309933774834404E-2</v>
      </c>
      <c r="BB52" s="71">
        <v>0.46476291390728502</v>
      </c>
      <c r="BC52" s="71">
        <v>3.1513940000000001E-3</v>
      </c>
      <c r="BD52" s="71">
        <v>1529</v>
      </c>
      <c r="BE52" s="71">
        <v>0.22178809999999999</v>
      </c>
      <c r="BF52" s="71">
        <v>8.8675500000000004E-2</v>
      </c>
      <c r="BG52" s="71">
        <v>4.7984105960264901E-2</v>
      </c>
      <c r="BH52" s="71">
        <v>0.395592052980132</v>
      </c>
      <c r="BI52" s="71">
        <v>1.2501999999999999E-2</v>
      </c>
      <c r="BJ52" s="72">
        <v>1529</v>
      </c>
    </row>
    <row r="53" spans="1:62" s="74" customFormat="1" x14ac:dyDescent="0.2">
      <c r="A53" s="18" t="s">
        <v>172</v>
      </c>
      <c r="B53" s="156"/>
      <c r="C53" s="71">
        <v>5.8107109999999997E-3</v>
      </c>
      <c r="D53" s="71">
        <v>1.1761950000000001E-3</v>
      </c>
      <c r="E53" s="71">
        <v>3.5053686194215202E-3</v>
      </c>
      <c r="F53" s="71">
        <v>8.1160535887649203E-3</v>
      </c>
      <c r="G53" s="73">
        <v>8.5591920000000001E-7</v>
      </c>
      <c r="H53" s="72">
        <v>1725</v>
      </c>
      <c r="I53" s="71">
        <v>1.9972940000000002E-3</v>
      </c>
      <c r="J53" s="71">
        <v>1.0414650000000001E-3</v>
      </c>
      <c r="K53" s="73">
        <v>-4.3976723993033297E-5</v>
      </c>
      <c r="L53" s="71">
        <v>4.0385644940071396E-3</v>
      </c>
      <c r="M53" s="71">
        <v>5.5306649999999999E-2</v>
      </c>
      <c r="N53" s="72">
        <v>1715</v>
      </c>
      <c r="O53" s="71">
        <v>2.3476220000000002E-3</v>
      </c>
      <c r="P53" s="71">
        <v>2.4902879999999998E-3</v>
      </c>
      <c r="Q53" s="71">
        <v>-2.5333422638981898E-3</v>
      </c>
      <c r="R53" s="71">
        <v>7.2285867381111897E-3</v>
      </c>
      <c r="S53" s="71">
        <v>0.34596759999999999</v>
      </c>
      <c r="T53" s="72">
        <v>906</v>
      </c>
      <c r="U53" s="71">
        <v>-1.205626E-4</v>
      </c>
      <c r="V53" s="71">
        <v>1.884796E-3</v>
      </c>
      <c r="W53" s="71">
        <v>-3.81476222371065E-3</v>
      </c>
      <c r="X53" s="71">
        <v>3.5736369725385101E-3</v>
      </c>
      <c r="Y53" s="71">
        <v>0.94983910000000005</v>
      </c>
      <c r="Z53" s="72">
        <v>906</v>
      </c>
      <c r="AA53" s="71">
        <v>1.381954E-2</v>
      </c>
      <c r="AB53" s="71">
        <v>8.9213030000000002E-3</v>
      </c>
      <c r="AC53" s="71">
        <v>-3.6662143826322901E-3</v>
      </c>
      <c r="AD53" s="71">
        <v>3.1305291723202198E-2</v>
      </c>
      <c r="AE53" s="71">
        <v>0.12663369999999999</v>
      </c>
      <c r="AF53" s="72">
        <v>66</v>
      </c>
      <c r="AG53" s="71">
        <v>1.8738129999999999E-2</v>
      </c>
      <c r="AH53" s="71">
        <v>6.6526459999999999E-3</v>
      </c>
      <c r="AI53" s="71">
        <v>5.6989416553595703E-3</v>
      </c>
      <c r="AJ53" s="71">
        <v>3.1777313432835803E-2</v>
      </c>
      <c r="AK53" s="71">
        <v>6.6871630000000003E-3</v>
      </c>
      <c r="AL53" s="72">
        <v>66</v>
      </c>
      <c r="AM53" s="71">
        <v>9.3712099999999996E-3</v>
      </c>
      <c r="AN53" s="71">
        <v>1.475971E-3</v>
      </c>
      <c r="AO53" s="71">
        <v>6.4783072718352904E-3</v>
      </c>
      <c r="AP53" s="71">
        <v>1.22641133105176E-2</v>
      </c>
      <c r="AQ53" s="73">
        <v>2.16E-10</v>
      </c>
      <c r="AR53" s="72">
        <v>1677</v>
      </c>
      <c r="AS53" s="71">
        <v>4.2296149999999999E-3</v>
      </c>
      <c r="AT53" s="71">
        <v>1.376717E-3</v>
      </c>
      <c r="AU53" s="71">
        <v>1.5312489513882399E-3</v>
      </c>
      <c r="AV53" s="71">
        <v>6.9279804191999996E-3</v>
      </c>
      <c r="AW53" s="71">
        <v>2.1245420000000001E-3</v>
      </c>
      <c r="AX53" s="72">
        <v>1553</v>
      </c>
      <c r="AY53" s="71">
        <v>8.6887419999999993E-3</v>
      </c>
      <c r="AZ53" s="71">
        <v>1.940397E-3</v>
      </c>
      <c r="BA53" s="71">
        <v>4.8855629139072801E-3</v>
      </c>
      <c r="BB53" s="71">
        <v>1.24919205298013E-2</v>
      </c>
      <c r="BC53" s="73">
        <v>8.0420000000000003E-6</v>
      </c>
      <c r="BD53" s="71">
        <v>1529</v>
      </c>
      <c r="BE53" s="71">
        <v>5.1039739999999998E-3</v>
      </c>
      <c r="BF53" s="71">
        <v>1.835099E-3</v>
      </c>
      <c r="BG53" s="71">
        <v>1.5071788079470199E-3</v>
      </c>
      <c r="BH53" s="71">
        <v>8.7007682119205308E-3</v>
      </c>
      <c r="BI53" s="71">
        <v>5.4900000000000001E-3</v>
      </c>
      <c r="BJ53" s="72">
        <v>1529</v>
      </c>
    </row>
    <row r="54" spans="1:62" s="74" customFormat="1" x14ac:dyDescent="0.2">
      <c r="A54" s="18" t="s">
        <v>171</v>
      </c>
      <c r="B54" s="156"/>
      <c r="C54" s="73">
        <v>6.0252069999999997E-7</v>
      </c>
      <c r="D54" s="73">
        <v>2.279503E-7</v>
      </c>
      <c r="E54" s="73">
        <v>1.5573814717400099E-7</v>
      </c>
      <c r="F54" s="73">
        <v>1.0493032105184901E-6</v>
      </c>
      <c r="G54" s="71">
        <v>8.2869109999999992E-3</v>
      </c>
      <c r="H54" s="72">
        <v>1725</v>
      </c>
      <c r="I54" s="73">
        <v>2.4062370000000002E-7</v>
      </c>
      <c r="J54" s="73">
        <v>1.9800749999999999E-7</v>
      </c>
      <c r="K54" s="73">
        <v>-1.4747097663661001E-7</v>
      </c>
      <c r="L54" s="73">
        <v>6.2871829906791002E-7</v>
      </c>
      <c r="M54" s="71">
        <v>0.2244486</v>
      </c>
      <c r="N54" s="72">
        <v>1715</v>
      </c>
      <c r="O54" s="73">
        <v>4.1634290000000002E-7</v>
      </c>
      <c r="P54" s="73">
        <v>4.4259879999999999E-7</v>
      </c>
      <c r="Q54" s="73">
        <v>-4.51150703281982E-7</v>
      </c>
      <c r="R54" s="73">
        <v>1.28383657066309E-6</v>
      </c>
      <c r="S54" s="71">
        <v>0.34717300000000001</v>
      </c>
      <c r="T54" s="72">
        <v>906</v>
      </c>
      <c r="U54" s="73">
        <v>2.9102480000000002E-7</v>
      </c>
      <c r="V54" s="73">
        <v>3.3415940000000002E-7</v>
      </c>
      <c r="W54" s="73">
        <v>-3.63927662424648E-7</v>
      </c>
      <c r="X54" s="73">
        <v>9.4597722705961101E-7</v>
      </c>
      <c r="Y54" s="71">
        <v>0.38406000000000001</v>
      </c>
      <c r="Z54" s="72">
        <v>906</v>
      </c>
      <c r="AA54" s="73">
        <v>1.2917230000000001E-6</v>
      </c>
      <c r="AB54" s="73">
        <v>1.714383E-6</v>
      </c>
      <c r="AC54" s="73">
        <v>-2.0684667571234701E-6</v>
      </c>
      <c r="AD54" s="73">
        <v>4.6519131614653998E-6</v>
      </c>
      <c r="AE54" s="71">
        <v>0.4539571</v>
      </c>
      <c r="AF54" s="72">
        <v>66</v>
      </c>
      <c r="AG54" s="73">
        <v>1.5705560000000001E-6</v>
      </c>
      <c r="AH54" s="73">
        <v>1.277476E-6</v>
      </c>
      <c r="AI54" s="73">
        <v>-9.3329715061058302E-7</v>
      </c>
      <c r="AJ54" s="73">
        <v>4.0744097693351401E-6</v>
      </c>
      <c r="AK54" s="71">
        <v>0.22392680000000001</v>
      </c>
      <c r="AL54" s="72">
        <v>66</v>
      </c>
      <c r="AM54" s="73">
        <v>9.3078240000000005E-8</v>
      </c>
      <c r="AN54" s="73">
        <v>1.4959E-7</v>
      </c>
      <c r="AO54" s="73">
        <v>-2.0011816470588201E-7</v>
      </c>
      <c r="AP54" s="73">
        <v>3.8627463529411801E-7</v>
      </c>
      <c r="AQ54" s="71">
        <v>0.53379469999999996</v>
      </c>
      <c r="AR54" s="72">
        <v>1677</v>
      </c>
      <c r="AS54" s="73">
        <v>-2.116435E-7</v>
      </c>
      <c r="AT54" s="73">
        <v>1.3779760000000001E-7</v>
      </c>
      <c r="AU54" s="73">
        <v>-4.8172691764705895E-7</v>
      </c>
      <c r="AV54" s="73">
        <v>5.8439858823529398E-8</v>
      </c>
      <c r="AW54" s="71">
        <v>0.1245623</v>
      </c>
      <c r="AX54" s="72">
        <v>1553</v>
      </c>
      <c r="AY54" s="73">
        <v>1.4172190000000001E-6</v>
      </c>
      <c r="AZ54" s="71">
        <v>0</v>
      </c>
      <c r="BA54" s="73">
        <v>1.41721854304636E-6</v>
      </c>
      <c r="BB54" s="73">
        <v>1.41721854304636E-6</v>
      </c>
      <c r="BC54" s="71">
        <v>0</v>
      </c>
      <c r="BD54" s="71">
        <v>1529</v>
      </c>
      <c r="BE54" s="73">
        <v>9.6026490000000009E-7</v>
      </c>
      <c r="BF54" s="71">
        <v>0</v>
      </c>
      <c r="BG54" s="73">
        <v>9.6026490066225195E-7</v>
      </c>
      <c r="BH54" s="73">
        <v>9.6026490066225195E-7</v>
      </c>
      <c r="BI54" s="71">
        <v>0</v>
      </c>
      <c r="BJ54" s="72">
        <v>1529</v>
      </c>
    </row>
    <row r="55" spans="1:62" s="74" customFormat="1" x14ac:dyDescent="0.2">
      <c r="A55" s="18" t="s">
        <v>170</v>
      </c>
      <c r="B55" s="156"/>
      <c r="C55" s="71">
        <v>1.672598</v>
      </c>
      <c r="D55" s="71">
        <v>0.59237850000000003</v>
      </c>
      <c r="E55" s="71">
        <v>0.51153659250518602</v>
      </c>
      <c r="F55" s="71">
        <v>2.8336603929973099</v>
      </c>
      <c r="G55" s="71">
        <v>4.8044799999999999E-3</v>
      </c>
      <c r="H55" s="72">
        <v>1725</v>
      </c>
      <c r="I55" s="71">
        <v>0.71129140000000002</v>
      </c>
      <c r="J55" s="71">
        <v>0.51380930000000002</v>
      </c>
      <c r="K55" s="71">
        <v>-0.29577492272889</v>
      </c>
      <c r="L55" s="71">
        <v>1.7183577065714</v>
      </c>
      <c r="M55" s="71">
        <v>0.16643289999999999</v>
      </c>
      <c r="N55" s="72">
        <v>1715</v>
      </c>
      <c r="O55" s="71">
        <v>1.82284</v>
      </c>
      <c r="P55" s="71">
        <v>1.0190220000000001</v>
      </c>
      <c r="Q55" s="71">
        <v>-0.17444340254521101</v>
      </c>
      <c r="R55" s="71">
        <v>3.8201232417950401</v>
      </c>
      <c r="S55" s="71">
        <v>7.3975289999999999E-2</v>
      </c>
      <c r="T55" s="72">
        <v>906</v>
      </c>
      <c r="U55" s="71">
        <v>0.77039519999999995</v>
      </c>
      <c r="V55" s="71">
        <v>0.76771599999999995</v>
      </c>
      <c r="W55" s="71">
        <v>-0.73432819825854001</v>
      </c>
      <c r="X55" s="71">
        <v>2.2751185532484901</v>
      </c>
      <c r="Y55" s="71">
        <v>0.31588830000000001</v>
      </c>
      <c r="Z55" s="72">
        <v>906</v>
      </c>
      <c r="AA55" s="71">
        <v>-2.0751019999999998</v>
      </c>
      <c r="AB55" s="71">
        <v>3.230801</v>
      </c>
      <c r="AC55" s="71">
        <v>-8.4074708276797807</v>
      </c>
      <c r="AD55" s="71">
        <v>4.2572672998643197</v>
      </c>
      <c r="AE55" s="71">
        <v>0.52304989999999996</v>
      </c>
      <c r="AF55" s="72">
        <v>66</v>
      </c>
      <c r="AG55" s="71">
        <v>-2.8209629999999999</v>
      </c>
      <c r="AH55" s="71">
        <v>2.439756</v>
      </c>
      <c r="AI55" s="71">
        <v>-7.6028846675712396</v>
      </c>
      <c r="AJ55" s="71">
        <v>1.9609579375848001</v>
      </c>
      <c r="AK55" s="71">
        <v>0.25249280000000002</v>
      </c>
      <c r="AL55" s="72">
        <v>66</v>
      </c>
      <c r="AM55" s="71">
        <v>0.91211759999999997</v>
      </c>
      <c r="AN55" s="71">
        <v>0.60029410000000005</v>
      </c>
      <c r="AO55" s="71">
        <v>-0.26445882352941202</v>
      </c>
      <c r="AP55" s="71">
        <v>2.0886941176470599</v>
      </c>
      <c r="AQ55" s="71">
        <v>0.12870000000000001</v>
      </c>
      <c r="AR55" s="72">
        <v>1677</v>
      </c>
      <c r="AS55" s="71">
        <v>-0.71335289999999996</v>
      </c>
      <c r="AT55" s="71">
        <v>0.54535290000000003</v>
      </c>
      <c r="AU55" s="71">
        <v>-1.7822447058823501</v>
      </c>
      <c r="AV55" s="71">
        <v>0.35553882352941202</v>
      </c>
      <c r="AW55" s="71">
        <v>0.19089999999999999</v>
      </c>
      <c r="AX55" s="72">
        <v>1553</v>
      </c>
      <c r="AY55" s="71">
        <v>2.7792720000000002</v>
      </c>
      <c r="AZ55" s="71">
        <v>0.85735099999999997</v>
      </c>
      <c r="BA55" s="71">
        <v>1.09886357615894</v>
      </c>
      <c r="BB55" s="71">
        <v>4.4596794701986804</v>
      </c>
      <c r="BC55" s="71">
        <v>1.1999999999999999E-3</v>
      </c>
      <c r="BD55" s="71">
        <v>1529</v>
      </c>
      <c r="BE55" s="71">
        <v>0.86192049999999998</v>
      </c>
      <c r="BF55" s="71">
        <v>9.9139069999999996E-2</v>
      </c>
      <c r="BG55" s="71">
        <v>0.66760794701986803</v>
      </c>
      <c r="BH55" s="71">
        <v>1.05623311258278</v>
      </c>
      <c r="BI55" s="71">
        <v>0.25779999999999997</v>
      </c>
      <c r="BJ55" s="72">
        <v>1529</v>
      </c>
    </row>
    <row r="56" spans="1:62" s="74" customFormat="1" x14ac:dyDescent="0.2">
      <c r="A56" s="18" t="s">
        <v>169</v>
      </c>
      <c r="B56" s="156"/>
      <c r="C56" s="71">
        <v>4.9991909999999996E-4</v>
      </c>
      <c r="D56" s="71">
        <v>1.8699919999999999E-4</v>
      </c>
      <c r="E56" s="71">
        <v>1.3340060576791E-4</v>
      </c>
      <c r="F56" s="71">
        <v>8.66437555521691E-4</v>
      </c>
      <c r="G56" s="71">
        <v>7.5801979999999998E-3</v>
      </c>
      <c r="H56" s="72">
        <v>1725</v>
      </c>
      <c r="I56" s="71">
        <v>4.1455149999999999E-4</v>
      </c>
      <c r="J56" s="71">
        <v>1.634164E-4</v>
      </c>
      <c r="K56" s="73">
        <v>9.4255422839527401E-5</v>
      </c>
      <c r="L56" s="71">
        <v>7.3484754747634405E-4</v>
      </c>
      <c r="M56" s="71">
        <v>1.127626E-2</v>
      </c>
      <c r="N56" s="72">
        <v>1715</v>
      </c>
      <c r="O56" s="71">
        <v>2.6925650000000001E-4</v>
      </c>
      <c r="P56" s="71">
        <v>3.436035E-4</v>
      </c>
      <c r="Q56" s="71">
        <v>-4.04206296048225E-4</v>
      </c>
      <c r="R56" s="71">
        <v>9.4271935699933001E-4</v>
      </c>
      <c r="S56" s="71">
        <v>0.43388910000000003</v>
      </c>
      <c r="T56" s="72">
        <v>906</v>
      </c>
      <c r="U56" s="73">
        <v>4.4876090000000002E-5</v>
      </c>
      <c r="V56" s="71">
        <v>2.659076E-4</v>
      </c>
      <c r="W56" s="71">
        <v>-4.76302746148694E-4</v>
      </c>
      <c r="X56" s="71">
        <v>5.6605492297387796E-4</v>
      </c>
      <c r="Y56" s="71">
        <v>0.86560649999999995</v>
      </c>
      <c r="Z56" s="72">
        <v>906</v>
      </c>
      <c r="AA56" s="71">
        <v>1.5780189999999999E-3</v>
      </c>
      <c r="AB56" s="71">
        <v>1.16825E-3</v>
      </c>
      <c r="AC56" s="71">
        <v>-7.1175033921302598E-4</v>
      </c>
      <c r="AD56" s="71">
        <v>3.8677883310719099E-3</v>
      </c>
      <c r="AE56" s="71">
        <v>0.18177570000000001</v>
      </c>
      <c r="AF56" s="72">
        <v>66</v>
      </c>
      <c r="AG56" s="71">
        <v>1.0033920000000001E-3</v>
      </c>
      <c r="AH56" s="71">
        <v>9.769335000000001E-4</v>
      </c>
      <c r="AI56" s="71">
        <v>-9.1139755766621495E-4</v>
      </c>
      <c r="AJ56" s="71">
        <v>2.9181818181818202E-3</v>
      </c>
      <c r="AK56" s="71">
        <v>0.30903629999999999</v>
      </c>
      <c r="AL56" s="72">
        <v>66</v>
      </c>
      <c r="AM56" s="71">
        <v>1.3432179999999999E-4</v>
      </c>
      <c r="AN56" s="71">
        <v>1.91922E-4</v>
      </c>
      <c r="AO56" s="71">
        <v>-2.4184526378823499E-4</v>
      </c>
      <c r="AP56" s="71">
        <v>5.1048895084705899E-4</v>
      </c>
      <c r="AQ56" s="71">
        <v>0.48400389999999999</v>
      </c>
      <c r="AR56" s="72">
        <v>1677</v>
      </c>
      <c r="AS56" s="73">
        <v>3.8403669999999998E-5</v>
      </c>
      <c r="AT56" s="71">
        <v>1.6156039999999999E-4</v>
      </c>
      <c r="AU56" s="71">
        <v>-2.7825468870588201E-4</v>
      </c>
      <c r="AV56" s="71">
        <v>3.5506202164705899E-4</v>
      </c>
      <c r="AW56" s="71">
        <v>0.81211009999999995</v>
      </c>
      <c r="AX56" s="72">
        <v>1553</v>
      </c>
      <c r="AY56" s="71">
        <v>1.60596E-3</v>
      </c>
      <c r="AZ56" s="71">
        <v>3.5364240000000001E-4</v>
      </c>
      <c r="BA56" s="71">
        <v>9.1282119205298004E-4</v>
      </c>
      <c r="BB56" s="71">
        <v>2.2990993377483399E-3</v>
      </c>
      <c r="BC56" s="73">
        <v>6.0809999999999999E-6</v>
      </c>
      <c r="BD56" s="71">
        <v>1529</v>
      </c>
      <c r="BE56" s="71">
        <v>1.0827810000000001E-3</v>
      </c>
      <c r="BF56" s="71">
        <v>3.3377480000000001E-4</v>
      </c>
      <c r="BG56" s="71">
        <v>4.2858278145695399E-4</v>
      </c>
      <c r="BH56" s="71">
        <v>1.7369801324503299E-3</v>
      </c>
      <c r="BI56" s="71">
        <v>1.2099999999999999E-3</v>
      </c>
      <c r="BJ56" s="72">
        <v>1529</v>
      </c>
    </row>
    <row r="57" spans="1:62" s="74" customFormat="1" x14ac:dyDescent="0.2">
      <c r="A57" s="18" t="s">
        <v>168</v>
      </c>
      <c r="B57" s="156"/>
      <c r="C57" s="73">
        <v>3.116146E-5</v>
      </c>
      <c r="D57" s="73">
        <v>8.6872470000000007E-6</v>
      </c>
      <c r="E57" s="73">
        <v>1.4134455724770701E-5</v>
      </c>
      <c r="F57" s="73">
        <v>4.8188465427024198E-5</v>
      </c>
      <c r="G57" s="71">
        <v>3.4380750000000002E-4</v>
      </c>
      <c r="H57" s="72">
        <v>1725</v>
      </c>
      <c r="I57" s="73">
        <v>-7.6183099999999996E-7</v>
      </c>
      <c r="J57" s="73">
        <v>7.6515210000000003E-6</v>
      </c>
      <c r="K57" s="73">
        <v>-1.5758812045873199E-5</v>
      </c>
      <c r="L57" s="73">
        <v>1.4235150117990601E-5</v>
      </c>
      <c r="M57" s="71">
        <v>0.92070059999999998</v>
      </c>
      <c r="N57" s="72">
        <v>1715</v>
      </c>
      <c r="O57" s="73">
        <v>2.478232E-5</v>
      </c>
      <c r="P57" s="73">
        <v>1.674481E-5</v>
      </c>
      <c r="Q57" s="73">
        <v>-8.0375083724045497E-6</v>
      </c>
      <c r="R57" s="73">
        <v>5.7602143335566E-5</v>
      </c>
      <c r="S57" s="71">
        <v>0.1323405</v>
      </c>
      <c r="T57" s="72">
        <v>906</v>
      </c>
      <c r="U57" s="73">
        <v>3.525787E-6</v>
      </c>
      <c r="V57" s="73">
        <v>1.272605E-5</v>
      </c>
      <c r="W57" s="73">
        <v>-2.1417280643000699E-5</v>
      </c>
      <c r="X57" s="73">
        <v>2.8468854655056899E-5</v>
      </c>
      <c r="Y57" s="71">
        <v>0.77783550000000001</v>
      </c>
      <c r="Z57" s="72">
        <v>906</v>
      </c>
      <c r="AA57" s="73">
        <v>7.123474E-5</v>
      </c>
      <c r="AB57" s="73">
        <v>5.0881950000000002E-5</v>
      </c>
      <c r="AC57" s="73">
        <v>-2.8493894165536E-5</v>
      </c>
      <c r="AD57" s="71">
        <v>1.7096336499321601E-4</v>
      </c>
      <c r="AE57" s="71">
        <v>0.16571720000000001</v>
      </c>
      <c r="AF57" s="72">
        <v>66</v>
      </c>
      <c r="AG57" s="73">
        <v>6.5807329999999998E-5</v>
      </c>
      <c r="AH57" s="73">
        <v>3.7991860000000002E-5</v>
      </c>
      <c r="AI57" s="73">
        <v>-8.6567164179104505E-6</v>
      </c>
      <c r="AJ57" s="71">
        <v>1.40271370420624E-4</v>
      </c>
      <c r="AK57" s="71">
        <v>8.9986430000000006E-2</v>
      </c>
      <c r="AL57" s="72">
        <v>66</v>
      </c>
      <c r="AM57" s="73">
        <v>4.297528E-5</v>
      </c>
      <c r="AN57" s="73">
        <v>1.32787E-5</v>
      </c>
      <c r="AO57" s="73">
        <v>1.6949037811764699E-5</v>
      </c>
      <c r="AP57" s="73">
        <v>6.9001523364705902E-5</v>
      </c>
      <c r="AQ57" s="71">
        <v>1.210441E-3</v>
      </c>
      <c r="AR57" s="72">
        <v>1677</v>
      </c>
      <c r="AS57" s="73">
        <v>4.2635860000000002E-6</v>
      </c>
      <c r="AT57" s="73">
        <v>1.183228E-5</v>
      </c>
      <c r="AU57" s="73">
        <v>-1.8927679458823501E-5</v>
      </c>
      <c r="AV57" s="73">
        <v>2.7454851223529399E-5</v>
      </c>
      <c r="AW57" s="71">
        <v>0.71859649999999997</v>
      </c>
      <c r="AX57" s="72">
        <v>1553</v>
      </c>
      <c r="AY57" s="73">
        <v>6.6225169999999995E-5</v>
      </c>
      <c r="AZ57" s="73">
        <v>1.7218540000000001E-5</v>
      </c>
      <c r="BA57" s="73">
        <v>3.2476821192053003E-5</v>
      </c>
      <c r="BB57" s="73">
        <v>9.9973509933774798E-5</v>
      </c>
      <c r="BC57" s="71">
        <v>1.38221E-4</v>
      </c>
      <c r="BD57" s="71">
        <v>1529</v>
      </c>
      <c r="BE57" s="73">
        <v>2.7152319999999999E-5</v>
      </c>
      <c r="BF57" s="73">
        <v>1.6556289999999999E-5</v>
      </c>
      <c r="BG57" s="73">
        <v>-5.2980132450331101E-6</v>
      </c>
      <c r="BH57" s="73">
        <v>5.9602649006622502E-5</v>
      </c>
      <c r="BI57" s="71">
        <v>9.6769999999999995E-2</v>
      </c>
      <c r="BJ57" s="72">
        <v>1529</v>
      </c>
    </row>
    <row r="58" spans="1:62" s="74" customFormat="1" x14ac:dyDescent="0.2">
      <c r="A58" s="18" t="s">
        <v>167</v>
      </c>
      <c r="B58" s="156"/>
      <c r="C58" s="71">
        <v>4.0831019999999999E-3</v>
      </c>
      <c r="D58" s="71">
        <v>1.6587800000000001E-3</v>
      </c>
      <c r="E58" s="71">
        <v>8.3189312443232501E-4</v>
      </c>
      <c r="F58" s="71">
        <v>7.3343106313526803E-3</v>
      </c>
      <c r="G58" s="71">
        <v>1.393287E-2</v>
      </c>
      <c r="H58" s="72">
        <v>1725</v>
      </c>
      <c r="I58" s="71">
        <v>2.961184E-3</v>
      </c>
      <c r="J58" s="71">
        <v>1.445631E-3</v>
      </c>
      <c r="K58" s="71">
        <v>1.2774703209458599E-4</v>
      </c>
      <c r="L58" s="71">
        <v>5.7946216148976101E-3</v>
      </c>
      <c r="M58" s="71">
        <v>4.0676839999999999E-2</v>
      </c>
      <c r="N58" s="72">
        <v>1715</v>
      </c>
      <c r="O58" s="71">
        <v>-5.2913600000000004E-4</v>
      </c>
      <c r="P58" s="71">
        <v>2.328868E-3</v>
      </c>
      <c r="Q58" s="71">
        <v>-5.0937173476222402E-3</v>
      </c>
      <c r="R58" s="71">
        <v>4.0354454119222996E-3</v>
      </c>
      <c r="S58" s="71">
        <v>0.81987100000000002</v>
      </c>
      <c r="T58" s="72">
        <v>906</v>
      </c>
      <c r="U58" s="71">
        <v>1.1520429999999999E-3</v>
      </c>
      <c r="V58" s="71">
        <v>1.750167E-3</v>
      </c>
      <c r="W58" s="71">
        <v>-2.2782853315472199E-3</v>
      </c>
      <c r="X58" s="71">
        <v>4.5823710649698602E-3</v>
      </c>
      <c r="Y58" s="71">
        <v>0.5105923</v>
      </c>
      <c r="Z58" s="72">
        <v>906</v>
      </c>
      <c r="AA58" s="71">
        <v>-2.7815470000000001E-3</v>
      </c>
      <c r="AB58" s="71">
        <v>8.4260519999999998E-3</v>
      </c>
      <c r="AC58" s="71">
        <v>-1.9296607869742199E-2</v>
      </c>
      <c r="AD58" s="71">
        <v>1.37335142469471E-2</v>
      </c>
      <c r="AE58" s="71">
        <v>0.74222189999999999</v>
      </c>
      <c r="AF58" s="72">
        <v>66</v>
      </c>
      <c r="AG58" s="73">
        <v>-8.1411130000000006E-5</v>
      </c>
      <c r="AH58" s="71">
        <v>7.0827679999999997E-3</v>
      </c>
      <c r="AI58" s="71">
        <v>-1.39636363636364E-2</v>
      </c>
      <c r="AJ58" s="71">
        <v>1.3800814111261901E-2</v>
      </c>
      <c r="AK58" s="71">
        <v>0.99120339999999996</v>
      </c>
      <c r="AL58" s="72">
        <v>66</v>
      </c>
      <c r="AM58" s="71">
        <v>2.4117280000000001E-3</v>
      </c>
      <c r="AN58" s="71">
        <v>1.8649579999999999E-3</v>
      </c>
      <c r="AO58" s="71">
        <v>-1.24358965136471E-3</v>
      </c>
      <c r="AP58" s="71">
        <v>6.0670462666588196E-3</v>
      </c>
      <c r="AQ58" s="71">
        <v>0.1959485</v>
      </c>
      <c r="AR58" s="72">
        <v>1677</v>
      </c>
      <c r="AS58" s="71">
        <v>5.652313E-3</v>
      </c>
      <c r="AT58" s="71">
        <v>1.646275E-3</v>
      </c>
      <c r="AU58" s="71">
        <v>2.4256144661176501E-3</v>
      </c>
      <c r="AV58" s="71">
        <v>8.8790123738823508E-3</v>
      </c>
      <c r="AW58" s="71">
        <v>5.9607149999999995E-4</v>
      </c>
      <c r="AX58" s="72">
        <v>1562</v>
      </c>
      <c r="AY58" s="71">
        <v>1.133113E-2</v>
      </c>
      <c r="AZ58" s="71">
        <v>2.4715230000000002E-3</v>
      </c>
      <c r="BA58" s="71">
        <v>6.4869403973509899E-3</v>
      </c>
      <c r="BB58" s="71">
        <v>1.6175311258278102E-2</v>
      </c>
      <c r="BC58" s="73">
        <v>4.9150000000000004E-6</v>
      </c>
      <c r="BD58" s="71">
        <v>1529</v>
      </c>
      <c r="BE58" s="71">
        <v>7.0397350000000001E-3</v>
      </c>
      <c r="BF58" s="71">
        <v>2.3331129999999999E-3</v>
      </c>
      <c r="BG58" s="71">
        <v>2.4668344370860902E-3</v>
      </c>
      <c r="BH58" s="71">
        <v>1.1612635761589401E-2</v>
      </c>
      <c r="BI58" s="71">
        <v>2.5860950000000001E-3</v>
      </c>
      <c r="BJ58" s="72">
        <v>1529</v>
      </c>
    </row>
    <row r="59" spans="1:62" s="74" customFormat="1" x14ac:dyDescent="0.2">
      <c r="A59" s="18" t="s">
        <v>166</v>
      </c>
      <c r="B59" s="156"/>
      <c r="C59" s="73">
        <v>6.1040159999999996E-5</v>
      </c>
      <c r="D59" s="73">
        <v>6.791241E-6</v>
      </c>
      <c r="E59" s="73">
        <v>4.7729326013358999E-5</v>
      </c>
      <c r="F59" s="73">
        <v>7.4350990110402497E-5</v>
      </c>
      <c r="G59" s="73">
        <v>6.4551329999999995E-19</v>
      </c>
      <c r="H59" s="72">
        <v>1725</v>
      </c>
      <c r="I59" s="73">
        <v>1.7007979999999999E-5</v>
      </c>
      <c r="J59" s="73">
        <v>6.419114E-6</v>
      </c>
      <c r="K59" s="73">
        <v>4.4265159583645303E-6</v>
      </c>
      <c r="L59" s="73">
        <v>2.9589444169627101E-5</v>
      </c>
      <c r="M59" s="71">
        <v>8.1336120000000001E-3</v>
      </c>
      <c r="N59" s="72">
        <v>1715</v>
      </c>
      <c r="O59" s="73">
        <v>6.9658410000000004E-5</v>
      </c>
      <c r="P59" s="73">
        <v>1.339585E-5</v>
      </c>
      <c r="Q59" s="73">
        <v>4.3402545210984597E-5</v>
      </c>
      <c r="R59" s="73">
        <v>9.5914266577361006E-5</v>
      </c>
      <c r="S59" s="73">
        <v>1.5605579999999999E-7</v>
      </c>
      <c r="T59" s="72">
        <v>906</v>
      </c>
      <c r="U59" s="73">
        <v>2.0763559999999999E-5</v>
      </c>
      <c r="V59" s="73">
        <v>1.0716680000000001E-5</v>
      </c>
      <c r="W59" s="73">
        <v>-2.4112525117213501E-7</v>
      </c>
      <c r="X59" s="73">
        <v>4.1768251841929002E-5</v>
      </c>
      <c r="Y59" s="71">
        <v>6.201081E-2</v>
      </c>
      <c r="Z59" s="72">
        <v>906</v>
      </c>
      <c r="AA59" s="73">
        <v>9.2944369999999995E-5</v>
      </c>
      <c r="AB59" s="73">
        <v>4.3419269999999997E-5</v>
      </c>
      <c r="AC59" s="73">
        <v>7.8426051560379892E-6</v>
      </c>
      <c r="AD59" s="71">
        <v>1.7804613297150599E-4</v>
      </c>
      <c r="AE59" s="71">
        <v>3.6205439999999998E-2</v>
      </c>
      <c r="AF59" s="72">
        <v>66</v>
      </c>
      <c r="AG59" s="73">
        <v>4.0705560000000003E-5</v>
      </c>
      <c r="AH59" s="73">
        <v>3.527815E-5</v>
      </c>
      <c r="AI59" s="73">
        <v>-2.8439620081411101E-5</v>
      </c>
      <c r="AJ59" s="71">
        <v>1.0985074626865701E-4</v>
      </c>
      <c r="AK59" s="71">
        <v>0.2589476</v>
      </c>
      <c r="AL59" s="72">
        <v>66</v>
      </c>
      <c r="AM59" s="73">
        <v>9.6453639999999997E-5</v>
      </c>
      <c r="AN59" s="73">
        <v>9.7294849999999996E-6</v>
      </c>
      <c r="AO59" s="73">
        <v>7.7383851764705901E-5</v>
      </c>
      <c r="AP59" s="71">
        <v>1.1552343411764699E-4</v>
      </c>
      <c r="AQ59" s="71">
        <v>0</v>
      </c>
      <c r="AR59" s="72">
        <v>1677</v>
      </c>
      <c r="AS59" s="73">
        <v>4.6131200000000003E-5</v>
      </c>
      <c r="AT59" s="73">
        <v>9.0723010000000006E-6</v>
      </c>
      <c r="AU59" s="73">
        <v>2.83494902588235E-5</v>
      </c>
      <c r="AV59" s="73">
        <v>6.39129085647059E-5</v>
      </c>
      <c r="AW59" s="71">
        <v>3.6793599999999999E-7</v>
      </c>
      <c r="AX59" s="72">
        <v>1553</v>
      </c>
      <c r="AY59" s="73">
        <v>9.8013250000000002E-5</v>
      </c>
      <c r="AZ59" s="73">
        <v>1.059603E-5</v>
      </c>
      <c r="BA59" s="73">
        <v>7.7245033112582795E-5</v>
      </c>
      <c r="BB59" s="71">
        <v>1.18781456953642E-4</v>
      </c>
      <c r="BC59" s="73">
        <v>6.3099999999999996E-19</v>
      </c>
      <c r="BD59" s="71">
        <v>1529</v>
      </c>
      <c r="BE59" s="73">
        <v>4.7019869999999998E-5</v>
      </c>
      <c r="BF59" s="73">
        <v>1.1258280000000001E-5</v>
      </c>
      <c r="BG59" s="73">
        <v>2.4953642384105998E-5</v>
      </c>
      <c r="BH59" s="73">
        <v>6.9086092715231796E-5</v>
      </c>
      <c r="BI59" s="73">
        <v>3.0000000000000001E-5</v>
      </c>
      <c r="BJ59" s="72">
        <v>1529</v>
      </c>
    </row>
    <row r="60" spans="1:62" s="74" customFormat="1" ht="15" thickBot="1" x14ac:dyDescent="0.25">
      <c r="A60" s="28" t="s">
        <v>165</v>
      </c>
      <c r="B60" s="159"/>
      <c r="C60" s="93">
        <v>8.1391159999999996</v>
      </c>
      <c r="D60" s="93">
        <v>1.49092</v>
      </c>
      <c r="E60" s="93">
        <v>5.2169126495759501</v>
      </c>
      <c r="F60" s="93">
        <v>11.061319152088</v>
      </c>
      <c r="G60" s="94">
        <v>5.4820939999999999E-8</v>
      </c>
      <c r="H60" s="95">
        <v>1725</v>
      </c>
      <c r="I60" s="93">
        <v>3.4525160000000001</v>
      </c>
      <c r="J60" s="93">
        <v>1.319617</v>
      </c>
      <c r="K60" s="93">
        <v>0.86606698891911305</v>
      </c>
      <c r="L60" s="93">
        <v>6.0389652050171101</v>
      </c>
      <c r="M60" s="93">
        <v>8.9673389999999995E-3</v>
      </c>
      <c r="N60" s="95">
        <v>1715</v>
      </c>
      <c r="O60" s="93">
        <v>0.35987940000000002</v>
      </c>
      <c r="P60" s="93">
        <v>2.2133959999999999</v>
      </c>
      <c r="Q60" s="93">
        <v>-3.9783764233087702</v>
      </c>
      <c r="R60" s="93">
        <v>4.6981352980575997</v>
      </c>
      <c r="S60" s="93">
        <v>0.87087840000000005</v>
      </c>
      <c r="T60" s="95">
        <v>906</v>
      </c>
      <c r="U60" s="93">
        <v>-0.44889479999999998</v>
      </c>
      <c r="V60" s="93">
        <v>1.6892160000000001</v>
      </c>
      <c r="W60" s="93">
        <v>-3.75975887474883</v>
      </c>
      <c r="X60" s="93">
        <v>2.8619691895512398</v>
      </c>
      <c r="Y60" s="93">
        <v>0.79050399999999998</v>
      </c>
      <c r="Z60" s="95">
        <v>906</v>
      </c>
      <c r="AA60" s="93">
        <v>6.702985</v>
      </c>
      <c r="AB60" s="93">
        <v>9.0643150000000006</v>
      </c>
      <c r="AC60" s="93">
        <v>-11.063071913161499</v>
      </c>
      <c r="AD60" s="93">
        <v>24.469042062415198</v>
      </c>
      <c r="AE60" s="93">
        <v>0.46239819999999998</v>
      </c>
      <c r="AF60" s="95">
        <v>66</v>
      </c>
      <c r="AG60" s="93">
        <v>10.81934</v>
      </c>
      <c r="AH60" s="93">
        <v>6.8690639999999998</v>
      </c>
      <c r="AI60" s="93">
        <v>-2.6440298507462701</v>
      </c>
      <c r="AJ60" s="93">
        <v>24.2827001356852</v>
      </c>
      <c r="AK60" s="93">
        <v>0.1208687</v>
      </c>
      <c r="AL60" s="95">
        <v>66</v>
      </c>
      <c r="AM60" s="93">
        <v>1.946882</v>
      </c>
      <c r="AN60" s="93">
        <v>0.85399999999999998</v>
      </c>
      <c r="AO60" s="93">
        <v>0.27304235294117701</v>
      </c>
      <c r="AP60" s="93">
        <v>3.6207223529411801</v>
      </c>
      <c r="AQ60" s="93">
        <v>2.2599999999999999E-2</v>
      </c>
      <c r="AR60" s="95">
        <v>1677</v>
      </c>
      <c r="AS60" s="93">
        <v>-0.40929409999999999</v>
      </c>
      <c r="AT60" s="93">
        <v>0.75364710000000001</v>
      </c>
      <c r="AU60" s="93">
        <v>-1.88644235294118</v>
      </c>
      <c r="AV60" s="93">
        <v>1.06785411764706</v>
      </c>
      <c r="AW60" s="93">
        <v>0.58709999999999996</v>
      </c>
      <c r="AX60" s="95">
        <v>1553</v>
      </c>
      <c r="AY60" s="93">
        <v>4.612781</v>
      </c>
      <c r="AZ60" s="93">
        <v>1.508278</v>
      </c>
      <c r="BA60" s="93">
        <v>1.6565562913907299</v>
      </c>
      <c r="BB60" s="93">
        <v>7.56900662251656</v>
      </c>
      <c r="BC60" s="93">
        <v>2.3E-3</v>
      </c>
      <c r="BD60" s="93">
        <v>1529</v>
      </c>
      <c r="BE60" s="93">
        <v>-2.8609269999999999E-2</v>
      </c>
      <c r="BF60" s="93">
        <v>1.34649</v>
      </c>
      <c r="BG60" s="93">
        <v>-2.6677298013245001</v>
      </c>
      <c r="BH60" s="93">
        <v>2.6105112582781498</v>
      </c>
      <c r="BI60" s="93">
        <v>0.98309999999999997</v>
      </c>
      <c r="BJ60" s="72">
        <v>1529</v>
      </c>
    </row>
    <row r="61" spans="1:62" s="74" customFormat="1" x14ac:dyDescent="0.2">
      <c r="A61" s="20"/>
      <c r="B61" s="27"/>
      <c r="C61" s="96"/>
      <c r="D61" s="96"/>
      <c r="E61" s="96"/>
      <c r="F61" s="96"/>
      <c r="G61" s="97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X61" s="96"/>
    </row>
    <row r="62" spans="1:62" s="74" customFormat="1" ht="15" x14ac:dyDescent="0.25">
      <c r="A62" s="17" t="s">
        <v>306</v>
      </c>
      <c r="B62" s="1"/>
    </row>
    <row r="63" spans="1:62" ht="15" x14ac:dyDescent="0.25">
      <c r="A63" s="17" t="s">
        <v>323</v>
      </c>
      <c r="B63" s="17"/>
    </row>
    <row r="64" spans="1:62" ht="15" x14ac:dyDescent="0.25">
      <c r="A64" s="17" t="s">
        <v>324</v>
      </c>
      <c r="B64" s="17"/>
    </row>
    <row r="65" spans="1:114" s="74" customFormat="1" ht="15" x14ac:dyDescent="0.25">
      <c r="A65" s="1"/>
      <c r="B65" s="1"/>
      <c r="C65" s="143" t="s">
        <v>89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5"/>
      <c r="Q65" s="146" t="s">
        <v>180</v>
      </c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8"/>
      <c r="AE65" s="146" t="s">
        <v>181</v>
      </c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8"/>
      <c r="AS65" s="149" t="s">
        <v>85</v>
      </c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1"/>
      <c r="BG65" s="152" t="s">
        <v>86</v>
      </c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4"/>
      <c r="BU65" s="140" t="s">
        <v>184</v>
      </c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2"/>
      <c r="CI65" s="140" t="s">
        <v>183</v>
      </c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2"/>
      <c r="CW65" s="140" t="s">
        <v>182</v>
      </c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2"/>
    </row>
    <row r="66" spans="1:114" s="74" customFormat="1" ht="15" x14ac:dyDescent="0.25">
      <c r="A66" s="1"/>
      <c r="B66" s="1"/>
      <c r="C66" s="137" t="s">
        <v>175</v>
      </c>
      <c r="D66" s="138"/>
      <c r="E66" s="138"/>
      <c r="F66" s="138"/>
      <c r="G66" s="138"/>
      <c r="H66" s="138"/>
      <c r="I66" s="139"/>
      <c r="J66" s="137" t="s">
        <v>176</v>
      </c>
      <c r="K66" s="138"/>
      <c r="L66" s="138"/>
      <c r="M66" s="138"/>
      <c r="N66" s="138"/>
      <c r="O66" s="138"/>
      <c r="P66" s="139"/>
      <c r="Q66" s="137" t="s">
        <v>175</v>
      </c>
      <c r="R66" s="138"/>
      <c r="S66" s="138"/>
      <c r="T66" s="138"/>
      <c r="U66" s="138"/>
      <c r="V66" s="138"/>
      <c r="W66" s="139"/>
      <c r="X66" s="137" t="s">
        <v>176</v>
      </c>
      <c r="Y66" s="138"/>
      <c r="Z66" s="138"/>
      <c r="AA66" s="138"/>
      <c r="AB66" s="138"/>
      <c r="AC66" s="138"/>
      <c r="AD66" s="139"/>
      <c r="AE66" s="137" t="s">
        <v>175</v>
      </c>
      <c r="AF66" s="138"/>
      <c r="AG66" s="138"/>
      <c r="AH66" s="138"/>
      <c r="AI66" s="138"/>
      <c r="AJ66" s="138"/>
      <c r="AK66" s="139"/>
      <c r="AL66" s="137" t="s">
        <v>176</v>
      </c>
      <c r="AM66" s="138"/>
      <c r="AN66" s="138"/>
      <c r="AO66" s="138"/>
      <c r="AP66" s="138"/>
      <c r="AQ66" s="138"/>
      <c r="AR66" s="139"/>
      <c r="AS66" s="137" t="s">
        <v>175</v>
      </c>
      <c r="AT66" s="138"/>
      <c r="AU66" s="138"/>
      <c r="AV66" s="138"/>
      <c r="AW66" s="138"/>
      <c r="AX66" s="138"/>
      <c r="AY66" s="139"/>
      <c r="AZ66" s="137" t="s">
        <v>176</v>
      </c>
      <c r="BA66" s="138"/>
      <c r="BB66" s="138"/>
      <c r="BC66" s="138"/>
      <c r="BD66" s="138"/>
      <c r="BE66" s="138"/>
      <c r="BF66" s="139"/>
      <c r="BG66" s="137" t="s">
        <v>175</v>
      </c>
      <c r="BH66" s="138"/>
      <c r="BI66" s="138"/>
      <c r="BJ66" s="138"/>
      <c r="BK66" s="138"/>
      <c r="BL66" s="138"/>
      <c r="BM66" s="139"/>
      <c r="BN66" s="137" t="s">
        <v>176</v>
      </c>
      <c r="BO66" s="138"/>
      <c r="BP66" s="138"/>
      <c r="BQ66" s="138"/>
      <c r="BR66" s="138"/>
      <c r="BS66" s="138"/>
      <c r="BT66" s="139"/>
      <c r="BU66" s="137" t="s">
        <v>175</v>
      </c>
      <c r="BV66" s="138"/>
      <c r="BW66" s="138"/>
      <c r="BX66" s="138"/>
      <c r="BY66" s="138"/>
      <c r="BZ66" s="138"/>
      <c r="CA66" s="139"/>
      <c r="CB66" s="137" t="s">
        <v>176</v>
      </c>
      <c r="CC66" s="138"/>
      <c r="CD66" s="138"/>
      <c r="CE66" s="138"/>
      <c r="CF66" s="138"/>
      <c r="CG66" s="138"/>
      <c r="CH66" s="139"/>
      <c r="CI66" s="137" t="s">
        <v>175</v>
      </c>
      <c r="CJ66" s="138"/>
      <c r="CK66" s="138"/>
      <c r="CL66" s="138"/>
      <c r="CM66" s="138"/>
      <c r="CN66" s="138"/>
      <c r="CO66" s="139"/>
      <c r="CP66" s="137" t="s">
        <v>176</v>
      </c>
      <c r="CQ66" s="138"/>
      <c r="CR66" s="138"/>
      <c r="CS66" s="138"/>
      <c r="CT66" s="138"/>
      <c r="CU66" s="138"/>
      <c r="CV66" s="139"/>
      <c r="CW66" s="137" t="s">
        <v>175</v>
      </c>
      <c r="CX66" s="138"/>
      <c r="CY66" s="138"/>
      <c r="CZ66" s="138"/>
      <c r="DA66" s="138"/>
      <c r="DB66" s="138"/>
      <c r="DC66" s="139"/>
      <c r="DD66" s="137" t="s">
        <v>176</v>
      </c>
      <c r="DE66" s="138"/>
      <c r="DF66" s="138"/>
      <c r="DG66" s="138"/>
      <c r="DH66" s="138"/>
      <c r="DI66" s="138"/>
      <c r="DJ66" s="139"/>
    </row>
    <row r="67" spans="1:114" s="74" customFormat="1" ht="15" x14ac:dyDescent="0.25">
      <c r="A67" s="117" t="s">
        <v>159</v>
      </c>
      <c r="B67" s="126" t="s">
        <v>280</v>
      </c>
      <c r="C67" s="127" t="s">
        <v>173</v>
      </c>
      <c r="D67" s="128" t="s">
        <v>174</v>
      </c>
      <c r="E67" s="129" t="s">
        <v>185</v>
      </c>
      <c r="F67" s="128" t="s">
        <v>186</v>
      </c>
      <c r="G67" s="128" t="s">
        <v>187</v>
      </c>
      <c r="H67" s="128" t="s">
        <v>177</v>
      </c>
      <c r="I67" s="128" t="s">
        <v>84</v>
      </c>
      <c r="J67" s="128" t="s">
        <v>173</v>
      </c>
      <c r="K67" s="128" t="s">
        <v>174</v>
      </c>
      <c r="L67" s="129" t="s">
        <v>185</v>
      </c>
      <c r="M67" s="128" t="s">
        <v>186</v>
      </c>
      <c r="N67" s="128" t="s">
        <v>187</v>
      </c>
      <c r="O67" s="128" t="s">
        <v>177</v>
      </c>
      <c r="P67" s="130" t="s">
        <v>84</v>
      </c>
      <c r="Q67" s="105" t="s">
        <v>173</v>
      </c>
      <c r="R67" s="105" t="s">
        <v>174</v>
      </c>
      <c r="S67" s="131" t="s">
        <v>185</v>
      </c>
      <c r="T67" s="105" t="s">
        <v>186</v>
      </c>
      <c r="U67" s="105" t="s">
        <v>187</v>
      </c>
      <c r="V67" s="105" t="s">
        <v>177</v>
      </c>
      <c r="W67" s="105" t="s">
        <v>84</v>
      </c>
      <c r="X67" s="105" t="s">
        <v>173</v>
      </c>
      <c r="Y67" s="105" t="s">
        <v>174</v>
      </c>
      <c r="Z67" s="131" t="s">
        <v>185</v>
      </c>
      <c r="AA67" s="105" t="s">
        <v>186</v>
      </c>
      <c r="AB67" s="105" t="s">
        <v>187</v>
      </c>
      <c r="AC67" s="105" t="s">
        <v>177</v>
      </c>
      <c r="AD67" s="132" t="s">
        <v>84</v>
      </c>
      <c r="AE67" s="105" t="s">
        <v>173</v>
      </c>
      <c r="AF67" s="105" t="s">
        <v>174</v>
      </c>
      <c r="AG67" s="131" t="s">
        <v>185</v>
      </c>
      <c r="AH67" s="105" t="s">
        <v>186</v>
      </c>
      <c r="AI67" s="105" t="s">
        <v>187</v>
      </c>
      <c r="AJ67" s="105" t="s">
        <v>177</v>
      </c>
      <c r="AK67" s="105" t="s">
        <v>84</v>
      </c>
      <c r="AL67" s="105" t="s">
        <v>173</v>
      </c>
      <c r="AM67" s="105" t="s">
        <v>174</v>
      </c>
      <c r="AN67" s="131" t="s">
        <v>185</v>
      </c>
      <c r="AO67" s="105" t="s">
        <v>186</v>
      </c>
      <c r="AP67" s="105" t="s">
        <v>187</v>
      </c>
      <c r="AQ67" s="105" t="s">
        <v>177</v>
      </c>
      <c r="AR67" s="132" t="s">
        <v>84</v>
      </c>
      <c r="AS67" s="105" t="s">
        <v>173</v>
      </c>
      <c r="AT67" s="105" t="s">
        <v>174</v>
      </c>
      <c r="AU67" s="131" t="s">
        <v>185</v>
      </c>
      <c r="AV67" s="105" t="s">
        <v>186</v>
      </c>
      <c r="AW67" s="105" t="s">
        <v>187</v>
      </c>
      <c r="AX67" s="105" t="s">
        <v>177</v>
      </c>
      <c r="AY67" s="105" t="s">
        <v>84</v>
      </c>
      <c r="AZ67" s="105" t="s">
        <v>173</v>
      </c>
      <c r="BA67" s="105" t="s">
        <v>174</v>
      </c>
      <c r="BB67" s="131" t="s">
        <v>185</v>
      </c>
      <c r="BC67" s="105" t="s">
        <v>186</v>
      </c>
      <c r="BD67" s="105" t="s">
        <v>187</v>
      </c>
      <c r="BE67" s="105" t="s">
        <v>177</v>
      </c>
      <c r="BF67" s="105" t="s">
        <v>84</v>
      </c>
      <c r="BG67" s="105" t="s">
        <v>173</v>
      </c>
      <c r="BH67" s="105" t="s">
        <v>174</v>
      </c>
      <c r="BI67" s="131" t="s">
        <v>185</v>
      </c>
      <c r="BJ67" s="105" t="s">
        <v>186</v>
      </c>
      <c r="BK67" s="105" t="s">
        <v>187</v>
      </c>
      <c r="BL67" s="105" t="s">
        <v>84</v>
      </c>
      <c r="BM67" s="105" t="s">
        <v>177</v>
      </c>
      <c r="BN67" s="105" t="s">
        <v>173</v>
      </c>
      <c r="BO67" s="105" t="s">
        <v>174</v>
      </c>
      <c r="BP67" s="131" t="s">
        <v>185</v>
      </c>
      <c r="BQ67" s="105" t="s">
        <v>186</v>
      </c>
      <c r="BR67" s="105" t="s">
        <v>187</v>
      </c>
      <c r="BS67" s="105" t="s">
        <v>84</v>
      </c>
      <c r="BT67" s="132" t="s">
        <v>177</v>
      </c>
      <c r="BU67" s="105" t="s">
        <v>173</v>
      </c>
      <c r="BV67" s="105" t="s">
        <v>174</v>
      </c>
      <c r="BW67" s="131" t="s">
        <v>185</v>
      </c>
      <c r="BX67" s="105" t="s">
        <v>186</v>
      </c>
      <c r="BY67" s="105" t="s">
        <v>187</v>
      </c>
      <c r="BZ67" s="105" t="s">
        <v>177</v>
      </c>
      <c r="CA67" s="105" t="s">
        <v>84</v>
      </c>
      <c r="CB67" s="105" t="s">
        <v>173</v>
      </c>
      <c r="CC67" s="105" t="s">
        <v>174</v>
      </c>
      <c r="CD67" s="131" t="s">
        <v>185</v>
      </c>
      <c r="CE67" s="105" t="s">
        <v>186</v>
      </c>
      <c r="CF67" s="105" t="s">
        <v>187</v>
      </c>
      <c r="CG67" s="105" t="s">
        <v>177</v>
      </c>
      <c r="CH67" s="132" t="s">
        <v>84</v>
      </c>
      <c r="CI67" s="105" t="s">
        <v>173</v>
      </c>
      <c r="CJ67" s="105" t="s">
        <v>174</v>
      </c>
      <c r="CK67" s="131" t="s">
        <v>185</v>
      </c>
      <c r="CL67" s="105" t="s">
        <v>186</v>
      </c>
      <c r="CM67" s="105" t="s">
        <v>187</v>
      </c>
      <c r="CN67" s="105" t="s">
        <v>177</v>
      </c>
      <c r="CO67" s="105" t="s">
        <v>84</v>
      </c>
      <c r="CP67" s="105" t="s">
        <v>173</v>
      </c>
      <c r="CQ67" s="105" t="s">
        <v>174</v>
      </c>
      <c r="CR67" s="131" t="s">
        <v>185</v>
      </c>
      <c r="CS67" s="105" t="s">
        <v>186</v>
      </c>
      <c r="CT67" s="105" t="s">
        <v>187</v>
      </c>
      <c r="CU67" s="105" t="s">
        <v>177</v>
      </c>
      <c r="CV67" s="132" t="s">
        <v>84</v>
      </c>
      <c r="CW67" s="105" t="s">
        <v>173</v>
      </c>
      <c r="CX67" s="105" t="s">
        <v>174</v>
      </c>
      <c r="CY67" s="131" t="s">
        <v>185</v>
      </c>
      <c r="CZ67" s="105" t="s">
        <v>186</v>
      </c>
      <c r="DA67" s="105" t="s">
        <v>187</v>
      </c>
      <c r="DB67" s="105" t="s">
        <v>177</v>
      </c>
      <c r="DC67" s="105" t="s">
        <v>84</v>
      </c>
      <c r="DD67" s="105" t="s">
        <v>173</v>
      </c>
      <c r="DE67" s="105" t="s">
        <v>174</v>
      </c>
      <c r="DF67" s="131" t="s">
        <v>185</v>
      </c>
      <c r="DG67" s="105" t="s">
        <v>186</v>
      </c>
      <c r="DH67" s="105" t="s">
        <v>187</v>
      </c>
      <c r="DI67" s="105" t="s">
        <v>177</v>
      </c>
      <c r="DJ67" s="132" t="s">
        <v>84</v>
      </c>
    </row>
    <row r="68" spans="1:114" s="74" customFormat="1" ht="15" x14ac:dyDescent="0.25">
      <c r="A68" s="19" t="s">
        <v>291</v>
      </c>
      <c r="B68" s="157" t="s">
        <v>281</v>
      </c>
      <c r="C68" s="99">
        <v>2.1915670000000002E-2</v>
      </c>
      <c r="D68" s="99">
        <v>1.9706192216980199E-2</v>
      </c>
      <c r="E68" s="99">
        <v>1.02215758618288</v>
      </c>
      <c r="F68" s="99">
        <v>0.98343029999999998</v>
      </c>
      <c r="G68" s="99">
        <v>1.0624100000000001</v>
      </c>
      <c r="H68" s="99">
        <v>0.26608599999999999</v>
      </c>
      <c r="I68" s="100">
        <v>1725</v>
      </c>
      <c r="J68" s="99">
        <v>1.5562640000000001E-2</v>
      </c>
      <c r="K68" s="99">
        <v>2.0202943659483101E-2</v>
      </c>
      <c r="L68" s="99">
        <v>1.0156843685464401</v>
      </c>
      <c r="M68" s="99">
        <v>0.97625139999999999</v>
      </c>
      <c r="N68" s="99">
        <v>1.05671</v>
      </c>
      <c r="O68" s="99">
        <v>0.44111280000000003</v>
      </c>
      <c r="P68" s="100">
        <v>1715</v>
      </c>
      <c r="Q68" s="101">
        <v>3.4099999999999998E-2</v>
      </c>
      <c r="R68" s="101">
        <v>3.04E-2</v>
      </c>
      <c r="S68" s="101">
        <v>1.0346880703618899</v>
      </c>
      <c r="T68" s="101">
        <v>0.97483799999999998</v>
      </c>
      <c r="U68" s="101">
        <v>1.0982130000000001</v>
      </c>
      <c r="V68" s="101">
        <v>0.26160939999999999</v>
      </c>
      <c r="W68" s="101">
        <v>906</v>
      </c>
      <c r="X68" s="101">
        <v>3.5400000000000001E-2</v>
      </c>
      <c r="Y68" s="101">
        <v>3.0700000000000002E-2</v>
      </c>
      <c r="Z68" s="101">
        <v>1.0360340395437699</v>
      </c>
      <c r="AA68" s="101">
        <v>0.97553230000000002</v>
      </c>
      <c r="AB68" s="101">
        <v>1.1002879999999999</v>
      </c>
      <c r="AC68" s="101">
        <v>0.2483834</v>
      </c>
      <c r="AD68" s="101">
        <v>906</v>
      </c>
      <c r="AE68" s="101">
        <v>-1.3899999999999999E-2</v>
      </c>
      <c r="AF68" s="101">
        <v>2.5100000000000001E-2</v>
      </c>
      <c r="AG68" s="101">
        <v>0.98619615894793999</v>
      </c>
      <c r="AH68" s="101">
        <v>0.9388533</v>
      </c>
      <c r="AI68" s="101">
        <v>1.0359259999999999</v>
      </c>
      <c r="AJ68" s="101">
        <v>0.57877900000000004</v>
      </c>
      <c r="AK68" s="101">
        <v>754</v>
      </c>
      <c r="AL68" s="101">
        <v>-2.1299999999999999E-2</v>
      </c>
      <c r="AM68" s="101">
        <v>2.6100000000000002E-2</v>
      </c>
      <c r="AN68" s="101">
        <v>0.97892524294053596</v>
      </c>
      <c r="AO68" s="101">
        <v>0.93010669999999995</v>
      </c>
      <c r="AP68" s="101">
        <v>1.0303059999999999</v>
      </c>
      <c r="AQ68" s="101">
        <v>0.41380109999999998</v>
      </c>
      <c r="AR68" s="101">
        <v>754</v>
      </c>
      <c r="AS68" s="101">
        <v>-1.14929E-2</v>
      </c>
      <c r="AT68" s="101">
        <v>2.3503732361E-2</v>
      </c>
      <c r="AU68" s="101">
        <v>0.98857289578229002</v>
      </c>
      <c r="AV68" s="101">
        <v>0.94406500000000004</v>
      </c>
      <c r="AW68" s="101">
        <v>1.0351790000000001</v>
      </c>
      <c r="AX68" s="101">
        <v>0.62485460000000004</v>
      </c>
      <c r="AY68" s="101">
        <v>1677</v>
      </c>
      <c r="AZ68" s="101">
        <v>-3.275906E-2</v>
      </c>
      <c r="BA68" s="101">
        <v>2.6398431323000002E-2</v>
      </c>
      <c r="BB68" s="101">
        <v>0.96777171028673703</v>
      </c>
      <c r="BC68" s="101">
        <v>0.91897169999999995</v>
      </c>
      <c r="BD68" s="101">
        <v>1.019163</v>
      </c>
      <c r="BE68" s="101">
        <v>0.21462529999999999</v>
      </c>
      <c r="BF68" s="101">
        <v>1553</v>
      </c>
      <c r="BG68" s="101">
        <v>3.2759999999999997E-2</v>
      </c>
      <c r="BH68" s="101">
        <v>1.167E-2</v>
      </c>
      <c r="BI68" s="101">
        <v>1.0333025168757599</v>
      </c>
      <c r="BJ68" s="101">
        <v>1.0099359999999999</v>
      </c>
      <c r="BK68" s="101">
        <v>1.05721</v>
      </c>
      <c r="BL68" s="101">
        <v>1529</v>
      </c>
      <c r="BM68" s="101">
        <v>5.1200000000000004E-3</v>
      </c>
      <c r="BN68" s="101">
        <v>3.245E-2</v>
      </c>
      <c r="BO68" s="101">
        <v>1.1939999999999999E-2</v>
      </c>
      <c r="BP68" s="101">
        <v>1.0329822427405899</v>
      </c>
      <c r="BQ68" s="101">
        <v>1.0090889999999999</v>
      </c>
      <c r="BR68" s="101">
        <v>1.057442</v>
      </c>
      <c r="BS68" s="101">
        <v>1529</v>
      </c>
      <c r="BT68" s="102">
        <v>6.7299999999999999E-3</v>
      </c>
      <c r="BU68" s="101">
        <v>3.0730549999999999E-2</v>
      </c>
      <c r="BV68" s="101">
        <v>2.18993511143026E-2</v>
      </c>
      <c r="BW68" s="101">
        <v>1.03120760628522</v>
      </c>
      <c r="BX68" s="101">
        <v>0.98788180000000003</v>
      </c>
      <c r="BY68" s="101">
        <v>1.0764339999999999</v>
      </c>
      <c r="BZ68" s="101">
        <v>0.1605384</v>
      </c>
      <c r="CA68" s="101">
        <v>1449</v>
      </c>
      <c r="CB68" s="101">
        <v>2.4109660000000002E-2</v>
      </c>
      <c r="CC68" s="101">
        <v>2.4024101794981399E-2</v>
      </c>
      <c r="CD68" s="101">
        <v>1.02440264903053</v>
      </c>
      <c r="CE68" s="101">
        <v>0.97728440000000005</v>
      </c>
      <c r="CF68" s="101">
        <v>1.073793</v>
      </c>
      <c r="CG68" s="101">
        <v>0.31559009999999998</v>
      </c>
      <c r="CH68" s="101">
        <v>1338</v>
      </c>
      <c r="CI68" s="101">
        <v>3.4545930000000002E-2</v>
      </c>
      <c r="CJ68" s="101">
        <v>2.1928158746794699E-2</v>
      </c>
      <c r="CK68" s="101">
        <v>1.0351495762893099</v>
      </c>
      <c r="CL68" s="101">
        <v>0.99160219999999999</v>
      </c>
      <c r="CM68" s="101">
        <v>1.0806089999999999</v>
      </c>
      <c r="CN68" s="101">
        <v>0.1151609</v>
      </c>
      <c r="CO68" s="103">
        <v>1041</v>
      </c>
      <c r="CP68" s="101">
        <v>1.9815050000000001E-2</v>
      </c>
      <c r="CQ68" s="101">
        <v>2.5275809433006301E-2</v>
      </c>
      <c r="CR68" s="101">
        <v>1.0200126670602501</v>
      </c>
      <c r="CS68" s="101">
        <v>0.97071189999999996</v>
      </c>
      <c r="CT68" s="101">
        <v>1.071817</v>
      </c>
      <c r="CU68" s="101">
        <v>0.4330677</v>
      </c>
      <c r="CV68" s="101">
        <v>1007</v>
      </c>
      <c r="CW68" s="101">
        <v>4.0832819999999999E-2</v>
      </c>
      <c r="CX68" s="101">
        <v>4.1812534999545403E-2</v>
      </c>
      <c r="CY68" s="101">
        <v>1.04167794641069</v>
      </c>
      <c r="CZ68" s="101">
        <v>0.95971419999999996</v>
      </c>
      <c r="DA68" s="101">
        <v>1.1306419999999999</v>
      </c>
      <c r="DB68" s="101">
        <v>0.32878259999999998</v>
      </c>
      <c r="DC68" s="101">
        <v>607</v>
      </c>
      <c r="DD68" s="101">
        <v>4.3409339999999998E-2</v>
      </c>
      <c r="DE68" s="101">
        <v>4.8330454245231899E-2</v>
      </c>
      <c r="DF68" s="101">
        <v>1.0443653035679701</v>
      </c>
      <c r="DG68" s="101">
        <v>0.94997620000000005</v>
      </c>
      <c r="DH68" s="101">
        <v>1.1481330000000001</v>
      </c>
      <c r="DI68" s="101">
        <v>0.3690908</v>
      </c>
      <c r="DJ68" s="104">
        <v>378</v>
      </c>
    </row>
    <row r="69" spans="1:114" s="74" customFormat="1" x14ac:dyDescent="0.2">
      <c r="A69" s="19" t="s">
        <v>290</v>
      </c>
      <c r="B69" s="160"/>
      <c r="C69" s="75">
        <v>2.7209259999999999E-2</v>
      </c>
      <c r="D69" s="75">
        <v>1.81527116839394E-2</v>
      </c>
      <c r="E69" s="75">
        <v>1.02758281717345</v>
      </c>
      <c r="F69" s="75">
        <v>0.99166489999999996</v>
      </c>
      <c r="G69" s="75">
        <v>1.064802</v>
      </c>
      <c r="H69" s="75">
        <v>0.13389719999999999</v>
      </c>
      <c r="I69" s="71">
        <v>1725</v>
      </c>
      <c r="J69" s="75">
        <v>2.2814810000000001E-2</v>
      </c>
      <c r="K69" s="75">
        <v>1.9013458098037998E-2</v>
      </c>
      <c r="L69" s="75">
        <v>1.02307705812354</v>
      </c>
      <c r="M69" s="75">
        <v>0.98565239999999998</v>
      </c>
      <c r="N69" s="75">
        <v>1.061923</v>
      </c>
      <c r="O69" s="75">
        <v>0.2301667</v>
      </c>
      <c r="P69" s="71">
        <v>1715</v>
      </c>
      <c r="Q69" s="71">
        <v>3.9199999999999999E-2</v>
      </c>
      <c r="R69" s="71">
        <v>3.1800000000000002E-2</v>
      </c>
      <c r="S69" s="71">
        <v>1.03997845854368</v>
      </c>
      <c r="T69" s="71">
        <v>0.97713740000000004</v>
      </c>
      <c r="U69" s="71">
        <v>1.1068610000000001</v>
      </c>
      <c r="V69" s="71">
        <v>0.21747330000000001</v>
      </c>
      <c r="W69" s="71">
        <v>906</v>
      </c>
      <c r="X69" s="71">
        <v>4.2099999999999999E-2</v>
      </c>
      <c r="Y69" s="71">
        <v>3.2099999999999997E-2</v>
      </c>
      <c r="Z69" s="71">
        <v>1.04299877341328</v>
      </c>
      <c r="AA69" s="71">
        <v>0.97939920000000003</v>
      </c>
      <c r="AB69" s="71">
        <v>1.1107279999999999</v>
      </c>
      <c r="AC69" s="71">
        <v>0.1898927</v>
      </c>
      <c r="AD69" s="71">
        <v>906</v>
      </c>
      <c r="AE69" s="71">
        <v>-3.7499999999999999E-2</v>
      </c>
      <c r="AF69" s="71">
        <v>3.1699999999999999E-2</v>
      </c>
      <c r="AG69" s="71">
        <v>0.96319441772082204</v>
      </c>
      <c r="AH69" s="71">
        <v>0.90517049999999999</v>
      </c>
      <c r="AI69" s="71">
        <v>1.0249379999999999</v>
      </c>
      <c r="AJ69" s="71">
        <v>0.23707739999999999</v>
      </c>
      <c r="AK69" s="71">
        <v>754</v>
      </c>
      <c r="AL69" s="71">
        <v>-4.4699999999999997E-2</v>
      </c>
      <c r="AM69" s="71">
        <v>3.3000000000000002E-2</v>
      </c>
      <c r="AN69" s="71">
        <v>0.95628432410183895</v>
      </c>
      <c r="AO69" s="71">
        <v>0.89638969999999996</v>
      </c>
      <c r="AP69" s="71">
        <v>1.020181</v>
      </c>
      <c r="AQ69" s="71">
        <v>0.17548279999999999</v>
      </c>
      <c r="AR69" s="71">
        <v>754</v>
      </c>
      <c r="AS69" s="71">
        <v>8.1484119999999993E-2</v>
      </c>
      <c r="AT69" s="71">
        <v>2.2898540291E-2</v>
      </c>
      <c r="AU69" s="71">
        <v>1.0848959878603299</v>
      </c>
      <c r="AV69" s="71">
        <v>1.0372809999999999</v>
      </c>
      <c r="AW69" s="71">
        <v>1.1346970000000001</v>
      </c>
      <c r="AX69" s="71">
        <v>3.7299970000000002E-4</v>
      </c>
      <c r="AY69" s="71">
        <v>1677</v>
      </c>
      <c r="AZ69" s="71">
        <v>8.5986090000000001E-2</v>
      </c>
      <c r="BA69" s="71">
        <v>2.6185588151E-2</v>
      </c>
      <c r="BB69" s="71">
        <v>1.0897911718026001</v>
      </c>
      <c r="BC69" s="71">
        <v>1.0352699999999999</v>
      </c>
      <c r="BD69" s="71">
        <v>1.147184</v>
      </c>
      <c r="BE69" s="71">
        <v>1.0244729999999999E-3</v>
      </c>
      <c r="BF69" s="71">
        <v>1553</v>
      </c>
      <c r="BG69" s="71">
        <v>2.0709999999999999E-2</v>
      </c>
      <c r="BH69" s="71">
        <v>1.2999999999999999E-2</v>
      </c>
      <c r="BI69" s="71">
        <v>1.02092594018079</v>
      </c>
      <c r="BJ69" s="71">
        <v>0.99524140000000005</v>
      </c>
      <c r="BK69" s="71">
        <v>1.0472729999999999</v>
      </c>
      <c r="BL69" s="71">
        <v>1529</v>
      </c>
      <c r="BM69" s="71">
        <v>0.11151999999999999</v>
      </c>
      <c r="BN69" s="71">
        <v>2.2950000000000002E-2</v>
      </c>
      <c r="BO69" s="71">
        <v>1.34E-2</v>
      </c>
      <c r="BP69" s="71">
        <v>1.0232153774993</v>
      </c>
      <c r="BQ69" s="71">
        <v>0.99669149999999995</v>
      </c>
      <c r="BR69" s="71">
        <v>1.0504450000000001</v>
      </c>
      <c r="BS69" s="71">
        <v>1529</v>
      </c>
      <c r="BT69" s="71">
        <v>8.7230000000000002E-2</v>
      </c>
      <c r="BU69" s="71">
        <v>4.8970380000000001E-2</v>
      </c>
      <c r="BV69" s="71">
        <v>2.39724647452524E-2</v>
      </c>
      <c r="BW69" s="71">
        <v>1.0501892422306001</v>
      </c>
      <c r="BX69" s="71">
        <v>1.001986</v>
      </c>
      <c r="BY69" s="71">
        <v>1.100711</v>
      </c>
      <c r="BZ69" s="71">
        <v>4.1074609999999998E-2</v>
      </c>
      <c r="CA69" s="71">
        <v>1449</v>
      </c>
      <c r="CB69" s="71">
        <v>4.7295980000000001E-2</v>
      </c>
      <c r="CC69" s="71">
        <v>2.5933716398168102E-2</v>
      </c>
      <c r="CD69" s="71">
        <v>1.04843227920166</v>
      </c>
      <c r="CE69" s="71">
        <v>0.99647209999999997</v>
      </c>
      <c r="CF69" s="71">
        <v>1.103102</v>
      </c>
      <c r="CG69" s="71">
        <v>6.8193580000000004E-2</v>
      </c>
      <c r="CH69" s="71">
        <v>1338</v>
      </c>
      <c r="CI69" s="71">
        <v>4.3735830000000003E-2</v>
      </c>
      <c r="CJ69" s="71">
        <v>2.5650521203069199E-2</v>
      </c>
      <c r="CK69" s="71">
        <v>1.0447063379749799</v>
      </c>
      <c r="CL69" s="71">
        <v>0.99348210000000003</v>
      </c>
      <c r="CM69" s="71">
        <v>1.0985720000000001</v>
      </c>
      <c r="CN69" s="71">
        <v>8.8182129999999997E-2</v>
      </c>
      <c r="CO69" s="71">
        <v>1041</v>
      </c>
      <c r="CP69" s="71">
        <v>4.1247409999999998E-2</v>
      </c>
      <c r="CQ69" s="71">
        <v>2.94162525024768E-2</v>
      </c>
      <c r="CR69" s="71">
        <v>1.0421099010772801</v>
      </c>
      <c r="CS69" s="71">
        <v>0.98372539999999997</v>
      </c>
      <c r="CT69" s="71">
        <v>1.1039600000000001</v>
      </c>
      <c r="CU69" s="71">
        <v>0.1608561</v>
      </c>
      <c r="CV69" s="71">
        <v>1007</v>
      </c>
      <c r="CW69" s="71">
        <v>9.5830639999999995E-2</v>
      </c>
      <c r="CX69" s="71">
        <v>4.2140908104756E-2</v>
      </c>
      <c r="CY69" s="71">
        <v>1.1005726578731401</v>
      </c>
      <c r="CZ69" s="71">
        <v>1.0133220000000001</v>
      </c>
      <c r="DA69" s="71">
        <v>1.195335</v>
      </c>
      <c r="DB69" s="71">
        <v>2.2962819999999998E-2</v>
      </c>
      <c r="DC69" s="71">
        <v>607</v>
      </c>
      <c r="DD69" s="71">
        <v>9.4980819999999994E-2</v>
      </c>
      <c r="DE69" s="71">
        <v>4.6719403887193797E-2</v>
      </c>
      <c r="DF69" s="71">
        <v>1.0996377658981</v>
      </c>
      <c r="DG69" s="71">
        <v>1.003417</v>
      </c>
      <c r="DH69" s="71">
        <v>1.2050860000000001</v>
      </c>
      <c r="DI69" s="71">
        <v>4.2051930000000001E-2</v>
      </c>
      <c r="DJ69" s="98">
        <v>573</v>
      </c>
    </row>
    <row r="70" spans="1:114" s="74" customFormat="1" x14ac:dyDescent="0.2">
      <c r="A70" s="19" t="s">
        <v>289</v>
      </c>
      <c r="B70" s="160"/>
      <c r="C70" s="75">
        <v>0.1269496</v>
      </c>
      <c r="D70" s="75">
        <v>2.6299806428139401E-2</v>
      </c>
      <c r="E70" s="75">
        <v>1.13535979408137</v>
      </c>
      <c r="F70" s="75">
        <v>1.0783180000000001</v>
      </c>
      <c r="G70" s="75">
        <v>1.1954199999999999</v>
      </c>
      <c r="H70" s="73">
        <v>1.3859360000000001E-6</v>
      </c>
      <c r="I70" s="71">
        <v>1725</v>
      </c>
      <c r="J70" s="75">
        <v>0.13880229999999999</v>
      </c>
      <c r="K70" s="75">
        <v>3.1702486404008502E-2</v>
      </c>
      <c r="L70" s="75">
        <v>1.1488968868049301</v>
      </c>
      <c r="M70" s="75">
        <v>1.0796809999999999</v>
      </c>
      <c r="N70" s="75">
        <v>1.22255</v>
      </c>
      <c r="O70" s="73">
        <v>1.196215E-5</v>
      </c>
      <c r="P70" s="71">
        <v>1715</v>
      </c>
      <c r="Q70" s="71">
        <v>-9.7999999999999997E-4</v>
      </c>
      <c r="R70" s="71">
        <v>3.2800000000000003E-2</v>
      </c>
      <c r="S70" s="71">
        <v>0.99902048004317301</v>
      </c>
      <c r="T70" s="71">
        <v>0.93681639999999999</v>
      </c>
      <c r="U70" s="71">
        <v>1.0653550000000001</v>
      </c>
      <c r="V70" s="71">
        <v>0.97602739999999999</v>
      </c>
      <c r="W70" s="71">
        <v>906</v>
      </c>
      <c r="X70" s="71">
        <v>-2.41E-2</v>
      </c>
      <c r="Y70" s="71">
        <v>4.1300000000000003E-2</v>
      </c>
      <c r="Z70" s="71">
        <v>0.97618808606819896</v>
      </c>
      <c r="AA70" s="71">
        <v>0.90028129999999995</v>
      </c>
      <c r="AB70" s="71">
        <v>1.058495</v>
      </c>
      <c r="AC70" s="71">
        <v>0.56029980000000001</v>
      </c>
      <c r="AD70" s="71">
        <v>906</v>
      </c>
      <c r="AE70" s="71">
        <v>3.6200000000000003E-2</v>
      </c>
      <c r="AF70" s="71">
        <v>2.7099999999999999E-2</v>
      </c>
      <c r="AG70" s="71">
        <v>1.0368631983947201</v>
      </c>
      <c r="AH70" s="71">
        <v>0.9832263</v>
      </c>
      <c r="AI70" s="71">
        <v>1.093426</v>
      </c>
      <c r="AJ70" s="71">
        <v>0.18240680000000001</v>
      </c>
      <c r="AK70" s="71">
        <v>754</v>
      </c>
      <c r="AL70" s="71">
        <v>-1.8800000000000001E-2</v>
      </c>
      <c r="AM70" s="71">
        <v>3.4500000000000003E-2</v>
      </c>
      <c r="AN70" s="71">
        <v>0.98137561774015003</v>
      </c>
      <c r="AO70" s="71">
        <v>0.91720889999999999</v>
      </c>
      <c r="AP70" s="71">
        <v>1.0500309999999999</v>
      </c>
      <c r="AQ70" s="71">
        <v>0.58518099999999995</v>
      </c>
      <c r="AR70" s="71">
        <v>754</v>
      </c>
      <c r="AS70" s="71">
        <v>7.0813829999999994E-2</v>
      </c>
      <c r="AT70" s="71">
        <v>1.9695604181000002E-2</v>
      </c>
      <c r="AU70" s="71">
        <v>1.0733813743910601</v>
      </c>
      <c r="AV70" s="71">
        <v>1.032735</v>
      </c>
      <c r="AW70" s="71">
        <v>1.1156280000000001</v>
      </c>
      <c r="AX70" s="71">
        <v>3.2387749999999998E-4</v>
      </c>
      <c r="AY70" s="71">
        <v>1677</v>
      </c>
      <c r="AZ70" s="71">
        <v>8.1361610000000001E-2</v>
      </c>
      <c r="BA70" s="71">
        <v>3.0300601533000002E-2</v>
      </c>
      <c r="BB70" s="71">
        <v>1.08476308903768</v>
      </c>
      <c r="BC70" s="71">
        <v>1.022216</v>
      </c>
      <c r="BD70" s="71">
        <v>1.151138</v>
      </c>
      <c r="BE70" s="71">
        <v>7.2497610000000004E-3</v>
      </c>
      <c r="BF70" s="71">
        <v>1553</v>
      </c>
      <c r="BG70" s="71">
        <v>1.1429999999999999E-2</v>
      </c>
      <c r="BH70" s="71">
        <v>9.9659999999999992E-3</v>
      </c>
      <c r="BI70" s="71">
        <v>1.0114955720413299</v>
      </c>
      <c r="BJ70" s="71">
        <v>0.99192939999999996</v>
      </c>
      <c r="BK70" s="71">
        <v>1.0314479999999999</v>
      </c>
      <c r="BL70" s="71">
        <v>1529</v>
      </c>
      <c r="BM70" s="71">
        <v>0.25180000000000002</v>
      </c>
      <c r="BN70" s="71">
        <v>5.1500000000000001E-3</v>
      </c>
      <c r="BO70" s="71">
        <v>1.021E-2</v>
      </c>
      <c r="BP70" s="71">
        <v>1.00516328404449</v>
      </c>
      <c r="BQ70" s="71">
        <v>0.98524829999999997</v>
      </c>
      <c r="BR70" s="71">
        <v>1.0254810000000001</v>
      </c>
      <c r="BS70" s="71">
        <v>1529</v>
      </c>
      <c r="BT70" s="71">
        <v>0.61400999999999994</v>
      </c>
      <c r="BU70" s="71">
        <v>8.2687930000000007E-2</v>
      </c>
      <c r="BV70" s="71">
        <v>2.8951970252735899E-2</v>
      </c>
      <c r="BW70" s="71">
        <v>1.0862027797441001</v>
      </c>
      <c r="BX70" s="71">
        <v>1.026281</v>
      </c>
      <c r="BY70" s="71">
        <v>1.1496230000000001</v>
      </c>
      <c r="BZ70" s="71">
        <v>4.2896389999999996E-3</v>
      </c>
      <c r="CA70" s="71">
        <v>1449</v>
      </c>
      <c r="CB70" s="71">
        <v>8.8217740000000003E-2</v>
      </c>
      <c r="CC70" s="71">
        <v>3.6049933323957097E-2</v>
      </c>
      <c r="CD70" s="71">
        <v>1.09222591390154</v>
      </c>
      <c r="CE70" s="71">
        <v>1.0177149999999999</v>
      </c>
      <c r="CF70" s="71">
        <v>1.1721919999999999</v>
      </c>
      <c r="CG70" s="71">
        <v>1.440115E-2</v>
      </c>
      <c r="CH70" s="71">
        <v>1338</v>
      </c>
      <c r="CI70" s="71">
        <v>6.7821080000000006E-2</v>
      </c>
      <c r="CJ70" s="71">
        <v>3.1295554638808502E-2</v>
      </c>
      <c r="CK70" s="71">
        <v>1.0701738165205601</v>
      </c>
      <c r="CL70" s="71">
        <v>1.0065029999999999</v>
      </c>
      <c r="CM70" s="71">
        <v>1.1378729999999999</v>
      </c>
      <c r="CN70" s="71">
        <v>3.0226050000000001E-2</v>
      </c>
      <c r="CO70" s="71">
        <v>1041</v>
      </c>
      <c r="CP70" s="71">
        <v>6.4029959999999997E-2</v>
      </c>
      <c r="CQ70" s="71">
        <v>4.07961660614196E-2</v>
      </c>
      <c r="CR70" s="71">
        <v>1.0661243441364501</v>
      </c>
      <c r="CS70" s="71">
        <v>0.98419570000000001</v>
      </c>
      <c r="CT70" s="71">
        <v>1.154873</v>
      </c>
      <c r="CU70" s="71">
        <v>0.1165293</v>
      </c>
      <c r="CV70" s="71">
        <v>1007</v>
      </c>
      <c r="CW70" s="71">
        <v>0.1495534</v>
      </c>
      <c r="CX70" s="71">
        <v>5.0067209930256602E-2</v>
      </c>
      <c r="CY70" s="71">
        <v>1.1613154348385</v>
      </c>
      <c r="CZ70" s="71">
        <v>1.052767</v>
      </c>
      <c r="DA70" s="71">
        <v>1.281056</v>
      </c>
      <c r="DB70" s="71">
        <v>2.816818E-3</v>
      </c>
      <c r="DC70" s="71">
        <v>607</v>
      </c>
      <c r="DD70" s="71">
        <v>0.1581864</v>
      </c>
      <c r="DE70" s="71">
        <v>6.4195690545486503E-2</v>
      </c>
      <c r="DF70" s="71">
        <v>1.1713845499211</v>
      </c>
      <c r="DG70" s="71">
        <v>1.0328919999999999</v>
      </c>
      <c r="DH70" s="71">
        <v>1.328446</v>
      </c>
      <c r="DI70" s="71">
        <v>1.3734690000000001E-2</v>
      </c>
      <c r="DJ70" s="98">
        <v>329</v>
      </c>
    </row>
    <row r="71" spans="1:114" s="74" customFormat="1" ht="15" x14ac:dyDescent="0.25">
      <c r="A71" s="19" t="s">
        <v>292</v>
      </c>
      <c r="B71" s="160"/>
      <c r="C71" s="75">
        <v>7.0485629999999994E-2</v>
      </c>
      <c r="D71" s="75">
        <v>1.4750350649150401E-2</v>
      </c>
      <c r="E71" s="75">
        <v>1.07302914887898</v>
      </c>
      <c r="F71" s="75">
        <v>1.042451</v>
      </c>
      <c r="G71" s="75">
        <v>1.1045039999999999</v>
      </c>
      <c r="H71" s="73">
        <v>1.765436E-6</v>
      </c>
      <c r="I71" s="71">
        <v>1725</v>
      </c>
      <c r="J71" s="75">
        <v>6.6532380000000002E-2</v>
      </c>
      <c r="K71" s="75">
        <v>1.5352026073273101E-2</v>
      </c>
      <c r="L71" s="75">
        <v>1.0687955709666901</v>
      </c>
      <c r="M71" s="75">
        <v>1.037115</v>
      </c>
      <c r="N71" s="75">
        <v>1.1014440000000001</v>
      </c>
      <c r="O71" s="73">
        <v>1.465673E-5</v>
      </c>
      <c r="P71" s="71">
        <v>1715</v>
      </c>
      <c r="Q71" s="71">
        <v>1.67E-2</v>
      </c>
      <c r="R71" s="71">
        <v>2.5499999999999998E-2</v>
      </c>
      <c r="S71" s="71">
        <v>1.0168402244955099</v>
      </c>
      <c r="T71" s="71">
        <v>0.96726769999999995</v>
      </c>
      <c r="U71" s="71">
        <v>1.068953</v>
      </c>
      <c r="V71" s="71">
        <v>0.51378950000000001</v>
      </c>
      <c r="W71" s="71">
        <v>906</v>
      </c>
      <c r="X71" s="71">
        <v>1.6799999999999999E-2</v>
      </c>
      <c r="Y71" s="71">
        <v>2.6700000000000002E-2</v>
      </c>
      <c r="Z71" s="71">
        <v>1.0169419136023301</v>
      </c>
      <c r="AA71" s="71">
        <v>0.9650919</v>
      </c>
      <c r="AB71" s="71">
        <v>1.0715779999999999</v>
      </c>
      <c r="AC71" s="71">
        <v>0.53035759999999998</v>
      </c>
      <c r="AD71" s="71">
        <v>906</v>
      </c>
      <c r="AE71" s="71">
        <v>-6.3800000000000003E-3</v>
      </c>
      <c r="AF71" s="71">
        <v>2.4199999999999999E-2</v>
      </c>
      <c r="AG71" s="71">
        <v>0.99364030898660205</v>
      </c>
      <c r="AH71" s="71">
        <v>0.94761019999999996</v>
      </c>
      <c r="AI71" s="71">
        <v>1.041906</v>
      </c>
      <c r="AJ71" s="71">
        <v>0.79180499999999998</v>
      </c>
      <c r="AK71" s="71">
        <v>754</v>
      </c>
      <c r="AL71" s="71">
        <v>-1.49E-2</v>
      </c>
      <c r="AM71" s="71">
        <v>2.52E-2</v>
      </c>
      <c r="AN71" s="71">
        <v>0.98521045572274701</v>
      </c>
      <c r="AO71" s="71">
        <v>0.93773110000000004</v>
      </c>
      <c r="AP71" s="71">
        <v>1.035094</v>
      </c>
      <c r="AQ71" s="71">
        <v>0.55565290000000001</v>
      </c>
      <c r="AR71" s="71">
        <v>754</v>
      </c>
      <c r="AS71" s="71">
        <v>5.5879419999999999E-2</v>
      </c>
      <c r="AT71" s="71">
        <v>1.5070051818E-2</v>
      </c>
      <c r="AU71" s="71">
        <v>1.05747016682376</v>
      </c>
      <c r="AV71" s="71">
        <v>1.0266919999999999</v>
      </c>
      <c r="AW71" s="71">
        <v>1.0891709999999999</v>
      </c>
      <c r="AX71" s="71">
        <v>2.089208E-4</v>
      </c>
      <c r="AY71" s="71">
        <v>1677</v>
      </c>
      <c r="AZ71" s="71">
        <v>3.5740670000000002E-2</v>
      </c>
      <c r="BA71" s="71">
        <v>1.6850288634999998E-2</v>
      </c>
      <c r="BB71" s="71">
        <v>1.03638704050551</v>
      </c>
      <c r="BC71" s="71">
        <v>1.002718</v>
      </c>
      <c r="BD71" s="71">
        <v>1.0711869999999999</v>
      </c>
      <c r="BE71" s="71">
        <v>3.3915790000000001E-2</v>
      </c>
      <c r="BF71" s="71">
        <v>1553</v>
      </c>
      <c r="BG71" s="71">
        <v>2.3609999999999999E-2</v>
      </c>
      <c r="BH71" s="71">
        <v>1.115E-2</v>
      </c>
      <c r="BI71" s="71">
        <v>1.0238909225538</v>
      </c>
      <c r="BJ71" s="71">
        <v>1.0017579999999999</v>
      </c>
      <c r="BK71" s="71">
        <v>1.046513</v>
      </c>
      <c r="BL71" s="71">
        <v>1529</v>
      </c>
      <c r="BM71" s="71">
        <v>3.4470000000000001E-2</v>
      </c>
      <c r="BN71" s="71">
        <v>2.4510000000000001E-2</v>
      </c>
      <c r="BO71" s="71">
        <v>1.1469999999999999E-2</v>
      </c>
      <c r="BP71" s="71">
        <v>1.0248128391843501</v>
      </c>
      <c r="BQ71" s="71">
        <v>1.0020309999999999</v>
      </c>
      <c r="BR71" s="71">
        <v>1.0481130000000001</v>
      </c>
      <c r="BS71" s="71">
        <v>1529</v>
      </c>
      <c r="BT71" s="105">
        <v>3.2960000000000003E-2</v>
      </c>
      <c r="BU71" s="71">
        <v>2.1966590000000001E-2</v>
      </c>
      <c r="BV71" s="71">
        <v>1.8278524699146498E-2</v>
      </c>
      <c r="BW71" s="71">
        <v>1.02220962805153</v>
      </c>
      <c r="BX71" s="71">
        <v>0.98623629999999995</v>
      </c>
      <c r="BY71" s="71">
        <v>1.0594950000000001</v>
      </c>
      <c r="BZ71" s="71">
        <v>0.22945260000000001</v>
      </c>
      <c r="CA71" s="71">
        <v>1449</v>
      </c>
      <c r="CB71" s="71">
        <v>1.168698E-2</v>
      </c>
      <c r="CC71" s="71">
        <v>2.0451992844969302E-2</v>
      </c>
      <c r="CD71" s="71">
        <v>1.0117555360459201</v>
      </c>
      <c r="CE71" s="71">
        <v>0.97200050000000005</v>
      </c>
      <c r="CF71" s="71">
        <v>1.053137</v>
      </c>
      <c r="CG71" s="71">
        <v>0.56770509999999996</v>
      </c>
      <c r="CH71" s="71">
        <v>1338</v>
      </c>
      <c r="CI71" s="71">
        <v>2.7522459999999999E-2</v>
      </c>
      <c r="CJ71" s="71">
        <v>1.8667395861053801E-2</v>
      </c>
      <c r="CK71" s="71">
        <v>1.0279047016985201</v>
      </c>
      <c r="CL71" s="71">
        <v>0.9909753</v>
      </c>
      <c r="CM71" s="71">
        <v>1.0662100000000001</v>
      </c>
      <c r="CN71" s="71">
        <v>0.1403847</v>
      </c>
      <c r="CO71" s="71">
        <v>1041</v>
      </c>
      <c r="CP71" s="71">
        <v>2.4881360000000002E-2</v>
      </c>
      <c r="CQ71" s="71">
        <v>2.1361321663037201E-2</v>
      </c>
      <c r="CR71" s="71">
        <v>1.0251934882537499</v>
      </c>
      <c r="CS71" s="71">
        <v>0.98315660000000005</v>
      </c>
      <c r="CT71" s="71">
        <v>1.0690280000000001</v>
      </c>
      <c r="CU71" s="71">
        <v>0.24410570000000001</v>
      </c>
      <c r="CV71" s="71">
        <v>1007</v>
      </c>
      <c r="CW71" s="71">
        <v>6.3295089999999998E-2</v>
      </c>
      <c r="CX71" s="71">
        <v>2.9277541887697801E-2</v>
      </c>
      <c r="CY71" s="71">
        <v>1.0653411662332499</v>
      </c>
      <c r="CZ71" s="71">
        <v>1.0059290000000001</v>
      </c>
      <c r="DA71" s="71">
        <v>1.128263</v>
      </c>
      <c r="DB71" s="71">
        <v>3.0625949999999999E-2</v>
      </c>
      <c r="DC71" s="71">
        <v>607</v>
      </c>
      <c r="DD71" s="71">
        <v>4.9011100000000002E-2</v>
      </c>
      <c r="DE71" s="71">
        <v>3.4559905064056401E-2</v>
      </c>
      <c r="DF71" s="71">
        <v>1.0502320119397099</v>
      </c>
      <c r="DG71" s="71">
        <v>0.98144790000000004</v>
      </c>
      <c r="DH71" s="71">
        <v>1.123837</v>
      </c>
      <c r="DI71" s="71">
        <v>0.15614720000000001</v>
      </c>
      <c r="DJ71" s="98">
        <v>588</v>
      </c>
    </row>
    <row r="72" spans="1:114" s="74" customFormat="1" ht="15" x14ac:dyDescent="0.25">
      <c r="A72" s="19" t="s">
        <v>128</v>
      </c>
      <c r="B72" s="160"/>
      <c r="C72" s="75">
        <v>2.8997889999999998E-2</v>
      </c>
      <c r="D72" s="75">
        <v>1.52101809060092E-2</v>
      </c>
      <c r="E72" s="75">
        <v>1.0294224221177699</v>
      </c>
      <c r="F72" s="75">
        <v>0.99918629999999997</v>
      </c>
      <c r="G72" s="75">
        <v>1.0605739999999999</v>
      </c>
      <c r="H72" s="75">
        <v>5.6588090000000001E-2</v>
      </c>
      <c r="I72" s="71">
        <v>1725</v>
      </c>
      <c r="J72" s="75">
        <v>2.354989E-2</v>
      </c>
      <c r="K72" s="75">
        <v>1.59349909310787E-2</v>
      </c>
      <c r="L72" s="75">
        <v>1.02382937476952</v>
      </c>
      <c r="M72" s="75">
        <v>0.99234670000000003</v>
      </c>
      <c r="N72" s="75">
        <v>1.056311</v>
      </c>
      <c r="O72" s="75">
        <v>0.13944190000000001</v>
      </c>
      <c r="P72" s="71">
        <v>1715</v>
      </c>
      <c r="Q72" s="71">
        <v>3.5999999999999997E-2</v>
      </c>
      <c r="R72" s="71">
        <v>2.4899999999999999E-2</v>
      </c>
      <c r="S72" s="71">
        <v>1.0366558464909199</v>
      </c>
      <c r="T72" s="71">
        <v>0.98727759999999998</v>
      </c>
      <c r="U72" s="71">
        <v>1.0885039999999999</v>
      </c>
      <c r="V72" s="71">
        <v>0.148508</v>
      </c>
      <c r="W72" s="71">
        <v>906</v>
      </c>
      <c r="X72" s="71">
        <v>3.56E-2</v>
      </c>
      <c r="Y72" s="71">
        <v>2.5100000000000001E-2</v>
      </c>
      <c r="Z72" s="71">
        <v>1.03624126707374</v>
      </c>
      <c r="AA72" s="71">
        <v>0.98649600000000004</v>
      </c>
      <c r="AB72" s="71">
        <v>1.088495</v>
      </c>
      <c r="AC72" s="71">
        <v>0.157032</v>
      </c>
      <c r="AD72" s="71">
        <v>906</v>
      </c>
      <c r="AE72" s="71">
        <v>-1.4800000000000001E-2</v>
      </c>
      <c r="AF72" s="71">
        <v>2.4299999999999999E-2</v>
      </c>
      <c r="AG72" s="71">
        <v>0.98530898169453596</v>
      </c>
      <c r="AH72" s="71">
        <v>0.93948069999999995</v>
      </c>
      <c r="AI72" s="71">
        <v>1.0333730000000001</v>
      </c>
      <c r="AJ72" s="71">
        <v>0.54224280000000002</v>
      </c>
      <c r="AK72" s="71">
        <v>754</v>
      </c>
      <c r="AL72" s="71">
        <v>-2.1899999999999999E-2</v>
      </c>
      <c r="AM72" s="71">
        <v>2.5399999999999999E-2</v>
      </c>
      <c r="AN72" s="71">
        <v>0.97833806396607903</v>
      </c>
      <c r="AO72" s="71">
        <v>0.93082500000000001</v>
      </c>
      <c r="AP72" s="71">
        <v>1.028276</v>
      </c>
      <c r="AQ72" s="71">
        <v>0.38794289999999998</v>
      </c>
      <c r="AR72" s="71">
        <v>754</v>
      </c>
      <c r="AS72" s="71">
        <v>7.6135720000000004E-2</v>
      </c>
      <c r="AT72" s="71">
        <v>1.8219412923E-2</v>
      </c>
      <c r="AU72" s="71">
        <v>1.0791090197861799</v>
      </c>
      <c r="AV72" s="71">
        <v>1.0412539999999999</v>
      </c>
      <c r="AW72" s="71">
        <v>1.1183399999999999</v>
      </c>
      <c r="AX72" s="73">
        <v>2.9302040000000001E-5</v>
      </c>
      <c r="AY72" s="71">
        <v>1667</v>
      </c>
      <c r="AZ72" s="71">
        <v>7.6646919999999993E-2</v>
      </c>
      <c r="BA72" s="71">
        <v>2.0721293402000001E-2</v>
      </c>
      <c r="BB72" s="71">
        <v>1.0796608014667599</v>
      </c>
      <c r="BC72" s="71">
        <v>1.0366899999999999</v>
      </c>
      <c r="BD72" s="71">
        <v>1.124412</v>
      </c>
      <c r="BE72" s="71">
        <v>2.1649770000000001E-4</v>
      </c>
      <c r="BF72" s="71">
        <v>1553</v>
      </c>
      <c r="BG72" s="71">
        <v>7.5999999999999998E-2</v>
      </c>
      <c r="BH72" s="71">
        <v>1.992E-2</v>
      </c>
      <c r="BI72" s="71">
        <v>1.0789625741572799</v>
      </c>
      <c r="BJ72" s="71">
        <v>1.0376479999999999</v>
      </c>
      <c r="BK72" s="71">
        <v>1.1219220000000001</v>
      </c>
      <c r="BL72" s="71">
        <v>1529</v>
      </c>
      <c r="BM72" s="71">
        <v>1.4999999999999999E-4</v>
      </c>
      <c r="BN72" s="71">
        <v>6.54E-2</v>
      </c>
      <c r="BO72" s="71">
        <v>2.172E-2</v>
      </c>
      <c r="BP72" s="71">
        <v>1.0675859733780499</v>
      </c>
      <c r="BQ72" s="71">
        <v>1.023091</v>
      </c>
      <c r="BR72" s="71">
        <v>1.1140159999999999</v>
      </c>
      <c r="BS72" s="71">
        <v>1529</v>
      </c>
      <c r="BT72" s="105">
        <v>2.6900000000000001E-3</v>
      </c>
      <c r="BU72" s="71">
        <v>2.1679360000000002E-2</v>
      </c>
      <c r="BV72" s="71">
        <v>2.1350774797963101E-2</v>
      </c>
      <c r="BW72" s="71">
        <v>1.0219160631479001</v>
      </c>
      <c r="BX72" s="71">
        <v>0.98003390000000001</v>
      </c>
      <c r="BY72" s="71">
        <v>1.065588</v>
      </c>
      <c r="BZ72" s="71">
        <v>0.30992009999999998</v>
      </c>
      <c r="CA72" s="71">
        <v>955</v>
      </c>
      <c r="CB72" s="71">
        <v>2.4790309999999999E-2</v>
      </c>
      <c r="CC72" s="71">
        <v>2.3384524396787398E-2</v>
      </c>
      <c r="CD72" s="71">
        <v>1.0251001466888301</v>
      </c>
      <c r="CE72" s="71">
        <v>0.97917650000000001</v>
      </c>
      <c r="CF72" s="71">
        <v>1.073178</v>
      </c>
      <c r="CG72" s="71">
        <v>0.28909180000000001</v>
      </c>
      <c r="CH72" s="71">
        <v>860</v>
      </c>
      <c r="CI72" s="71">
        <v>4.6327769999999997E-2</v>
      </c>
      <c r="CJ72" s="71">
        <v>2.3695083778779699E-2</v>
      </c>
      <c r="CK72" s="71">
        <v>1.04741766909153</v>
      </c>
      <c r="CL72" s="71">
        <v>0.99988540000000004</v>
      </c>
      <c r="CM72" s="71">
        <v>1.0972090000000001</v>
      </c>
      <c r="CN72" s="71">
        <v>5.0563730000000001E-2</v>
      </c>
      <c r="CO72" s="71">
        <v>664</v>
      </c>
      <c r="CP72" s="71">
        <v>3.3132740000000001E-2</v>
      </c>
      <c r="CQ72" s="71">
        <v>2.6890876914669199E-2</v>
      </c>
      <c r="CR72" s="71">
        <v>1.03368773869979</v>
      </c>
      <c r="CS72" s="71">
        <v>0.98061690000000001</v>
      </c>
      <c r="CT72" s="71">
        <v>1.089631</v>
      </c>
      <c r="CU72" s="71">
        <v>0.21790499999999999</v>
      </c>
      <c r="CV72" s="71">
        <v>623</v>
      </c>
      <c r="CW72" s="71">
        <v>0.1013179</v>
      </c>
      <c r="CX72" s="71">
        <v>3.7412421652709298E-2</v>
      </c>
      <c r="CY72" s="71">
        <v>1.1066283466953499</v>
      </c>
      <c r="CZ72" s="71">
        <v>1.0283850000000001</v>
      </c>
      <c r="DA72" s="71">
        <v>1.190825</v>
      </c>
      <c r="DB72" s="71">
        <v>6.766261E-3</v>
      </c>
      <c r="DC72" s="71">
        <v>413</v>
      </c>
      <c r="DD72" s="71">
        <v>0.1047297</v>
      </c>
      <c r="DE72" s="71">
        <v>4.6202993211280602E-2</v>
      </c>
      <c r="DF72" s="71">
        <v>1.1104104175290599</v>
      </c>
      <c r="DG72" s="71">
        <v>1.014273</v>
      </c>
      <c r="DH72" s="71">
        <v>1.2156610000000001</v>
      </c>
      <c r="DI72" s="71">
        <v>2.340675E-2</v>
      </c>
      <c r="DJ72" s="98">
        <v>378</v>
      </c>
    </row>
    <row r="73" spans="1:114" s="74" customFormat="1" ht="15" x14ac:dyDescent="0.25">
      <c r="A73" s="19" t="s">
        <v>293</v>
      </c>
      <c r="B73" s="160"/>
      <c r="C73" s="75">
        <v>0.83163209999999999</v>
      </c>
      <c r="D73" s="75">
        <v>0.28685167726761801</v>
      </c>
      <c r="E73" s="75">
        <v>2.2970646408372999</v>
      </c>
      <c r="F73" s="75">
        <v>1.3091820000000001</v>
      </c>
      <c r="G73" s="75">
        <v>4.0303829999999996</v>
      </c>
      <c r="H73" s="75">
        <v>3.7415080000000002E-3</v>
      </c>
      <c r="I73" s="71">
        <v>1474</v>
      </c>
      <c r="J73" s="75">
        <v>0.8321096</v>
      </c>
      <c r="K73" s="75">
        <v>0.30655622820101203</v>
      </c>
      <c r="L73" s="75">
        <v>2.2981619426917801</v>
      </c>
      <c r="M73" s="75">
        <v>1.260186</v>
      </c>
      <c r="N73" s="75">
        <v>4.1910860000000003</v>
      </c>
      <c r="O73" s="75">
        <v>6.6400239999999996E-3</v>
      </c>
      <c r="P73" s="71">
        <v>1465</v>
      </c>
      <c r="Q73" s="71">
        <v>0.15970000000000001</v>
      </c>
      <c r="R73" s="71">
        <v>0.30830000000000002</v>
      </c>
      <c r="S73" s="71">
        <v>1.1731588705332201</v>
      </c>
      <c r="T73" s="71">
        <v>0.64110120000000004</v>
      </c>
      <c r="U73" s="71">
        <v>2.1467779999999999</v>
      </c>
      <c r="V73" s="71">
        <v>0.60441239999999996</v>
      </c>
      <c r="W73" s="71">
        <v>904</v>
      </c>
      <c r="X73" s="71">
        <v>9.9299999999999999E-2</v>
      </c>
      <c r="Y73" s="71">
        <v>0.3584</v>
      </c>
      <c r="Z73" s="71">
        <v>1.1043975691367001</v>
      </c>
      <c r="AA73" s="71">
        <v>0.54707790000000001</v>
      </c>
      <c r="AB73" s="71">
        <v>2.2294700000000001</v>
      </c>
      <c r="AC73" s="71">
        <v>0.78176820000000002</v>
      </c>
      <c r="AD73" s="71">
        <v>904</v>
      </c>
      <c r="AE73" s="71">
        <v>0.32269999999999999</v>
      </c>
      <c r="AF73" s="71">
        <v>0.27479999999999999</v>
      </c>
      <c r="AG73" s="71">
        <v>1.38085103345108</v>
      </c>
      <c r="AH73" s="71">
        <v>0.80580940000000001</v>
      </c>
      <c r="AI73" s="71">
        <v>2.3662540000000001</v>
      </c>
      <c r="AJ73" s="71">
        <v>0.24040719999999999</v>
      </c>
      <c r="AK73" s="71">
        <v>752</v>
      </c>
      <c r="AL73" s="71">
        <v>1.01E-2</v>
      </c>
      <c r="AM73" s="71">
        <v>0.30449999999999999</v>
      </c>
      <c r="AN73" s="71">
        <v>1.0101511771513001</v>
      </c>
      <c r="AO73" s="71">
        <v>0.55614850000000005</v>
      </c>
      <c r="AP73" s="71">
        <v>1.8347720000000001</v>
      </c>
      <c r="AQ73" s="71">
        <v>0.97349819999999998</v>
      </c>
      <c r="AR73" s="71">
        <v>752</v>
      </c>
      <c r="AS73" s="71">
        <v>1.0191680000000001</v>
      </c>
      <c r="AT73" s="71">
        <v>0.18677673320999999</v>
      </c>
      <c r="AU73" s="71">
        <v>2.7708891817215</v>
      </c>
      <c r="AV73" s="71">
        <v>1.9214610000000001</v>
      </c>
      <c r="AW73" s="71">
        <v>3.9958269999999998</v>
      </c>
      <c r="AX73" s="73">
        <v>4.8529999999999998E-8</v>
      </c>
      <c r="AY73" s="71">
        <v>1677</v>
      </c>
      <c r="AZ73" s="71">
        <v>1.2100770000000001</v>
      </c>
      <c r="BA73" s="71">
        <v>0.25434311393699999</v>
      </c>
      <c r="BB73" s="71">
        <v>3.35374366578273</v>
      </c>
      <c r="BC73" s="71">
        <v>2.0371760000000001</v>
      </c>
      <c r="BD73" s="71">
        <v>5.5211699999999997</v>
      </c>
      <c r="BE73" s="73">
        <v>1.958532E-6</v>
      </c>
      <c r="BF73" s="71">
        <v>1553</v>
      </c>
      <c r="BG73" s="71">
        <v>0.38059999999999999</v>
      </c>
      <c r="BH73" s="71">
        <v>0.15720000000000001</v>
      </c>
      <c r="BI73" s="71">
        <v>1.4631622234517601</v>
      </c>
      <c r="BJ73" s="71">
        <v>1.07518</v>
      </c>
      <c r="BK73" s="71">
        <v>1.9911490000000001</v>
      </c>
      <c r="BL73" s="71">
        <v>1529</v>
      </c>
      <c r="BM73" s="71">
        <v>1.5730000000000001E-2</v>
      </c>
      <c r="BN73" s="71">
        <v>0.3473</v>
      </c>
      <c r="BO73" s="71">
        <v>0.16320000000000001</v>
      </c>
      <c r="BP73" s="71">
        <v>1.41524123406116</v>
      </c>
      <c r="BQ73" s="71">
        <v>1.0278080000000001</v>
      </c>
      <c r="BR73" s="71">
        <v>1.9487190000000001</v>
      </c>
      <c r="BS73" s="71">
        <v>1529</v>
      </c>
      <c r="BT73" s="105">
        <v>3.3728000000000001E-2</v>
      </c>
      <c r="BU73" s="71">
        <v>0.75795440000000003</v>
      </c>
      <c r="BV73" s="71">
        <v>0.256461172091343</v>
      </c>
      <c r="BW73" s="71">
        <v>2.1339066116374799</v>
      </c>
      <c r="BX73" s="71">
        <v>1.290837</v>
      </c>
      <c r="BY73" s="71">
        <v>3.5276019999999999</v>
      </c>
      <c r="BZ73" s="71">
        <v>3.1222820000000001E-3</v>
      </c>
      <c r="CA73" s="71">
        <v>1449</v>
      </c>
      <c r="CB73" s="71">
        <v>0.84149949999999996</v>
      </c>
      <c r="CC73" s="71">
        <v>0.28340177404031702</v>
      </c>
      <c r="CD73" s="71">
        <v>2.3198428766798802</v>
      </c>
      <c r="CE73" s="71">
        <v>1.331135</v>
      </c>
      <c r="CF73" s="71">
        <v>4.0429190000000004</v>
      </c>
      <c r="CG73" s="71">
        <v>2.9849770000000002E-3</v>
      </c>
      <c r="CH73" s="71">
        <v>1338</v>
      </c>
      <c r="CI73" s="71">
        <v>0.79611670000000001</v>
      </c>
      <c r="CJ73" s="71">
        <v>0.29772136965920298</v>
      </c>
      <c r="CK73" s="71">
        <v>2.2169151887096801</v>
      </c>
      <c r="CL73" s="71">
        <v>1.236869</v>
      </c>
      <c r="CM73" s="71">
        <v>3.9735130000000001</v>
      </c>
      <c r="CN73" s="71">
        <v>7.4945150000000002E-3</v>
      </c>
      <c r="CO73" s="71">
        <v>1041</v>
      </c>
      <c r="CP73" s="71">
        <v>0.3600487</v>
      </c>
      <c r="CQ73" s="71">
        <v>0.35777955489282198</v>
      </c>
      <c r="CR73" s="71">
        <v>1.4333992566032301</v>
      </c>
      <c r="CS73" s="71">
        <v>0.71091729999999997</v>
      </c>
      <c r="CT73" s="71">
        <v>2.8901159999999999</v>
      </c>
      <c r="CU73" s="71">
        <v>0.3142509</v>
      </c>
      <c r="CV73" s="71">
        <v>1007</v>
      </c>
      <c r="CW73" s="71">
        <v>2.2756430000000001</v>
      </c>
      <c r="CX73" s="71">
        <v>0.49971208967115099</v>
      </c>
      <c r="CY73" s="71">
        <v>9.7341723619751104</v>
      </c>
      <c r="CZ73" s="71">
        <v>3.655405</v>
      </c>
      <c r="DA73" s="71">
        <v>25.92164</v>
      </c>
      <c r="DB73" s="71">
        <v>5.2658520000000002E-6</v>
      </c>
      <c r="DC73" s="71">
        <v>607</v>
      </c>
      <c r="DD73" s="71">
        <v>2.0515669999999999</v>
      </c>
      <c r="DE73" s="71">
        <v>0.56845472646469897</v>
      </c>
      <c r="DF73" s="71">
        <v>7.78008210758823</v>
      </c>
      <c r="DG73" s="71">
        <v>2.5533229999999998</v>
      </c>
      <c r="DH73" s="71">
        <v>23.706240000000001</v>
      </c>
      <c r="DI73" s="71">
        <v>3.073509E-4</v>
      </c>
      <c r="DJ73" s="98">
        <v>588</v>
      </c>
    </row>
    <row r="74" spans="1:114" s="74" customFormat="1" x14ac:dyDescent="0.2">
      <c r="A74" s="19" t="s">
        <v>127</v>
      </c>
      <c r="B74" s="160"/>
      <c r="C74" s="75">
        <v>2.179296E-2</v>
      </c>
      <c r="D74" s="75">
        <v>2.1089904737368399E-2</v>
      </c>
      <c r="E74" s="75">
        <v>1.0220321587757299</v>
      </c>
      <c r="F74" s="75">
        <v>0.98064649999999998</v>
      </c>
      <c r="G74" s="75">
        <v>1.065164</v>
      </c>
      <c r="H74" s="75">
        <v>0.30144670000000001</v>
      </c>
      <c r="I74" s="71">
        <v>1725</v>
      </c>
      <c r="J74" s="75">
        <v>1.840984E-2</v>
      </c>
      <c r="K74" s="75">
        <v>2.15807133984302E-2</v>
      </c>
      <c r="L74" s="75">
        <v>1.01858034956982</v>
      </c>
      <c r="M74" s="75">
        <v>0.97639469999999995</v>
      </c>
      <c r="N74" s="75">
        <v>1.062589</v>
      </c>
      <c r="O74" s="75">
        <v>0.3936209</v>
      </c>
      <c r="P74" s="71">
        <v>1715</v>
      </c>
      <c r="Q74" s="71">
        <v>2.63E-2</v>
      </c>
      <c r="R74" s="71">
        <v>3.4299999999999997E-2</v>
      </c>
      <c r="S74" s="71">
        <v>1.0266488969479499</v>
      </c>
      <c r="T74" s="71">
        <v>0.95989820000000003</v>
      </c>
      <c r="U74" s="71">
        <v>1.098041</v>
      </c>
      <c r="V74" s="71">
        <v>0.44266290000000003</v>
      </c>
      <c r="W74" s="71">
        <v>906</v>
      </c>
      <c r="X74" s="71">
        <v>2.6200000000000001E-2</v>
      </c>
      <c r="Y74" s="71">
        <v>3.4700000000000002E-2</v>
      </c>
      <c r="Z74" s="71">
        <v>1.0265462371913201</v>
      </c>
      <c r="AA74" s="71">
        <v>0.95905010000000002</v>
      </c>
      <c r="AB74" s="71">
        <v>1.0987929999999999</v>
      </c>
      <c r="AC74" s="71">
        <v>0.44948660000000001</v>
      </c>
      <c r="AD74" s="71">
        <v>906</v>
      </c>
      <c r="AE74" s="71">
        <v>-4.0500000000000001E-2</v>
      </c>
      <c r="AF74" s="71">
        <v>2.9499999999999998E-2</v>
      </c>
      <c r="AG74" s="71">
        <v>0.96030916451141302</v>
      </c>
      <c r="AH74" s="71">
        <v>0.90635880000000002</v>
      </c>
      <c r="AI74" s="71">
        <v>1.017471</v>
      </c>
      <c r="AJ74" s="71">
        <v>0.16934350000000001</v>
      </c>
      <c r="AK74" s="71">
        <v>754</v>
      </c>
      <c r="AL74" s="71">
        <v>-4.3999999999999997E-2</v>
      </c>
      <c r="AM74" s="71">
        <v>3.04E-2</v>
      </c>
      <c r="AN74" s="71">
        <v>0.95695395747304701</v>
      </c>
      <c r="AO74" s="71">
        <v>0.90160030000000002</v>
      </c>
      <c r="AP74" s="71">
        <v>1.015706</v>
      </c>
      <c r="AQ74" s="71">
        <v>0.14846409999999999</v>
      </c>
      <c r="AR74" s="71">
        <v>754</v>
      </c>
      <c r="AS74" s="71">
        <v>-9.5563360000000003E-3</v>
      </c>
      <c r="AT74" s="71">
        <v>2.5293343943999999E-2</v>
      </c>
      <c r="AU74" s="71">
        <v>0.99048918037447098</v>
      </c>
      <c r="AV74" s="71">
        <v>0.94258299999999995</v>
      </c>
      <c r="AW74" s="71">
        <v>1.0408299999999999</v>
      </c>
      <c r="AX74" s="71">
        <v>0.70556419999999997</v>
      </c>
      <c r="AY74" s="71">
        <v>1667</v>
      </c>
      <c r="AZ74" s="71">
        <v>-3.8518480000000001E-2</v>
      </c>
      <c r="BA74" s="71">
        <v>2.8888544624E-2</v>
      </c>
      <c r="BB74" s="71">
        <v>0.96221392137174999</v>
      </c>
      <c r="BC74" s="71">
        <v>0.90924559999999999</v>
      </c>
      <c r="BD74" s="71">
        <v>1.018268</v>
      </c>
      <c r="BE74" s="71">
        <v>0.18241760000000001</v>
      </c>
      <c r="BF74" s="71">
        <v>1553</v>
      </c>
      <c r="BG74" s="71">
        <v>1.7690000000000001E-2</v>
      </c>
      <c r="BH74" s="71">
        <v>1.409E-2</v>
      </c>
      <c r="BI74" s="71">
        <v>1.0178473947847899</v>
      </c>
      <c r="BJ74" s="71">
        <v>0.99012270000000002</v>
      </c>
      <c r="BK74" s="71">
        <v>1.0463480000000001</v>
      </c>
      <c r="BL74" s="71">
        <v>1529</v>
      </c>
      <c r="BM74" s="71">
        <v>0.20966000000000001</v>
      </c>
      <c r="BN74" s="71">
        <v>1.5820000000000001E-2</v>
      </c>
      <c r="BO74" s="71">
        <v>1.487E-2</v>
      </c>
      <c r="BP74" s="71">
        <v>1.01594579870302</v>
      </c>
      <c r="BQ74" s="71">
        <v>0.98676319999999995</v>
      </c>
      <c r="BR74" s="71">
        <v>1.0459909999999999</v>
      </c>
      <c r="BS74" s="71">
        <v>1529</v>
      </c>
      <c r="BT74" s="71">
        <v>0.28802</v>
      </c>
      <c r="BU74" s="71">
        <v>1.02142E-2</v>
      </c>
      <c r="BV74" s="71">
        <v>2.6929454256430799E-2</v>
      </c>
      <c r="BW74" s="71">
        <v>1.0102665401559701</v>
      </c>
      <c r="BX74" s="71">
        <v>0.95832569999999995</v>
      </c>
      <c r="BY74" s="71">
        <v>1.0650230000000001</v>
      </c>
      <c r="BZ74" s="71">
        <v>0.70446909999999996</v>
      </c>
      <c r="CA74" s="71">
        <v>955</v>
      </c>
      <c r="CB74" s="71">
        <v>5.5334850000000003E-3</v>
      </c>
      <c r="CC74" s="71">
        <v>2.98225577483925E-2</v>
      </c>
      <c r="CD74" s="71">
        <v>1.0055488227243099</v>
      </c>
      <c r="CE74" s="71">
        <v>0.94845710000000005</v>
      </c>
      <c r="CF74" s="71">
        <v>1.0660769999999999</v>
      </c>
      <c r="CG74" s="71">
        <v>0.85280009999999995</v>
      </c>
      <c r="CH74" s="71">
        <v>860</v>
      </c>
      <c r="CI74" s="71">
        <v>3.3390870000000003E-2</v>
      </c>
      <c r="CJ74" s="71">
        <v>2.6235224011978399E-2</v>
      </c>
      <c r="CK74" s="71">
        <v>1.03395460305917</v>
      </c>
      <c r="CL74" s="71">
        <v>0.98213139999999999</v>
      </c>
      <c r="CM74" s="71">
        <v>1.0885119999999999</v>
      </c>
      <c r="CN74" s="71">
        <v>0.20310690000000001</v>
      </c>
      <c r="CO74" s="71">
        <v>664</v>
      </c>
      <c r="CP74" s="71">
        <v>3.5900349999999998E-2</v>
      </c>
      <c r="CQ74" s="71">
        <v>2.9946961681749599E-2</v>
      </c>
      <c r="CR74" s="71">
        <v>1.0365525465466801</v>
      </c>
      <c r="CS74" s="71">
        <v>0.97746219999999995</v>
      </c>
      <c r="CT74" s="71">
        <v>1.0992150000000001</v>
      </c>
      <c r="CU74" s="71">
        <v>0.23060659999999999</v>
      </c>
      <c r="CV74" s="71">
        <v>623</v>
      </c>
      <c r="CW74" s="71">
        <v>4.3996540000000002E-3</v>
      </c>
      <c r="CX74" s="71">
        <v>4.9061360416127402E-2</v>
      </c>
      <c r="CY74" s="71">
        <v>1.00440934693049</v>
      </c>
      <c r="CZ74" s="71">
        <v>0.91232349999999995</v>
      </c>
      <c r="DA74" s="71">
        <v>1.1057900000000001</v>
      </c>
      <c r="DB74" s="71">
        <v>0.92854420000000004</v>
      </c>
      <c r="DC74" s="71">
        <v>413</v>
      </c>
      <c r="DD74" s="71">
        <v>9.1359749999999993E-3</v>
      </c>
      <c r="DE74" s="71">
        <v>5.6451839487508898E-2</v>
      </c>
      <c r="DF74" s="71">
        <v>1.00917783581515</v>
      </c>
      <c r="DG74" s="71">
        <v>0.90347250000000001</v>
      </c>
      <c r="DH74" s="71">
        <v>1.127251</v>
      </c>
      <c r="DI74" s="71">
        <v>0.8714345</v>
      </c>
      <c r="DJ74" s="98">
        <v>413</v>
      </c>
    </row>
    <row r="75" spans="1:114" s="74" customFormat="1" x14ac:dyDescent="0.2">
      <c r="A75" s="19" t="s">
        <v>294</v>
      </c>
      <c r="B75" s="160"/>
      <c r="C75" s="75">
        <v>0.40403309999999998</v>
      </c>
      <c r="D75" s="75">
        <v>0.25787791969005802</v>
      </c>
      <c r="E75" s="75">
        <v>1.49785356452028</v>
      </c>
      <c r="F75" s="75">
        <v>0.9035647</v>
      </c>
      <c r="G75" s="75">
        <v>2.4830160000000001</v>
      </c>
      <c r="H75" s="75">
        <v>0.1171705</v>
      </c>
      <c r="I75" s="71">
        <v>1474</v>
      </c>
      <c r="J75" s="75">
        <v>0.3793513</v>
      </c>
      <c r="K75" s="75">
        <v>0.26374291088566398</v>
      </c>
      <c r="L75" s="75">
        <v>1.46133636746573</v>
      </c>
      <c r="M75" s="75">
        <v>0.87146049999999997</v>
      </c>
      <c r="N75" s="75">
        <v>2.4504890000000001</v>
      </c>
      <c r="O75" s="75">
        <v>0.15033830000000001</v>
      </c>
      <c r="P75" s="71">
        <v>1465</v>
      </c>
      <c r="Q75" s="71">
        <v>7.51E-2</v>
      </c>
      <c r="R75" s="71">
        <v>0.19980000000000001</v>
      </c>
      <c r="S75" s="71">
        <v>1.07799194468932</v>
      </c>
      <c r="T75" s="71">
        <v>0.72868920000000004</v>
      </c>
      <c r="U75" s="71">
        <v>1.5947359999999999</v>
      </c>
      <c r="V75" s="71">
        <v>0.70688249999999997</v>
      </c>
      <c r="W75" s="71">
        <v>904</v>
      </c>
      <c r="X75" s="71">
        <v>7.6899999999999996E-2</v>
      </c>
      <c r="Y75" s="71">
        <v>0.20780000000000001</v>
      </c>
      <c r="Z75" s="71">
        <v>1.0799340775849899</v>
      </c>
      <c r="AA75" s="71">
        <v>0.71864479999999997</v>
      </c>
      <c r="AB75" s="71">
        <v>1.622857</v>
      </c>
      <c r="AC75" s="71">
        <v>0.71131330000000004</v>
      </c>
      <c r="AD75" s="71">
        <v>904</v>
      </c>
      <c r="AE75" s="71">
        <v>-3.5000000000000003E-2</v>
      </c>
      <c r="AF75" s="71">
        <v>0.1676</v>
      </c>
      <c r="AG75" s="71">
        <v>0.96560541625756602</v>
      </c>
      <c r="AH75" s="71">
        <v>0.69524149999999996</v>
      </c>
      <c r="AI75" s="71">
        <v>1.341108</v>
      </c>
      <c r="AJ75" s="71">
        <v>0.83463690000000001</v>
      </c>
      <c r="AK75" s="71">
        <v>752</v>
      </c>
      <c r="AL75" s="71">
        <v>-8.9499999999999996E-3</v>
      </c>
      <c r="AM75" s="71">
        <v>0.1716</v>
      </c>
      <c r="AN75" s="71">
        <v>0.99108993203064299</v>
      </c>
      <c r="AO75" s="71">
        <v>0.70801780000000003</v>
      </c>
      <c r="AP75" s="71">
        <v>1.387337</v>
      </c>
      <c r="AQ75" s="71">
        <v>0.95841940000000003</v>
      </c>
      <c r="AR75" s="71">
        <v>752</v>
      </c>
      <c r="AS75" s="71">
        <v>0.72688129999999995</v>
      </c>
      <c r="AT75" s="71">
        <v>0.27110579953399999</v>
      </c>
      <c r="AU75" s="71">
        <v>2.06861915930561</v>
      </c>
      <c r="AV75" s="71">
        <v>1.2159359999999999</v>
      </c>
      <c r="AW75" s="71">
        <v>3.519253</v>
      </c>
      <c r="AX75" s="71">
        <v>7.3364770000000001E-3</v>
      </c>
      <c r="AY75" s="71">
        <v>1677</v>
      </c>
      <c r="AZ75" s="71">
        <v>0.58437669999999997</v>
      </c>
      <c r="BA75" s="71">
        <v>0.30466043199600001</v>
      </c>
      <c r="BB75" s="71">
        <v>1.7938725948458401</v>
      </c>
      <c r="BC75" s="71">
        <v>0.98732330000000001</v>
      </c>
      <c r="BD75" s="71">
        <v>3.259296</v>
      </c>
      <c r="BE75" s="71">
        <v>5.5095180000000001E-2</v>
      </c>
      <c r="BF75" s="71">
        <v>1553</v>
      </c>
      <c r="BG75" s="71">
        <v>0.28110000000000002</v>
      </c>
      <c r="BH75" s="71">
        <v>0.17100000000000001</v>
      </c>
      <c r="BI75" s="71">
        <v>1.3245860559181399</v>
      </c>
      <c r="BJ75" s="71">
        <v>0.94737530000000003</v>
      </c>
      <c r="BK75" s="71">
        <v>1.8519890000000001</v>
      </c>
      <c r="BL75" s="71">
        <v>1529</v>
      </c>
      <c r="BM75" s="71">
        <v>0.10067</v>
      </c>
      <c r="BN75" s="71">
        <v>0.253</v>
      </c>
      <c r="BO75" s="71">
        <v>0.1759</v>
      </c>
      <c r="BP75" s="71">
        <v>1.28788327683463</v>
      </c>
      <c r="BQ75" s="71">
        <v>0.91232040000000003</v>
      </c>
      <c r="BR75" s="71">
        <v>1.818049</v>
      </c>
      <c r="BS75" s="71">
        <v>1529</v>
      </c>
      <c r="BT75" s="71">
        <v>0.15078</v>
      </c>
      <c r="BU75" s="71">
        <v>-0.1105561</v>
      </c>
      <c r="BV75" s="71">
        <v>0.26380895836715401</v>
      </c>
      <c r="BW75" s="71">
        <v>0.895336140256765</v>
      </c>
      <c r="BX75" s="71">
        <v>0.53386</v>
      </c>
      <c r="BY75" s="71">
        <v>1.5015670000000001</v>
      </c>
      <c r="BZ75" s="71">
        <v>0.67516039999999999</v>
      </c>
      <c r="CA75" s="71">
        <v>1355</v>
      </c>
      <c r="CB75" s="71">
        <v>-1.8194020000000002E-2</v>
      </c>
      <c r="CC75" s="71">
        <v>0.28636459984809698</v>
      </c>
      <c r="CD75" s="71">
        <v>0.98197048913715301</v>
      </c>
      <c r="CE75" s="71">
        <v>0.56019600000000003</v>
      </c>
      <c r="CF75" s="71">
        <v>1.721301</v>
      </c>
      <c r="CG75" s="71">
        <v>0.94934090000000004</v>
      </c>
      <c r="CH75" s="71">
        <v>1243</v>
      </c>
      <c r="CI75" s="71">
        <v>0.57857720000000001</v>
      </c>
      <c r="CJ75" s="71">
        <v>0.29506417723183498</v>
      </c>
      <c r="CK75" s="71">
        <v>1.7834991340505</v>
      </c>
      <c r="CL75" s="71">
        <v>1.000251</v>
      </c>
      <c r="CM75" s="71">
        <v>3.180069</v>
      </c>
      <c r="CN75" s="71">
        <v>4.989627E-2</v>
      </c>
      <c r="CO75" s="71">
        <v>1003</v>
      </c>
      <c r="CP75" s="71">
        <v>0.34562929999999997</v>
      </c>
      <c r="CQ75" s="71">
        <v>0.328201378071172</v>
      </c>
      <c r="CR75" s="71">
        <v>1.4128787046651201</v>
      </c>
      <c r="CS75" s="71">
        <v>0.74256460000000002</v>
      </c>
      <c r="CT75" s="71">
        <v>2.6882860000000002</v>
      </c>
      <c r="CU75" s="71">
        <v>0.29229460000000002</v>
      </c>
      <c r="CV75" s="71">
        <v>971</v>
      </c>
      <c r="CW75" s="71">
        <v>1.2007129999999999</v>
      </c>
      <c r="CX75" s="71">
        <v>0.45078811654301598</v>
      </c>
      <c r="CY75" s="71">
        <v>3.3224866045988501</v>
      </c>
      <c r="CZ75" s="71">
        <v>1.3732340000000001</v>
      </c>
      <c r="DA75" s="71">
        <v>8.0386260000000007</v>
      </c>
      <c r="DB75" s="71">
        <v>7.7312359999999998E-3</v>
      </c>
      <c r="DC75" s="71">
        <v>616</v>
      </c>
      <c r="DD75" s="71">
        <v>1.0578289999999999</v>
      </c>
      <c r="DE75" s="71">
        <v>0.50196248088816897</v>
      </c>
      <c r="DF75" s="71">
        <v>2.8801111378948798</v>
      </c>
      <c r="DG75" s="71">
        <v>1.0767880000000001</v>
      </c>
      <c r="DH75" s="71">
        <v>7.7035039999999997</v>
      </c>
      <c r="DI75" s="71">
        <v>3.50841E-2</v>
      </c>
      <c r="DJ75" s="98">
        <v>588</v>
      </c>
    </row>
    <row r="76" spans="1:114" s="74" customFormat="1" x14ac:dyDescent="0.2">
      <c r="A76" s="19" t="s">
        <v>295</v>
      </c>
      <c r="B76" s="160"/>
      <c r="C76" s="75">
        <v>0.96811729999999996</v>
      </c>
      <c r="D76" s="75">
        <v>0.70974047372192195</v>
      </c>
      <c r="E76" s="75">
        <v>2.6329827680804301</v>
      </c>
      <c r="F76" s="75">
        <v>0.65509569999999995</v>
      </c>
      <c r="G76" s="75">
        <v>10.58257</v>
      </c>
      <c r="H76" s="75">
        <v>0.1725537</v>
      </c>
      <c r="I76" s="71">
        <v>1474</v>
      </c>
      <c r="J76" s="75">
        <v>1.102924</v>
      </c>
      <c r="K76" s="75">
        <v>0.755139886762769</v>
      </c>
      <c r="L76" s="75">
        <v>3.0129641621589198</v>
      </c>
      <c r="M76" s="75">
        <v>0.68581329999999996</v>
      </c>
      <c r="N76" s="75">
        <v>13.23677</v>
      </c>
      <c r="O76" s="75">
        <v>0.14413719999999999</v>
      </c>
      <c r="P76" s="71">
        <v>1465</v>
      </c>
      <c r="Q76" s="71">
        <v>3.9399999999999998E-2</v>
      </c>
      <c r="R76" s="71">
        <v>0.2752</v>
      </c>
      <c r="S76" s="71">
        <v>1.0401864750363501</v>
      </c>
      <c r="T76" s="71">
        <v>0.60653550000000001</v>
      </c>
      <c r="U76" s="71">
        <v>1.783882</v>
      </c>
      <c r="V76" s="71">
        <v>0.88609380000000004</v>
      </c>
      <c r="W76" s="71">
        <v>904</v>
      </c>
      <c r="X76" s="71">
        <v>-1.9199999999999998E-2</v>
      </c>
      <c r="Y76" s="71">
        <v>0.30740000000000001</v>
      </c>
      <c r="Z76" s="71">
        <v>0.98098314599263603</v>
      </c>
      <c r="AA76" s="71">
        <v>0.53702859999999997</v>
      </c>
      <c r="AB76" s="71">
        <v>1.791949</v>
      </c>
      <c r="AC76" s="71">
        <v>0.95021029999999995</v>
      </c>
      <c r="AD76" s="71">
        <v>904</v>
      </c>
      <c r="AE76" s="71">
        <v>0.20180000000000001</v>
      </c>
      <c r="AF76" s="71">
        <v>0.21160000000000001</v>
      </c>
      <c r="AG76" s="71">
        <v>1.2236032629850599</v>
      </c>
      <c r="AH76" s="71">
        <v>0.80820789999999998</v>
      </c>
      <c r="AI76" s="71">
        <v>1.8525</v>
      </c>
      <c r="AJ76" s="71">
        <v>0.34019670000000002</v>
      </c>
      <c r="AK76" s="71">
        <v>752</v>
      </c>
      <c r="AL76" s="71">
        <v>1.9E-2</v>
      </c>
      <c r="AM76" s="71">
        <v>0.22720000000000001</v>
      </c>
      <c r="AN76" s="71">
        <v>1.0191816486174099</v>
      </c>
      <c r="AO76" s="71">
        <v>0.65291259999999995</v>
      </c>
      <c r="AP76" s="71">
        <v>1.590919</v>
      </c>
      <c r="AQ76" s="71">
        <v>0.93342930000000002</v>
      </c>
      <c r="AR76" s="71">
        <v>752</v>
      </c>
      <c r="AS76" s="71">
        <v>1.035568</v>
      </c>
      <c r="AT76" s="71">
        <v>0.47247146731599998</v>
      </c>
      <c r="AU76" s="71">
        <v>2.8167053473988402</v>
      </c>
      <c r="AV76" s="71">
        <v>1.115747</v>
      </c>
      <c r="AW76" s="71">
        <v>7.1107800000000001</v>
      </c>
      <c r="AX76" s="71">
        <v>2.83932E-2</v>
      </c>
      <c r="AY76" s="71">
        <v>1677</v>
      </c>
      <c r="AZ76" s="71">
        <v>0.2467134</v>
      </c>
      <c r="BA76" s="71">
        <v>0.73244544786700005</v>
      </c>
      <c r="BB76" s="71">
        <v>1.2798122963451899</v>
      </c>
      <c r="BC76" s="71">
        <v>0.30456230000000001</v>
      </c>
      <c r="BD76" s="71">
        <v>5.3779459999999997</v>
      </c>
      <c r="BE76" s="71">
        <v>0.73624109999999998</v>
      </c>
      <c r="BF76" s="71">
        <v>1553</v>
      </c>
      <c r="BG76" s="71">
        <v>0.37869999999999998</v>
      </c>
      <c r="BH76" s="71">
        <v>0.24560000000000001</v>
      </c>
      <c r="BI76" s="71">
        <v>1.4603848545631699</v>
      </c>
      <c r="BJ76" s="71">
        <v>0.90241930000000004</v>
      </c>
      <c r="BK76" s="71">
        <v>2.36334</v>
      </c>
      <c r="BL76" s="71">
        <v>1529</v>
      </c>
      <c r="BM76" s="71">
        <v>0.12349</v>
      </c>
      <c r="BN76" s="71">
        <v>0.42770000000000002</v>
      </c>
      <c r="BO76" s="71">
        <v>0.25409999999999999</v>
      </c>
      <c r="BP76" s="71">
        <v>1.53372589417476</v>
      </c>
      <c r="BQ76" s="71">
        <v>0.93208060000000004</v>
      </c>
      <c r="BR76" s="71">
        <v>2.5237250000000002</v>
      </c>
      <c r="BS76" s="71">
        <v>1529</v>
      </c>
      <c r="BT76" s="71">
        <v>9.2799999999999994E-2</v>
      </c>
      <c r="BU76" s="71">
        <v>1.1625920000000001</v>
      </c>
      <c r="BV76" s="71">
        <v>0.42638360418087401</v>
      </c>
      <c r="BW76" s="71">
        <v>3.1982126267417801</v>
      </c>
      <c r="BX76" s="71">
        <v>1.3866350000000001</v>
      </c>
      <c r="BY76" s="71">
        <v>7.3765349999999996</v>
      </c>
      <c r="BZ76" s="71">
        <v>6.398394E-3</v>
      </c>
      <c r="CA76" s="71">
        <v>786</v>
      </c>
      <c r="CB76" s="71">
        <v>1.3059480000000001</v>
      </c>
      <c r="CC76" s="71">
        <v>0.47373082626709201</v>
      </c>
      <c r="CD76" s="71">
        <v>3.6911865234724401</v>
      </c>
      <c r="CE76" s="71">
        <v>1.458539</v>
      </c>
      <c r="CF76" s="71">
        <v>9.3414400000000004</v>
      </c>
      <c r="CG76" s="71">
        <v>5.8382549999999997E-3</v>
      </c>
      <c r="CH76" s="71">
        <v>719</v>
      </c>
      <c r="CI76" s="71">
        <v>0.32691369999999997</v>
      </c>
      <c r="CJ76" s="71">
        <v>0.73681451507601103</v>
      </c>
      <c r="CK76" s="71">
        <v>1.3866817601979</v>
      </c>
      <c r="CL76" s="71">
        <v>0.32718069999999999</v>
      </c>
      <c r="CM76" s="71">
        <v>5.8771389999999997</v>
      </c>
      <c r="CN76" s="71">
        <v>0.65727020000000003</v>
      </c>
      <c r="CO76" s="71">
        <v>595</v>
      </c>
      <c r="CP76" s="71">
        <v>0.48573189999999999</v>
      </c>
      <c r="CQ76" s="71">
        <v>0.81743066113732998</v>
      </c>
      <c r="CR76" s="71">
        <v>1.6253641690865499</v>
      </c>
      <c r="CS76" s="71">
        <v>0.32744600000000001</v>
      </c>
      <c r="CT76" s="71">
        <v>8.0679219999999994</v>
      </c>
      <c r="CU76" s="71">
        <v>0.55236640000000004</v>
      </c>
      <c r="CV76" s="71">
        <v>570</v>
      </c>
      <c r="CW76" s="71">
        <v>3.805733</v>
      </c>
      <c r="CX76" s="71">
        <v>0.97556508915820495</v>
      </c>
      <c r="CY76" s="71">
        <v>44.958196838968803</v>
      </c>
      <c r="CZ76" s="71">
        <v>6.6434110000000004</v>
      </c>
      <c r="DA76" s="71">
        <v>304.24720000000002</v>
      </c>
      <c r="DB76" s="71">
        <v>9.5774369999999994E-5</v>
      </c>
      <c r="DC76" s="71">
        <v>345</v>
      </c>
      <c r="DD76" s="71">
        <v>3.9351750000000001</v>
      </c>
      <c r="DE76" s="71">
        <v>1.31427885845612</v>
      </c>
      <c r="DF76" s="71">
        <v>51.171088621853102</v>
      </c>
      <c r="DG76" s="71">
        <v>3.8930310000000001</v>
      </c>
      <c r="DH76" s="71">
        <v>672.60699999999997</v>
      </c>
      <c r="DI76" s="71">
        <v>2.7519229999999999E-3</v>
      </c>
      <c r="DJ76" s="98">
        <v>345</v>
      </c>
    </row>
    <row r="77" spans="1:114" s="74" customFormat="1" x14ac:dyDescent="0.2">
      <c r="A77" s="19" t="s">
        <v>172</v>
      </c>
      <c r="B77" s="160"/>
      <c r="C77" s="106">
        <v>2.4639560000000001E-2</v>
      </c>
      <c r="D77" s="106">
        <v>6.3819441507284901E-3</v>
      </c>
      <c r="E77" s="106">
        <v>1.02494562251836</v>
      </c>
      <c r="F77" s="106">
        <v>1.012205</v>
      </c>
      <c r="G77" s="106">
        <v>1.037847</v>
      </c>
      <c r="H77" s="73">
        <v>1.130055E-4</v>
      </c>
      <c r="I77" s="71">
        <v>1725</v>
      </c>
      <c r="J77" s="106">
        <v>2.3360289999999999E-2</v>
      </c>
      <c r="K77" s="106">
        <v>6.7922484249685602E-3</v>
      </c>
      <c r="L77" s="106">
        <v>1.0236352814244301</v>
      </c>
      <c r="M77" s="106">
        <v>1.0100979999999999</v>
      </c>
      <c r="N77" s="106">
        <v>1.0373540000000001</v>
      </c>
      <c r="O77" s="73">
        <v>5.8331170000000001E-4</v>
      </c>
      <c r="P77" s="71">
        <v>1715</v>
      </c>
      <c r="Q77" s="71">
        <v>1.35E-2</v>
      </c>
      <c r="R77" s="71">
        <v>1.11E-2</v>
      </c>
      <c r="S77" s="71">
        <v>1.0135915364502099</v>
      </c>
      <c r="T77" s="71">
        <v>0.99177800000000005</v>
      </c>
      <c r="U77" s="71">
        <v>1.0358849999999999</v>
      </c>
      <c r="V77" s="71">
        <v>0.2253336</v>
      </c>
      <c r="W77" s="71">
        <v>906</v>
      </c>
      <c r="X77" s="71">
        <v>1.0699999999999999E-2</v>
      </c>
      <c r="Y77" s="71">
        <v>1.1599999999999999E-2</v>
      </c>
      <c r="Z77" s="71">
        <v>1.01075744972117</v>
      </c>
      <c r="AA77" s="71">
        <v>0.98803609999999997</v>
      </c>
      <c r="AB77" s="71">
        <v>1.0340009999999999</v>
      </c>
      <c r="AC77" s="71">
        <v>0.35756199999999999</v>
      </c>
      <c r="AD77" s="71">
        <v>906</v>
      </c>
      <c r="AE77" s="71">
        <v>-9.2300000000000004E-3</v>
      </c>
      <c r="AF77" s="71">
        <v>1.0200000000000001E-2</v>
      </c>
      <c r="AG77" s="71">
        <v>0.99081246569677395</v>
      </c>
      <c r="AH77" s="71">
        <v>0.97120079999999998</v>
      </c>
      <c r="AI77" s="71">
        <v>1.0108200000000001</v>
      </c>
      <c r="AJ77" s="71">
        <v>0.3630121</v>
      </c>
      <c r="AK77" s="71">
        <v>754</v>
      </c>
      <c r="AL77" s="71">
        <v>-1.24E-2</v>
      </c>
      <c r="AM77" s="71">
        <v>1.0500000000000001E-2</v>
      </c>
      <c r="AN77" s="71">
        <v>0.98767656321198405</v>
      </c>
      <c r="AO77" s="71">
        <v>0.96755789999999997</v>
      </c>
      <c r="AP77" s="71">
        <v>1.0082139999999999</v>
      </c>
      <c r="AQ77" s="71">
        <v>0.23538609999999999</v>
      </c>
      <c r="AR77" s="71">
        <v>754</v>
      </c>
      <c r="AS77" s="71">
        <v>2.9918360000000001E-2</v>
      </c>
      <c r="AT77" s="71">
        <v>7.1412172490000004E-3</v>
      </c>
      <c r="AU77" s="71">
        <v>1.0303704118149899</v>
      </c>
      <c r="AV77" s="71">
        <v>1.016049</v>
      </c>
      <c r="AW77" s="71">
        <v>1.044894</v>
      </c>
      <c r="AX77" s="73">
        <v>2.7952990000000001E-5</v>
      </c>
      <c r="AY77" s="71">
        <v>1677</v>
      </c>
      <c r="AZ77" s="71">
        <v>2.973727E-2</v>
      </c>
      <c r="BA77" s="71">
        <v>8.1274168269999999E-3</v>
      </c>
      <c r="BB77" s="71">
        <v>1.0301838393398499</v>
      </c>
      <c r="BC77" s="71">
        <v>1.013903</v>
      </c>
      <c r="BD77" s="71">
        <v>1.046726</v>
      </c>
      <c r="BE77" s="71">
        <v>2.5331650000000002E-4</v>
      </c>
      <c r="BF77" s="71">
        <v>1553</v>
      </c>
      <c r="BG77" s="71">
        <v>2.239E-2</v>
      </c>
      <c r="BH77" s="71">
        <v>6.0200000000000002E-3</v>
      </c>
      <c r="BI77" s="71">
        <v>1.02264253729813</v>
      </c>
      <c r="BJ77" s="71">
        <v>1.0106470000000001</v>
      </c>
      <c r="BK77" s="71">
        <v>1.03478</v>
      </c>
      <c r="BL77" s="71">
        <v>1529</v>
      </c>
      <c r="BM77" s="71">
        <v>2.1499999999999999E-4</v>
      </c>
      <c r="BN77" s="71">
        <v>1.9709999999999998E-2</v>
      </c>
      <c r="BO77" s="71">
        <v>6.1599999999999997E-3</v>
      </c>
      <c r="BP77" s="71">
        <v>1.0199055245334701</v>
      </c>
      <c r="BQ77" s="71">
        <v>1.007666</v>
      </c>
      <c r="BR77" s="71">
        <v>1.032294</v>
      </c>
      <c r="BS77" s="71">
        <v>1529</v>
      </c>
      <c r="BT77" s="71">
        <v>1.4400000000000001E-3</v>
      </c>
      <c r="BU77" s="71">
        <v>1.632898E-2</v>
      </c>
      <c r="BV77" s="71">
        <v>7.5258403276070602E-3</v>
      </c>
      <c r="BW77" s="71">
        <v>1.0164630258552201</v>
      </c>
      <c r="BX77" s="71">
        <v>1.0015799999999999</v>
      </c>
      <c r="BY77" s="71">
        <v>1.031568</v>
      </c>
      <c r="BZ77" s="71">
        <v>3.0027930000000001E-2</v>
      </c>
      <c r="CA77" s="71">
        <v>1449</v>
      </c>
      <c r="CB77" s="71">
        <v>1.5260030000000001E-2</v>
      </c>
      <c r="CC77" s="71">
        <v>8.2363786513197004E-3</v>
      </c>
      <c r="CD77" s="71">
        <v>1.01537706026367</v>
      </c>
      <c r="CE77" s="71">
        <v>0.99911709999999998</v>
      </c>
      <c r="CF77" s="71">
        <v>1.0319020000000001</v>
      </c>
      <c r="CG77" s="71">
        <v>6.3916790000000001E-2</v>
      </c>
      <c r="CH77" s="71">
        <v>1338</v>
      </c>
      <c r="CI77" s="71">
        <v>2.6977830000000001E-2</v>
      </c>
      <c r="CJ77" s="71">
        <v>8.6355992374639E-3</v>
      </c>
      <c r="CK77" s="71">
        <v>1.0273450240248001</v>
      </c>
      <c r="CL77" s="71">
        <v>1.010103</v>
      </c>
      <c r="CM77" s="71">
        <v>1.0448820000000001</v>
      </c>
      <c r="CN77" s="71">
        <v>1.783953E-3</v>
      </c>
      <c r="CO77" s="71">
        <v>1041</v>
      </c>
      <c r="CP77" s="71">
        <v>2.2541519999999999E-2</v>
      </c>
      <c r="CQ77" s="71">
        <v>9.9001100829430901E-3</v>
      </c>
      <c r="CR77" s="71">
        <v>1.0227974980099299</v>
      </c>
      <c r="CS77" s="71">
        <v>1.003142</v>
      </c>
      <c r="CT77" s="71">
        <v>1.0428379999999999</v>
      </c>
      <c r="CU77" s="71">
        <v>2.2792449999999999E-2</v>
      </c>
      <c r="CV77" s="71">
        <v>1007</v>
      </c>
      <c r="CW77" s="71">
        <v>2.4226959999999999E-2</v>
      </c>
      <c r="CX77" s="71">
        <v>1.1132949476785999E-2</v>
      </c>
      <c r="CY77" s="71">
        <v>1.0245228147888099</v>
      </c>
      <c r="CZ77" s="71">
        <v>1.0024090000000001</v>
      </c>
      <c r="DA77" s="71">
        <v>1.0471239999999999</v>
      </c>
      <c r="DB77" s="71">
        <v>2.954412E-2</v>
      </c>
      <c r="DC77" s="71">
        <v>607</v>
      </c>
      <c r="DD77" s="71">
        <v>1.696054E-2</v>
      </c>
      <c r="DE77" s="71">
        <v>1.2147030130311799E-2</v>
      </c>
      <c r="DF77" s="71">
        <v>1.01710518493095</v>
      </c>
      <c r="DG77" s="71">
        <v>0.99317580000000005</v>
      </c>
      <c r="DH77" s="71">
        <v>1.0416110000000001</v>
      </c>
      <c r="DI77" s="71">
        <v>0.1626331</v>
      </c>
      <c r="DJ77" s="98">
        <v>588</v>
      </c>
    </row>
    <row r="78" spans="1:114" s="74" customFormat="1" x14ac:dyDescent="0.2">
      <c r="A78" s="19" t="s">
        <v>171</v>
      </c>
      <c r="B78" s="160"/>
      <c r="C78" s="106">
        <v>3.4869719999999999E-6</v>
      </c>
      <c r="D78" s="106">
        <v>1.22028070068823E-6</v>
      </c>
      <c r="E78" s="106">
        <v>1.00000348697782</v>
      </c>
      <c r="F78" s="106">
        <v>1.0000009999999999</v>
      </c>
      <c r="G78" s="106">
        <v>1.000006</v>
      </c>
      <c r="H78" s="75">
        <v>4.2697100000000003E-3</v>
      </c>
      <c r="I78" s="71">
        <v>1725</v>
      </c>
      <c r="J78" s="106">
        <v>2.897798E-6</v>
      </c>
      <c r="K78" s="106">
        <v>1.2668367777596401E-6</v>
      </c>
      <c r="L78" s="106">
        <v>1.00000289780194</v>
      </c>
      <c r="M78" s="106">
        <v>1</v>
      </c>
      <c r="N78" s="106">
        <v>1.000005</v>
      </c>
      <c r="O78" s="75">
        <v>2.2170860000000001E-2</v>
      </c>
      <c r="P78" s="71">
        <v>1715</v>
      </c>
      <c r="Q78" s="73">
        <v>-2.7599999999999998E-7</v>
      </c>
      <c r="R78" s="73">
        <v>1.9970000000000001E-6</v>
      </c>
      <c r="S78" s="71">
        <v>0.999999724000038</v>
      </c>
      <c r="T78" s="71">
        <v>0.99999579999999999</v>
      </c>
      <c r="U78" s="71">
        <v>1.0000039999999999</v>
      </c>
      <c r="V78" s="71">
        <v>0.88995329999999995</v>
      </c>
      <c r="W78" s="71">
        <v>906</v>
      </c>
      <c r="X78" s="73">
        <v>-4.9800000000000004E-7</v>
      </c>
      <c r="Y78" s="73">
        <v>1.9929999999999998E-6</v>
      </c>
      <c r="Z78" s="71">
        <v>0.999999502000124</v>
      </c>
      <c r="AA78" s="71">
        <v>0.99999559999999998</v>
      </c>
      <c r="AB78" s="71">
        <v>1.000003</v>
      </c>
      <c r="AC78" s="71">
        <v>0.80260690000000001</v>
      </c>
      <c r="AD78" s="71">
        <v>906</v>
      </c>
      <c r="AE78" s="73">
        <v>8.2429999999999999E-7</v>
      </c>
      <c r="AF78" s="73">
        <v>1.66E-6</v>
      </c>
      <c r="AG78" s="71">
        <v>1.00000082430034</v>
      </c>
      <c r="AH78" s="71">
        <v>0.99999760000000004</v>
      </c>
      <c r="AI78" s="71">
        <v>1.0000039999999999</v>
      </c>
      <c r="AJ78" s="71">
        <v>0.61950499999999997</v>
      </c>
      <c r="AK78" s="71">
        <v>754</v>
      </c>
      <c r="AL78" s="73">
        <v>1.575E-7</v>
      </c>
      <c r="AM78" s="73">
        <v>1.761E-6</v>
      </c>
      <c r="AN78" s="71">
        <v>1.0000001575000099</v>
      </c>
      <c r="AO78" s="71">
        <v>0.99999669999999996</v>
      </c>
      <c r="AP78" s="71">
        <v>1.0000039999999999</v>
      </c>
      <c r="AQ78" s="71">
        <v>0.92871029999999999</v>
      </c>
      <c r="AR78" s="71">
        <v>754</v>
      </c>
      <c r="AS78" s="73">
        <v>9.7125399999999992E-7</v>
      </c>
      <c r="AT78" s="73">
        <v>5.5353899999999999E-7</v>
      </c>
      <c r="AU78" s="71">
        <v>1.00000097125447</v>
      </c>
      <c r="AV78" s="71">
        <v>0.99999990000000005</v>
      </c>
      <c r="AW78" s="71">
        <v>1.0000020000000001</v>
      </c>
      <c r="AX78" s="71">
        <v>7.9323560000000001E-2</v>
      </c>
      <c r="AY78" s="71">
        <v>1677</v>
      </c>
      <c r="AZ78" s="73">
        <v>6.7662700000000001E-7</v>
      </c>
      <c r="BA78" s="73">
        <v>6.9531E-7</v>
      </c>
      <c r="BB78" s="71">
        <v>1.00000067662723</v>
      </c>
      <c r="BC78" s="71">
        <v>0.99999930000000004</v>
      </c>
      <c r="BD78" s="71">
        <v>1.0000020000000001</v>
      </c>
      <c r="BE78" s="71">
        <v>0.33048820000000001</v>
      </c>
      <c r="BF78" s="71">
        <v>1553</v>
      </c>
      <c r="BG78" s="73">
        <v>4.0199999999999996E-6</v>
      </c>
      <c r="BH78" s="71">
        <v>0</v>
      </c>
      <c r="BI78" s="71">
        <v>1.00000402000808</v>
      </c>
      <c r="BJ78" s="71">
        <v>1.0000039999999999</v>
      </c>
      <c r="BK78" s="71">
        <v>1.0000039999999999</v>
      </c>
      <c r="BL78" s="71">
        <v>1529</v>
      </c>
      <c r="BM78" s="71">
        <v>0</v>
      </c>
      <c r="BN78" s="73">
        <v>3.6200000000000001E-6</v>
      </c>
      <c r="BO78" s="71">
        <v>0</v>
      </c>
      <c r="BP78" s="71">
        <v>1.0000036200065501</v>
      </c>
      <c r="BQ78" s="71">
        <v>1.0000039999999999</v>
      </c>
      <c r="BR78" s="71">
        <v>1.0000039999999999</v>
      </c>
      <c r="BS78" s="71">
        <v>1529</v>
      </c>
      <c r="BT78" s="71">
        <v>0</v>
      </c>
      <c r="BU78" s="73">
        <v>4.4907409999999997E-6</v>
      </c>
      <c r="BV78" s="73">
        <v>1.3276133533778199E-6</v>
      </c>
      <c r="BW78" s="71">
        <v>1.0000044907512</v>
      </c>
      <c r="BX78" s="71">
        <v>1.0000020000000001</v>
      </c>
      <c r="BY78" s="71">
        <v>1.0000070000000001</v>
      </c>
      <c r="BZ78" s="71">
        <v>7.1811759999999998E-4</v>
      </c>
      <c r="CA78" s="71">
        <v>1449</v>
      </c>
      <c r="CB78" s="73">
        <v>4.5014160000000002E-6</v>
      </c>
      <c r="CC78" s="73">
        <v>1.4460757310051201E-6</v>
      </c>
      <c r="CD78" s="71">
        <v>1.0000045014265699</v>
      </c>
      <c r="CE78" s="71">
        <v>1.0000020000000001</v>
      </c>
      <c r="CF78" s="71">
        <v>1.0000070000000001</v>
      </c>
      <c r="CG78" s="71">
        <v>1.8529029999999999E-3</v>
      </c>
      <c r="CH78" s="71">
        <v>1338</v>
      </c>
      <c r="CI78" s="73">
        <v>8.4233840000000003E-7</v>
      </c>
      <c r="CJ78" s="73">
        <v>1.04957344506305E-6</v>
      </c>
      <c r="CK78" s="71">
        <v>1.0000008423387099</v>
      </c>
      <c r="CL78" s="71">
        <v>0.99999879999999997</v>
      </c>
      <c r="CM78" s="71">
        <v>1.000003</v>
      </c>
      <c r="CN78" s="71">
        <v>0.42223309999999997</v>
      </c>
      <c r="CO78" s="71">
        <v>1041</v>
      </c>
      <c r="CP78" s="73">
        <v>6.2352250000000003E-7</v>
      </c>
      <c r="CQ78" s="73">
        <v>1.1774475122117101E-6</v>
      </c>
      <c r="CR78" s="71">
        <v>1.0000006235226799</v>
      </c>
      <c r="CS78" s="71">
        <v>0.99999830000000001</v>
      </c>
      <c r="CT78" s="71">
        <v>1.000003</v>
      </c>
      <c r="CU78" s="71">
        <v>0.59642090000000003</v>
      </c>
      <c r="CV78" s="71">
        <v>1007</v>
      </c>
      <c r="CW78" s="73">
        <v>3.4734500000000002E-6</v>
      </c>
      <c r="CX78" s="73">
        <v>2.22128269294922E-6</v>
      </c>
      <c r="CY78" s="71">
        <v>1.0000034734557599</v>
      </c>
      <c r="CZ78" s="71">
        <v>0.99999910000000003</v>
      </c>
      <c r="DA78" s="71">
        <v>1.000008</v>
      </c>
      <c r="DB78" s="71">
        <v>0.1178849</v>
      </c>
      <c r="DC78" s="71">
        <v>607</v>
      </c>
      <c r="DD78" s="73">
        <v>4.0723939999999996E-6</v>
      </c>
      <c r="DE78" s="73">
        <v>2.5654124129963299E-6</v>
      </c>
      <c r="DF78" s="71">
        <v>1.00000407240268</v>
      </c>
      <c r="DG78" s="71">
        <v>0.99999899999999997</v>
      </c>
      <c r="DH78" s="71">
        <v>1.0000089999999999</v>
      </c>
      <c r="DI78" s="71">
        <v>0.1124169</v>
      </c>
      <c r="DJ78" s="98">
        <v>588</v>
      </c>
    </row>
    <row r="79" spans="1:114" s="74" customFormat="1" x14ac:dyDescent="0.2">
      <c r="A79" s="19" t="s">
        <v>170</v>
      </c>
      <c r="B79" s="160"/>
      <c r="C79" s="106">
        <v>1.6271319999999999E-5</v>
      </c>
      <c r="D79" s="106">
        <v>4.76235209546228E-6</v>
      </c>
      <c r="E79" s="106">
        <v>1.0000162714496801</v>
      </c>
      <c r="F79" s="106">
        <v>1.0000070000000001</v>
      </c>
      <c r="G79" s="106">
        <v>1.0000260000000001</v>
      </c>
      <c r="H79" s="73">
        <v>6.3395409999999998E-4</v>
      </c>
      <c r="I79" s="71">
        <v>1725</v>
      </c>
      <c r="J79" s="106">
        <v>1.5685669999999999E-5</v>
      </c>
      <c r="K79" s="106">
        <v>5.0225639126652101E-6</v>
      </c>
      <c r="L79" s="106">
        <v>1.00001568579722</v>
      </c>
      <c r="M79" s="106">
        <v>1.000006</v>
      </c>
      <c r="N79" s="106">
        <v>1.0000260000000001</v>
      </c>
      <c r="O79" s="75">
        <v>1.789927E-3</v>
      </c>
      <c r="P79" s="71">
        <v>1715</v>
      </c>
      <c r="Q79" s="71">
        <v>3.4058000000000002</v>
      </c>
      <c r="R79" s="71">
        <v>4.5545</v>
      </c>
      <c r="S79" s="71">
        <v>30.1383967996418</v>
      </c>
      <c r="T79" s="71">
        <v>4.0017639999999997E-3</v>
      </c>
      <c r="U79" s="71">
        <v>226980.6</v>
      </c>
      <c r="V79" s="71">
        <v>0.45459070000000001</v>
      </c>
      <c r="W79" s="71">
        <v>906</v>
      </c>
      <c r="X79" s="71">
        <v>2.6227999999999998</v>
      </c>
      <c r="Y79" s="71">
        <v>4.6326999999999998</v>
      </c>
      <c r="Z79" s="71">
        <v>13.774237505442199</v>
      </c>
      <c r="AA79" s="71">
        <v>1.5690389999999999E-3</v>
      </c>
      <c r="AB79" s="71">
        <v>120920.9</v>
      </c>
      <c r="AC79" s="71">
        <v>0.57128469999999998</v>
      </c>
      <c r="AD79" s="71">
        <v>906</v>
      </c>
      <c r="AE79" s="71">
        <v>0.15129999999999999</v>
      </c>
      <c r="AF79" s="71">
        <v>3.4262999999999999</v>
      </c>
      <c r="AG79" s="71">
        <v>1.16334560941933</v>
      </c>
      <c r="AH79" s="71">
        <v>1.4098839999999999E-3</v>
      </c>
      <c r="AI79" s="71">
        <v>959.91809999999998</v>
      </c>
      <c r="AJ79" s="71">
        <v>0.96477500000000005</v>
      </c>
      <c r="AK79" s="71">
        <v>754</v>
      </c>
      <c r="AL79" s="71">
        <v>-1.5746</v>
      </c>
      <c r="AM79" s="71">
        <v>3.6191</v>
      </c>
      <c r="AN79" s="71">
        <v>0.20709037226503799</v>
      </c>
      <c r="AO79" s="71">
        <v>1.7199660000000001E-4</v>
      </c>
      <c r="AP79" s="71">
        <v>249.34460000000001</v>
      </c>
      <c r="AQ79" s="71">
        <v>0.66350160000000002</v>
      </c>
      <c r="AR79" s="71">
        <v>754</v>
      </c>
      <c r="AS79" s="73">
        <v>1.3618340000000001E-5</v>
      </c>
      <c r="AT79" s="73">
        <v>5.1287349999999996E-6</v>
      </c>
      <c r="AU79" s="71">
        <v>1.0000136184347299</v>
      </c>
      <c r="AV79" s="71">
        <v>1.0000039999999999</v>
      </c>
      <c r="AW79" s="71">
        <v>1.000024</v>
      </c>
      <c r="AX79" s="71">
        <v>7.9237330000000005E-3</v>
      </c>
      <c r="AY79" s="71">
        <v>1677</v>
      </c>
      <c r="AZ79" s="73">
        <v>1.6490850000000002E-5</v>
      </c>
      <c r="BA79" s="73">
        <v>6.0210170000000003E-6</v>
      </c>
      <c r="BB79" s="71">
        <v>1.00001649098497</v>
      </c>
      <c r="BC79" s="71">
        <v>1.000005</v>
      </c>
      <c r="BD79" s="71">
        <v>1.0000279999999999</v>
      </c>
      <c r="BE79" s="71">
        <v>6.1648670000000001E-3</v>
      </c>
      <c r="BF79" s="71">
        <v>1553</v>
      </c>
      <c r="BG79" s="73">
        <v>1.0000000000000001E-5</v>
      </c>
      <c r="BH79" s="73">
        <v>4.1300000000000003E-6</v>
      </c>
      <c r="BI79" s="71">
        <v>1.0000100000500001</v>
      </c>
      <c r="BJ79" s="71">
        <v>1.0000020000000001</v>
      </c>
      <c r="BK79" s="71">
        <v>1.0000180000000001</v>
      </c>
      <c r="BL79" s="71">
        <v>1529</v>
      </c>
      <c r="BM79" s="71">
        <v>1.3729E-2</v>
      </c>
      <c r="BN79" s="73">
        <v>7.6699999999999994E-6</v>
      </c>
      <c r="BO79" s="73">
        <v>4.25E-6</v>
      </c>
      <c r="BP79" s="71">
        <v>1.00000767002941</v>
      </c>
      <c r="BQ79" s="71">
        <v>0.99999930000000004</v>
      </c>
      <c r="BR79" s="71">
        <v>1.000016</v>
      </c>
      <c r="BS79" s="71">
        <v>1529</v>
      </c>
      <c r="BT79" s="71">
        <v>7.1679999999999994E-2</v>
      </c>
      <c r="BU79" s="73">
        <v>1.3559519999999999E-5</v>
      </c>
      <c r="BV79" s="73">
        <v>5.44130384410651E-6</v>
      </c>
      <c r="BW79" s="71">
        <v>1.00001355961434</v>
      </c>
      <c r="BX79" s="71">
        <v>1.000003</v>
      </c>
      <c r="BY79" s="71">
        <v>1.000024</v>
      </c>
      <c r="BZ79" s="71">
        <v>1.270396E-2</v>
      </c>
      <c r="CA79" s="71">
        <v>1449</v>
      </c>
      <c r="CB79" s="73">
        <v>1.130213E-5</v>
      </c>
      <c r="CC79" s="73">
        <v>5.9836899061470597E-6</v>
      </c>
      <c r="CD79" s="71">
        <v>1.00001130219592</v>
      </c>
      <c r="CE79" s="71">
        <v>0.99999959999999999</v>
      </c>
      <c r="CF79" s="71">
        <v>1.0000230000000001</v>
      </c>
      <c r="CG79" s="71">
        <v>5.8915530000000001E-2</v>
      </c>
      <c r="CH79" s="71">
        <v>1338</v>
      </c>
      <c r="CI79" s="73">
        <v>1.7272519999999999E-5</v>
      </c>
      <c r="CJ79" s="73">
        <v>5.4592771885787897E-6</v>
      </c>
      <c r="CK79" s="71">
        <v>1.00001727266539</v>
      </c>
      <c r="CL79" s="71">
        <v>1.0000070000000001</v>
      </c>
      <c r="CM79" s="71">
        <v>1.0000279999999999</v>
      </c>
      <c r="CN79" s="71">
        <v>1.556792E-3</v>
      </c>
      <c r="CO79" s="71">
        <v>1041</v>
      </c>
      <c r="CP79" s="73">
        <v>1.983274E-5</v>
      </c>
      <c r="CQ79" s="73">
        <v>6.0918429761611598E-6</v>
      </c>
      <c r="CR79" s="71">
        <v>1.00001983293311</v>
      </c>
      <c r="CS79" s="71">
        <v>1.000008</v>
      </c>
      <c r="CT79" s="71">
        <v>1.000032</v>
      </c>
      <c r="CU79" s="71">
        <v>1.1314439999999999E-3</v>
      </c>
      <c r="CV79" s="71">
        <v>1007</v>
      </c>
      <c r="CW79" s="73">
        <v>1.896129E-5</v>
      </c>
      <c r="CX79" s="73">
        <v>7.0189848817644097E-6</v>
      </c>
      <c r="CY79" s="71">
        <v>1.00001896147041</v>
      </c>
      <c r="CZ79" s="71">
        <v>1.000005</v>
      </c>
      <c r="DA79" s="71">
        <v>1.0000329999999999</v>
      </c>
      <c r="DB79" s="71">
        <v>6.9042180000000002E-3</v>
      </c>
      <c r="DC79" s="71">
        <v>607</v>
      </c>
      <c r="DD79" s="73">
        <v>1.9979990000000001E-5</v>
      </c>
      <c r="DE79" s="73">
        <v>8.0044934704638696E-6</v>
      </c>
      <c r="DF79" s="71">
        <v>1.0000199801885501</v>
      </c>
      <c r="DG79" s="71">
        <v>1.0000039999999999</v>
      </c>
      <c r="DH79" s="71">
        <v>1.0000359999999999</v>
      </c>
      <c r="DI79" s="71">
        <v>1.255684E-2</v>
      </c>
      <c r="DJ79" s="98">
        <v>588</v>
      </c>
    </row>
    <row r="80" spans="1:114" s="74" customFormat="1" x14ac:dyDescent="0.2">
      <c r="A80" s="19" t="s">
        <v>169</v>
      </c>
      <c r="B80" s="160"/>
      <c r="C80" s="106">
        <v>1.9320800000000001E-3</v>
      </c>
      <c r="D80" s="106">
        <v>9.3661943122229298E-4</v>
      </c>
      <c r="E80" s="106">
        <v>1.0019339479264699</v>
      </c>
      <c r="F80" s="106">
        <v>1.0000960000000001</v>
      </c>
      <c r="G80" s="106">
        <v>1.0037750000000001</v>
      </c>
      <c r="H80" s="75">
        <v>3.912943E-2</v>
      </c>
      <c r="I80" s="71">
        <v>1725</v>
      </c>
      <c r="J80" s="106">
        <v>1.812775E-3</v>
      </c>
      <c r="K80" s="106">
        <v>9.8395611455129599E-4</v>
      </c>
      <c r="L80" s="106">
        <v>1.00181441928315</v>
      </c>
      <c r="M80" s="106">
        <v>0.9998842</v>
      </c>
      <c r="N80" s="106">
        <v>1.0037480000000001</v>
      </c>
      <c r="O80" s="75">
        <v>6.5426399999999996E-2</v>
      </c>
      <c r="P80" s="71">
        <v>1715</v>
      </c>
      <c r="Q80" s="71">
        <v>5.2400000000000005E-4</v>
      </c>
      <c r="R80" s="71">
        <v>1.5E-3</v>
      </c>
      <c r="S80" s="71">
        <v>1.00052413731198</v>
      </c>
      <c r="T80" s="71">
        <v>0.99758690000000005</v>
      </c>
      <c r="U80" s="71">
        <v>1.0034700000000001</v>
      </c>
      <c r="V80" s="71">
        <v>0.72779020000000005</v>
      </c>
      <c r="W80" s="71">
        <v>906</v>
      </c>
      <c r="X80" s="71">
        <v>4.6799999999999999E-4</v>
      </c>
      <c r="Y80" s="71">
        <v>1.5900000000000001E-3</v>
      </c>
      <c r="Z80" s="71">
        <v>1.0004681095290899</v>
      </c>
      <c r="AA80" s="71">
        <v>0.99735510000000005</v>
      </c>
      <c r="AB80" s="71">
        <v>1.0035909999999999</v>
      </c>
      <c r="AC80" s="71">
        <v>0.76897970000000004</v>
      </c>
      <c r="AD80" s="71">
        <v>906</v>
      </c>
      <c r="AE80" s="71">
        <v>5.7700000000000004E-4</v>
      </c>
      <c r="AF80" s="71">
        <v>1.2899999999999999E-3</v>
      </c>
      <c r="AG80" s="71">
        <v>1.00057716649652</v>
      </c>
      <c r="AH80" s="71">
        <v>0.99805049999999995</v>
      </c>
      <c r="AI80" s="71">
        <v>1.0031099999999999</v>
      </c>
      <c r="AJ80" s="71">
        <v>0.65369869999999997</v>
      </c>
      <c r="AK80" s="71">
        <v>754</v>
      </c>
      <c r="AL80" s="71">
        <v>-1.17E-3</v>
      </c>
      <c r="AM80" s="71">
        <v>1.41E-3</v>
      </c>
      <c r="AN80" s="71">
        <v>0.99883068418314302</v>
      </c>
      <c r="AO80" s="71">
        <v>0.99607409999999996</v>
      </c>
      <c r="AP80" s="71">
        <v>1.001595</v>
      </c>
      <c r="AQ80" s="71">
        <v>0.4062384</v>
      </c>
      <c r="AR80" s="71">
        <v>754</v>
      </c>
      <c r="AS80" s="71">
        <v>1.463375E-3</v>
      </c>
      <c r="AT80" s="71">
        <v>6.5224840900000001E-4</v>
      </c>
      <c r="AU80" s="71">
        <v>1.0014644460103199</v>
      </c>
      <c r="AV80" s="71">
        <v>1.0001850000000001</v>
      </c>
      <c r="AW80" s="71">
        <v>1.0027459999999999</v>
      </c>
      <c r="AX80" s="71">
        <v>2.485911E-2</v>
      </c>
      <c r="AY80" s="71">
        <v>1677</v>
      </c>
      <c r="AZ80" s="71">
        <v>1.205881E-3</v>
      </c>
      <c r="BA80" s="71">
        <v>7.7280217600000001E-4</v>
      </c>
      <c r="BB80" s="71">
        <v>1.0012066087513001</v>
      </c>
      <c r="BC80" s="71">
        <v>0.9996912</v>
      </c>
      <c r="BD80" s="71">
        <v>1.0027239999999999</v>
      </c>
      <c r="BE80" s="71">
        <v>0.1186651</v>
      </c>
      <c r="BF80" s="71">
        <v>1553</v>
      </c>
      <c r="BG80" s="71">
        <v>3.82E-3</v>
      </c>
      <c r="BH80" s="71">
        <v>1.073E-3</v>
      </c>
      <c r="BI80" s="71">
        <v>1.00382730549937</v>
      </c>
      <c r="BJ80" s="71">
        <v>1.0017180000000001</v>
      </c>
      <c r="BK80" s="71">
        <v>1.005941</v>
      </c>
      <c r="BL80" s="71">
        <v>1529</v>
      </c>
      <c r="BM80" s="71">
        <v>3.9500000000000001E-4</v>
      </c>
      <c r="BN80" s="71">
        <v>3.6259999999999999E-3</v>
      </c>
      <c r="BO80" s="71">
        <v>1.111E-3</v>
      </c>
      <c r="BP80" s="71">
        <v>1.00363258189091</v>
      </c>
      <c r="BQ80" s="71">
        <v>1.001449</v>
      </c>
      <c r="BR80" s="71">
        <v>1.0058199999999999</v>
      </c>
      <c r="BS80" s="71">
        <v>1529</v>
      </c>
      <c r="BT80" s="71">
        <v>1.15E-3</v>
      </c>
      <c r="BU80" s="71">
        <v>3.0594580000000001E-3</v>
      </c>
      <c r="BV80" s="71">
        <v>1.1213290172996E-3</v>
      </c>
      <c r="BW80" s="71">
        <v>1.0030641430963201</v>
      </c>
      <c r="BX80" s="71">
        <v>1.0008619999999999</v>
      </c>
      <c r="BY80" s="71">
        <v>1.005271</v>
      </c>
      <c r="BZ80" s="71">
        <v>6.3638239999999997E-3</v>
      </c>
      <c r="CA80" s="71">
        <v>1449</v>
      </c>
      <c r="CB80" s="71">
        <v>2.4958580000000001E-3</v>
      </c>
      <c r="CC80" s="71">
        <v>1.30731438185475E-3</v>
      </c>
      <c r="CD80" s="71">
        <v>1.0024989749714901</v>
      </c>
      <c r="CE80" s="71">
        <v>0.99993350000000003</v>
      </c>
      <c r="CF80" s="71">
        <v>1.005071</v>
      </c>
      <c r="CG80" s="71">
        <v>5.6242889999999997E-2</v>
      </c>
      <c r="CH80" s="71">
        <v>1338</v>
      </c>
      <c r="CI80" s="71">
        <v>2.8010330000000001E-3</v>
      </c>
      <c r="CJ80" s="71">
        <v>1.1168308809024799E-3</v>
      </c>
      <c r="CK80" s="71">
        <v>1.0028049596867801</v>
      </c>
      <c r="CL80" s="71">
        <v>1.0006120000000001</v>
      </c>
      <c r="CM80" s="71">
        <v>1.005002</v>
      </c>
      <c r="CN80" s="71">
        <v>1.2141010000000001E-2</v>
      </c>
      <c r="CO80" s="71">
        <v>1041</v>
      </c>
      <c r="CP80" s="71">
        <v>2.7575049999999999E-3</v>
      </c>
      <c r="CQ80" s="71">
        <v>1.22755268644047E-3</v>
      </c>
      <c r="CR80" s="71">
        <v>1.0027613100975801</v>
      </c>
      <c r="CS80" s="71">
        <v>1.0003519999999999</v>
      </c>
      <c r="CT80" s="71">
        <v>1.005177</v>
      </c>
      <c r="CU80" s="71">
        <v>2.4682030000000001E-2</v>
      </c>
      <c r="CV80" s="71">
        <v>1007</v>
      </c>
      <c r="CW80" s="71">
        <v>8.5118499999999996E-3</v>
      </c>
      <c r="CX80" s="71">
        <v>2.1945714383811801E-3</v>
      </c>
      <c r="CY80" s="71">
        <v>1.00854817846268</v>
      </c>
      <c r="CZ80" s="71">
        <v>1.004219</v>
      </c>
      <c r="DA80" s="71">
        <v>1.012896</v>
      </c>
      <c r="DB80" s="71">
        <v>1.050623E-4</v>
      </c>
      <c r="DC80" s="71">
        <v>607</v>
      </c>
      <c r="DD80" s="71">
        <v>9.807306E-3</v>
      </c>
      <c r="DE80" s="71">
        <v>2.74457407815035E-3</v>
      </c>
      <c r="DF80" s="71">
        <v>1.00985555570107</v>
      </c>
      <c r="DG80" s="71">
        <v>1.0044379999999999</v>
      </c>
      <c r="DH80" s="71">
        <v>1.0153030000000001</v>
      </c>
      <c r="DI80" s="71">
        <v>3.5245170000000001E-4</v>
      </c>
      <c r="DJ80" s="98">
        <v>588</v>
      </c>
    </row>
    <row r="81" spans="1:114" s="74" customFormat="1" x14ac:dyDescent="0.2">
      <c r="A81" s="19" t="s">
        <v>168</v>
      </c>
      <c r="B81" s="160"/>
      <c r="C81" s="106">
        <v>6.6967470000000003E-5</v>
      </c>
      <c r="D81" s="106">
        <v>4.3684131996383601E-5</v>
      </c>
      <c r="E81" s="106">
        <v>1.0000669697122799</v>
      </c>
      <c r="F81" s="106">
        <v>0.99998129999999996</v>
      </c>
      <c r="G81" s="106">
        <v>1.0001530000000001</v>
      </c>
      <c r="H81" s="75">
        <v>0.12527759999999999</v>
      </c>
      <c r="I81" s="71">
        <v>1725</v>
      </c>
      <c r="J81" s="106">
        <v>3.4079419999999999E-5</v>
      </c>
      <c r="K81" s="106">
        <v>4.6408617675359401E-5</v>
      </c>
      <c r="L81" s="106">
        <v>1.0000340799968399</v>
      </c>
      <c r="M81" s="106">
        <v>0.99994309999999997</v>
      </c>
      <c r="N81" s="106">
        <v>1.0001249999999999</v>
      </c>
      <c r="O81" s="75">
        <v>0.46274530000000003</v>
      </c>
      <c r="P81" s="71">
        <v>1715</v>
      </c>
      <c r="Q81" s="73">
        <v>-1E-4</v>
      </c>
      <c r="R81" s="73">
        <v>7.4999999999999993E-5</v>
      </c>
      <c r="S81" s="71">
        <v>0.999900004999833</v>
      </c>
      <c r="T81" s="71">
        <v>0.999753</v>
      </c>
      <c r="U81" s="71">
        <v>1.0000469999999999</v>
      </c>
      <c r="V81" s="71">
        <v>0.18595400000000001</v>
      </c>
      <c r="W81" s="71">
        <v>906</v>
      </c>
      <c r="X81" s="71">
        <v>-1.3999999999999999E-4</v>
      </c>
      <c r="Y81" s="73">
        <v>8.0000000000000007E-5</v>
      </c>
      <c r="Z81" s="71">
        <v>0.99986000979954304</v>
      </c>
      <c r="AA81" s="71">
        <v>0.99970320000000001</v>
      </c>
      <c r="AB81" s="71">
        <v>1.0000169999999999</v>
      </c>
      <c r="AC81" s="71">
        <v>7.9980579999999996E-2</v>
      </c>
      <c r="AD81" s="71">
        <v>906</v>
      </c>
      <c r="AE81" s="73">
        <v>-6.0000000000000002E-5</v>
      </c>
      <c r="AF81" s="73">
        <v>5.1999999999999997E-5</v>
      </c>
      <c r="AG81" s="71">
        <v>0.99994000179996401</v>
      </c>
      <c r="AH81" s="71">
        <v>0.99983809999999995</v>
      </c>
      <c r="AI81" s="71">
        <v>1.0000420000000001</v>
      </c>
      <c r="AJ81" s="71">
        <v>0.2385314</v>
      </c>
      <c r="AK81" s="71">
        <v>754</v>
      </c>
      <c r="AL81" s="73">
        <v>-6.0000000000000002E-5</v>
      </c>
      <c r="AM81" s="73">
        <v>5.3999999999999998E-5</v>
      </c>
      <c r="AN81" s="71">
        <v>0.99994000179996401</v>
      </c>
      <c r="AO81" s="71">
        <v>0.99983420000000001</v>
      </c>
      <c r="AP81" s="71">
        <v>1.000046</v>
      </c>
      <c r="AQ81" s="71">
        <v>0.25151630000000003</v>
      </c>
      <c r="AR81" s="71">
        <v>754</v>
      </c>
      <c r="AS81" s="73">
        <v>8.9222999999999996E-5</v>
      </c>
      <c r="AT81" s="73">
        <v>5.7902677999999997E-5</v>
      </c>
      <c r="AU81" s="71">
        <v>1.0000892269824899</v>
      </c>
      <c r="AV81" s="71">
        <v>0.99997570000000002</v>
      </c>
      <c r="AW81" s="71">
        <v>1.000203</v>
      </c>
      <c r="AX81" s="71">
        <v>0.1233379</v>
      </c>
      <c r="AY81" s="71">
        <v>1677</v>
      </c>
      <c r="AZ81" s="73">
        <v>1.8055700000000001E-5</v>
      </c>
      <c r="BA81" s="73">
        <v>7.3416801000000001E-5</v>
      </c>
      <c r="BB81" s="71">
        <v>1.0000180558610099</v>
      </c>
      <c r="BC81" s="71">
        <v>0.99987420000000005</v>
      </c>
      <c r="BD81" s="71">
        <v>1.000162</v>
      </c>
      <c r="BE81" s="71">
        <v>0.80573320000000004</v>
      </c>
      <c r="BF81" s="71">
        <v>1553</v>
      </c>
      <c r="BG81" s="71">
        <v>1.6200000000000001E-4</v>
      </c>
      <c r="BH81" s="73">
        <v>5.1E-5</v>
      </c>
      <c r="BI81" s="71">
        <v>1.00016201312271</v>
      </c>
      <c r="BJ81" s="71">
        <v>1.000062</v>
      </c>
      <c r="BK81" s="71">
        <v>1.000262</v>
      </c>
      <c r="BL81" s="71">
        <v>1529</v>
      </c>
      <c r="BM81" s="71">
        <v>1.562E-3</v>
      </c>
      <c r="BN81" s="71">
        <v>1.21E-4</v>
      </c>
      <c r="BO81" s="73">
        <v>5.3000000000000001E-5</v>
      </c>
      <c r="BP81" s="71">
        <v>1.0001210073208</v>
      </c>
      <c r="BQ81" s="71">
        <v>1.0000169999999999</v>
      </c>
      <c r="BR81" s="71">
        <v>1.0002249999999999</v>
      </c>
      <c r="BS81" s="71">
        <v>1529</v>
      </c>
      <c r="BT81" s="71">
        <v>2.2069999999999999E-2</v>
      </c>
      <c r="BU81" s="73">
        <v>4.0932020000000002E-5</v>
      </c>
      <c r="BV81" s="73">
        <v>5.1806530429761297E-5</v>
      </c>
      <c r="BW81" s="71">
        <v>1.00004093285944</v>
      </c>
      <c r="BX81" s="71">
        <v>0.99993940000000003</v>
      </c>
      <c r="BY81" s="71">
        <v>1.0001420000000001</v>
      </c>
      <c r="BZ81" s="71">
        <v>0.42947299999999999</v>
      </c>
      <c r="CA81" s="71">
        <v>1449</v>
      </c>
      <c r="CB81" s="73">
        <v>3.3604099999999999E-5</v>
      </c>
      <c r="CC81" s="73">
        <v>5.7158196553583201E-5</v>
      </c>
      <c r="CD81" s="71">
        <v>1.0000336046634799</v>
      </c>
      <c r="CE81" s="71">
        <v>0.99992159999999997</v>
      </c>
      <c r="CF81" s="71">
        <v>1.000146</v>
      </c>
      <c r="CG81" s="71">
        <v>0.55659009999999998</v>
      </c>
      <c r="CH81" s="71">
        <v>1338</v>
      </c>
      <c r="CI81" s="73">
        <v>9.5450850000000001E-6</v>
      </c>
      <c r="CJ81" s="73">
        <v>6.2003473965987899E-5</v>
      </c>
      <c r="CK81" s="71">
        <v>1.0000095451304001</v>
      </c>
      <c r="CL81" s="71">
        <v>0.999888</v>
      </c>
      <c r="CM81" s="71">
        <v>1.0001310000000001</v>
      </c>
      <c r="CN81" s="71">
        <v>0.87765360000000003</v>
      </c>
      <c r="CO81" s="71">
        <v>1041</v>
      </c>
      <c r="CP81" s="73">
        <v>-5.3821969999999999E-5</v>
      </c>
      <c r="CQ81" s="73">
        <v>6.9037668464941396E-5</v>
      </c>
      <c r="CR81" s="71">
        <v>0.99994617947961995</v>
      </c>
      <c r="CS81" s="71">
        <v>0.99981089999999995</v>
      </c>
      <c r="CT81" s="71">
        <v>1.000081</v>
      </c>
      <c r="CU81" s="71">
        <v>0.43562459999999997</v>
      </c>
      <c r="CV81" s="71">
        <v>1007</v>
      </c>
      <c r="CW81" s="71">
        <v>1.4793510000000001E-4</v>
      </c>
      <c r="CX81" s="73">
        <v>8.9918458277432294E-5</v>
      </c>
      <c r="CY81" s="71">
        <v>1.00014794600802</v>
      </c>
      <c r="CZ81" s="71">
        <v>0.99997170000000002</v>
      </c>
      <c r="DA81" s="71">
        <v>1.000324</v>
      </c>
      <c r="DB81" s="71">
        <v>9.9925780000000006E-2</v>
      </c>
      <c r="DC81" s="71">
        <v>607</v>
      </c>
      <c r="DD81" s="71">
        <v>1.399266E-4</v>
      </c>
      <c r="DE81" s="71">
        <v>1.0697837301367001E-4</v>
      </c>
      <c r="DF81" s="71">
        <v>1.0001399363821599</v>
      </c>
      <c r="DG81" s="71">
        <v>0.99993030000000005</v>
      </c>
      <c r="DH81" s="71">
        <v>1.0003500000000001</v>
      </c>
      <c r="DI81" s="71">
        <v>0.19087689999999999</v>
      </c>
      <c r="DJ81" s="98">
        <v>588</v>
      </c>
    </row>
    <row r="82" spans="1:114" s="74" customFormat="1" x14ac:dyDescent="0.2">
      <c r="A82" s="19" t="s">
        <v>167</v>
      </c>
      <c r="B82" s="160"/>
      <c r="C82" s="106">
        <v>2.539961E-2</v>
      </c>
      <c r="D82" s="106">
        <v>9.4295788638912494E-3</v>
      </c>
      <c r="E82" s="106">
        <v>1.0257249314177499</v>
      </c>
      <c r="F82" s="106">
        <v>1.006942</v>
      </c>
      <c r="G82" s="106">
        <v>1.044859</v>
      </c>
      <c r="H82" s="75">
        <v>7.0682710000000001E-3</v>
      </c>
      <c r="I82" s="71">
        <v>1725</v>
      </c>
      <c r="J82" s="106">
        <v>2.275959E-2</v>
      </c>
      <c r="K82" s="106">
        <v>1.00663335913632E-2</v>
      </c>
      <c r="L82" s="106">
        <v>1.0230205635304901</v>
      </c>
      <c r="M82" s="106">
        <v>1.003034</v>
      </c>
      <c r="N82" s="106">
        <v>1.0434049999999999</v>
      </c>
      <c r="O82" s="75">
        <v>2.3761669999999999E-2</v>
      </c>
      <c r="P82" s="71">
        <v>1715</v>
      </c>
      <c r="Q82" s="71">
        <v>-6.7999999999999996E-3</v>
      </c>
      <c r="R82" s="71">
        <v>1.0999999999999999E-2</v>
      </c>
      <c r="S82" s="71">
        <v>0.993223067683635</v>
      </c>
      <c r="T82" s="71">
        <v>0.97203839999999997</v>
      </c>
      <c r="U82" s="71">
        <v>1.014869</v>
      </c>
      <c r="V82" s="71">
        <v>0.53730710000000004</v>
      </c>
      <c r="W82" s="71">
        <v>906</v>
      </c>
      <c r="X82" s="71">
        <v>-9.3100000000000006E-3</v>
      </c>
      <c r="Y82" s="71">
        <v>1.1299999999999999E-2</v>
      </c>
      <c r="Z82" s="71">
        <v>0.99073320387003405</v>
      </c>
      <c r="AA82" s="71">
        <v>0.96903170000000005</v>
      </c>
      <c r="AB82" s="71">
        <v>1.012921</v>
      </c>
      <c r="AC82" s="71">
        <v>0.4089699</v>
      </c>
      <c r="AD82" s="71">
        <v>906</v>
      </c>
      <c r="AE82" s="71">
        <v>1.7999999999999999E-2</v>
      </c>
      <c r="AF82" s="71">
        <v>8.8699999999999994E-3</v>
      </c>
      <c r="AG82" s="71">
        <v>1.0181629763897899</v>
      </c>
      <c r="AH82" s="71">
        <v>1.000615</v>
      </c>
      <c r="AI82" s="71">
        <v>1.036019</v>
      </c>
      <c r="AJ82" s="71">
        <v>4.2382860000000001E-2</v>
      </c>
      <c r="AK82" s="71">
        <v>754</v>
      </c>
      <c r="AL82" s="71">
        <v>1.3599999999999999E-2</v>
      </c>
      <c r="AM82" s="71">
        <v>9.2399999999999999E-3</v>
      </c>
      <c r="AN82" s="71">
        <v>1.0136929006719799</v>
      </c>
      <c r="AO82" s="71">
        <v>0.99549980000000005</v>
      </c>
      <c r="AP82" s="71">
        <v>1.032219</v>
      </c>
      <c r="AQ82" s="71">
        <v>0.14182719999999999</v>
      </c>
      <c r="AR82" s="71">
        <v>754</v>
      </c>
      <c r="AS82" s="71">
        <v>9.2799219999999995E-3</v>
      </c>
      <c r="AT82" s="71">
        <v>8.162946741E-3</v>
      </c>
      <c r="AU82" s="71">
        <v>1.00932311433513</v>
      </c>
      <c r="AV82" s="71">
        <v>0.99330309999999999</v>
      </c>
      <c r="AW82" s="71">
        <v>1.0256019999999999</v>
      </c>
      <c r="AX82" s="71">
        <v>0.25560729999999998</v>
      </c>
      <c r="AY82" s="71">
        <v>1677</v>
      </c>
      <c r="AZ82" s="71">
        <v>4.018321E-3</v>
      </c>
      <c r="BA82" s="71">
        <v>9.4083574499999999E-3</v>
      </c>
      <c r="BB82" s="71">
        <v>1.0040264050989001</v>
      </c>
      <c r="BC82" s="71">
        <v>0.98568140000000004</v>
      </c>
      <c r="BD82" s="71">
        <v>1.022713</v>
      </c>
      <c r="BE82" s="71">
        <v>0.66930559999999995</v>
      </c>
      <c r="BF82" s="71">
        <v>1562</v>
      </c>
      <c r="BG82" s="71">
        <v>1.555E-2</v>
      </c>
      <c r="BH82" s="71">
        <v>7.8169999999999993E-3</v>
      </c>
      <c r="BI82" s="71">
        <v>1.0156715303652599</v>
      </c>
      <c r="BJ82" s="71">
        <v>1.000229</v>
      </c>
      <c r="BK82" s="71">
        <v>1.031353</v>
      </c>
      <c r="BL82" s="71">
        <v>1529</v>
      </c>
      <c r="BM82" s="71">
        <v>3.09E-2</v>
      </c>
      <c r="BN82" s="71">
        <v>1.1050000000000001E-2</v>
      </c>
      <c r="BO82" s="71">
        <v>8.0599999999999995E-3</v>
      </c>
      <c r="BP82" s="71">
        <v>1.0111112767446899</v>
      </c>
      <c r="BQ82" s="71">
        <v>0.99526369999999997</v>
      </c>
      <c r="BR82" s="71">
        <v>1.0272110000000001</v>
      </c>
      <c r="BS82" s="71">
        <v>1529</v>
      </c>
      <c r="BT82" s="71">
        <v>2.6870000000000002E-2</v>
      </c>
      <c r="BU82" s="71">
        <v>1.3389170000000001E-2</v>
      </c>
      <c r="BV82" s="71">
        <v>1.12616433803339E-2</v>
      </c>
      <c r="BW82" s="71">
        <v>1.0134792071669301</v>
      </c>
      <c r="BX82" s="71">
        <v>0.99135390000000001</v>
      </c>
      <c r="BY82" s="71">
        <v>1.036098</v>
      </c>
      <c r="BZ82" s="71">
        <v>0.23447190000000001</v>
      </c>
      <c r="CA82" s="71">
        <v>1449</v>
      </c>
      <c r="CB82" s="71">
        <v>1.9934029999999998E-2</v>
      </c>
      <c r="CC82" s="71">
        <v>1.18951620838614E-2</v>
      </c>
      <c r="CD82" s="71">
        <v>1.0201340381820401</v>
      </c>
      <c r="CE82" s="71">
        <v>0.99662519999999999</v>
      </c>
      <c r="CF82" s="71">
        <v>1.044197</v>
      </c>
      <c r="CG82" s="71">
        <v>9.3775460000000005E-2</v>
      </c>
      <c r="CH82" s="71">
        <v>1356</v>
      </c>
      <c r="CI82" s="71">
        <v>-2.2517029999999999E-3</v>
      </c>
      <c r="CJ82" s="71">
        <v>1.31704945351302E-2</v>
      </c>
      <c r="CK82" s="71">
        <v>0.99775083056335101</v>
      </c>
      <c r="CL82" s="71">
        <v>0.97232430000000003</v>
      </c>
      <c r="CM82" s="71">
        <v>1.0238419999999999</v>
      </c>
      <c r="CN82" s="71">
        <v>0.86425070000000004</v>
      </c>
      <c r="CO82" s="71">
        <v>1041</v>
      </c>
      <c r="CP82" s="71">
        <v>-1.0552829999999999E-2</v>
      </c>
      <c r="CQ82" s="71">
        <v>1.4954058943106601E-2</v>
      </c>
      <c r="CR82" s="71">
        <v>0.98950265785611302</v>
      </c>
      <c r="CS82" s="71">
        <v>0.96092129999999998</v>
      </c>
      <c r="CT82" s="71">
        <v>1.018934</v>
      </c>
      <c r="CU82" s="71">
        <v>0.48038520000000001</v>
      </c>
      <c r="CV82" s="71">
        <v>1022</v>
      </c>
      <c r="CW82" s="71">
        <v>2.6695839999999998E-2</v>
      </c>
      <c r="CX82" s="71">
        <v>2.1034528027020601E-2</v>
      </c>
      <c r="CY82" s="71">
        <v>1.0270553651319001</v>
      </c>
      <c r="CZ82" s="71">
        <v>0.98557320000000004</v>
      </c>
      <c r="DA82" s="71">
        <v>1.0702830000000001</v>
      </c>
      <c r="DB82" s="71">
        <v>0.20438980000000001</v>
      </c>
      <c r="DC82" s="71">
        <v>607</v>
      </c>
      <c r="DD82" s="71">
        <v>3.294772E-2</v>
      </c>
      <c r="DE82" s="71">
        <v>2.3182141969346801E-2</v>
      </c>
      <c r="DF82" s="71">
        <v>1.0334965095244699</v>
      </c>
      <c r="DG82" s="71">
        <v>0.98758840000000003</v>
      </c>
      <c r="DH82" s="71">
        <v>1.081539</v>
      </c>
      <c r="DI82" s="71">
        <v>0.15524279999999999</v>
      </c>
      <c r="DJ82" s="98">
        <v>595</v>
      </c>
    </row>
    <row r="83" spans="1:114" s="74" customFormat="1" x14ac:dyDescent="0.2">
      <c r="A83" s="19" t="s">
        <v>166</v>
      </c>
      <c r="B83" s="160"/>
      <c r="C83" s="106">
        <v>7.4600680000000004E-5</v>
      </c>
      <c r="D83" s="106">
        <v>3.7469914852203497E-5</v>
      </c>
      <c r="E83" s="106">
        <v>1.00007460346568</v>
      </c>
      <c r="F83" s="106">
        <v>1.0000009999999999</v>
      </c>
      <c r="G83" s="106">
        <v>1.000148</v>
      </c>
      <c r="H83" s="75">
        <v>4.6486510000000002E-2</v>
      </c>
      <c r="I83" s="71">
        <v>1725</v>
      </c>
      <c r="J83" s="106">
        <v>2.9515970000000001E-5</v>
      </c>
      <c r="K83" s="106">
        <v>4.0594067818140499E-5</v>
      </c>
      <c r="L83" s="106">
        <v>1.0000295164036399</v>
      </c>
      <c r="M83" s="106">
        <v>0.99995000000000001</v>
      </c>
      <c r="N83" s="106">
        <v>1.0001089999999999</v>
      </c>
      <c r="O83" s="75">
        <v>0.46716439999999998</v>
      </c>
      <c r="P83" s="71">
        <v>1715</v>
      </c>
      <c r="Q83" s="73">
        <v>7.858E-6</v>
      </c>
      <c r="R83" s="73">
        <v>5.8999999999999998E-5</v>
      </c>
      <c r="S83" s="71">
        <v>1.00000785803087</v>
      </c>
      <c r="T83" s="71">
        <v>0.99989220000000001</v>
      </c>
      <c r="U83" s="71">
        <v>1.000124</v>
      </c>
      <c r="V83" s="71">
        <v>0.89475720000000003</v>
      </c>
      <c r="W83" s="71">
        <v>906</v>
      </c>
      <c r="X83" s="73">
        <v>-9.0000000000000006E-5</v>
      </c>
      <c r="Y83" s="73">
        <v>6.8999999999999997E-5</v>
      </c>
      <c r="Z83" s="71">
        <v>0.99991000404987895</v>
      </c>
      <c r="AA83" s="71">
        <v>0.99977479999999996</v>
      </c>
      <c r="AB83" s="71">
        <v>1.0000450000000001</v>
      </c>
      <c r="AC83" s="71">
        <v>0.2020692</v>
      </c>
      <c r="AD83" s="71">
        <v>906</v>
      </c>
      <c r="AE83" s="73">
        <v>-8.0000000000000007E-5</v>
      </c>
      <c r="AF83" s="73">
        <v>5.1E-5</v>
      </c>
      <c r="AG83" s="71">
        <v>0.99992000319991503</v>
      </c>
      <c r="AH83" s="71">
        <v>0.99982009999999999</v>
      </c>
      <c r="AI83" s="71">
        <v>1.0000199999999999</v>
      </c>
      <c r="AJ83" s="71">
        <v>0.1033905</v>
      </c>
      <c r="AK83" s="71">
        <v>754</v>
      </c>
      <c r="AL83" s="71">
        <v>-1.6000000000000001E-4</v>
      </c>
      <c r="AM83" s="73">
        <v>5.7000000000000003E-5</v>
      </c>
      <c r="AN83" s="71">
        <v>0.999840012799317</v>
      </c>
      <c r="AO83" s="71">
        <v>0.99972830000000001</v>
      </c>
      <c r="AP83" s="71">
        <v>0.9999517</v>
      </c>
      <c r="AQ83" s="71">
        <v>4.431941E-3</v>
      </c>
      <c r="AR83" s="71">
        <v>754</v>
      </c>
      <c r="AS83" s="71">
        <v>1.227643E-4</v>
      </c>
      <c r="AT83" s="73">
        <v>4.3431382000000003E-5</v>
      </c>
      <c r="AU83" s="71">
        <v>1.00012277188485</v>
      </c>
      <c r="AV83" s="71">
        <v>1.000038</v>
      </c>
      <c r="AW83" s="71">
        <v>1.000208</v>
      </c>
      <c r="AX83" s="71">
        <v>4.7040980000000003E-3</v>
      </c>
      <c r="AY83" s="71">
        <v>1677</v>
      </c>
      <c r="AZ83" s="73">
        <v>4.5348349999999998E-5</v>
      </c>
      <c r="BA83" s="73">
        <v>5.8096493000000003E-5</v>
      </c>
      <c r="BB83" s="71">
        <v>1.0000453493772501</v>
      </c>
      <c r="BC83" s="71">
        <v>0.99993149999999997</v>
      </c>
      <c r="BD83" s="71">
        <v>1.000159</v>
      </c>
      <c r="BE83" s="71">
        <v>0.43505579999999999</v>
      </c>
      <c r="BF83" s="71">
        <v>1553</v>
      </c>
      <c r="BG83" s="73">
        <v>7.8999999999999996E-5</v>
      </c>
      <c r="BH83" s="73">
        <v>2.6999999999999999E-5</v>
      </c>
      <c r="BI83" s="71">
        <v>1.00007900312058</v>
      </c>
      <c r="BJ83" s="71">
        <v>1.0000260000000001</v>
      </c>
      <c r="BK83" s="71">
        <v>1.000132</v>
      </c>
      <c r="BL83" s="71">
        <v>1529</v>
      </c>
      <c r="BM83" s="71">
        <v>3.0999999999999999E-3</v>
      </c>
      <c r="BN83" s="73">
        <v>4.5000000000000003E-5</v>
      </c>
      <c r="BO83" s="73">
        <v>3.6999999999999998E-5</v>
      </c>
      <c r="BP83" s="71">
        <v>1.0000450010125199</v>
      </c>
      <c r="BQ83" s="71">
        <v>0.99997250000000004</v>
      </c>
      <c r="BR83" s="71">
        <v>1.0001180000000001</v>
      </c>
      <c r="BS83" s="71">
        <v>1529</v>
      </c>
      <c r="BT83" s="71">
        <v>0.23064999999999999</v>
      </c>
      <c r="BU83" s="73">
        <v>6.6746410000000003E-5</v>
      </c>
      <c r="BV83" s="73">
        <v>4.3172157393801401E-5</v>
      </c>
      <c r="BW83" s="71">
        <v>1.0000667486359101</v>
      </c>
      <c r="BX83" s="71">
        <v>0.99998209999999998</v>
      </c>
      <c r="BY83" s="71">
        <v>1.000151</v>
      </c>
      <c r="BZ83" s="71">
        <v>0.12209200000000001</v>
      </c>
      <c r="CA83" s="71">
        <v>1449</v>
      </c>
      <c r="CB83" s="73">
        <v>1.4657510000000001E-5</v>
      </c>
      <c r="CC83" s="73">
        <v>5.1620069165039998E-5</v>
      </c>
      <c r="CD83" s="71">
        <v>1.00001465761657</v>
      </c>
      <c r="CE83" s="71">
        <v>0.99991350000000001</v>
      </c>
      <c r="CF83" s="71">
        <v>1.000116</v>
      </c>
      <c r="CG83" s="71">
        <v>0.77644880000000005</v>
      </c>
      <c r="CH83" s="71">
        <v>1338</v>
      </c>
      <c r="CI83" s="73">
        <v>5.8073060000000002E-5</v>
      </c>
      <c r="CJ83" s="73">
        <v>5.0582740849296499E-5</v>
      </c>
      <c r="CK83" s="71">
        <v>1.0000580747464201</v>
      </c>
      <c r="CL83" s="71">
        <v>0.99995889999999998</v>
      </c>
      <c r="CM83" s="71">
        <v>1.000157</v>
      </c>
      <c r="CN83" s="71">
        <v>0.25093529999999997</v>
      </c>
      <c r="CO83" s="71">
        <v>1041</v>
      </c>
      <c r="CP83" s="73">
        <v>3.444995E-5</v>
      </c>
      <c r="CQ83" s="73">
        <v>5.9918056808180099E-5</v>
      </c>
      <c r="CR83" s="71">
        <v>1.00003445053927</v>
      </c>
      <c r="CS83" s="71">
        <v>0.99991699999999994</v>
      </c>
      <c r="CT83" s="71">
        <v>1.0001519999999999</v>
      </c>
      <c r="CU83" s="71">
        <v>0.56532439999999995</v>
      </c>
      <c r="CV83" s="71">
        <v>1007</v>
      </c>
      <c r="CW83" s="73">
        <v>-1.619941E-5</v>
      </c>
      <c r="CX83" s="73">
        <v>7.5279306152632904E-5</v>
      </c>
      <c r="CY83" s="71">
        <v>0.99998380072208803</v>
      </c>
      <c r="CZ83" s="71">
        <v>0.99983630000000001</v>
      </c>
      <c r="DA83" s="71">
        <v>1.0001310000000001</v>
      </c>
      <c r="DB83" s="71">
        <v>0.82961859999999998</v>
      </c>
      <c r="DC83" s="71">
        <v>607</v>
      </c>
      <c r="DD83" s="71">
        <v>-1.3047189999999999E-4</v>
      </c>
      <c r="DE83" s="73">
        <v>9.2332933217437595E-5</v>
      </c>
      <c r="DF83" s="71">
        <v>0.99986953656405397</v>
      </c>
      <c r="DG83" s="71">
        <v>0.99968860000000004</v>
      </c>
      <c r="DH83" s="71">
        <v>1.000051</v>
      </c>
      <c r="DI83" s="71">
        <v>0.15763820000000001</v>
      </c>
      <c r="DJ83" s="98">
        <v>588</v>
      </c>
    </row>
    <row r="84" spans="1:114" s="74" customFormat="1" ht="15" thickBot="1" x14ac:dyDescent="0.25">
      <c r="A84" s="26" t="s">
        <v>165</v>
      </c>
      <c r="B84" s="160"/>
      <c r="C84" s="107">
        <v>7.9668239999999997E-4</v>
      </c>
      <c r="D84" s="107">
        <v>2.16181859768815E-4</v>
      </c>
      <c r="E84" s="107">
        <v>1.0007969998472801</v>
      </c>
      <c r="F84" s="107">
        <v>1.000373</v>
      </c>
      <c r="G84" s="107">
        <v>1.0012209999999999</v>
      </c>
      <c r="H84" s="77">
        <v>2.284857E-4</v>
      </c>
      <c r="I84" s="79">
        <v>1725</v>
      </c>
      <c r="J84" s="108">
        <v>6.544853E-4</v>
      </c>
      <c r="K84" s="108">
        <v>2.23531050611302E-4</v>
      </c>
      <c r="L84" s="108">
        <v>1.0006546995345</v>
      </c>
      <c r="M84" s="108">
        <v>1.000216</v>
      </c>
      <c r="N84" s="108">
        <v>1.001093</v>
      </c>
      <c r="O84" s="76">
        <v>3.4121680000000001E-3</v>
      </c>
      <c r="P84" s="79">
        <v>1715</v>
      </c>
      <c r="Q84" s="79">
        <v>4.1319999999999997</v>
      </c>
      <c r="R84" s="79">
        <v>9.6707999999999998</v>
      </c>
      <c r="S84" s="79">
        <v>62.3024032194215</v>
      </c>
      <c r="T84" s="77">
        <v>3.6521919999999999E-7</v>
      </c>
      <c r="U84" s="79">
        <v>10628110000</v>
      </c>
      <c r="V84" s="79">
        <v>0.66918889999999998</v>
      </c>
      <c r="W84" s="79">
        <v>906</v>
      </c>
      <c r="X84" s="79">
        <v>5.4922000000000004</v>
      </c>
      <c r="Y84" s="79">
        <v>10.3104</v>
      </c>
      <c r="Z84" s="79">
        <v>242.79075940564499</v>
      </c>
      <c r="AA84" s="77">
        <v>4.0629599999999997E-7</v>
      </c>
      <c r="AB84" s="79">
        <v>145084800000</v>
      </c>
      <c r="AC84" s="79">
        <v>0.59425039999999996</v>
      </c>
      <c r="AD84" s="79">
        <v>906</v>
      </c>
      <c r="AE84" s="79">
        <v>4.9602000000000004</v>
      </c>
      <c r="AF84" s="79">
        <v>8.93</v>
      </c>
      <c r="AG84" s="79">
        <v>142.622317508235</v>
      </c>
      <c r="AH84" s="77">
        <v>3.5712319999999998E-6</v>
      </c>
      <c r="AI84" s="79">
        <v>5695829000</v>
      </c>
      <c r="AJ84" s="79">
        <v>0.57858739999999997</v>
      </c>
      <c r="AK84" s="79">
        <v>754</v>
      </c>
      <c r="AL84" s="79">
        <v>4.3833000000000002</v>
      </c>
      <c r="AM84" s="79">
        <v>9.3986999999999998</v>
      </c>
      <c r="AN84" s="79">
        <v>80.101934111997906</v>
      </c>
      <c r="AO84" s="77">
        <v>8.0040179999999996E-7</v>
      </c>
      <c r="AP84" s="79">
        <v>8016374000</v>
      </c>
      <c r="AQ84" s="79">
        <v>0.64095290000000005</v>
      </c>
      <c r="AR84" s="79">
        <v>754</v>
      </c>
      <c r="AS84" s="79">
        <v>1.9060069999999999E-4</v>
      </c>
      <c r="AT84" s="79">
        <v>1.4014753900000001E-4</v>
      </c>
      <c r="AU84" s="79">
        <v>1.00019061884946</v>
      </c>
      <c r="AV84" s="79">
        <v>0.99991589999999997</v>
      </c>
      <c r="AW84" s="79">
        <v>1.0004649999999999</v>
      </c>
      <c r="AX84" s="79">
        <v>0.17382990000000001</v>
      </c>
      <c r="AY84" s="79">
        <v>1677</v>
      </c>
      <c r="AZ84" s="77">
        <v>8.6183579999999998E-5</v>
      </c>
      <c r="BA84" s="79">
        <v>1.6465005499999999E-4</v>
      </c>
      <c r="BB84" s="79">
        <v>1.00008618729391</v>
      </c>
      <c r="BC84" s="79">
        <v>0.99976350000000003</v>
      </c>
      <c r="BD84" s="79">
        <v>1.0004090000000001</v>
      </c>
      <c r="BE84" s="79">
        <v>0.60067170000000003</v>
      </c>
      <c r="BF84" s="79">
        <v>1553</v>
      </c>
      <c r="BG84" s="79">
        <v>3.6200000000000002E-4</v>
      </c>
      <c r="BH84" s="79">
        <v>1.2300000000000001E-4</v>
      </c>
      <c r="BI84" s="79">
        <v>1.0003620655299099</v>
      </c>
      <c r="BJ84" s="79">
        <v>1.000121</v>
      </c>
      <c r="BK84" s="79">
        <v>1.0006029999999999</v>
      </c>
      <c r="BL84" s="79">
        <v>1529</v>
      </c>
      <c r="BM84" s="79">
        <v>3.2330000000000002E-3</v>
      </c>
      <c r="BN84" s="79">
        <v>2.7300000000000002E-4</v>
      </c>
      <c r="BO84" s="79">
        <v>1.26E-4</v>
      </c>
      <c r="BP84" s="79">
        <v>1.0002730372678901</v>
      </c>
      <c r="BQ84" s="79">
        <v>1.0000260000000001</v>
      </c>
      <c r="BR84" s="79">
        <v>1.0005200000000001</v>
      </c>
      <c r="BS84" s="79">
        <v>1529</v>
      </c>
      <c r="BT84" s="79">
        <v>3.117E-2</v>
      </c>
      <c r="BU84" s="109">
        <v>4.2880529999999998E-4</v>
      </c>
      <c r="BV84" s="109">
        <v>2.08611120675675E-4</v>
      </c>
      <c r="BW84" s="109">
        <v>1.0004288972400399</v>
      </c>
      <c r="BX84" s="109">
        <v>1.0000199999999999</v>
      </c>
      <c r="BY84" s="109">
        <v>1.0008379999999999</v>
      </c>
      <c r="BZ84" s="109">
        <v>3.982836E-2</v>
      </c>
      <c r="CA84" s="109">
        <v>1449</v>
      </c>
      <c r="CB84" s="109">
        <v>4.1835940000000001E-4</v>
      </c>
      <c r="CC84" s="109">
        <v>2.3348207357794899E-4</v>
      </c>
      <c r="CD84" s="109">
        <v>1.0004184468894901</v>
      </c>
      <c r="CE84" s="109">
        <v>0.99996070000000004</v>
      </c>
      <c r="CF84" s="109">
        <v>1.0008760000000001</v>
      </c>
      <c r="CG84" s="109">
        <v>7.3160760000000005E-2</v>
      </c>
      <c r="CH84" s="109">
        <v>1338</v>
      </c>
      <c r="CI84" s="109">
        <v>3.6993790000000001E-4</v>
      </c>
      <c r="CJ84" s="109">
        <v>1.8342826983323501E-4</v>
      </c>
      <c r="CK84" s="109">
        <v>1.0003700063464001</v>
      </c>
      <c r="CL84" s="109">
        <v>1.0000100000000001</v>
      </c>
      <c r="CM84" s="109">
        <v>1.0007299999999999</v>
      </c>
      <c r="CN84" s="109">
        <v>4.3716520000000002E-2</v>
      </c>
      <c r="CO84" s="109">
        <v>1041</v>
      </c>
      <c r="CP84" s="109">
        <v>3.842939E-4</v>
      </c>
      <c r="CQ84" s="109">
        <v>2.1327286807758299E-4</v>
      </c>
      <c r="CR84" s="109">
        <v>1.00038436771526</v>
      </c>
      <c r="CS84" s="109">
        <v>0.99996629999999997</v>
      </c>
      <c r="CT84" s="109">
        <v>1.0008030000000001</v>
      </c>
      <c r="CU84" s="109">
        <v>7.1563000000000002E-2</v>
      </c>
      <c r="CV84" s="109">
        <v>1007</v>
      </c>
      <c r="CW84" s="109">
        <v>9.3402999999999997E-4</v>
      </c>
      <c r="CX84" s="109">
        <v>3.5218510506035498E-4</v>
      </c>
      <c r="CY84" s="109">
        <v>1.0009344663170301</v>
      </c>
      <c r="CZ84" s="109">
        <v>1.0002439999999999</v>
      </c>
      <c r="DA84" s="109">
        <v>1.0016259999999999</v>
      </c>
      <c r="DB84" s="79">
        <v>7.9992940000000005E-3</v>
      </c>
      <c r="DC84" s="109">
        <v>607</v>
      </c>
      <c r="DD84" s="109">
        <v>7.5291680000000001E-4</v>
      </c>
      <c r="DE84" s="109">
        <v>3.9538502906197499E-4</v>
      </c>
      <c r="DF84" s="109">
        <v>1.0007532003620601</v>
      </c>
      <c r="DG84" s="109">
        <v>0.99997800000000003</v>
      </c>
      <c r="DH84" s="109">
        <v>1.0015289999999999</v>
      </c>
      <c r="DI84" s="79">
        <v>5.6876019999999999E-2</v>
      </c>
      <c r="DJ84" s="110">
        <v>588</v>
      </c>
    </row>
    <row r="85" spans="1:114" s="74" customFormat="1" x14ac:dyDescent="0.2">
      <c r="A85" s="43" t="s">
        <v>291</v>
      </c>
      <c r="B85" s="158" t="s">
        <v>284</v>
      </c>
      <c r="C85" s="80">
        <v>1.2403859999999999E-2</v>
      </c>
      <c r="D85" s="80">
        <v>1.6315260000000002E-2</v>
      </c>
      <c r="E85" s="80">
        <v>1.01248110408959</v>
      </c>
      <c r="F85" s="80">
        <v>0.98061627944896002</v>
      </c>
      <c r="G85" s="80">
        <v>1.0453813664143099</v>
      </c>
      <c r="H85" s="80">
        <v>0.44709850000000001</v>
      </c>
      <c r="I85" s="80">
        <v>1716</v>
      </c>
      <c r="J85" s="80">
        <v>9.7927020000000004E-3</v>
      </c>
      <c r="K85" s="80">
        <v>1.6669199999999999E-2</v>
      </c>
      <c r="L85" s="80">
        <v>1.00984080763837</v>
      </c>
      <c r="M85" s="80">
        <v>0.97738080180287501</v>
      </c>
      <c r="N85" s="80">
        <v>1.0433788497693399</v>
      </c>
      <c r="O85" s="80">
        <v>0.55688629999999995</v>
      </c>
      <c r="P85" s="80">
        <v>1707</v>
      </c>
      <c r="Q85" s="80">
        <v>5.7000000000000002E-3</v>
      </c>
      <c r="R85" s="80">
        <v>2.3199999999999998E-2</v>
      </c>
      <c r="S85" s="80">
        <v>1.0057162759095299</v>
      </c>
      <c r="T85" s="80">
        <v>0.96100852411918702</v>
      </c>
      <c r="U85" s="80">
        <v>1.0525039083876999</v>
      </c>
      <c r="V85" s="80">
        <v>0.80625420000000003</v>
      </c>
      <c r="W85" s="80">
        <v>611</v>
      </c>
      <c r="X85" s="80">
        <v>-1.0499999999999999E-3</v>
      </c>
      <c r="Y85" s="80">
        <v>2.46E-2</v>
      </c>
      <c r="Z85" s="80">
        <v>0.99895055105711295</v>
      </c>
      <c r="AA85" s="80">
        <v>0.95192788320128197</v>
      </c>
      <c r="AB85" s="80">
        <v>1.04829601177499</v>
      </c>
      <c r="AC85" s="80">
        <v>0.96596490000000002</v>
      </c>
      <c r="AD85" s="80">
        <v>611</v>
      </c>
      <c r="AE85" s="80">
        <v>0.03</v>
      </c>
      <c r="AF85" s="80">
        <v>2.2599999999999999E-2</v>
      </c>
      <c r="AG85" s="80">
        <v>1.03045453395352</v>
      </c>
      <c r="AH85" s="80">
        <v>0.98580570258445899</v>
      </c>
      <c r="AI85" s="80">
        <v>1.0771255874880501</v>
      </c>
      <c r="AJ85" s="80">
        <v>0.18347150000000001</v>
      </c>
      <c r="AK85" s="80">
        <v>509</v>
      </c>
      <c r="AL85" s="80">
        <v>1.55E-2</v>
      </c>
      <c r="AM85" s="80">
        <v>2.3199999999999998E-2</v>
      </c>
      <c r="AN85" s="80">
        <v>1.0156207480583099</v>
      </c>
      <c r="AO85" s="80">
        <v>0.97047270640386596</v>
      </c>
      <c r="AP85" s="80">
        <v>1.06286915343425</v>
      </c>
      <c r="AQ85" s="80">
        <v>0.50592539999999997</v>
      </c>
      <c r="AR85" s="80">
        <v>509</v>
      </c>
      <c r="AS85" s="80">
        <v>4.7846960000000001E-2</v>
      </c>
      <c r="AT85" s="80">
        <v>2.5972619999999998E-2</v>
      </c>
      <c r="AU85" s="80">
        <v>1.0490101045189699</v>
      </c>
      <c r="AV85" s="80">
        <v>0.99694530612307597</v>
      </c>
      <c r="AW85" s="80">
        <v>1.1037939520094899</v>
      </c>
      <c r="AX85" s="80">
        <v>6.5444740000000001E-2</v>
      </c>
      <c r="AY85" s="80">
        <v>761</v>
      </c>
      <c r="AZ85" s="80">
        <v>4.3701520000000001E-2</v>
      </c>
      <c r="BA85" s="80">
        <v>3.015048E-2</v>
      </c>
      <c r="BB85" s="80">
        <v>1.0446704993982501</v>
      </c>
      <c r="BC85" s="80">
        <v>0.98472445042454104</v>
      </c>
      <c r="BD85" s="80">
        <v>1.1082658218169299</v>
      </c>
      <c r="BE85" s="80">
        <v>0.1472128</v>
      </c>
      <c r="BF85" s="111">
        <v>706</v>
      </c>
    </row>
    <row r="86" spans="1:114" s="74" customFormat="1" x14ac:dyDescent="0.2">
      <c r="A86" s="40" t="s">
        <v>290</v>
      </c>
      <c r="B86" s="156"/>
      <c r="C86" s="71">
        <v>5.6904030000000001E-2</v>
      </c>
      <c r="D86" s="71">
        <v>1.3912890000000001E-2</v>
      </c>
      <c r="E86" s="71">
        <v>1.0585542190524799</v>
      </c>
      <c r="F86" s="71">
        <v>1.0300782449847401</v>
      </c>
      <c r="G86" s="71">
        <v>1.0878173965225499</v>
      </c>
      <c r="H86" s="73">
        <v>4.3133219999999997E-5</v>
      </c>
      <c r="I86" s="71">
        <v>1716</v>
      </c>
      <c r="J86" s="71">
        <v>5.8886149999999998E-2</v>
      </c>
      <c r="K86" s="71">
        <v>1.436984E-2</v>
      </c>
      <c r="L86" s="71">
        <v>1.0606544806395599</v>
      </c>
      <c r="M86" s="71">
        <v>1.03119804126072</v>
      </c>
      <c r="N86" s="71">
        <v>1.09095235084562</v>
      </c>
      <c r="O86" s="73">
        <v>4.1691530000000001E-5</v>
      </c>
      <c r="P86" s="71">
        <v>1707</v>
      </c>
      <c r="Q86" s="71">
        <v>3.7600000000000001E-2</v>
      </c>
      <c r="R86" s="71">
        <v>2.3800000000000002E-2</v>
      </c>
      <c r="S86" s="71">
        <v>1.0383158234727701</v>
      </c>
      <c r="T86" s="71">
        <v>0.99099280997636296</v>
      </c>
      <c r="U86" s="71">
        <v>1.0878986592240201</v>
      </c>
      <c r="V86" s="71">
        <v>0.1139801</v>
      </c>
      <c r="W86" s="71">
        <v>611</v>
      </c>
      <c r="X86" s="71">
        <v>4.5400000000000003E-2</v>
      </c>
      <c r="Y86" s="71">
        <v>2.5499999999999998E-2</v>
      </c>
      <c r="Z86" s="71">
        <v>1.0464463547460701</v>
      </c>
      <c r="AA86" s="71">
        <v>0.99543047220633196</v>
      </c>
      <c r="AB86" s="71">
        <v>1.10007680489648</v>
      </c>
      <c r="AC86" s="71">
        <v>7.4591249999999998E-2</v>
      </c>
      <c r="AD86" s="71">
        <v>611</v>
      </c>
      <c r="AE86" s="71">
        <v>4.0399999999999998E-2</v>
      </c>
      <c r="AF86" s="71">
        <v>2.75E-2</v>
      </c>
      <c r="AG86" s="71">
        <v>1.0412271817780301</v>
      </c>
      <c r="AH86" s="71">
        <v>0.98659071631773299</v>
      </c>
      <c r="AI86" s="71">
        <v>1.0988893632810799</v>
      </c>
      <c r="AJ86" s="71">
        <v>0.14207</v>
      </c>
      <c r="AK86" s="71">
        <v>509</v>
      </c>
      <c r="AL86" s="71">
        <v>3.6400000000000002E-2</v>
      </c>
      <c r="AM86" s="71">
        <v>2.8500000000000001E-2</v>
      </c>
      <c r="AN86" s="71">
        <v>1.0370705917730501</v>
      </c>
      <c r="AO86" s="71">
        <v>0.98072812352903505</v>
      </c>
      <c r="AP86" s="71">
        <v>1.0966499139949</v>
      </c>
      <c r="AQ86" s="71">
        <v>0.20189560000000001</v>
      </c>
      <c r="AR86" s="71">
        <v>509</v>
      </c>
      <c r="AS86" s="71">
        <v>5.3046160000000002E-2</v>
      </c>
      <c r="AT86" s="71">
        <v>2.599829E-2</v>
      </c>
      <c r="AU86" s="71">
        <v>1.0544783212691</v>
      </c>
      <c r="AV86" s="71">
        <v>1.00209169646827</v>
      </c>
      <c r="AW86" s="71">
        <v>1.1096035761451</v>
      </c>
      <c r="AX86" s="71">
        <v>4.1313379999999997E-2</v>
      </c>
      <c r="AY86" s="71">
        <v>761</v>
      </c>
      <c r="AZ86" s="71">
        <v>5.1759869999999999E-2</v>
      </c>
      <c r="BA86" s="71">
        <v>3.1010039999999999E-2</v>
      </c>
      <c r="BB86" s="71">
        <v>1.05312282429487</v>
      </c>
      <c r="BC86" s="71">
        <v>0.99102075503234499</v>
      </c>
      <c r="BD86" s="71">
        <v>1.1191165042901801</v>
      </c>
      <c r="BE86" s="71">
        <v>9.5091060000000005E-2</v>
      </c>
      <c r="BF86" s="112">
        <v>706</v>
      </c>
    </row>
    <row r="87" spans="1:114" s="74" customFormat="1" x14ac:dyDescent="0.2">
      <c r="A87" s="40" t="s">
        <v>289</v>
      </c>
      <c r="B87" s="156"/>
      <c r="C87" s="71">
        <v>9.4613619999999996E-2</v>
      </c>
      <c r="D87" s="71">
        <v>1.8991649999999999E-2</v>
      </c>
      <c r="E87" s="71">
        <v>1.0992340548078099</v>
      </c>
      <c r="F87" s="71">
        <v>1.05906875212409</v>
      </c>
      <c r="G87" s="71">
        <v>1.14092263115667</v>
      </c>
      <c r="H87" s="73">
        <v>6.2978150000000001E-7</v>
      </c>
      <c r="I87" s="71">
        <v>1716</v>
      </c>
      <c r="J87" s="71">
        <v>0.1108227</v>
      </c>
      <c r="K87" s="71">
        <v>2.362152E-2</v>
      </c>
      <c r="L87" s="71">
        <v>1.11719677694661</v>
      </c>
      <c r="M87" s="71">
        <v>1.0666517036360299</v>
      </c>
      <c r="N87" s="71">
        <v>1.17013701301488</v>
      </c>
      <c r="O87" s="73">
        <v>2.7107940000000002E-6</v>
      </c>
      <c r="P87" s="71">
        <v>1707</v>
      </c>
      <c r="Q87" s="71">
        <v>9.9400000000000002E-2</v>
      </c>
      <c r="R87" s="71">
        <v>2.3099999999999999E-2</v>
      </c>
      <c r="S87" s="71">
        <v>1.1045080144157899</v>
      </c>
      <c r="T87" s="71">
        <v>1.0556154903606501</v>
      </c>
      <c r="U87" s="71">
        <v>1.1556650741189101</v>
      </c>
      <c r="V87" s="73">
        <v>1.7396100000000001E-5</v>
      </c>
      <c r="W87" s="71">
        <v>611</v>
      </c>
      <c r="X87" s="71">
        <v>9.5500000000000002E-2</v>
      </c>
      <c r="Y87" s="71">
        <v>3.1E-2</v>
      </c>
      <c r="Z87" s="71">
        <v>1.1002088220339401</v>
      </c>
      <c r="AA87" s="71">
        <v>1.0353504826762501</v>
      </c>
      <c r="AB87" s="71">
        <v>1.1691301374124199</v>
      </c>
      <c r="AC87" s="71">
        <v>2.0668940000000001E-3</v>
      </c>
      <c r="AD87" s="71">
        <v>611</v>
      </c>
      <c r="AE87" s="71">
        <v>0.1159</v>
      </c>
      <c r="AF87" s="71">
        <v>2.47E-2</v>
      </c>
      <c r="AG87" s="71">
        <v>1.12288357816083</v>
      </c>
      <c r="AH87" s="71">
        <v>1.0698174217118099</v>
      </c>
      <c r="AI87" s="71">
        <v>1.17858197531104</v>
      </c>
      <c r="AJ87" s="73">
        <v>2.748997E-6</v>
      </c>
      <c r="AK87" s="71">
        <v>509</v>
      </c>
      <c r="AL87" s="71">
        <v>0.1179</v>
      </c>
      <c r="AM87" s="71">
        <v>3.0499999999999999E-2</v>
      </c>
      <c r="AN87" s="71">
        <v>1.12513159258224</v>
      </c>
      <c r="AO87" s="71">
        <v>1.0598421691400299</v>
      </c>
      <c r="AP87" s="71">
        <v>1.19444303830054</v>
      </c>
      <c r="AQ87" s="71">
        <v>1.094866E-4</v>
      </c>
      <c r="AR87" s="71">
        <v>509</v>
      </c>
      <c r="AS87" s="71">
        <v>2.753589E-2</v>
      </c>
      <c r="AT87" s="71">
        <v>2.4855240000000001E-2</v>
      </c>
      <c r="AU87" s="71">
        <v>1.02791850509386</v>
      </c>
      <c r="AV87" s="71">
        <v>0.97904234978331806</v>
      </c>
      <c r="AW87" s="71">
        <v>1.07923467595476</v>
      </c>
      <c r="AX87" s="71">
        <v>0.26792640000000001</v>
      </c>
      <c r="AY87" s="71">
        <v>761</v>
      </c>
      <c r="AZ87" s="71">
        <v>5.6926989999999997E-2</v>
      </c>
      <c r="BA87" s="71">
        <v>3.7196439999999997E-2</v>
      </c>
      <c r="BB87" s="71">
        <v>1.0585785156687499</v>
      </c>
      <c r="BC87" s="71">
        <v>0.98414893340575504</v>
      </c>
      <c r="BD87" s="71">
        <v>1.13863708611412</v>
      </c>
      <c r="BE87" s="71">
        <v>0.1259074</v>
      </c>
      <c r="BF87" s="112">
        <v>706</v>
      </c>
    </row>
    <row r="88" spans="1:114" s="74" customFormat="1" x14ac:dyDescent="0.2">
      <c r="A88" s="40" t="s">
        <v>292</v>
      </c>
      <c r="B88" s="156"/>
      <c r="C88" s="71">
        <v>3.954945E-2</v>
      </c>
      <c r="D88" s="71">
        <v>1.179243E-2</v>
      </c>
      <c r="E88" s="71">
        <v>1.04034193819377</v>
      </c>
      <c r="F88" s="71">
        <v>1.0165720998610399</v>
      </c>
      <c r="G88" s="71">
        <v>1.0646675710583799</v>
      </c>
      <c r="H88" s="71">
        <v>7.9710179999999999E-4</v>
      </c>
      <c r="I88" s="71">
        <v>1716</v>
      </c>
      <c r="J88" s="71">
        <v>3.3057459999999997E-2</v>
      </c>
      <c r="K88" s="71">
        <v>1.2377579999999999E-2</v>
      </c>
      <c r="L88" s="71">
        <v>1.0336099294812</v>
      </c>
      <c r="M88" s="71">
        <v>1.00883621686387</v>
      </c>
      <c r="N88" s="71">
        <v>1.0589920033236699</v>
      </c>
      <c r="O88" s="71">
        <v>7.5681230000000004E-3</v>
      </c>
      <c r="P88" s="71">
        <v>1707</v>
      </c>
      <c r="Q88" s="71">
        <v>6.2300000000000001E-2</v>
      </c>
      <c r="R88" s="71">
        <v>1.9300000000000001E-2</v>
      </c>
      <c r="S88" s="71">
        <v>1.0642815813145501</v>
      </c>
      <c r="T88" s="71">
        <v>1.02477389703637</v>
      </c>
      <c r="U88" s="71">
        <v>1.1053123890071099</v>
      </c>
      <c r="V88" s="71">
        <v>1.245353E-3</v>
      </c>
      <c r="W88" s="71">
        <v>611</v>
      </c>
      <c r="X88" s="71">
        <v>4.65E-2</v>
      </c>
      <c r="Y88" s="71">
        <v>2.0400000000000001E-2</v>
      </c>
      <c r="Z88" s="71">
        <v>1.04759807906853</v>
      </c>
      <c r="AA88" s="71">
        <v>1.0065372753128801</v>
      </c>
      <c r="AB88" s="71">
        <v>1.09033392223546</v>
      </c>
      <c r="AC88" s="71">
        <v>2.24526E-2</v>
      </c>
      <c r="AD88" s="71">
        <v>611</v>
      </c>
      <c r="AE88" s="71">
        <v>6.0499999999999998E-2</v>
      </c>
      <c r="AF88" s="71">
        <v>2.1999999999999999E-2</v>
      </c>
      <c r="AG88" s="71">
        <v>1.0623675975703299</v>
      </c>
      <c r="AH88" s="71">
        <v>1.0175319109949199</v>
      </c>
      <c r="AI88" s="71">
        <v>1.10917888684572</v>
      </c>
      <c r="AJ88" s="71">
        <v>5.942101E-3</v>
      </c>
      <c r="AK88" s="71">
        <v>509</v>
      </c>
      <c r="AL88" s="71">
        <v>4.8899999999999999E-2</v>
      </c>
      <c r="AM88" s="71">
        <v>2.29E-2</v>
      </c>
      <c r="AN88" s="71">
        <v>1.05011533395588</v>
      </c>
      <c r="AO88" s="71">
        <v>1.0040240749340299</v>
      </c>
      <c r="AP88" s="71">
        <v>1.0983224826374101</v>
      </c>
      <c r="AQ88" s="71">
        <v>3.264972E-2</v>
      </c>
      <c r="AR88" s="71">
        <v>509</v>
      </c>
      <c r="AS88" s="71">
        <v>2.890794E-2</v>
      </c>
      <c r="AT88" s="71">
        <v>1.873499E-2</v>
      </c>
      <c r="AU88" s="71">
        <v>1.0293298319163899</v>
      </c>
      <c r="AV88" s="71">
        <v>0.99221780673652604</v>
      </c>
      <c r="AW88" s="71">
        <v>1.0678299620099101</v>
      </c>
      <c r="AX88" s="71">
        <v>0.1228326</v>
      </c>
      <c r="AY88" s="71">
        <v>761</v>
      </c>
      <c r="AZ88" s="71">
        <v>1.156246E-2</v>
      </c>
      <c r="BA88" s="71">
        <v>2.2309059999999999E-2</v>
      </c>
      <c r="BB88" s="71">
        <v>1.0116295648914999</v>
      </c>
      <c r="BC88" s="71">
        <v>0.96834844037120305</v>
      </c>
      <c r="BD88" s="71">
        <v>1.05684517462564</v>
      </c>
      <c r="BE88" s="71">
        <v>0.60425910000000005</v>
      </c>
      <c r="BF88" s="112">
        <v>706</v>
      </c>
    </row>
    <row r="89" spans="1:114" s="74" customFormat="1" x14ac:dyDescent="0.2">
      <c r="A89" s="40" t="s">
        <v>128</v>
      </c>
      <c r="B89" s="156"/>
      <c r="C89" s="71">
        <v>5.1565560000000003E-2</v>
      </c>
      <c r="D89" s="71">
        <v>1.184603E-2</v>
      </c>
      <c r="E89" s="71">
        <v>1.05291821808699</v>
      </c>
      <c r="F89" s="71">
        <v>1.0287529459701501</v>
      </c>
      <c r="G89" s="71">
        <v>1.0776511292844899</v>
      </c>
      <c r="H89" s="73">
        <v>1.342987E-5</v>
      </c>
      <c r="I89" s="71">
        <v>1716</v>
      </c>
      <c r="J89" s="71">
        <v>5.1730970000000001E-2</v>
      </c>
      <c r="K89" s="71">
        <v>1.222784E-2</v>
      </c>
      <c r="L89" s="71">
        <v>1.0530923859818899</v>
      </c>
      <c r="M89" s="71">
        <v>1.0281534174823399</v>
      </c>
      <c r="N89" s="71">
        <v>1.0786362760225701</v>
      </c>
      <c r="O89" s="73">
        <v>2.3308100000000001E-5</v>
      </c>
      <c r="P89" s="71">
        <v>1707</v>
      </c>
      <c r="Q89" s="71">
        <v>4.1200000000000001E-2</v>
      </c>
      <c r="R89" s="71">
        <v>1.8800000000000001E-2</v>
      </c>
      <c r="S89" s="71">
        <v>1.04206049680502</v>
      </c>
      <c r="T89" s="71">
        <v>1.0043614837046999</v>
      </c>
      <c r="U89" s="71">
        <v>1.0811745538031701</v>
      </c>
      <c r="V89" s="71">
        <v>2.8370949999999999E-2</v>
      </c>
      <c r="W89" s="71">
        <v>611</v>
      </c>
      <c r="X89" s="71">
        <v>4.7500000000000001E-2</v>
      </c>
      <c r="Y89" s="71">
        <v>2.0299999999999999E-2</v>
      </c>
      <c r="Z89" s="71">
        <v>1.04864620112129</v>
      </c>
      <c r="AA89" s="71">
        <v>1.0077418140647401</v>
      </c>
      <c r="AB89" s="71">
        <v>1.0912109032080499</v>
      </c>
      <c r="AC89" s="71">
        <v>1.943858E-2</v>
      </c>
      <c r="AD89" s="71">
        <v>611</v>
      </c>
      <c r="AE89" s="71">
        <v>3.6799999999999999E-2</v>
      </c>
      <c r="AF89" s="71">
        <v>2.1299999999999999E-2</v>
      </c>
      <c r="AG89" s="71">
        <v>1.03748550298647</v>
      </c>
      <c r="AH89" s="71">
        <v>0.99506422118688098</v>
      </c>
      <c r="AI89" s="71">
        <v>1.08171527624942</v>
      </c>
      <c r="AJ89" s="71">
        <v>8.4124439999999995E-2</v>
      </c>
      <c r="AK89" s="71">
        <v>509</v>
      </c>
      <c r="AL89" s="71">
        <v>2.9899999999999999E-2</v>
      </c>
      <c r="AM89" s="71">
        <v>2.2100000000000002E-2</v>
      </c>
      <c r="AN89" s="71">
        <v>1.03035149365222</v>
      </c>
      <c r="AO89" s="71">
        <v>0.98667359341869298</v>
      </c>
      <c r="AP89" s="71">
        <v>1.0759629198071301</v>
      </c>
      <c r="AQ89" s="71">
        <v>0.17629259999999999</v>
      </c>
      <c r="AR89" s="71">
        <v>509</v>
      </c>
      <c r="AS89" s="71">
        <v>4.4117660000000003E-2</v>
      </c>
      <c r="AT89" s="71">
        <v>2.0455589999999999E-2</v>
      </c>
      <c r="AU89" s="71">
        <v>1.0451053157230801</v>
      </c>
      <c r="AV89" s="71">
        <v>1.00403282134371</v>
      </c>
      <c r="AW89" s="71">
        <v>1.08785798405561</v>
      </c>
      <c r="AX89" s="71">
        <v>3.1024860000000001E-2</v>
      </c>
      <c r="AY89" s="71">
        <v>758</v>
      </c>
      <c r="AZ89" s="71">
        <v>4.4393019999999998E-2</v>
      </c>
      <c r="BA89" s="71">
        <v>2.4648529999999998E-2</v>
      </c>
      <c r="BB89" s="71">
        <v>1.0453931395665199</v>
      </c>
      <c r="BC89" s="71">
        <v>0.99608957244414298</v>
      </c>
      <c r="BD89" s="71">
        <v>1.0971370913673899</v>
      </c>
      <c r="BE89" s="71">
        <v>7.1696339999999997E-2</v>
      </c>
      <c r="BF89" s="112">
        <v>706</v>
      </c>
    </row>
    <row r="90" spans="1:114" s="74" customFormat="1" x14ac:dyDescent="0.2">
      <c r="A90" s="40" t="s">
        <v>293</v>
      </c>
      <c r="B90" s="156"/>
      <c r="C90" s="71">
        <v>1.1963980000000001</v>
      </c>
      <c r="D90" s="71">
        <v>0.21420539999999999</v>
      </c>
      <c r="E90" s="71">
        <v>3.3081798361599102</v>
      </c>
      <c r="F90" s="71">
        <v>2.1739712227807901</v>
      </c>
      <c r="G90" s="71">
        <v>5.0341300352523399</v>
      </c>
      <c r="H90" s="73">
        <v>2.3331779999999999E-8</v>
      </c>
      <c r="I90" s="71">
        <v>1466</v>
      </c>
      <c r="J90" s="71">
        <v>1.206788</v>
      </c>
      <c r="K90" s="71">
        <v>0.23721300000000001</v>
      </c>
      <c r="L90" s="71">
        <v>3.3427310845823799</v>
      </c>
      <c r="M90" s="71">
        <v>2.0998180021827899</v>
      </c>
      <c r="N90" s="71">
        <v>5.3213426555148899</v>
      </c>
      <c r="O90" s="73">
        <v>3.6308050000000001E-7</v>
      </c>
      <c r="P90" s="71">
        <v>1458</v>
      </c>
      <c r="Q90" s="71">
        <v>0.84330000000000005</v>
      </c>
      <c r="R90" s="71">
        <v>0.22889999999999999</v>
      </c>
      <c r="S90" s="71">
        <v>2.3240236143079902</v>
      </c>
      <c r="T90" s="71">
        <v>1.4838736505772101</v>
      </c>
      <c r="U90" s="71">
        <v>3.6398555616647101</v>
      </c>
      <c r="V90" s="71">
        <v>2.3005860000000001E-4</v>
      </c>
      <c r="W90" s="71">
        <v>609</v>
      </c>
      <c r="X90" s="71">
        <v>0.81359999999999999</v>
      </c>
      <c r="Y90" s="71">
        <v>0.27460000000000001</v>
      </c>
      <c r="Z90" s="71">
        <v>2.2560150393677398</v>
      </c>
      <c r="AA90" s="71">
        <v>1.31703631972437</v>
      </c>
      <c r="AB90" s="71">
        <v>3.8644369799297298</v>
      </c>
      <c r="AC90" s="71">
        <v>3.0539069999999998E-3</v>
      </c>
      <c r="AD90" s="71">
        <v>609</v>
      </c>
      <c r="AE90" s="71">
        <v>1.0672999999999999</v>
      </c>
      <c r="AF90" s="71">
        <v>0.24829999999999999</v>
      </c>
      <c r="AG90" s="71">
        <v>2.9075185923278899</v>
      </c>
      <c r="AH90" s="71">
        <v>1.7871675638067701</v>
      </c>
      <c r="AI90" s="71">
        <v>4.7302024364886801</v>
      </c>
      <c r="AJ90" s="73">
        <v>1.7238500000000001E-5</v>
      </c>
      <c r="AK90" s="71">
        <v>508</v>
      </c>
      <c r="AL90" s="71">
        <v>0.95199999999999996</v>
      </c>
      <c r="AM90" s="71">
        <v>0.26800000000000002</v>
      </c>
      <c r="AN90" s="71">
        <v>2.5908862535031298</v>
      </c>
      <c r="AO90" s="71">
        <v>1.53222357905311</v>
      </c>
      <c r="AP90" s="71">
        <v>4.3810131043276499</v>
      </c>
      <c r="AQ90" s="71">
        <v>3.814693E-4</v>
      </c>
      <c r="AR90" s="71">
        <v>508</v>
      </c>
      <c r="AS90" s="71">
        <v>5.1002859999999997E-2</v>
      </c>
      <c r="AT90" s="71">
        <v>0.19819690000000001</v>
      </c>
      <c r="AU90" s="71">
        <v>1.0523259002054599</v>
      </c>
      <c r="AV90" s="71">
        <v>0.71357839812099899</v>
      </c>
      <c r="AW90" s="71">
        <v>1.5518824605106001</v>
      </c>
      <c r="AX90" s="71">
        <v>0.79692070000000004</v>
      </c>
      <c r="AY90" s="71">
        <v>761</v>
      </c>
      <c r="AZ90" s="71">
        <v>0.1441394</v>
      </c>
      <c r="BA90" s="71">
        <v>0.2671096</v>
      </c>
      <c r="BB90" s="71">
        <v>1.15504512821144</v>
      </c>
      <c r="BC90" s="71">
        <v>0.68427495317308795</v>
      </c>
      <c r="BD90" s="71">
        <v>1.9496976208443899</v>
      </c>
      <c r="BE90" s="71">
        <v>0.5894547</v>
      </c>
      <c r="BF90" s="112">
        <v>706</v>
      </c>
    </row>
    <row r="91" spans="1:114" s="74" customFormat="1" x14ac:dyDescent="0.2">
      <c r="A91" s="40" t="s">
        <v>127</v>
      </c>
      <c r="B91" s="156"/>
      <c r="C91" s="71">
        <v>8.0483029999999997E-3</v>
      </c>
      <c r="D91" s="71">
        <v>1.7310860000000001E-2</v>
      </c>
      <c r="E91" s="71">
        <v>1.0080807774420799</v>
      </c>
      <c r="F91" s="71">
        <v>0.97445106307353002</v>
      </c>
      <c r="G91" s="71">
        <v>1.0428711018518699</v>
      </c>
      <c r="H91" s="71">
        <v>0.64198299999999997</v>
      </c>
      <c r="I91" s="71">
        <v>1716</v>
      </c>
      <c r="J91" s="71">
        <v>9.1401250000000007E-3</v>
      </c>
      <c r="K91" s="71">
        <v>1.768196E-2</v>
      </c>
      <c r="L91" s="71">
        <v>1.0091820235028299</v>
      </c>
      <c r="M91" s="71">
        <v>0.97480627177931201</v>
      </c>
      <c r="N91" s="71">
        <v>1.0447700082010101</v>
      </c>
      <c r="O91" s="71">
        <v>0.60521340000000001</v>
      </c>
      <c r="P91" s="71">
        <v>1707</v>
      </c>
      <c r="Q91" s="71">
        <v>9.5899999999999996E-3</v>
      </c>
      <c r="R91" s="71">
        <v>2.6200000000000001E-2</v>
      </c>
      <c r="S91" s="71">
        <v>1.0096361313987801</v>
      </c>
      <c r="T91" s="71">
        <v>0.95909801873952505</v>
      </c>
      <c r="U91" s="71">
        <v>1.0628372678379301</v>
      </c>
      <c r="V91" s="71">
        <v>0.71422960000000002</v>
      </c>
      <c r="W91" s="71">
        <v>611</v>
      </c>
      <c r="X91" s="71">
        <v>-1.39E-3</v>
      </c>
      <c r="Y91" s="71">
        <v>2.8000000000000001E-2</v>
      </c>
      <c r="Z91" s="71">
        <v>0.99861096560255203</v>
      </c>
      <c r="AA91" s="71">
        <v>0.94528387478550602</v>
      </c>
      <c r="AB91" s="71">
        <v>1.05494644225042</v>
      </c>
      <c r="AC91" s="71">
        <v>0.96050389999999997</v>
      </c>
      <c r="AD91" s="71">
        <v>611</v>
      </c>
      <c r="AE91" s="71">
        <v>4.2599999999999999E-2</v>
      </c>
      <c r="AF91" s="71">
        <v>2.6700000000000002E-2</v>
      </c>
      <c r="AG91" s="71">
        <v>1.0435204031965699</v>
      </c>
      <c r="AH91" s="71">
        <v>0.99031520266245898</v>
      </c>
      <c r="AI91" s="71">
        <v>1.09958408086631</v>
      </c>
      <c r="AJ91" s="71">
        <v>0.1100136</v>
      </c>
      <c r="AK91" s="71">
        <v>509</v>
      </c>
      <c r="AL91" s="71">
        <v>3.1600000000000003E-2</v>
      </c>
      <c r="AM91" s="71">
        <v>2.7099999999999999E-2</v>
      </c>
      <c r="AN91" s="71">
        <v>1.03210458089338</v>
      </c>
      <c r="AO91" s="71">
        <v>0.978713817922785</v>
      </c>
      <c r="AP91" s="71">
        <v>1.0884079149530801</v>
      </c>
      <c r="AQ91" s="71">
        <v>0.24299999999999999</v>
      </c>
      <c r="AR91" s="71">
        <v>509</v>
      </c>
      <c r="AS91" s="71">
        <v>4.0714460000000001E-2</v>
      </c>
      <c r="AT91" s="71">
        <v>2.788289E-2</v>
      </c>
      <c r="AU91" s="71">
        <v>1.0415546621467699</v>
      </c>
      <c r="AV91" s="71">
        <v>0.98616065608843595</v>
      </c>
      <c r="AW91" s="71">
        <v>1.1000602260311501</v>
      </c>
      <c r="AX91" s="71">
        <v>0.14423639999999999</v>
      </c>
      <c r="AY91" s="71">
        <v>758</v>
      </c>
      <c r="AZ91" s="71">
        <v>3.2661330000000002E-2</v>
      </c>
      <c r="BA91" s="71">
        <v>3.1948230000000001E-2</v>
      </c>
      <c r="BB91" s="71">
        <v>1.0332005641453801</v>
      </c>
      <c r="BC91" s="71">
        <v>0.97048705867448504</v>
      </c>
      <c r="BD91" s="71">
        <v>1.0999666571632201</v>
      </c>
      <c r="BE91" s="71">
        <v>0.30662929999999999</v>
      </c>
      <c r="BF91" s="112">
        <v>706</v>
      </c>
    </row>
    <row r="92" spans="1:114" s="74" customFormat="1" x14ac:dyDescent="0.2">
      <c r="A92" s="40" t="s">
        <v>294</v>
      </c>
      <c r="B92" s="156"/>
      <c r="C92" s="71">
        <v>0.59737890000000005</v>
      </c>
      <c r="D92" s="71">
        <v>0.20455380000000001</v>
      </c>
      <c r="E92" s="71">
        <v>1.81734905606377</v>
      </c>
      <c r="F92" s="71">
        <v>1.21707860766448</v>
      </c>
      <c r="G92" s="71">
        <v>2.7136764797088402</v>
      </c>
      <c r="H92" s="71">
        <v>3.4958279999999999E-3</v>
      </c>
      <c r="I92" s="71">
        <v>1466</v>
      </c>
      <c r="J92" s="71">
        <v>0.60602330000000004</v>
      </c>
      <c r="K92" s="71">
        <v>0.2128554</v>
      </c>
      <c r="L92" s="71">
        <v>1.8331271554072399</v>
      </c>
      <c r="M92" s="71">
        <v>1.2078315966945199</v>
      </c>
      <c r="N92" s="71">
        <v>2.78213881561615</v>
      </c>
      <c r="O92" s="71">
        <v>4.4117790000000002E-3</v>
      </c>
      <c r="P92" s="71">
        <v>1458</v>
      </c>
      <c r="Q92" s="71">
        <v>-0.1168</v>
      </c>
      <c r="R92" s="71">
        <v>0.1439</v>
      </c>
      <c r="S92" s="71">
        <v>0.88976312799493396</v>
      </c>
      <c r="T92" s="71">
        <v>0.67109538406789604</v>
      </c>
      <c r="U92" s="71">
        <v>1.17968092574339</v>
      </c>
      <c r="V92" s="71">
        <v>0.41686230000000002</v>
      </c>
      <c r="W92" s="71">
        <v>609</v>
      </c>
      <c r="X92" s="71">
        <v>-0.25569999999999998</v>
      </c>
      <c r="Y92" s="71">
        <v>0.1547</v>
      </c>
      <c r="Z92" s="71">
        <v>0.77437424622275897</v>
      </c>
      <c r="AA92" s="71">
        <v>0.57183087751557804</v>
      </c>
      <c r="AB92" s="71">
        <v>1.0486587849511999</v>
      </c>
      <c r="AC92" s="71">
        <v>9.8322389999999996E-2</v>
      </c>
      <c r="AD92" s="71">
        <v>609</v>
      </c>
      <c r="AE92" s="71">
        <v>-1.0699999999999999E-2</v>
      </c>
      <c r="AF92" s="71">
        <v>0.15110000000000001</v>
      </c>
      <c r="AG92" s="71">
        <v>0.98935704137116498</v>
      </c>
      <c r="AH92" s="71">
        <v>0.73575654222137599</v>
      </c>
      <c r="AI92" s="71">
        <v>1.3303685378800101</v>
      </c>
      <c r="AJ92" s="71">
        <v>0.94342380000000003</v>
      </c>
      <c r="AK92" s="71">
        <v>508</v>
      </c>
      <c r="AL92" s="71">
        <v>1.1299999999999999E-2</v>
      </c>
      <c r="AM92" s="71">
        <v>0.15509999999999999</v>
      </c>
      <c r="AN92" s="71">
        <v>1.0113640861637401</v>
      </c>
      <c r="AO92" s="71">
        <v>0.74624896590367795</v>
      </c>
      <c r="AP92" s="71">
        <v>1.37066496774728</v>
      </c>
      <c r="AQ92" s="71">
        <v>0.94179020000000002</v>
      </c>
      <c r="AR92" s="71">
        <v>508</v>
      </c>
      <c r="AS92" s="71">
        <v>-8.814176E-2</v>
      </c>
      <c r="AT92" s="71">
        <v>0.23903160000000001</v>
      </c>
      <c r="AU92" s="71">
        <v>0.915631063765599</v>
      </c>
      <c r="AV92" s="71">
        <v>0.57312944161345403</v>
      </c>
      <c r="AW92" s="71">
        <v>1.4628113372999001</v>
      </c>
      <c r="AX92" s="71">
        <v>0.7123176</v>
      </c>
      <c r="AY92" s="71">
        <v>761</v>
      </c>
      <c r="AZ92" s="71">
        <v>-8.8106130000000005E-2</v>
      </c>
      <c r="BA92" s="71">
        <v>0.28127580000000002</v>
      </c>
      <c r="BB92" s="71">
        <v>0.91566369036199102</v>
      </c>
      <c r="BC92" s="71">
        <v>0.52760535898065497</v>
      </c>
      <c r="BD92" s="71">
        <v>1.5891423003496901</v>
      </c>
      <c r="BE92" s="71">
        <v>0.7541002</v>
      </c>
      <c r="BF92" s="112">
        <v>706</v>
      </c>
    </row>
    <row r="93" spans="1:114" s="74" customFormat="1" x14ac:dyDescent="0.2">
      <c r="A93" s="40" t="s">
        <v>295</v>
      </c>
      <c r="B93" s="156"/>
      <c r="C93" s="71">
        <v>1.595451</v>
      </c>
      <c r="D93" s="71">
        <v>0.49292429999999998</v>
      </c>
      <c r="E93" s="71">
        <v>4.9305508829179896</v>
      </c>
      <c r="F93" s="71">
        <v>1.8763326368629401</v>
      </c>
      <c r="G93" s="71">
        <v>12.956301847250399</v>
      </c>
      <c r="H93" s="71">
        <v>1.2091809999999999E-3</v>
      </c>
      <c r="I93" s="71">
        <v>1466</v>
      </c>
      <c r="J93" s="71">
        <v>1.594922</v>
      </c>
      <c r="K93" s="71">
        <v>0.53581279999999998</v>
      </c>
      <c r="L93" s="71">
        <v>4.9279426576784102</v>
      </c>
      <c r="M93" s="71">
        <v>1.7241403684541501</v>
      </c>
      <c r="N93" s="71">
        <v>14.0850590135767</v>
      </c>
      <c r="O93" s="71">
        <v>2.9142619999999999E-3</v>
      </c>
      <c r="P93" s="71">
        <v>1458</v>
      </c>
      <c r="Q93" s="71">
        <v>0.6462</v>
      </c>
      <c r="R93" s="71">
        <v>0.1918</v>
      </c>
      <c r="S93" s="71">
        <v>1.9082755865668</v>
      </c>
      <c r="T93" s="71">
        <v>1.31032080952645</v>
      </c>
      <c r="U93" s="71">
        <v>2.7791024059237199</v>
      </c>
      <c r="V93" s="71">
        <v>7.5574810000000002E-4</v>
      </c>
      <c r="W93" s="71">
        <v>609</v>
      </c>
      <c r="X93" s="71">
        <v>0.7409</v>
      </c>
      <c r="Y93" s="71">
        <v>0.21970000000000001</v>
      </c>
      <c r="Z93" s="71">
        <v>2.0978227055660099</v>
      </c>
      <c r="AA93" s="71">
        <v>1.36381783711444</v>
      </c>
      <c r="AB93" s="71">
        <v>3.2268679762244399</v>
      </c>
      <c r="AC93" s="71">
        <v>7.4288920000000001E-4</v>
      </c>
      <c r="AD93" s="71">
        <v>609</v>
      </c>
      <c r="AE93" s="71">
        <v>0.64259999999999995</v>
      </c>
      <c r="AF93" s="71">
        <v>0.18459999999999999</v>
      </c>
      <c r="AG93" s="71">
        <v>1.9014181452555501</v>
      </c>
      <c r="AH93" s="71">
        <v>1.3241675528514401</v>
      </c>
      <c r="AI93" s="71">
        <v>2.7303123047545999</v>
      </c>
      <c r="AJ93" s="71">
        <v>4.9788260000000004E-4</v>
      </c>
      <c r="AK93" s="71">
        <v>508</v>
      </c>
      <c r="AL93" s="71">
        <v>0.61650000000000005</v>
      </c>
      <c r="AM93" s="71">
        <v>0.1956</v>
      </c>
      <c r="AN93" s="71">
        <v>1.85243316636216</v>
      </c>
      <c r="AO93" s="71">
        <v>1.26253802433629</v>
      </c>
      <c r="AP93" s="71">
        <v>2.7179447824095999</v>
      </c>
      <c r="AQ93" s="71">
        <v>1.6179440000000001E-3</v>
      </c>
      <c r="AR93" s="71">
        <v>508</v>
      </c>
      <c r="AS93" s="71">
        <v>0.31988080000000002</v>
      </c>
      <c r="AT93" s="71">
        <v>0.57049720000000004</v>
      </c>
      <c r="AU93" s="71">
        <v>1.3769636798670399</v>
      </c>
      <c r="AV93" s="71">
        <v>0.45009632132413402</v>
      </c>
      <c r="AW93" s="71">
        <v>4.2124960499456598</v>
      </c>
      <c r="AX93" s="71">
        <v>0.57499840000000002</v>
      </c>
      <c r="AY93" s="71">
        <v>761</v>
      </c>
      <c r="AZ93" s="71">
        <v>0.57971919999999999</v>
      </c>
      <c r="BA93" s="71">
        <v>0.745834</v>
      </c>
      <c r="BB93" s="71">
        <v>1.7855370671694799</v>
      </c>
      <c r="BC93" s="71">
        <v>0.41390639493965198</v>
      </c>
      <c r="BD93" s="71">
        <v>7.70256912484047</v>
      </c>
      <c r="BE93" s="71">
        <v>0.43699569999999999</v>
      </c>
      <c r="BF93" s="112">
        <v>706</v>
      </c>
    </row>
    <row r="94" spans="1:114" s="74" customFormat="1" x14ac:dyDescent="0.2">
      <c r="A94" s="40" t="s">
        <v>172</v>
      </c>
      <c r="B94" s="156"/>
      <c r="C94" s="71">
        <v>1.7338139999999998E-2</v>
      </c>
      <c r="D94" s="71">
        <v>4.9982400000000001E-3</v>
      </c>
      <c r="E94" s="71">
        <v>1.01748931357314</v>
      </c>
      <c r="F94" s="71">
        <v>1.0075700938987899</v>
      </c>
      <c r="G94" s="71">
        <v>1.0275061849339999</v>
      </c>
      <c r="H94" s="71">
        <v>5.2269529999999999E-4</v>
      </c>
      <c r="I94" s="71">
        <v>1716</v>
      </c>
      <c r="J94" s="71">
        <v>1.6773570000000002E-2</v>
      </c>
      <c r="K94" s="71">
        <v>5.3648699999999999E-3</v>
      </c>
      <c r="L94" s="71">
        <v>1.01691503289708</v>
      </c>
      <c r="M94" s="71">
        <v>1.0062780464277701</v>
      </c>
      <c r="N94" s="71">
        <v>1.0276644589466399</v>
      </c>
      <c r="O94" s="71">
        <v>1.7686679999999999E-3</v>
      </c>
      <c r="P94" s="71">
        <v>1707</v>
      </c>
      <c r="Q94" s="71">
        <v>2.18E-2</v>
      </c>
      <c r="R94" s="71">
        <v>8.43E-3</v>
      </c>
      <c r="S94" s="71">
        <v>1.02203935615706</v>
      </c>
      <c r="T94" s="71">
        <v>1.0052911489462499</v>
      </c>
      <c r="U94" s="71">
        <v>1.03906658944411</v>
      </c>
      <c r="V94" s="71">
        <v>9.5696510000000002E-3</v>
      </c>
      <c r="W94" s="71">
        <v>611</v>
      </c>
      <c r="X94" s="71">
        <v>1.47E-2</v>
      </c>
      <c r="Y94" s="71">
        <v>8.8900000000000003E-3</v>
      </c>
      <c r="Z94" s="71">
        <v>1.01480857637185</v>
      </c>
      <c r="AA94" s="71">
        <v>0.99727930780972995</v>
      </c>
      <c r="AB94" s="71">
        <v>1.0326459584723999</v>
      </c>
      <c r="AC94" s="71">
        <v>9.7004370000000006E-2</v>
      </c>
      <c r="AD94" s="71">
        <v>611</v>
      </c>
      <c r="AE94" s="71">
        <v>2.29E-2</v>
      </c>
      <c r="AF94" s="71">
        <v>8.7799999999999996E-3</v>
      </c>
      <c r="AG94" s="71">
        <v>1.02316421800942</v>
      </c>
      <c r="AH94" s="71">
        <v>1.0057074256452501</v>
      </c>
      <c r="AI94" s="71">
        <v>1.04092402056511</v>
      </c>
      <c r="AJ94" s="71">
        <v>9.2514150000000007E-3</v>
      </c>
      <c r="AK94" s="71">
        <v>509</v>
      </c>
      <c r="AL94" s="71">
        <v>2.3E-2</v>
      </c>
      <c r="AM94" s="71">
        <v>9.0399999999999994E-3</v>
      </c>
      <c r="AN94" s="71">
        <v>1.02326653954722</v>
      </c>
      <c r="AO94" s="71">
        <v>1.00529557223704</v>
      </c>
      <c r="AP94" s="71">
        <v>1.04155876129737</v>
      </c>
      <c r="AQ94" s="71">
        <v>1.099027E-2</v>
      </c>
      <c r="AR94" s="71">
        <v>509</v>
      </c>
      <c r="AS94" s="71">
        <v>8.6488959999999997E-3</v>
      </c>
      <c r="AT94" s="71">
        <v>7.7266449999999999E-3</v>
      </c>
      <c r="AU94" s="71">
        <v>1.00868640607506</v>
      </c>
      <c r="AV94" s="71">
        <v>0.99352572128842598</v>
      </c>
      <c r="AW94" s="71">
        <v>1.0240784350114001</v>
      </c>
      <c r="AX94" s="71">
        <v>0.26298660000000001</v>
      </c>
      <c r="AY94" s="71">
        <v>761</v>
      </c>
      <c r="AZ94" s="71">
        <v>-2.8980260000000002E-3</v>
      </c>
      <c r="BA94" s="71">
        <v>8.9766240000000008E-3</v>
      </c>
      <c r="BB94" s="71">
        <v>0.99710616930251905</v>
      </c>
      <c r="BC94" s="71">
        <v>0.97971632996178004</v>
      </c>
      <c r="BD94" s="71">
        <v>1.01480467606366</v>
      </c>
      <c r="BE94" s="71">
        <v>0.74681529999999996</v>
      </c>
      <c r="BF94" s="112">
        <v>706</v>
      </c>
    </row>
    <row r="95" spans="1:114" s="74" customFormat="1" x14ac:dyDescent="0.2">
      <c r="A95" s="40" t="s">
        <v>171</v>
      </c>
      <c r="B95" s="156"/>
      <c r="C95" s="73">
        <v>2.0264810000000001E-6</v>
      </c>
      <c r="D95" s="73">
        <v>9.620076000000001E-7</v>
      </c>
      <c r="E95" s="71">
        <v>1.00000202648281</v>
      </c>
      <c r="F95" s="71">
        <v>1.0000001409458199</v>
      </c>
      <c r="G95" s="71">
        <v>1.0000039120233699</v>
      </c>
      <c r="H95" s="71">
        <v>3.5159889999999999E-2</v>
      </c>
      <c r="I95" s="71">
        <v>1716</v>
      </c>
      <c r="J95" s="73">
        <v>1.7742539999999999E-6</v>
      </c>
      <c r="K95" s="73">
        <v>1.0002580000000001E-6</v>
      </c>
      <c r="L95" s="71">
        <v>1.0000017742551499</v>
      </c>
      <c r="M95" s="71">
        <v>0.99999981374698599</v>
      </c>
      <c r="N95" s="71">
        <v>1.00000373476715</v>
      </c>
      <c r="O95" s="71">
        <v>7.6097049999999999E-2</v>
      </c>
      <c r="P95" s="71">
        <v>1707</v>
      </c>
      <c r="Q95" s="73">
        <v>5.8449999999999999E-6</v>
      </c>
      <c r="R95" s="73">
        <v>1.5269999999999999E-6</v>
      </c>
      <c r="S95" s="71">
        <v>1.0000058450170799</v>
      </c>
      <c r="T95" s="71">
        <v>1.00000285208407</v>
      </c>
      <c r="U95" s="71">
        <v>1.0000088379590499</v>
      </c>
      <c r="V95" s="71">
        <v>1.3001070000000001E-4</v>
      </c>
      <c r="W95" s="71">
        <v>611</v>
      </c>
      <c r="X95" s="73">
        <v>5.2129999999999999E-6</v>
      </c>
      <c r="Y95" s="73">
        <v>1.6050000000000001E-6</v>
      </c>
      <c r="Z95" s="71">
        <v>1.0000052130135899</v>
      </c>
      <c r="AA95" s="71">
        <v>1.0000020672021399</v>
      </c>
      <c r="AB95" s="71">
        <v>1.00000835883493</v>
      </c>
      <c r="AC95" s="71">
        <v>1.1642600000000001E-3</v>
      </c>
      <c r="AD95" s="71">
        <v>611</v>
      </c>
      <c r="AE95" s="73">
        <v>2.4789999999999999E-6</v>
      </c>
      <c r="AF95" s="73">
        <v>1.4610000000000001E-6</v>
      </c>
      <c r="AG95" s="71">
        <v>1.0000024790030699</v>
      </c>
      <c r="AH95" s="71">
        <v>0.99999961544007399</v>
      </c>
      <c r="AI95" s="71">
        <v>1.0000053425742701</v>
      </c>
      <c r="AJ95" s="71">
        <v>8.9801699999999998E-2</v>
      </c>
      <c r="AK95" s="71">
        <v>509</v>
      </c>
      <c r="AL95" s="73">
        <v>1.5239999999999999E-6</v>
      </c>
      <c r="AM95" s="73">
        <v>1.5230000000000001E-6</v>
      </c>
      <c r="AN95" s="71">
        <v>1.0000015240011599</v>
      </c>
      <c r="AO95" s="71">
        <v>0.99999853892106705</v>
      </c>
      <c r="AP95" s="71">
        <v>1.0000045090901699</v>
      </c>
      <c r="AQ95" s="71">
        <v>0.31717479999999998</v>
      </c>
      <c r="AR95" s="71">
        <v>509</v>
      </c>
      <c r="AS95" s="73">
        <v>3.1393400000000001E-7</v>
      </c>
      <c r="AT95" s="73">
        <v>6.3134700000000002E-7</v>
      </c>
      <c r="AU95" s="71">
        <v>1.0000003139340501</v>
      </c>
      <c r="AV95" s="71">
        <v>0.99999907649430597</v>
      </c>
      <c r="AW95" s="71">
        <v>1.00000155137532</v>
      </c>
      <c r="AX95" s="71">
        <v>0.61901720000000005</v>
      </c>
      <c r="AY95" s="71">
        <v>761</v>
      </c>
      <c r="AZ95" s="73">
        <v>5.7847600000000002E-7</v>
      </c>
      <c r="BA95" s="73">
        <v>7.5505799999999998E-7</v>
      </c>
      <c r="BB95" s="71">
        <v>1.0000005784761701</v>
      </c>
      <c r="BC95" s="71">
        <v>0.99999909856272595</v>
      </c>
      <c r="BD95" s="71">
        <v>1.0000020583917999</v>
      </c>
      <c r="BE95" s="71">
        <v>0.4435963</v>
      </c>
      <c r="BF95" s="112">
        <v>706</v>
      </c>
    </row>
    <row r="96" spans="1:114" s="74" customFormat="1" x14ac:dyDescent="0.2">
      <c r="A96" s="40" t="s">
        <v>170</v>
      </c>
      <c r="B96" s="156"/>
      <c r="C96" s="71">
        <v>5.3685169999999998</v>
      </c>
      <c r="D96" s="71">
        <v>2.4815649999999998</v>
      </c>
      <c r="E96" s="71">
        <v>214.544400721421</v>
      </c>
      <c r="F96" s="71">
        <v>1.65640543360759</v>
      </c>
      <c r="G96" s="71">
        <v>27788.667524872501</v>
      </c>
      <c r="H96" s="71">
        <v>3.0513539999999999E-2</v>
      </c>
      <c r="I96" s="71">
        <v>1716</v>
      </c>
      <c r="J96" s="71">
        <v>5.8984389999999998</v>
      </c>
      <c r="K96" s="71">
        <v>2.605947</v>
      </c>
      <c r="L96" s="71">
        <v>364.46810596477701</v>
      </c>
      <c r="M96" s="71">
        <v>2.2051231027007701</v>
      </c>
      <c r="N96" s="71">
        <v>60240.1743933736</v>
      </c>
      <c r="O96" s="71">
        <v>2.3607759999999998E-2</v>
      </c>
      <c r="P96" s="71">
        <v>1707</v>
      </c>
      <c r="Q96" s="71">
        <v>6.3076999999999996</v>
      </c>
      <c r="R96" s="71">
        <v>3.3666999999999998</v>
      </c>
      <c r="S96" s="71">
        <v>548.78129918390198</v>
      </c>
      <c r="T96" s="71">
        <v>0.74749175789911904</v>
      </c>
      <c r="U96" s="71">
        <v>402895.29770924401</v>
      </c>
      <c r="V96" s="71">
        <v>6.0995939999999998E-2</v>
      </c>
      <c r="W96" s="71">
        <v>611</v>
      </c>
      <c r="X96" s="71">
        <v>4.0875000000000004</v>
      </c>
      <c r="Y96" s="71">
        <v>3.5099</v>
      </c>
      <c r="Z96" s="71">
        <v>59.590728506570997</v>
      </c>
      <c r="AA96" s="71">
        <v>6.1304379185664198E-2</v>
      </c>
      <c r="AB96" s="71">
        <v>57924.979766767603</v>
      </c>
      <c r="AC96" s="71">
        <v>0.24419569999999999</v>
      </c>
      <c r="AD96" s="71">
        <v>611</v>
      </c>
      <c r="AE96" s="71">
        <v>11.024900000000001</v>
      </c>
      <c r="AF96" s="71">
        <v>3.0581999999999998</v>
      </c>
      <c r="AG96" s="71">
        <v>61383.724149670998</v>
      </c>
      <c r="AH96" s="71">
        <v>153.059693668812</v>
      </c>
      <c r="AI96" s="71">
        <v>24617595.267346699</v>
      </c>
      <c r="AJ96" s="71">
        <v>3.1206080000000002E-4</v>
      </c>
      <c r="AK96" s="71">
        <v>509</v>
      </c>
      <c r="AL96" s="71">
        <v>9.5089000000000006</v>
      </c>
      <c r="AM96" s="71">
        <v>3.1591999999999998</v>
      </c>
      <c r="AN96" s="71">
        <v>13479.1590836246</v>
      </c>
      <c r="AO96" s="71">
        <v>27.5738538650963</v>
      </c>
      <c r="AP96" s="71">
        <v>6589130.7936336696</v>
      </c>
      <c r="AQ96" s="71">
        <v>2.6131230000000002E-3</v>
      </c>
      <c r="AR96" s="71">
        <v>509</v>
      </c>
      <c r="AS96" s="73">
        <v>8.2982299999999998E-7</v>
      </c>
      <c r="AT96" s="73">
        <v>5.6885830000000002E-6</v>
      </c>
      <c r="AU96" s="71">
        <v>1.00000082982334</v>
      </c>
      <c r="AV96" s="71">
        <v>0.99998968025356905</v>
      </c>
      <c r="AW96" s="71">
        <v>1.00001197951743</v>
      </c>
      <c r="AX96" s="71">
        <v>0.88401989999999997</v>
      </c>
      <c r="AY96" s="71">
        <v>761</v>
      </c>
      <c r="AZ96" s="73">
        <v>1.471362E-6</v>
      </c>
      <c r="BA96" s="73">
        <v>6.5989359999999998E-6</v>
      </c>
      <c r="BB96" s="71">
        <v>1.00000147136308</v>
      </c>
      <c r="BC96" s="71">
        <v>0.99998853751313499</v>
      </c>
      <c r="BD96" s="71">
        <v>1.0000144053803199</v>
      </c>
      <c r="BE96" s="71">
        <v>0.82355920000000005</v>
      </c>
      <c r="BF96" s="112">
        <v>706</v>
      </c>
    </row>
    <row r="97" spans="1:58" s="74" customFormat="1" x14ac:dyDescent="0.2">
      <c r="A97" s="40" t="s">
        <v>169</v>
      </c>
      <c r="B97" s="156"/>
      <c r="C97" s="71">
        <v>1.3994190000000001E-3</v>
      </c>
      <c r="D97" s="71">
        <v>7.5770130000000005E-4</v>
      </c>
      <c r="E97" s="71">
        <v>1.00140039824469</v>
      </c>
      <c r="F97" s="71">
        <v>0.99991432781549505</v>
      </c>
      <c r="G97" s="71">
        <v>1.00288867726842</v>
      </c>
      <c r="H97" s="71">
        <v>6.4757780000000001E-2</v>
      </c>
      <c r="I97" s="71">
        <v>1716</v>
      </c>
      <c r="J97" s="71">
        <v>1.081278E-3</v>
      </c>
      <c r="K97" s="71">
        <v>7.966281E-4</v>
      </c>
      <c r="L97" s="71">
        <v>1.0010818628785201</v>
      </c>
      <c r="M97" s="71">
        <v>0.99952000219591297</v>
      </c>
      <c r="N97" s="71">
        <v>1.00264616414139</v>
      </c>
      <c r="O97" s="71">
        <v>0.17468</v>
      </c>
      <c r="P97" s="71">
        <v>1707</v>
      </c>
      <c r="Q97" s="71">
        <v>3.3300000000000001E-3</v>
      </c>
      <c r="R97" s="71">
        <v>1.07E-3</v>
      </c>
      <c r="S97" s="71">
        <v>1.0033355506094701</v>
      </c>
      <c r="T97" s="71">
        <v>1.00123356021028</v>
      </c>
      <c r="U97" s="71">
        <v>1.0054419539286801</v>
      </c>
      <c r="V97" s="71">
        <v>1.8506499999999999E-3</v>
      </c>
      <c r="W97" s="71">
        <v>611</v>
      </c>
      <c r="X97" s="71">
        <v>2.48E-3</v>
      </c>
      <c r="Y97" s="71">
        <v>1.14E-3</v>
      </c>
      <c r="Z97" s="71">
        <v>1.0024830777437399</v>
      </c>
      <c r="AA97" s="71">
        <v>1.0002456301621501</v>
      </c>
      <c r="AB97" s="71">
        <v>1.0047255302676501</v>
      </c>
      <c r="AC97" s="71">
        <v>3.029894E-2</v>
      </c>
      <c r="AD97" s="71">
        <v>611</v>
      </c>
      <c r="AE97" s="71">
        <v>1.8699999999999999E-3</v>
      </c>
      <c r="AF97" s="71">
        <v>1.1000000000000001E-3</v>
      </c>
      <c r="AG97" s="71">
        <v>1.0018717495403799</v>
      </c>
      <c r="AH97" s="71">
        <v>0.99971404089410099</v>
      </c>
      <c r="AI97" s="71">
        <v>1.0040341152249801</v>
      </c>
      <c r="AJ97" s="71">
        <v>8.9392089999999993E-2</v>
      </c>
      <c r="AK97" s="71">
        <v>509</v>
      </c>
      <c r="AL97" s="71">
        <v>8.4500000000000005E-4</v>
      </c>
      <c r="AM97" s="71">
        <v>1.1999999999999999E-3</v>
      </c>
      <c r="AN97" s="71">
        <v>1.00084535711308</v>
      </c>
      <c r="AO97" s="71">
        <v>0.99849413495430295</v>
      </c>
      <c r="AP97" s="71">
        <v>1.0032021158548401</v>
      </c>
      <c r="AQ97" s="71">
        <v>0.48288120000000001</v>
      </c>
      <c r="AR97" s="71">
        <v>509</v>
      </c>
      <c r="AS97" s="71">
        <v>-6.4444229999999995E-4</v>
      </c>
      <c r="AT97" s="71">
        <v>7.7219669999999997E-4</v>
      </c>
      <c r="AU97" s="71">
        <v>0.99935576535131199</v>
      </c>
      <c r="AV97" s="71">
        <v>0.99784437897094103</v>
      </c>
      <c r="AW97" s="71">
        <v>1.0008694409551699</v>
      </c>
      <c r="AX97" s="71">
        <v>0.40396710000000002</v>
      </c>
      <c r="AY97" s="71">
        <v>761</v>
      </c>
      <c r="AZ97" s="71">
        <v>-5.5671599999999996E-4</v>
      </c>
      <c r="BA97" s="71">
        <v>8.9954659999999997E-4</v>
      </c>
      <c r="BB97" s="71">
        <v>0.99944343897257903</v>
      </c>
      <c r="BC97" s="71">
        <v>0.99768286135429896</v>
      </c>
      <c r="BD97" s="71">
        <v>1.0012071234233699</v>
      </c>
      <c r="BE97" s="71">
        <v>0.53599209999999997</v>
      </c>
      <c r="BF97" s="112">
        <v>706</v>
      </c>
    </row>
    <row r="98" spans="1:58" s="74" customFormat="1" x14ac:dyDescent="0.2">
      <c r="A98" s="40" t="s">
        <v>168</v>
      </c>
      <c r="B98" s="156"/>
      <c r="C98" s="73">
        <v>4.1176810000000003E-5</v>
      </c>
      <c r="D98" s="73">
        <v>3.6525749999999998E-5</v>
      </c>
      <c r="E98" s="71">
        <v>1.0000411776528499</v>
      </c>
      <c r="F98" s="71">
        <v>0.99996958680725101</v>
      </c>
      <c r="G98" s="71">
        <v>1.00011277362385</v>
      </c>
      <c r="H98" s="71">
        <v>0.2596002</v>
      </c>
      <c r="I98" s="71">
        <v>1716</v>
      </c>
      <c r="J98" s="73">
        <v>2.3566430000000001E-5</v>
      </c>
      <c r="K98" s="73">
        <v>3.8754500000000003E-5</v>
      </c>
      <c r="L98" s="71">
        <v>1.0000235667044901</v>
      </c>
      <c r="M98" s="71">
        <v>0.99994760897137902</v>
      </c>
      <c r="N98" s="71">
        <v>1.00009953020748</v>
      </c>
      <c r="O98" s="71">
        <v>0.54312439999999995</v>
      </c>
      <c r="P98" s="71">
        <v>1707</v>
      </c>
      <c r="Q98" s="71">
        <v>1.06E-4</v>
      </c>
      <c r="R98" s="73">
        <v>5.1999999999999997E-5</v>
      </c>
      <c r="S98" s="71">
        <v>1.0001060056182001</v>
      </c>
      <c r="T98" s="71">
        <v>1.0000040800083201</v>
      </c>
      <c r="U98" s="71">
        <v>1.0002079416168601</v>
      </c>
      <c r="V98" s="71">
        <v>4.165555E-2</v>
      </c>
      <c r="W98" s="71">
        <v>611</v>
      </c>
      <c r="X98" s="73">
        <v>6.7000000000000002E-5</v>
      </c>
      <c r="Y98" s="73">
        <v>5.3999999999999998E-5</v>
      </c>
      <c r="Z98" s="71">
        <v>1.0000670022445499</v>
      </c>
      <c r="AA98" s="71">
        <v>0.999961160754263</v>
      </c>
      <c r="AB98" s="71">
        <v>1.00017285493769</v>
      </c>
      <c r="AC98" s="71">
        <v>0.2136171</v>
      </c>
      <c r="AD98" s="71">
        <v>611</v>
      </c>
      <c r="AE98" s="73">
        <v>2.9E-5</v>
      </c>
      <c r="AF98" s="73">
        <v>4.6E-5</v>
      </c>
      <c r="AG98" s="71">
        <v>1.0000290004204999</v>
      </c>
      <c r="AH98" s="71">
        <v>0.99993884187023496</v>
      </c>
      <c r="AI98" s="71">
        <v>1.00011916709983</v>
      </c>
      <c r="AJ98" s="71">
        <v>0.521532</v>
      </c>
      <c r="AK98" s="71">
        <v>509</v>
      </c>
      <c r="AL98" s="73">
        <v>3.4999999999999997E-5</v>
      </c>
      <c r="AM98" s="73">
        <v>4.8000000000000001E-5</v>
      </c>
      <c r="AN98" s="71">
        <v>1.00003500061251</v>
      </c>
      <c r="AO98" s="71">
        <v>0.999940921745189</v>
      </c>
      <c r="AP98" s="71">
        <v>1.00012908833118</v>
      </c>
      <c r="AQ98" s="71">
        <v>0.45681569999999999</v>
      </c>
      <c r="AR98" s="71">
        <v>509</v>
      </c>
      <c r="AS98" s="73">
        <v>3.4620669999999997E-5</v>
      </c>
      <c r="AT98" s="73">
        <v>5.7482999999999998E-5</v>
      </c>
      <c r="AU98" s="71">
        <v>1.0000346212672999</v>
      </c>
      <c r="AV98" s="71">
        <v>0.99992195703351106</v>
      </c>
      <c r="AW98" s="71">
        <v>1.0001472981953099</v>
      </c>
      <c r="AX98" s="71">
        <v>0.54698999999999998</v>
      </c>
      <c r="AY98" s="71">
        <v>761</v>
      </c>
      <c r="AZ98" s="73">
        <v>-5.1492020000000002E-5</v>
      </c>
      <c r="BA98" s="73">
        <v>8.1062340000000001E-5</v>
      </c>
      <c r="BB98" s="71">
        <v>0.99994850930169199</v>
      </c>
      <c r="BC98" s="71">
        <v>0.99978964790690505</v>
      </c>
      <c r="BD98" s="71">
        <v>1.0001073959387301</v>
      </c>
      <c r="BE98" s="71">
        <v>0.52528819999999998</v>
      </c>
      <c r="BF98" s="112">
        <v>706</v>
      </c>
    </row>
    <row r="99" spans="1:58" s="74" customFormat="1" x14ac:dyDescent="0.2">
      <c r="A99" s="40" t="s">
        <v>167</v>
      </c>
      <c r="B99" s="156"/>
      <c r="C99" s="71">
        <v>2.0991429999999998E-2</v>
      </c>
      <c r="D99" s="71">
        <v>6.5333409999999998E-3</v>
      </c>
      <c r="E99" s="71">
        <v>1.02121330110717</v>
      </c>
      <c r="F99" s="71">
        <v>1.0082196797527001</v>
      </c>
      <c r="G99" s="71">
        <v>1.0343743802084799</v>
      </c>
      <c r="H99" s="71">
        <v>1.313699E-3</v>
      </c>
      <c r="I99" s="71">
        <v>1716</v>
      </c>
      <c r="J99" s="71">
        <v>2.2028510000000001E-2</v>
      </c>
      <c r="K99" s="71">
        <v>6.8538280000000002E-3</v>
      </c>
      <c r="L99" s="71">
        <v>1.0222729300357301</v>
      </c>
      <c r="M99" s="71">
        <v>1.0086320518395699</v>
      </c>
      <c r="N99" s="71">
        <v>1.03609828933938</v>
      </c>
      <c r="O99" s="71">
        <v>1.3087909999999999E-3</v>
      </c>
      <c r="P99" s="71">
        <v>1707</v>
      </c>
      <c r="Q99" s="71">
        <v>2.0899999999999998E-2</v>
      </c>
      <c r="R99" s="71">
        <v>7.26E-3</v>
      </c>
      <c r="S99" s="71">
        <v>1.0211199345383</v>
      </c>
      <c r="T99" s="71">
        <v>1.0066926966664</v>
      </c>
      <c r="U99" s="71">
        <v>1.0357539338114801</v>
      </c>
      <c r="V99" s="71">
        <v>4.0710870000000001E-3</v>
      </c>
      <c r="W99" s="71">
        <v>611</v>
      </c>
      <c r="X99" s="71">
        <v>2.4500000000000001E-2</v>
      </c>
      <c r="Y99" s="71">
        <v>7.8899999999999994E-3</v>
      </c>
      <c r="Z99" s="71">
        <v>1.0248025911072001</v>
      </c>
      <c r="AA99" s="71">
        <v>1.0090765442594201</v>
      </c>
      <c r="AB99" s="71">
        <v>1.0407737219883599</v>
      </c>
      <c r="AC99" s="71">
        <v>1.913224E-3</v>
      </c>
      <c r="AD99" s="71">
        <v>611</v>
      </c>
      <c r="AE99" s="71">
        <v>2.81E-2</v>
      </c>
      <c r="AF99" s="71">
        <v>8.2500000000000004E-3</v>
      </c>
      <c r="AG99" s="71">
        <v>1.0284985291320199</v>
      </c>
      <c r="AH99" s="71">
        <v>1.0120014462853799</v>
      </c>
      <c r="AI99" s="71">
        <v>1.0452645382173</v>
      </c>
      <c r="AJ99" s="71">
        <v>6.6892350000000004E-4</v>
      </c>
      <c r="AK99" s="71">
        <v>509</v>
      </c>
      <c r="AL99" s="71">
        <v>2.8000000000000001E-2</v>
      </c>
      <c r="AM99" s="71">
        <v>8.6999999999999994E-3</v>
      </c>
      <c r="AN99" s="71">
        <v>1.0283956844214299</v>
      </c>
      <c r="AO99" s="71">
        <v>1.0110081486540801</v>
      </c>
      <c r="AP99" s="71">
        <v>1.0460822547716899</v>
      </c>
      <c r="AQ99" s="71">
        <v>1.2727909999999999E-3</v>
      </c>
      <c r="AR99" s="71">
        <v>509</v>
      </c>
      <c r="AS99" s="71">
        <v>3.7570429999999998E-3</v>
      </c>
      <c r="AT99" s="71">
        <v>8.2276750000000003E-3</v>
      </c>
      <c r="AU99" s="71">
        <v>1.0037641098652801</v>
      </c>
      <c r="AV99" s="71">
        <v>0.98770698360342302</v>
      </c>
      <c r="AW99" s="71">
        <v>1.0200822764033299</v>
      </c>
      <c r="AX99" s="71">
        <v>0.64793350000000005</v>
      </c>
      <c r="AY99" s="71">
        <v>761</v>
      </c>
      <c r="AZ99" s="71">
        <v>1.7247439999999999E-2</v>
      </c>
      <c r="BA99" s="71">
        <v>1.041981E-2</v>
      </c>
      <c r="BB99" s="71">
        <v>1.0173970403118799</v>
      </c>
      <c r="BC99" s="71">
        <v>0.996829652142044</v>
      </c>
      <c r="BD99" s="71">
        <v>1.03838879131565</v>
      </c>
      <c r="BE99" s="71">
        <v>9.7872760000000003E-2</v>
      </c>
      <c r="BF99" s="112">
        <v>709</v>
      </c>
    </row>
    <row r="100" spans="1:58" s="74" customFormat="1" x14ac:dyDescent="0.2">
      <c r="A100" s="40" t="s">
        <v>166</v>
      </c>
      <c r="B100" s="156"/>
      <c r="C100" s="71">
        <v>1.0822779999999999E-4</v>
      </c>
      <c r="D100" s="73">
        <v>2.9460919999999999E-5</v>
      </c>
      <c r="E100" s="71">
        <v>1.00010823361749</v>
      </c>
      <c r="F100" s="71">
        <v>1.00005048564043</v>
      </c>
      <c r="G100" s="71">
        <v>1.0001659849292199</v>
      </c>
      <c r="H100" s="71">
        <v>2.391525E-4</v>
      </c>
      <c r="I100" s="71">
        <v>1716</v>
      </c>
      <c r="J100" s="73">
        <v>7.8966149999999999E-5</v>
      </c>
      <c r="K100" s="73">
        <v>3.212944E-5</v>
      </c>
      <c r="L100" s="71">
        <v>1.0000789692629199</v>
      </c>
      <c r="M100" s="71">
        <v>1.0000159925732599</v>
      </c>
      <c r="N100" s="71">
        <v>1.00014194991857</v>
      </c>
      <c r="O100" s="71">
        <v>1.398103E-2</v>
      </c>
      <c r="P100" s="71">
        <v>1707</v>
      </c>
      <c r="Q100" s="71">
        <v>1.6100000000000001E-4</v>
      </c>
      <c r="R100" s="73">
        <v>4.3999999999999999E-5</v>
      </c>
      <c r="S100" s="71">
        <v>1.0001610129612</v>
      </c>
      <c r="T100" s="71">
        <v>1.0000747627946001</v>
      </c>
      <c r="U100" s="71">
        <v>1.0002472705663299</v>
      </c>
      <c r="V100" s="71">
        <v>2.6148989999999998E-4</v>
      </c>
      <c r="W100" s="71">
        <v>611</v>
      </c>
      <c r="X100" s="73">
        <v>4.8999999999999998E-5</v>
      </c>
      <c r="Y100" s="73">
        <v>5.1E-5</v>
      </c>
      <c r="Z100" s="71">
        <v>1.0000490012005201</v>
      </c>
      <c r="AA100" s="71">
        <v>0.99994904129843898</v>
      </c>
      <c r="AB100" s="71">
        <v>1.0001489710950899</v>
      </c>
      <c r="AC100" s="71">
        <v>0.34181149999999999</v>
      </c>
      <c r="AD100" s="71">
        <v>611</v>
      </c>
      <c r="AE100" s="71">
        <v>1.8000000000000001E-4</v>
      </c>
      <c r="AF100" s="73">
        <v>4.3999999999999999E-5</v>
      </c>
      <c r="AG100" s="71">
        <v>1.00018001620097</v>
      </c>
      <c r="AH100" s="71">
        <v>1.00009376439561</v>
      </c>
      <c r="AI100" s="71">
        <v>1.00026627544501</v>
      </c>
      <c r="AJ100" s="73">
        <v>4.1657399999999999E-5</v>
      </c>
      <c r="AK100" s="71">
        <v>509</v>
      </c>
      <c r="AL100" s="71">
        <v>1.5799999999999999E-4</v>
      </c>
      <c r="AM100" s="73">
        <v>4.6999999999999997E-5</v>
      </c>
      <c r="AN100" s="71">
        <v>1.0001580124826599</v>
      </c>
      <c r="AO100" s="71">
        <v>1.00006588217013</v>
      </c>
      <c r="AP100" s="71">
        <v>1.0002501512826201</v>
      </c>
      <c r="AQ100" s="71">
        <v>8.2295969999999997E-4</v>
      </c>
      <c r="AR100" s="71">
        <v>509</v>
      </c>
      <c r="AS100" s="71">
        <v>2.4338619999999999E-4</v>
      </c>
      <c r="AT100" s="73">
        <v>5.1407470000000003E-5</v>
      </c>
      <c r="AU100" s="71">
        <v>1.00024341581382</v>
      </c>
      <c r="AV100" s="71">
        <v>1.00014263772359</v>
      </c>
      <c r="AW100" s="71">
        <v>1.00034420405883</v>
      </c>
      <c r="AX100" s="73">
        <v>2.1964790000000001E-6</v>
      </c>
      <c r="AY100" s="71">
        <v>761</v>
      </c>
      <c r="AZ100" s="71">
        <v>1.1554230000000001E-4</v>
      </c>
      <c r="BA100" s="73">
        <v>6.4309379999999997E-5</v>
      </c>
      <c r="BB100" s="71">
        <v>1.00011554902527</v>
      </c>
      <c r="BC100" s="71">
        <v>0.99998949601448694</v>
      </c>
      <c r="BD100" s="71">
        <v>1.00024161792559</v>
      </c>
      <c r="BE100" s="71">
        <v>7.238899E-2</v>
      </c>
      <c r="BF100" s="112">
        <v>706</v>
      </c>
    </row>
    <row r="101" spans="1:58" s="74" customFormat="1" ht="15" thickBot="1" x14ac:dyDescent="0.25">
      <c r="A101" s="44" t="s">
        <v>165</v>
      </c>
      <c r="B101" s="159"/>
      <c r="C101" s="93">
        <v>27.613389999999999</v>
      </c>
      <c r="D101" s="93">
        <v>6.0575159999999997</v>
      </c>
      <c r="E101" s="93">
        <v>982520909469.43005</v>
      </c>
      <c r="F101" s="93">
        <v>6856146.9774967404</v>
      </c>
      <c r="G101" s="93">
        <v>1.40800268826368E+17</v>
      </c>
      <c r="H101" s="94">
        <v>5.1512129999999996E-6</v>
      </c>
      <c r="I101" s="93">
        <v>1716</v>
      </c>
      <c r="J101" s="93">
        <v>24.69558</v>
      </c>
      <c r="K101" s="93">
        <v>6.3124180000000001</v>
      </c>
      <c r="L101" s="93">
        <v>53107031743.942398</v>
      </c>
      <c r="M101" s="93">
        <v>224860.42485163201</v>
      </c>
      <c r="N101" s="93">
        <v>1.25426998659859E+16</v>
      </c>
      <c r="O101" s="94">
        <v>9.1451200000000003E-5</v>
      </c>
      <c r="P101" s="93">
        <v>1707</v>
      </c>
      <c r="Q101" s="93">
        <v>28.034199999999998</v>
      </c>
      <c r="R101" s="93">
        <v>7.2159000000000004</v>
      </c>
      <c r="S101" s="93">
        <v>1496574581074.47</v>
      </c>
      <c r="T101" s="93">
        <v>1078450.6653493701</v>
      </c>
      <c r="U101" s="93">
        <v>2.0768084704112599E+18</v>
      </c>
      <c r="V101" s="93">
        <v>1.0230310000000001E-4</v>
      </c>
      <c r="W101" s="93">
        <v>611</v>
      </c>
      <c r="X101" s="93">
        <v>19.907599999999999</v>
      </c>
      <c r="Y101" s="93">
        <v>7.4966999999999997</v>
      </c>
      <c r="Z101" s="93">
        <v>442344699.841088</v>
      </c>
      <c r="AA101" s="93">
        <v>183.84040185621299</v>
      </c>
      <c r="AB101" s="93">
        <v>1064340762432300</v>
      </c>
      <c r="AC101" s="93">
        <v>7.9185179999999994E-3</v>
      </c>
      <c r="AD101" s="93">
        <v>611</v>
      </c>
      <c r="AE101" s="93">
        <v>28.096299999999999</v>
      </c>
      <c r="AF101" s="93">
        <v>7.7533000000000003</v>
      </c>
      <c r="AG101" s="93">
        <v>1592458238202.1699</v>
      </c>
      <c r="AH101" s="93">
        <v>400244.94453062798</v>
      </c>
      <c r="AI101" s="93">
        <v>6.3359282236328202E+18</v>
      </c>
      <c r="AJ101" s="93">
        <v>2.9030700000000001E-4</v>
      </c>
      <c r="AK101" s="93">
        <v>509</v>
      </c>
      <c r="AL101" s="93">
        <v>24.127099999999999</v>
      </c>
      <c r="AM101" s="93">
        <v>7.9866000000000001</v>
      </c>
      <c r="AN101" s="93">
        <v>30079207822.707699</v>
      </c>
      <c r="AO101" s="93">
        <v>4785.5871369194101</v>
      </c>
      <c r="AP101" s="93">
        <v>1.89059088750404E+17</v>
      </c>
      <c r="AQ101" s="93">
        <v>2.520001E-3</v>
      </c>
      <c r="AR101" s="93">
        <v>509</v>
      </c>
      <c r="AS101" s="94">
        <v>-1.8424240000000002E-5</v>
      </c>
      <c r="AT101" s="93">
        <v>1.288614E-4</v>
      </c>
      <c r="AU101" s="93">
        <v>0.99998157592572501</v>
      </c>
      <c r="AV101" s="93">
        <v>0.99972904422122899</v>
      </c>
      <c r="AW101" s="93">
        <v>1.00023417141977</v>
      </c>
      <c r="AX101" s="93">
        <v>0.88630810000000004</v>
      </c>
      <c r="AY101" s="93">
        <v>761</v>
      </c>
      <c r="AZ101" s="94">
        <v>-5.6875259999999998E-5</v>
      </c>
      <c r="BA101" s="93">
        <v>1.4648959999999999E-4</v>
      </c>
      <c r="BB101" s="93">
        <v>0.99994312636136695</v>
      </c>
      <c r="BC101" s="93">
        <v>0.99965606425022502</v>
      </c>
      <c r="BD101" s="93">
        <v>1.00023027090552</v>
      </c>
      <c r="BE101" s="93">
        <v>0.69782770000000005</v>
      </c>
      <c r="BF101" s="113">
        <v>706</v>
      </c>
    </row>
    <row r="102" spans="1:58" s="74" customFormat="1" x14ac:dyDescent="0.2">
      <c r="A102" s="1"/>
      <c r="B102" s="1"/>
    </row>
    <row r="103" spans="1:58" ht="15" thickBot="1" x14ac:dyDescent="0.25"/>
    <row r="104" spans="1:58" ht="15.75" thickTop="1" x14ac:dyDescent="0.25">
      <c r="A104" s="46" t="s">
        <v>287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6" spans="1:58" x14ac:dyDescent="0.2">
      <c r="A106" s="1" t="s">
        <v>286</v>
      </c>
      <c r="B106" s="69">
        <f>0.05/(7*5)</f>
        <v>1.4285714285714286E-3</v>
      </c>
    </row>
  </sheetData>
  <mergeCells count="53">
    <mergeCell ref="B85:B101"/>
    <mergeCell ref="AM7:AX7"/>
    <mergeCell ref="AM8:AR8"/>
    <mergeCell ref="AS8:AX8"/>
    <mergeCell ref="B44:B60"/>
    <mergeCell ref="B27:B43"/>
    <mergeCell ref="B68:B84"/>
    <mergeCell ref="BK7:BV7"/>
    <mergeCell ref="BW7:CH7"/>
    <mergeCell ref="CI7:CT7"/>
    <mergeCell ref="BQ8:BV8"/>
    <mergeCell ref="BW8:CB8"/>
    <mergeCell ref="CC8:CH8"/>
    <mergeCell ref="CI8:CN8"/>
    <mergeCell ref="CO8:CT8"/>
    <mergeCell ref="BK8:BP8"/>
    <mergeCell ref="BE8:BI8"/>
    <mergeCell ref="B10:B26"/>
    <mergeCell ref="AA7:AL7"/>
    <mergeCell ref="U8:Z8"/>
    <mergeCell ref="AA8:AF8"/>
    <mergeCell ref="AG8:AL8"/>
    <mergeCell ref="O8:T8"/>
    <mergeCell ref="C7:N7"/>
    <mergeCell ref="O7:Z7"/>
    <mergeCell ref="C8:H8"/>
    <mergeCell ref="AY8:BD8"/>
    <mergeCell ref="AY7:BJ7"/>
    <mergeCell ref="I8:N8"/>
    <mergeCell ref="CI65:CV65"/>
    <mergeCell ref="CW65:DJ65"/>
    <mergeCell ref="C66:I66"/>
    <mergeCell ref="J66:P66"/>
    <mergeCell ref="Q66:W66"/>
    <mergeCell ref="X66:AD66"/>
    <mergeCell ref="AE66:AK66"/>
    <mergeCell ref="AL66:AR66"/>
    <mergeCell ref="AS66:AY66"/>
    <mergeCell ref="AZ66:BF66"/>
    <mergeCell ref="C65:P65"/>
    <mergeCell ref="Q65:AD65"/>
    <mergeCell ref="AE65:AR65"/>
    <mergeCell ref="AS65:BF65"/>
    <mergeCell ref="BG65:BT65"/>
    <mergeCell ref="BU65:CH65"/>
    <mergeCell ref="CW66:DC66"/>
    <mergeCell ref="DD66:DJ66"/>
    <mergeCell ref="BG66:BM66"/>
    <mergeCell ref="BN66:BT66"/>
    <mergeCell ref="BU66:CA66"/>
    <mergeCell ref="CB66:CH66"/>
    <mergeCell ref="CI66:CO66"/>
    <mergeCell ref="CP66:CV66"/>
  </mergeCells>
  <conditionalFormatting sqref="C61:DJ62 C10:G60 I10:M60 O10:S60 U10:Y60 AA10:AE60 AG10:AK60 AM10:AQ60 AS10:AW60 AY27:DJ43 AY10:BI26 BK10:BO26 AY44:BI60 BK44:DJ60 BQ10:BU26 CI10:CM26 CC10:CG26 BW10:CA26 CU10:DJ26 CO10:CS26 C102:DJ102 DD68:DI84 CW68:DB84 CP68:CU84 CI68:CN84 CB68:CG84 BT68:BZ84 BM68:BR84 C68:H101 AZ68:BE101 BG85:DJ101 BG68:BK84 J68:O101 AS68:AX101 AL68:AQ101 X68:AC101 AE68:AJ101 Q68:V101 C65:DJ67">
    <cfRule type="cellIs" dxfId="54" priority="3" operator="equal">
      <formula>0</formula>
    </cfRule>
    <cfRule type="cellIs" dxfId="53" priority="4" operator="lessThanOrEqual">
      <formula>-0.001</formula>
    </cfRule>
    <cfRule type="cellIs" dxfId="52" priority="5" operator="greaterThanOrEqual">
      <formula>0.001</formula>
    </cfRule>
    <cfRule type="cellIs" dxfId="51" priority="6" operator="between">
      <formula>0.001</formula>
      <formula>-0.001</formula>
    </cfRule>
  </conditionalFormatting>
  <conditionalFormatting sqref="AW27:AW60">
    <cfRule type="cellIs" dxfId="50" priority="2" operator="lessThan">
      <formula>0.05</formula>
    </cfRule>
  </conditionalFormatting>
  <conditionalFormatting sqref="BE68:BE101">
    <cfRule type="cellIs" dxfId="49" priority="1" operator="lessThan">
      <formula>0.05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3"/>
  <sheetViews>
    <sheetView zoomScale="85" zoomScaleNormal="85" workbookViewId="0"/>
  </sheetViews>
  <sheetFormatPr defaultColWidth="9.140625" defaultRowHeight="14.25" x14ac:dyDescent="0.2"/>
  <cols>
    <col min="1" max="1" width="24.85546875" style="1" customWidth="1"/>
    <col min="2" max="2" width="20.42578125" style="1" customWidth="1"/>
    <col min="3" max="3" width="10.7109375" style="1" bestFit="1" customWidth="1"/>
    <col min="4" max="18" width="12.7109375" style="1" customWidth="1"/>
    <col min="19" max="20" width="12.7109375" style="1" hidden="1" customWidth="1"/>
    <col min="21" max="40" width="12.7109375" style="1" customWidth="1"/>
    <col min="41" max="16384" width="9.140625" style="1"/>
  </cols>
  <sheetData>
    <row r="1" spans="1:33" ht="15" x14ac:dyDescent="0.25">
      <c r="A1" s="17" t="s">
        <v>336</v>
      </c>
      <c r="B1" s="17"/>
    </row>
    <row r="2" spans="1:33" ht="15" x14ac:dyDescent="0.25">
      <c r="A2" s="17"/>
      <c r="B2" s="17"/>
      <c r="D2" s="115"/>
      <c r="E2" s="115"/>
    </row>
    <row r="3" spans="1:33" ht="15" x14ac:dyDescent="0.25">
      <c r="A3" s="17" t="s">
        <v>308</v>
      </c>
      <c r="B3" s="17"/>
    </row>
    <row r="4" spans="1:33" ht="15" x14ac:dyDescent="0.25">
      <c r="A4" s="17" t="s">
        <v>325</v>
      </c>
      <c r="B4" s="17"/>
    </row>
    <row r="5" spans="1:33" ht="15" x14ac:dyDescent="0.25">
      <c r="A5" s="17"/>
      <c r="B5" s="17"/>
      <c r="C5" s="17"/>
      <c r="D5" s="161" t="s">
        <v>162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3"/>
      <c r="R5" s="164" t="s">
        <v>161</v>
      </c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6"/>
    </row>
    <row r="6" spans="1:33" ht="15" x14ac:dyDescent="0.25">
      <c r="A6" s="32" t="s">
        <v>159</v>
      </c>
      <c r="B6" s="32" t="s">
        <v>263</v>
      </c>
      <c r="C6" s="32" t="s">
        <v>160</v>
      </c>
      <c r="D6" s="32" t="s">
        <v>158</v>
      </c>
      <c r="E6" s="32" t="s">
        <v>157</v>
      </c>
      <c r="F6" s="32" t="s">
        <v>156</v>
      </c>
      <c r="G6" s="32" t="s">
        <v>155</v>
      </c>
      <c r="H6" s="32" t="s">
        <v>154</v>
      </c>
      <c r="I6" s="32" t="s">
        <v>153</v>
      </c>
      <c r="J6" s="32" t="s">
        <v>152</v>
      </c>
      <c r="K6" s="32" t="s">
        <v>151</v>
      </c>
      <c r="L6" s="32" t="s">
        <v>150</v>
      </c>
      <c r="M6" s="32" t="s">
        <v>149</v>
      </c>
      <c r="N6" s="32" t="s">
        <v>148</v>
      </c>
      <c r="O6" s="32" t="s">
        <v>147</v>
      </c>
      <c r="P6" s="32" t="s">
        <v>146</v>
      </c>
      <c r="Q6" s="32" t="s">
        <v>145</v>
      </c>
      <c r="R6" s="32" t="s">
        <v>144</v>
      </c>
      <c r="S6" s="32" t="s">
        <v>143</v>
      </c>
      <c r="T6" s="32" t="s">
        <v>142</v>
      </c>
      <c r="U6" s="32" t="s">
        <v>141</v>
      </c>
      <c r="V6" s="32" t="s">
        <v>140</v>
      </c>
      <c r="W6" s="32" t="s">
        <v>139</v>
      </c>
      <c r="X6" s="32" t="s">
        <v>138</v>
      </c>
      <c r="Y6" s="32" t="s">
        <v>137</v>
      </c>
      <c r="Z6" s="32" t="s">
        <v>136</v>
      </c>
      <c r="AA6" s="32" t="s">
        <v>135</v>
      </c>
      <c r="AB6" s="32" t="s">
        <v>134</v>
      </c>
      <c r="AC6" s="32" t="s">
        <v>133</v>
      </c>
      <c r="AD6" s="32" t="s">
        <v>132</v>
      </c>
      <c r="AE6" s="32" t="s">
        <v>131</v>
      </c>
      <c r="AF6" s="32" t="s">
        <v>130</v>
      </c>
      <c r="AG6" s="32" t="s">
        <v>129</v>
      </c>
    </row>
    <row r="7" spans="1:33" ht="15.75" customHeight="1" x14ac:dyDescent="0.25">
      <c r="A7" s="32" t="s">
        <v>268</v>
      </c>
      <c r="B7" s="157" t="s">
        <v>282</v>
      </c>
      <c r="C7" s="18" t="s">
        <v>126</v>
      </c>
      <c r="D7" s="18">
        <v>-8.2558797173469707E-3</v>
      </c>
      <c r="E7" s="18">
        <v>1.7400646214598501E-3</v>
      </c>
      <c r="F7" s="18">
        <v>-4.7445822502963102</v>
      </c>
      <c r="G7" s="22">
        <v>2.0893707149058701E-6</v>
      </c>
      <c r="H7" s="18">
        <v>-1.1666343706180599E-2</v>
      </c>
      <c r="I7" s="18">
        <v>-4.8454157285133404E-3</v>
      </c>
      <c r="J7" s="22">
        <v>3.02782488685621E-6</v>
      </c>
      <c r="K7" s="18">
        <v>8</v>
      </c>
      <c r="L7" s="18">
        <v>12.3517490331157</v>
      </c>
      <c r="M7" s="18">
        <v>8.9568780090023697E-2</v>
      </c>
      <c r="N7" s="18">
        <v>22.511060729826799</v>
      </c>
      <c r="O7" s="22">
        <v>2.0893707149058701E-6</v>
      </c>
      <c r="P7" s="18">
        <v>43.327864084409399</v>
      </c>
      <c r="Q7" s="18">
        <v>1.7645355761593899</v>
      </c>
      <c r="R7" s="18">
        <v>-8.8958509513595609E-3</v>
      </c>
      <c r="S7" s="18">
        <v>2.5085706669082299E-3</v>
      </c>
      <c r="T7" s="18">
        <v>-3.54618311882103</v>
      </c>
      <c r="U7" s="18">
        <v>3.9085450226233702E-4</v>
      </c>
      <c r="V7" s="18">
        <v>-1.38125591111733E-2</v>
      </c>
      <c r="W7" s="18">
        <v>-3.9791427915458104E-3</v>
      </c>
      <c r="X7" s="22">
        <v>6.2929267908723901E-6</v>
      </c>
      <c r="Y7" s="22">
        <v>2.10861802220554E-5</v>
      </c>
      <c r="Z7" s="22">
        <v>2.6138801806343799E-5</v>
      </c>
      <c r="AA7" s="18">
        <v>8</v>
      </c>
      <c r="AB7" s="18">
        <v>12.3517490331157</v>
      </c>
      <c r="AC7" s="18">
        <v>8.9568780090023697E-2</v>
      </c>
      <c r="AD7" s="18">
        <v>12.575414712211201</v>
      </c>
      <c r="AE7" s="18">
        <v>3.9085450226233702E-4</v>
      </c>
      <c r="AF7" s="18">
        <v>44.451882497686803</v>
      </c>
      <c r="AG7" s="18">
        <v>1.8002410251947001</v>
      </c>
    </row>
    <row r="8" spans="1:33" x14ac:dyDescent="0.2">
      <c r="A8" s="18" t="s">
        <v>289</v>
      </c>
      <c r="B8" s="160"/>
      <c r="C8" s="18" t="s">
        <v>126</v>
      </c>
      <c r="D8" s="18">
        <v>-6.3855754863502397E-3</v>
      </c>
      <c r="E8" s="18">
        <v>2.0606726510317701E-3</v>
      </c>
      <c r="F8" s="18">
        <v>-3.0987820812553699</v>
      </c>
      <c r="G8" s="18">
        <v>1.94317890556407E-3</v>
      </c>
      <c r="H8" s="18">
        <v>-1.0424419666299201E-2</v>
      </c>
      <c r="I8" s="18">
        <v>-2.34673130640131E-3</v>
      </c>
      <c r="J8" s="22">
        <v>4.2463717747102803E-6</v>
      </c>
      <c r="K8" s="18">
        <v>8</v>
      </c>
      <c r="L8" s="18">
        <v>19.164239642225699</v>
      </c>
      <c r="M8" s="18">
        <v>7.6881154485786904E-3</v>
      </c>
      <c r="N8" s="18">
        <v>9.6024503871093803</v>
      </c>
      <c r="O8" s="18">
        <v>1.9431789055640799E-3</v>
      </c>
      <c r="P8" s="18">
        <v>63.473635632396899</v>
      </c>
      <c r="Q8" s="18">
        <v>2.7377485203179601</v>
      </c>
      <c r="R8" s="18">
        <v>-6.09220886562246E-3</v>
      </c>
      <c r="S8" s="18">
        <v>4.1688956869144001E-3</v>
      </c>
      <c r="T8" s="18">
        <v>-1.4613483577305799</v>
      </c>
      <c r="U8" s="18">
        <v>0.143919865254302</v>
      </c>
      <c r="V8" s="18">
        <v>-1.4263094267279E-2</v>
      </c>
      <c r="W8" s="18">
        <v>2.0786765360341301E-3</v>
      </c>
      <c r="X8" s="22">
        <v>1.73796912483735E-5</v>
      </c>
      <c r="Y8" s="22">
        <v>8.7996146888149595E-5</v>
      </c>
      <c r="Z8" s="22">
        <v>7.3091922543282498E-5</v>
      </c>
      <c r="AA8" s="18">
        <v>8</v>
      </c>
      <c r="AB8" s="18">
        <v>19.164239642225699</v>
      </c>
      <c r="AC8" s="18">
        <v>7.6881154485786904E-3</v>
      </c>
      <c r="AD8" s="18">
        <v>2.1355390226418698</v>
      </c>
      <c r="AE8" s="18">
        <v>0.14391986525430001</v>
      </c>
      <c r="AF8" s="18">
        <v>69.328235408345193</v>
      </c>
      <c r="AG8" s="18">
        <v>3.2603275791705899</v>
      </c>
    </row>
    <row r="9" spans="1:33" ht="15" x14ac:dyDescent="0.25">
      <c r="A9" s="32" t="s">
        <v>290</v>
      </c>
      <c r="B9" s="160"/>
      <c r="C9" s="18" t="s">
        <v>126</v>
      </c>
      <c r="D9" s="18">
        <v>-7.1947870662716802E-3</v>
      </c>
      <c r="E9" s="18">
        <v>1.85438871564171E-3</v>
      </c>
      <c r="F9" s="18">
        <v>-3.8798699569210502</v>
      </c>
      <c r="G9" s="18">
        <v>1.04512326671033E-4</v>
      </c>
      <c r="H9" s="18">
        <v>-1.08293221622669E-2</v>
      </c>
      <c r="I9" s="18">
        <v>-3.5602519702764399E-3</v>
      </c>
      <c r="J9" s="22">
        <v>3.4387575086993202E-6</v>
      </c>
      <c r="K9" s="18">
        <v>8</v>
      </c>
      <c r="L9" s="18">
        <v>3.6819061192067499</v>
      </c>
      <c r="M9" s="18">
        <v>0.81559947999091698</v>
      </c>
      <c r="N9" s="18">
        <v>15.053390882618499</v>
      </c>
      <c r="O9" s="18">
        <v>1.04512326671033E-4</v>
      </c>
      <c r="P9" s="18">
        <v>0</v>
      </c>
      <c r="Q9" s="18">
        <v>0.52598658845810797</v>
      </c>
      <c r="R9" s="18">
        <v>-7.1947870662716802E-3</v>
      </c>
      <c r="S9" s="18">
        <v>1.85438871564171E-3</v>
      </c>
      <c r="T9" s="18">
        <v>-3.8798699569210502</v>
      </c>
      <c r="U9" s="18">
        <v>1.04512326671033E-4</v>
      </c>
      <c r="V9" s="18">
        <v>-1.08293221622669E-2</v>
      </c>
      <c r="W9" s="18">
        <v>-3.5602519702764399E-3</v>
      </c>
      <c r="X9" s="22">
        <v>3.4387575086993202E-6</v>
      </c>
      <c r="Y9" s="18">
        <v>0</v>
      </c>
      <c r="Z9" s="22">
        <v>1.3416083555043699E-5</v>
      </c>
      <c r="AA9" s="18">
        <v>8</v>
      </c>
      <c r="AB9" s="18">
        <v>3.6819061192067499</v>
      </c>
      <c r="AC9" s="18">
        <v>0.81559947999091698</v>
      </c>
      <c r="AD9" s="18">
        <v>15.053390882618499</v>
      </c>
      <c r="AE9" s="18">
        <v>1.04512326671033E-4</v>
      </c>
      <c r="AF9" s="18">
        <v>0</v>
      </c>
      <c r="AG9" s="18">
        <v>1</v>
      </c>
    </row>
    <row r="10" spans="1:33" ht="15" x14ac:dyDescent="0.25">
      <c r="A10" s="32" t="s">
        <v>291</v>
      </c>
      <c r="B10" s="160"/>
      <c r="C10" s="18" t="s">
        <v>126</v>
      </c>
      <c r="D10" s="18">
        <v>-6.1639725521096299E-3</v>
      </c>
      <c r="E10" s="18">
        <v>1.7747934565474899E-3</v>
      </c>
      <c r="F10" s="18">
        <v>-3.4730647272615101</v>
      </c>
      <c r="G10" s="1">
        <v>5.1455124513164201E-4</v>
      </c>
      <c r="H10" s="18">
        <v>-9.6425038069400705E-3</v>
      </c>
      <c r="I10" s="18">
        <v>-2.6854412972791902E-3</v>
      </c>
      <c r="J10" s="22">
        <v>3.1498918134038E-6</v>
      </c>
      <c r="K10" s="18">
        <v>8</v>
      </c>
      <c r="L10" s="18">
        <v>11.418524524986299</v>
      </c>
      <c r="M10" s="18">
        <v>0.12137645384890799</v>
      </c>
      <c r="N10" s="18">
        <v>12.062178599748099</v>
      </c>
      <c r="O10" s="18">
        <v>5.1455124513164201E-4</v>
      </c>
      <c r="P10" s="18">
        <v>38.696107498981497</v>
      </c>
      <c r="Q10" s="18">
        <v>1.6312177892837501</v>
      </c>
      <c r="R10" s="18">
        <v>-5.2554586038516E-3</v>
      </c>
      <c r="S10" s="18">
        <v>2.4007022310511901E-3</v>
      </c>
      <c r="T10" s="18">
        <v>-2.1891338858590599</v>
      </c>
      <c r="U10" s="18">
        <v>2.8587110258353501E-2</v>
      </c>
      <c r="V10" s="18">
        <v>-9.9607485143168792E-3</v>
      </c>
      <c r="W10" s="18">
        <v>-5.5016869338631296E-4</v>
      </c>
      <c r="X10" s="22">
        <v>5.7633712021741602E-6</v>
      </c>
      <c r="Y10" s="22">
        <v>1.7998414438829801E-5</v>
      </c>
      <c r="Z10" s="22">
        <v>2.3930587915609801E-5</v>
      </c>
      <c r="AA10" s="18">
        <v>8</v>
      </c>
      <c r="AB10" s="18">
        <v>11.418524524986299</v>
      </c>
      <c r="AC10" s="18">
        <v>0.12137645384890799</v>
      </c>
      <c r="AD10" s="18">
        <v>4.7923071702163798</v>
      </c>
      <c r="AE10" s="18">
        <v>2.85871102583534E-2</v>
      </c>
      <c r="AF10" s="18">
        <v>40.736979096514801</v>
      </c>
      <c r="AG10" s="18">
        <v>1.6873928881023199</v>
      </c>
    </row>
    <row r="11" spans="1:33" x14ac:dyDescent="0.2">
      <c r="A11" s="18" t="s">
        <v>127</v>
      </c>
      <c r="B11" s="160"/>
      <c r="C11" s="18" t="s">
        <v>126</v>
      </c>
      <c r="D11" s="18">
        <v>-3.9642707978478197E-3</v>
      </c>
      <c r="E11" s="18">
        <v>2.03509469675978E-3</v>
      </c>
      <c r="F11" s="18">
        <v>-1.94795397195011</v>
      </c>
      <c r="G11" s="18">
        <v>5.1420470881256501E-2</v>
      </c>
      <c r="H11" s="18">
        <v>-7.9529831086254492E-3</v>
      </c>
      <c r="I11" s="22">
        <v>2.44415129298133E-5</v>
      </c>
      <c r="J11" s="22">
        <v>4.1416104247797802E-6</v>
      </c>
      <c r="K11" s="18">
        <v>8</v>
      </c>
      <c r="L11" s="18">
        <v>8.3412781518188996</v>
      </c>
      <c r="M11" s="18">
        <v>0.30346420308872402</v>
      </c>
      <c r="N11" s="18">
        <v>3.7945246768362102</v>
      </c>
      <c r="O11" s="18">
        <v>5.1420470881256501E-2</v>
      </c>
      <c r="P11" s="18">
        <v>16.080007492933401</v>
      </c>
      <c r="Q11" s="18">
        <v>1.19161116454556</v>
      </c>
      <c r="R11" s="18">
        <v>-3.6996527237433399E-3</v>
      </c>
      <c r="S11" s="18">
        <v>2.3802385747113998E-3</v>
      </c>
      <c r="T11" s="18">
        <v>-1.5543201270032001</v>
      </c>
      <c r="U11" s="18">
        <v>0.120108074899102</v>
      </c>
      <c r="V11" s="18">
        <v>-8.3648346047906202E-3</v>
      </c>
      <c r="W11" s="18">
        <v>9.6552915730394604E-4</v>
      </c>
      <c r="X11" s="22">
        <v>5.6655356725441298E-6</v>
      </c>
      <c r="Y11" s="22">
        <v>9.4809025418444892E-6</v>
      </c>
      <c r="Z11" s="22">
        <v>2.2802650625982401E-5</v>
      </c>
      <c r="AA11" s="18">
        <v>8</v>
      </c>
      <c r="AB11" s="18">
        <v>8.3412781518188996</v>
      </c>
      <c r="AC11" s="18">
        <v>0.30346420308872402</v>
      </c>
      <c r="AD11" s="18">
        <v>2.41591105720725</v>
      </c>
      <c r="AE11" s="18">
        <v>0.120108074899102</v>
      </c>
      <c r="AF11" s="18">
        <v>21.343760853689801</v>
      </c>
      <c r="AG11" s="18">
        <v>1.2713549628782499</v>
      </c>
    </row>
    <row r="12" spans="1:33" ht="15" x14ac:dyDescent="0.25">
      <c r="A12" s="32" t="s">
        <v>293</v>
      </c>
      <c r="B12" s="160"/>
      <c r="C12" s="18" t="s">
        <v>126</v>
      </c>
      <c r="D12" s="18">
        <v>-0.116705365689715</v>
      </c>
      <c r="E12" s="18">
        <v>2.1318582220117802E-2</v>
      </c>
      <c r="F12" s="18">
        <v>-5.4743493016896299</v>
      </c>
      <c r="G12" s="22">
        <v>4.3912214277241002E-8</v>
      </c>
      <c r="H12" s="18">
        <v>-0.15848901904260199</v>
      </c>
      <c r="I12" s="18">
        <v>-7.4921712336828095E-2</v>
      </c>
      <c r="J12" s="18">
        <v>4.5448194787592398E-4</v>
      </c>
      <c r="K12" s="18">
        <v>8</v>
      </c>
      <c r="L12" s="18">
        <v>9.6779235052190398</v>
      </c>
      <c r="M12" s="18">
        <v>0.207571674890626</v>
      </c>
      <c r="N12" s="18">
        <v>29.968500276909701</v>
      </c>
      <c r="O12" s="22">
        <v>4.3912214277241201E-8</v>
      </c>
      <c r="P12" s="18">
        <v>27.670434714377599</v>
      </c>
      <c r="Q12" s="18">
        <v>1.3825605007455799</v>
      </c>
      <c r="R12" s="18">
        <v>-0.11567802009252801</v>
      </c>
      <c r="S12" s="18">
        <v>2.2401728734432899E-2</v>
      </c>
      <c r="T12" s="18">
        <v>-5.1637988060592503</v>
      </c>
      <c r="U12" s="22">
        <v>2.4198779365121598E-7</v>
      </c>
      <c r="V12" s="18">
        <v>-0.159584601603452</v>
      </c>
      <c r="W12" s="18">
        <v>-7.1771438581603397E-2</v>
      </c>
      <c r="X12" s="18">
        <v>5.0183745029111699E-4</v>
      </c>
      <c r="Y12" s="18">
        <v>3.2276358339104999E-4</v>
      </c>
      <c r="Z12" s="18">
        <v>2.05362270457282E-3</v>
      </c>
      <c r="AA12" s="18">
        <v>8</v>
      </c>
      <c r="AB12" s="18">
        <v>9.6779235052190398</v>
      </c>
      <c r="AC12" s="18">
        <v>0.207571674890626</v>
      </c>
      <c r="AD12" s="18">
        <v>26.664818109458999</v>
      </c>
      <c r="AE12" s="22">
        <v>2.4198779365121698E-7</v>
      </c>
      <c r="AF12" s="18">
        <v>7.9519286636946296</v>
      </c>
      <c r="AG12" s="18">
        <v>1.08638886777586</v>
      </c>
    </row>
    <row r="13" spans="1:33" x14ac:dyDescent="0.2">
      <c r="A13" s="71" t="s">
        <v>295</v>
      </c>
      <c r="B13" s="160"/>
      <c r="C13" s="18" t="s">
        <v>126</v>
      </c>
      <c r="D13" s="18">
        <v>-0.117273980076941</v>
      </c>
      <c r="E13" s="18">
        <v>4.2466418138676403E-2</v>
      </c>
      <c r="F13" s="18">
        <v>-2.76156985253564</v>
      </c>
      <c r="G13" s="18">
        <v>5.7524209914972197E-3</v>
      </c>
      <c r="H13" s="18">
        <v>-0.20050663018116599</v>
      </c>
      <c r="I13" s="18">
        <v>-3.4041329972717298E-2</v>
      </c>
      <c r="J13" s="18">
        <v>1.8033966695289001E-3</v>
      </c>
      <c r="K13" s="18">
        <v>8</v>
      </c>
      <c r="L13" s="18">
        <v>29.024011715641201</v>
      </c>
      <c r="M13" s="18">
        <v>1.4323541503832399E-4</v>
      </c>
      <c r="N13" s="18">
        <v>7.6262680504337297</v>
      </c>
      <c r="O13" s="18">
        <v>5.7524209914972197E-3</v>
      </c>
      <c r="P13" s="18">
        <v>75.882038401232904</v>
      </c>
      <c r="Q13" s="18">
        <v>4.1462873879487399</v>
      </c>
      <c r="R13" s="18">
        <v>-0.17893074807971199</v>
      </c>
      <c r="S13" s="18">
        <v>9.8514708946795301E-2</v>
      </c>
      <c r="T13" s="18">
        <v>-1.81628459336308</v>
      </c>
      <c r="U13" s="18">
        <v>6.9326727354478604E-2</v>
      </c>
      <c r="V13" s="18">
        <v>-0.37201602956287699</v>
      </c>
      <c r="W13" s="18">
        <v>1.4154533403452201E-2</v>
      </c>
      <c r="X13" s="18">
        <v>9.7051478788718008E-3</v>
      </c>
      <c r="Y13" s="18">
        <v>5.9325070761595003E-2</v>
      </c>
      <c r="Z13" s="18">
        <v>4.1261592053259598E-2</v>
      </c>
      <c r="AA13" s="18">
        <v>8</v>
      </c>
      <c r="AB13" s="18">
        <v>29.024011715641201</v>
      </c>
      <c r="AC13" s="18">
        <v>1.4323541503832399E-4</v>
      </c>
      <c r="AD13" s="18">
        <v>3.2988897240880899</v>
      </c>
      <c r="AE13" s="18">
        <v>6.9326727354478701E-2</v>
      </c>
      <c r="AF13" s="18">
        <v>79.872926110783695</v>
      </c>
      <c r="AG13" s="18">
        <v>4.96843210048422</v>
      </c>
    </row>
    <row r="14" spans="1:33" x14ac:dyDescent="0.2">
      <c r="A14" s="71" t="s">
        <v>294</v>
      </c>
      <c r="B14" s="160"/>
      <c r="C14" s="18" t="s">
        <v>126</v>
      </c>
      <c r="D14" s="18">
        <v>-6.3244970618716603E-2</v>
      </c>
      <c r="E14" s="18">
        <v>2.0202561544290999E-2</v>
      </c>
      <c r="F14" s="18">
        <v>-3.1305421582338302</v>
      </c>
      <c r="G14" s="18">
        <v>1.7448395299152499E-3</v>
      </c>
      <c r="H14" s="18">
        <v>-0.10284126364098101</v>
      </c>
      <c r="I14" s="18">
        <v>-2.3648677596452301E-2</v>
      </c>
      <c r="J14" s="18">
        <v>4.0814349295086499E-4</v>
      </c>
      <c r="K14" s="18">
        <v>8</v>
      </c>
      <c r="L14" s="18">
        <v>6.8034983606806199</v>
      </c>
      <c r="M14" s="18">
        <v>0.44962248226037499</v>
      </c>
      <c r="N14" s="18">
        <v>9.80029420447935</v>
      </c>
      <c r="O14" s="18">
        <v>1.7448395299152499E-3</v>
      </c>
      <c r="P14" s="18">
        <v>0</v>
      </c>
      <c r="Q14" s="18">
        <v>0.97192833724008798</v>
      </c>
      <c r="R14" s="18">
        <v>-6.3245762079165796E-2</v>
      </c>
      <c r="S14" s="18">
        <v>2.0207651856833202E-2</v>
      </c>
      <c r="T14" s="18">
        <v>-3.1297927402574199</v>
      </c>
      <c r="U14" s="18">
        <v>1.7492967781901399E-3</v>
      </c>
      <c r="V14" s="18">
        <v>-0.102852031930683</v>
      </c>
      <c r="W14" s="18">
        <v>-2.3639492227648801E-2</v>
      </c>
      <c r="X14" s="18">
        <v>4.0834919356697399E-4</v>
      </c>
      <c r="Y14" s="22">
        <v>1.3740542759220499E-6</v>
      </c>
      <c r="Z14" s="18">
        <v>1.6610539061654901E-3</v>
      </c>
      <c r="AA14" s="18">
        <v>8</v>
      </c>
      <c r="AB14" s="18">
        <v>6.8034983606806199</v>
      </c>
      <c r="AC14" s="18">
        <v>0.44962248226037499</v>
      </c>
      <c r="AD14" s="18">
        <v>9.7956025969680294</v>
      </c>
      <c r="AE14" s="18">
        <v>1.7492967781901399E-3</v>
      </c>
      <c r="AF14" s="18">
        <v>4.0877123461765398E-2</v>
      </c>
      <c r="AG14" s="18">
        <v>1.00040893839687</v>
      </c>
    </row>
    <row r="15" spans="1:33" ht="15.75" thickBot="1" x14ac:dyDescent="0.3">
      <c r="A15" s="114" t="s">
        <v>292</v>
      </c>
      <c r="B15" s="160"/>
      <c r="C15" s="28" t="s">
        <v>126</v>
      </c>
      <c r="D15" s="28">
        <v>-5.1672816455387996E-3</v>
      </c>
      <c r="E15" s="28">
        <v>1.41539723178772E-3</v>
      </c>
      <c r="F15" s="28">
        <v>-3.6507642727351199</v>
      </c>
      <c r="G15" s="28">
        <v>2.61461127298575E-4</v>
      </c>
      <c r="H15" s="28">
        <v>-7.9414092436604199E-3</v>
      </c>
      <c r="I15" s="28">
        <v>-2.3931540474171698E-3</v>
      </c>
      <c r="J15" s="29">
        <v>2.00334932375234E-6</v>
      </c>
      <c r="K15" s="28">
        <v>8</v>
      </c>
      <c r="L15" s="28">
        <v>5.7975884799976898</v>
      </c>
      <c r="M15" s="28">
        <v>0.56357289004348399</v>
      </c>
      <c r="N15" s="28">
        <v>13.3280797750792</v>
      </c>
      <c r="O15" s="28">
        <v>2.61461127298575E-4</v>
      </c>
      <c r="P15" s="28">
        <v>0</v>
      </c>
      <c r="Q15" s="28">
        <v>0.82822692571395595</v>
      </c>
      <c r="R15" s="28">
        <v>-5.1672816455387996E-3</v>
      </c>
      <c r="S15" s="28">
        <v>1.41539723178772E-3</v>
      </c>
      <c r="T15" s="28">
        <v>-3.6507642727351199</v>
      </c>
      <c r="U15" s="28">
        <v>2.61461127298575E-4</v>
      </c>
      <c r="V15" s="28">
        <v>-7.9414092436604199E-3</v>
      </c>
      <c r="W15" s="28">
        <v>-2.3931540474171698E-3</v>
      </c>
      <c r="X15" s="29">
        <v>2.00334932375234E-6</v>
      </c>
      <c r="Y15" s="28">
        <v>0</v>
      </c>
      <c r="Z15" s="29">
        <v>7.9394712562203597E-6</v>
      </c>
      <c r="AA15" s="28">
        <v>8</v>
      </c>
      <c r="AB15" s="28">
        <v>5.7975884799976898</v>
      </c>
      <c r="AC15" s="28">
        <v>0.56357289004348399</v>
      </c>
      <c r="AD15" s="28">
        <v>13.3280797750792</v>
      </c>
      <c r="AE15" s="28">
        <v>2.61461127298575E-4</v>
      </c>
      <c r="AF15" s="28">
        <v>0</v>
      </c>
      <c r="AG15" s="28">
        <v>1</v>
      </c>
    </row>
    <row r="16" spans="1:33" ht="15" x14ac:dyDescent="0.25">
      <c r="A16" s="42" t="s">
        <v>268</v>
      </c>
      <c r="B16" s="160"/>
      <c r="C16" s="30" t="s">
        <v>125</v>
      </c>
      <c r="D16" s="30">
        <v>-7.4329829339461204E-3</v>
      </c>
      <c r="E16" s="30">
        <v>2.0542417732045599E-3</v>
      </c>
      <c r="F16" s="30">
        <v>-3.6183583796715801</v>
      </c>
      <c r="G16" s="31">
        <v>2.9647766218687197E-4</v>
      </c>
      <c r="H16" s="30">
        <v>-1.1459222824964701E-2</v>
      </c>
      <c r="I16" s="30">
        <v>-3.40674304292749E-3</v>
      </c>
      <c r="J16" s="31">
        <v>4.2199092627786096E-6</v>
      </c>
      <c r="K16" s="30">
        <v>5</v>
      </c>
      <c r="L16" s="30">
        <v>10.6528555503427</v>
      </c>
      <c r="M16" s="30">
        <v>3.07553280190371E-2</v>
      </c>
      <c r="N16" s="30">
        <v>13.0925173637395</v>
      </c>
      <c r="O16" s="30">
        <v>2.96477662186871E-4</v>
      </c>
      <c r="P16" s="30">
        <v>62.451382344414398</v>
      </c>
      <c r="Q16" s="30">
        <v>2.6632138875856701</v>
      </c>
      <c r="R16" s="30">
        <v>-8.6668839020786707E-3</v>
      </c>
      <c r="S16" s="30">
        <v>3.9787481526792796E-3</v>
      </c>
      <c r="T16" s="30">
        <v>-2.17829416929604</v>
      </c>
      <c r="U16" s="30">
        <v>2.9384142990994198E-2</v>
      </c>
      <c r="V16" s="30">
        <v>-1.6465086984885299E-2</v>
      </c>
      <c r="W16" s="30">
        <v>-8.6868081927201095E-4</v>
      </c>
      <c r="X16" s="31">
        <v>1.58304368624488E-5</v>
      </c>
      <c r="Y16" s="31">
        <v>5.1392335719942303E-5</v>
      </c>
      <c r="Z16" s="31">
        <v>5.5825205125740898E-5</v>
      </c>
      <c r="AA16" s="30">
        <v>5</v>
      </c>
      <c r="AB16" s="30">
        <v>10.6528555503427</v>
      </c>
      <c r="AC16" s="30">
        <v>3.07553280190371E-2</v>
      </c>
      <c r="AD16" s="30">
        <v>4.7449654879891296</v>
      </c>
      <c r="AE16" s="30">
        <v>2.9384142990994198E-2</v>
      </c>
      <c r="AF16" s="30">
        <v>67.526579421796896</v>
      </c>
      <c r="AG16" s="30">
        <v>3.0794415315497199</v>
      </c>
    </row>
    <row r="17" spans="1:33" x14ac:dyDescent="0.2">
      <c r="A17" s="18" t="s">
        <v>289</v>
      </c>
      <c r="B17" s="160"/>
      <c r="C17" s="18" t="s">
        <v>125</v>
      </c>
      <c r="D17" s="18">
        <v>-6.6605841267508197E-3</v>
      </c>
      <c r="E17" s="18">
        <v>2.37322428538605E-3</v>
      </c>
      <c r="F17" s="18">
        <v>-2.8065548493522798</v>
      </c>
      <c r="G17" s="18">
        <v>5.0074386771463099E-3</v>
      </c>
      <c r="H17" s="18">
        <v>-1.13120182533433E-2</v>
      </c>
      <c r="I17" s="18">
        <v>-2.0091500001583498E-3</v>
      </c>
      <c r="J17" s="22">
        <v>5.6321935087461503E-6</v>
      </c>
      <c r="K17" s="18">
        <v>5</v>
      </c>
      <c r="L17" s="18">
        <v>12.926713261612599</v>
      </c>
      <c r="M17" s="18">
        <v>1.1639493314856499E-2</v>
      </c>
      <c r="N17" s="18">
        <v>7.8767501224227798</v>
      </c>
      <c r="O17" s="18">
        <v>5.0074386771463099E-3</v>
      </c>
      <c r="P17" s="18">
        <v>69.056326081909305</v>
      </c>
      <c r="Q17" s="18">
        <v>3.2316783154031601</v>
      </c>
      <c r="R17" s="18">
        <v>-5.6177485648692604E-3</v>
      </c>
      <c r="S17" s="18">
        <v>5.4285744921369998E-3</v>
      </c>
      <c r="T17" s="18">
        <v>-1.0348478358372499</v>
      </c>
      <c r="U17" s="18">
        <v>0.30073997903231797</v>
      </c>
      <c r="V17" s="18">
        <v>-1.6257559056850598E-2</v>
      </c>
      <c r="W17" s="18">
        <v>5.0220619271120698E-3</v>
      </c>
      <c r="X17" s="22">
        <v>2.9469421016680501E-5</v>
      </c>
      <c r="Y17" s="18">
        <v>1.03303130757485E-4</v>
      </c>
      <c r="Z17" s="18">
        <v>1.0384146324077201E-4</v>
      </c>
      <c r="AA17" s="18">
        <v>5</v>
      </c>
      <c r="AB17" s="18">
        <v>12.926713261612599</v>
      </c>
      <c r="AC17" s="18">
        <v>1.1639493314856499E-2</v>
      </c>
      <c r="AD17" s="18">
        <v>1.07091004333703</v>
      </c>
      <c r="AE17" s="18">
        <v>0.30073997903231797</v>
      </c>
      <c r="AF17" s="18">
        <v>74.340797562283697</v>
      </c>
      <c r="AG17" s="18">
        <v>3.8972372677106502</v>
      </c>
    </row>
    <row r="18" spans="1:33" x14ac:dyDescent="0.2">
      <c r="A18" s="18" t="s">
        <v>290</v>
      </c>
      <c r="B18" s="160"/>
      <c r="C18" s="18" t="s">
        <v>125</v>
      </c>
      <c r="D18" s="18">
        <v>-5.5812896375339897E-3</v>
      </c>
      <c r="E18" s="18">
        <v>2.1303114900079198E-3</v>
      </c>
      <c r="F18" s="18">
        <v>-2.6199406348379801</v>
      </c>
      <c r="G18" s="18">
        <v>8.7945075015973193E-3</v>
      </c>
      <c r="H18" s="18">
        <v>-9.7566234338013706E-3</v>
      </c>
      <c r="I18" s="18">
        <v>-1.4059558412666E-3</v>
      </c>
      <c r="J18" s="22">
        <v>4.5382270444597698E-6</v>
      </c>
      <c r="K18" s="18">
        <v>5</v>
      </c>
      <c r="L18" s="18">
        <v>1.0033511702704001</v>
      </c>
      <c r="M18" s="18">
        <v>0.909287417681377</v>
      </c>
      <c r="N18" s="18">
        <v>6.8640889300752201</v>
      </c>
      <c r="O18" s="18">
        <v>8.7945075015973193E-3</v>
      </c>
      <c r="P18" s="18">
        <v>0</v>
      </c>
      <c r="Q18" s="18">
        <v>0.25083779256760103</v>
      </c>
      <c r="R18" s="18">
        <v>-5.5812896375339897E-3</v>
      </c>
      <c r="S18" s="18">
        <v>2.1303114900079198E-3</v>
      </c>
      <c r="T18" s="18">
        <v>-2.6199406348379801</v>
      </c>
      <c r="U18" s="18">
        <v>8.7945075015973193E-3</v>
      </c>
      <c r="V18" s="18">
        <v>-9.7566234338013706E-3</v>
      </c>
      <c r="W18" s="18">
        <v>-1.4059558412666E-3</v>
      </c>
      <c r="X18" s="22">
        <v>4.5382270444597698E-6</v>
      </c>
      <c r="Y18" s="18">
        <v>0</v>
      </c>
      <c r="Z18" s="22">
        <v>1.53791873524337E-5</v>
      </c>
      <c r="AA18" s="18">
        <v>5</v>
      </c>
      <c r="AB18" s="18">
        <v>1.0033511702704001</v>
      </c>
      <c r="AC18" s="18">
        <v>0.909287417681377</v>
      </c>
      <c r="AD18" s="18">
        <v>6.8640889300752201</v>
      </c>
      <c r="AE18" s="18">
        <v>8.7945075015973193E-3</v>
      </c>
      <c r="AF18" s="18">
        <v>0</v>
      </c>
      <c r="AG18" s="18">
        <v>1</v>
      </c>
    </row>
    <row r="19" spans="1:33" ht="15" x14ac:dyDescent="0.25">
      <c r="A19" s="32" t="s">
        <v>291</v>
      </c>
      <c r="B19" s="160"/>
      <c r="C19" s="18" t="s">
        <v>125</v>
      </c>
      <c r="D19" s="18">
        <v>-8.0332145144992196E-3</v>
      </c>
      <c r="E19" s="18">
        <v>2.1328024416333502E-3</v>
      </c>
      <c r="F19" s="18">
        <v>-3.7665066195006802</v>
      </c>
      <c r="G19" s="22">
        <v>1.6554769668922399E-4</v>
      </c>
      <c r="H19" s="18">
        <v>-1.22134304862397E-2</v>
      </c>
      <c r="I19" s="18">
        <v>-3.8529985427587701E-3</v>
      </c>
      <c r="J19" s="22">
        <v>4.5488462550371603E-6</v>
      </c>
      <c r="K19" s="18">
        <v>5</v>
      </c>
      <c r="L19" s="18">
        <v>5.3087324111724197</v>
      </c>
      <c r="M19" s="18">
        <v>0.25706057224575002</v>
      </c>
      <c r="N19" s="18">
        <v>14.1865721147425</v>
      </c>
      <c r="O19" s="18">
        <v>1.6554769668922399E-4</v>
      </c>
      <c r="P19" s="18">
        <v>24.652446380950401</v>
      </c>
      <c r="Q19" s="18">
        <v>1.3271831027931</v>
      </c>
      <c r="R19" s="18">
        <v>-7.3581167627380503E-3</v>
      </c>
      <c r="S19" s="18">
        <v>2.6061224411546898E-3</v>
      </c>
      <c r="T19" s="18">
        <v>-2.8233964170455099</v>
      </c>
      <c r="U19" s="18">
        <v>4.7517777803193903E-3</v>
      </c>
      <c r="V19" s="18">
        <v>-1.2466022886702901E-2</v>
      </c>
      <c r="W19" s="18">
        <v>-2.2502106387732499E-3</v>
      </c>
      <c r="X19" s="22">
        <v>6.7918741782900896E-6</v>
      </c>
      <c r="Y19" s="22">
        <v>9.4141393320257805E-6</v>
      </c>
      <c r="Z19" s="22">
        <v>2.3592640236494199E-5</v>
      </c>
      <c r="AA19" s="18">
        <v>5</v>
      </c>
      <c r="AB19" s="18">
        <v>5.3087324111724197</v>
      </c>
      <c r="AC19" s="18">
        <v>0.25706057224575002</v>
      </c>
      <c r="AD19" s="18">
        <v>7.9715673277854302</v>
      </c>
      <c r="AE19" s="18">
        <v>4.7517777803193903E-3</v>
      </c>
      <c r="AF19" s="18">
        <v>27.905608023081498</v>
      </c>
      <c r="AG19" s="18">
        <v>1.38707043998673</v>
      </c>
    </row>
    <row r="20" spans="1:33" x14ac:dyDescent="0.2">
      <c r="A20" s="18" t="s">
        <v>127</v>
      </c>
      <c r="B20" s="160"/>
      <c r="C20" s="18" t="s">
        <v>125</v>
      </c>
      <c r="D20" s="18">
        <v>-5.4417658436678798E-3</v>
      </c>
      <c r="E20" s="18">
        <v>2.4366041214838102E-3</v>
      </c>
      <c r="F20" s="18">
        <v>-2.2333401621080902</v>
      </c>
      <c r="G20" s="18">
        <v>2.55265209336638E-2</v>
      </c>
      <c r="H20" s="18">
        <v>-1.0217422166358001E-2</v>
      </c>
      <c r="I20" s="18">
        <v>-6.6610952097775596E-4</v>
      </c>
      <c r="J20" s="22">
        <v>5.93703964483189E-6</v>
      </c>
      <c r="K20" s="18">
        <v>5</v>
      </c>
      <c r="L20" s="18">
        <v>1.7348753483706301</v>
      </c>
      <c r="M20" s="18">
        <v>0.78437315359469295</v>
      </c>
      <c r="N20" s="18">
        <v>4.9878082796849696</v>
      </c>
      <c r="O20" s="18">
        <v>2.55265209336639E-2</v>
      </c>
      <c r="P20" s="18">
        <v>0</v>
      </c>
      <c r="Q20" s="18">
        <v>0.43371883709265702</v>
      </c>
      <c r="R20" s="18">
        <v>-5.4417658436678798E-3</v>
      </c>
      <c r="S20" s="18">
        <v>2.4366041214838102E-3</v>
      </c>
      <c r="T20" s="18">
        <v>-2.2333401621080902</v>
      </c>
      <c r="U20" s="18">
        <v>2.55265209336638E-2</v>
      </c>
      <c r="V20" s="18">
        <v>-1.0217422166358001E-2</v>
      </c>
      <c r="W20" s="18">
        <v>-6.6610952097775596E-4</v>
      </c>
      <c r="X20" s="22">
        <v>5.93703964483189E-6</v>
      </c>
      <c r="Y20" s="18">
        <v>0</v>
      </c>
      <c r="Z20" s="22">
        <v>2.04163518312126E-5</v>
      </c>
      <c r="AA20" s="18">
        <v>5</v>
      </c>
      <c r="AB20" s="18">
        <v>1.7348753483706301</v>
      </c>
      <c r="AC20" s="18">
        <v>0.78437315359469295</v>
      </c>
      <c r="AD20" s="18">
        <v>4.9878082796849696</v>
      </c>
      <c r="AE20" s="18">
        <v>2.55265209336639E-2</v>
      </c>
      <c r="AF20" s="18">
        <v>0</v>
      </c>
      <c r="AG20" s="18">
        <v>1</v>
      </c>
    </row>
    <row r="21" spans="1:33" ht="15" x14ac:dyDescent="0.25">
      <c r="A21" s="32" t="s">
        <v>293</v>
      </c>
      <c r="B21" s="160"/>
      <c r="C21" s="18" t="s">
        <v>125</v>
      </c>
      <c r="D21" s="18">
        <v>-9.3148622323659599E-2</v>
      </c>
      <c r="E21" s="18">
        <v>2.6906266782675201E-2</v>
      </c>
      <c r="F21" s="18">
        <v>-3.4619675436964599</v>
      </c>
      <c r="G21" s="22">
        <v>5.3624181846830899E-4</v>
      </c>
      <c r="H21" s="18">
        <v>-0.14588393617612899</v>
      </c>
      <c r="I21" s="18">
        <v>-4.0413308471189902E-2</v>
      </c>
      <c r="J21" s="18">
        <v>7.2394719218048795E-4</v>
      </c>
      <c r="K21" s="18">
        <v>5</v>
      </c>
      <c r="L21" s="18">
        <v>4.8408044548408302</v>
      </c>
      <c r="M21" s="18">
        <v>0.30402538648000699</v>
      </c>
      <c r="N21" s="18">
        <v>11.985219273607701</v>
      </c>
      <c r="O21" s="18">
        <v>5.3624181846830899E-4</v>
      </c>
      <c r="P21" s="18">
        <v>17.369105955106701</v>
      </c>
      <c r="Q21" s="18">
        <v>1.21020111371021</v>
      </c>
      <c r="R21" s="18">
        <v>-9.0915151412320094E-2</v>
      </c>
      <c r="S21" s="18">
        <v>2.88429242284628E-2</v>
      </c>
      <c r="T21" s="18">
        <v>-3.1520781558827902</v>
      </c>
      <c r="U21" s="18">
        <v>1.6211287551449701E-3</v>
      </c>
      <c r="V21" s="18">
        <v>-0.14744624410892501</v>
      </c>
      <c r="W21" s="18">
        <v>-3.4384058715715198E-2</v>
      </c>
      <c r="X21" s="18">
        <v>8.3191427804884795E-4</v>
      </c>
      <c r="Y21" s="18">
        <v>4.8443339223186698E-4</v>
      </c>
      <c r="Z21" s="18">
        <v>2.9042441845994501E-3</v>
      </c>
      <c r="AA21" s="18">
        <v>5</v>
      </c>
      <c r="AB21" s="18">
        <v>4.8408044548408302</v>
      </c>
      <c r="AC21" s="18">
        <v>0.30402538648000699</v>
      </c>
      <c r="AD21" s="18">
        <v>9.9355967007934307</v>
      </c>
      <c r="AE21" s="18">
        <v>1.6211287551449701E-3</v>
      </c>
      <c r="AF21" s="18">
        <v>11.466870542170501</v>
      </c>
      <c r="AG21" s="18">
        <v>1.12952067336141</v>
      </c>
    </row>
    <row r="22" spans="1:33" x14ac:dyDescent="0.2">
      <c r="A22" s="71" t="s">
        <v>295</v>
      </c>
      <c r="B22" s="160"/>
      <c r="C22" s="18" t="s">
        <v>125</v>
      </c>
      <c r="D22" s="18">
        <v>-0.14300061651023799</v>
      </c>
      <c r="E22" s="18">
        <v>5.0442698801096301E-2</v>
      </c>
      <c r="F22" s="18">
        <v>-2.8349120865660402</v>
      </c>
      <c r="G22" s="18">
        <v>4.5838297797179302E-3</v>
      </c>
      <c r="H22" s="18">
        <v>-0.24186648944338901</v>
      </c>
      <c r="I22" s="18">
        <v>-4.4134743577087798E-2</v>
      </c>
      <c r="J22" s="18">
        <v>2.5444658623381198E-3</v>
      </c>
      <c r="K22" s="18">
        <v>5</v>
      </c>
      <c r="L22" s="18">
        <v>12.7966263482682</v>
      </c>
      <c r="M22" s="18">
        <v>1.23134742421318E-2</v>
      </c>
      <c r="N22" s="18">
        <v>8.0367265385582307</v>
      </c>
      <c r="O22" s="18">
        <v>4.5838297797179302E-3</v>
      </c>
      <c r="P22" s="18">
        <v>68.741761374150499</v>
      </c>
      <c r="Q22" s="18">
        <v>3.19915658706705</v>
      </c>
      <c r="R22" s="18">
        <v>-0.16451801313825001</v>
      </c>
      <c r="S22" s="18">
        <v>9.6929859745211094E-2</v>
      </c>
      <c r="T22" s="18">
        <v>-1.6972892932136701</v>
      </c>
      <c r="U22" s="18">
        <v>8.9641980454224904E-2</v>
      </c>
      <c r="V22" s="18">
        <v>-0.354497047265382</v>
      </c>
      <c r="W22" s="18">
        <v>2.5461020988882602E-2</v>
      </c>
      <c r="X22" s="18">
        <v>9.3953977102262994E-3</v>
      </c>
      <c r="Y22" s="18">
        <v>3.2461275821322397E-2</v>
      </c>
      <c r="Z22" s="18">
        <v>3.3094108813964698E-2</v>
      </c>
      <c r="AA22" s="18">
        <v>5</v>
      </c>
      <c r="AB22" s="18">
        <v>12.7966263482682</v>
      </c>
      <c r="AC22" s="18">
        <v>1.23134742421318E-2</v>
      </c>
      <c r="AD22" s="18">
        <v>2.88079094485777</v>
      </c>
      <c r="AE22" s="18">
        <v>8.9641980454225195E-2</v>
      </c>
      <c r="AF22" s="18">
        <v>71.0567574499334</v>
      </c>
      <c r="AG22" s="18">
        <v>3.4550379014036801</v>
      </c>
    </row>
    <row r="23" spans="1:33" x14ac:dyDescent="0.2">
      <c r="A23" s="71" t="s">
        <v>294</v>
      </c>
      <c r="B23" s="160"/>
      <c r="C23" s="18" t="s">
        <v>125</v>
      </c>
      <c r="D23" s="18">
        <v>-3.8356745199997301E-2</v>
      </c>
      <c r="E23" s="18">
        <v>2.5965888153541599E-2</v>
      </c>
      <c r="F23" s="18">
        <v>-1.4771975051724</v>
      </c>
      <c r="G23" s="18">
        <v>0.13962270236633501</v>
      </c>
      <c r="H23" s="18">
        <v>-8.9248950807534103E-2</v>
      </c>
      <c r="I23" s="18">
        <v>1.25354604075395E-2</v>
      </c>
      <c r="J23" s="18">
        <v>6.7422734760223205E-4</v>
      </c>
      <c r="K23" s="18">
        <v>5</v>
      </c>
      <c r="L23" s="18">
        <v>2.3019652303332601</v>
      </c>
      <c r="M23" s="18">
        <v>0.68041127523104195</v>
      </c>
      <c r="N23" s="18">
        <v>2.1821124692875702</v>
      </c>
      <c r="O23" s="18">
        <v>0.13962270236633501</v>
      </c>
      <c r="P23" s="18">
        <v>0</v>
      </c>
      <c r="Q23" s="18">
        <v>0.57549130758331601</v>
      </c>
      <c r="R23" s="18">
        <v>-3.8356745199997301E-2</v>
      </c>
      <c r="S23" s="18">
        <v>2.5965888153541599E-2</v>
      </c>
      <c r="T23" s="18">
        <v>-1.4771975051724</v>
      </c>
      <c r="U23" s="18">
        <v>0.13962270236633501</v>
      </c>
      <c r="V23" s="18">
        <v>-8.9248950807534103E-2</v>
      </c>
      <c r="W23" s="18">
        <v>1.25354604075395E-2</v>
      </c>
      <c r="X23" s="18">
        <v>6.7422734760223205E-4</v>
      </c>
      <c r="Y23" s="18">
        <v>0</v>
      </c>
      <c r="Z23" s="18">
        <v>2.3404161127522499E-3</v>
      </c>
      <c r="AA23" s="18">
        <v>5</v>
      </c>
      <c r="AB23" s="18">
        <v>2.3019652303332601</v>
      </c>
      <c r="AC23" s="18">
        <v>0.68041127523104195</v>
      </c>
      <c r="AD23" s="18">
        <v>2.1821124692875702</v>
      </c>
      <c r="AE23" s="18">
        <v>0.13962270236633501</v>
      </c>
      <c r="AF23" s="18">
        <v>0</v>
      </c>
      <c r="AG23" s="18">
        <v>1</v>
      </c>
    </row>
    <row r="24" spans="1:33" ht="15" thickBot="1" x14ac:dyDescent="0.25">
      <c r="A24" s="28" t="s">
        <v>292</v>
      </c>
      <c r="B24" s="160"/>
      <c r="C24" s="28" t="s">
        <v>125</v>
      </c>
      <c r="D24" s="28">
        <v>-5.3536312150322804E-3</v>
      </c>
      <c r="E24" s="28">
        <v>1.74274866611188E-3</v>
      </c>
      <c r="F24" s="28">
        <v>-3.0719468154730398</v>
      </c>
      <c r="G24" s="28">
        <v>2.1266761323866399E-3</v>
      </c>
      <c r="H24" s="28">
        <v>-8.7693558347167796E-3</v>
      </c>
      <c r="I24" s="28">
        <v>-1.9379065953477801E-3</v>
      </c>
      <c r="J24" s="29">
        <v>3.03717291323473E-6</v>
      </c>
      <c r="K24" s="28">
        <v>5</v>
      </c>
      <c r="L24" s="28">
        <v>5.3506876843641296</v>
      </c>
      <c r="M24" s="28">
        <v>0.25316922219933602</v>
      </c>
      <c r="N24" s="28">
        <v>9.4368572370949693</v>
      </c>
      <c r="O24" s="28">
        <v>2.1266761323866399E-3</v>
      </c>
      <c r="P24" s="28">
        <v>25.243254027162401</v>
      </c>
      <c r="Q24" s="28">
        <v>1.3376719210910299</v>
      </c>
      <c r="R24" s="28">
        <v>-4.7640783135664199E-3</v>
      </c>
      <c r="S24" s="28">
        <v>2.1385141322384101E-3</v>
      </c>
      <c r="T24" s="28">
        <v>-2.2277516158286002</v>
      </c>
      <c r="U24" s="28">
        <v>2.5897082949219899E-2</v>
      </c>
      <c r="V24" s="28">
        <v>-8.9554889931836301E-3</v>
      </c>
      <c r="W24" s="28">
        <v>-5.7266763394920304E-4</v>
      </c>
      <c r="X24" s="29">
        <v>4.57324269378341E-6</v>
      </c>
      <c r="Y24" s="29">
        <v>6.1140787976883402E-6</v>
      </c>
      <c r="Z24" s="29">
        <v>1.5743187500308101E-5</v>
      </c>
      <c r="AA24" s="28">
        <v>5</v>
      </c>
      <c r="AB24" s="28">
        <v>5.3506876843641296</v>
      </c>
      <c r="AC24" s="28">
        <v>0.25316922219933602</v>
      </c>
      <c r="AD24" s="28">
        <v>4.9628772618269403</v>
      </c>
      <c r="AE24" s="28">
        <v>2.5897082949219899E-2</v>
      </c>
      <c r="AF24" s="28">
        <v>26.923378421612998</v>
      </c>
      <c r="AG24" s="28">
        <v>1.3684266984446301</v>
      </c>
    </row>
    <row r="25" spans="1:33" ht="15" x14ac:dyDescent="0.25">
      <c r="A25" s="42" t="s">
        <v>268</v>
      </c>
      <c r="B25" s="160"/>
      <c r="C25" s="30" t="s">
        <v>124</v>
      </c>
      <c r="D25" s="30">
        <v>-1.0663207833429901E-2</v>
      </c>
      <c r="E25" s="30">
        <v>3.49347606082728E-3</v>
      </c>
      <c r="F25" s="30">
        <v>-3.0523202815091701</v>
      </c>
      <c r="G25" s="30">
        <v>2.2707966468663099E-3</v>
      </c>
      <c r="H25" s="30">
        <v>-1.75102950935042E-2</v>
      </c>
      <c r="I25" s="30">
        <v>-3.8161205733555298E-3</v>
      </c>
      <c r="J25" s="31">
        <v>1.2204374987573299E-5</v>
      </c>
      <c r="K25" s="30">
        <v>2</v>
      </c>
      <c r="L25" s="30">
        <v>1.0631325652822201</v>
      </c>
      <c r="M25" s="30">
        <v>0.30250180533829601</v>
      </c>
      <c r="N25" s="30">
        <v>9.3166591009122008</v>
      </c>
      <c r="O25" s="30">
        <v>2.2707966468663099E-3</v>
      </c>
      <c r="P25" s="30">
        <v>5.9383530656372097</v>
      </c>
      <c r="Q25" s="30">
        <v>1.0631325652822201</v>
      </c>
      <c r="R25" s="30">
        <v>-1.0636453900021801E-2</v>
      </c>
      <c r="S25" s="30">
        <v>3.60530990326217E-3</v>
      </c>
      <c r="T25" s="30">
        <v>-2.9502190339858698</v>
      </c>
      <c r="U25" s="30">
        <v>3.1754871961445501E-3</v>
      </c>
      <c r="V25" s="30">
        <v>-1.7702731463521301E-2</v>
      </c>
      <c r="W25" s="30">
        <v>-3.5701763365223898E-3</v>
      </c>
      <c r="X25" s="31">
        <v>1.29982594985603E-5</v>
      </c>
      <c r="Y25" s="31">
        <v>1.56509378457152E-6</v>
      </c>
      <c r="Z25" s="31">
        <v>3.7272570897388898E-5</v>
      </c>
      <c r="AA25" s="30">
        <v>2</v>
      </c>
      <c r="AB25" s="30">
        <v>1.0631325652822201</v>
      </c>
      <c r="AC25" s="30">
        <v>0.30250180533829601</v>
      </c>
      <c r="AD25" s="30">
        <v>8.7037923484925503</v>
      </c>
      <c r="AE25" s="30">
        <v>3.1754871961445501E-3</v>
      </c>
      <c r="AF25" s="30">
        <v>5.9383530656371599</v>
      </c>
      <c r="AG25" s="30">
        <v>1.0631325652822201</v>
      </c>
    </row>
    <row r="26" spans="1:33" x14ac:dyDescent="0.2">
      <c r="A26" s="18" t="s">
        <v>289</v>
      </c>
      <c r="B26" s="160"/>
      <c r="C26" s="18" t="s">
        <v>124</v>
      </c>
      <c r="D26" s="18">
        <v>-2.7114935281175E-3</v>
      </c>
      <c r="E26" s="18">
        <v>4.4071533533238897E-3</v>
      </c>
      <c r="F26" s="18">
        <v>-0.61524828176729596</v>
      </c>
      <c r="G26" s="18">
        <v>0.53839076672895503</v>
      </c>
      <c r="H26" s="18">
        <v>-1.1349355374977299E-2</v>
      </c>
      <c r="I26" s="18">
        <v>5.92636831874225E-3</v>
      </c>
      <c r="J26" s="22">
        <v>1.9423000679713999E-5</v>
      </c>
      <c r="K26" s="18">
        <v>2</v>
      </c>
      <c r="L26" s="18">
        <v>2.4801505852008701</v>
      </c>
      <c r="M26" s="18">
        <v>0.115291214107759</v>
      </c>
      <c r="N26" s="18">
        <v>0.37853044821761</v>
      </c>
      <c r="O26" s="18">
        <v>0.53839076672895503</v>
      </c>
      <c r="P26" s="18">
        <v>59.679867586789797</v>
      </c>
      <c r="Q26" s="18">
        <v>2.4801505852008701</v>
      </c>
      <c r="R26" s="18">
        <v>-1.28026853243156E-3</v>
      </c>
      <c r="S26" s="18">
        <v>7.2792997411421098E-3</v>
      </c>
      <c r="T26" s="18">
        <v>-0.175877979745163</v>
      </c>
      <c r="U26" s="18">
        <v>0.86038980528832698</v>
      </c>
      <c r="V26" s="18">
        <v>-1.5547433857741801E-2</v>
      </c>
      <c r="W26" s="18">
        <v>1.29868967928787E-2</v>
      </c>
      <c r="X26" s="22">
        <v>5.2988204721391601E-5</v>
      </c>
      <c r="Y26" s="22">
        <v>6.4362574852389395E-5</v>
      </c>
      <c r="Z26" s="18">
        <v>1.52517808678333E-4</v>
      </c>
      <c r="AA26" s="18">
        <v>2</v>
      </c>
      <c r="AB26" s="18">
        <v>2.4801505852008701</v>
      </c>
      <c r="AC26" s="18">
        <v>0.115291214107759</v>
      </c>
      <c r="AD26" s="18">
        <v>3.09330637592398E-2</v>
      </c>
      <c r="AE26" s="18">
        <v>0.86038980528832698</v>
      </c>
      <c r="AF26" s="18">
        <v>59.679867586789697</v>
      </c>
      <c r="AG26" s="18">
        <v>2.4801505852008701</v>
      </c>
    </row>
    <row r="27" spans="1:33" ht="15" x14ac:dyDescent="0.25">
      <c r="A27" s="32" t="s">
        <v>290</v>
      </c>
      <c r="B27" s="160"/>
      <c r="C27" s="18" t="s">
        <v>124</v>
      </c>
      <c r="D27" s="18">
        <v>-1.25652179365375E-2</v>
      </c>
      <c r="E27" s="18">
        <v>4.1763973277004198E-3</v>
      </c>
      <c r="F27" s="18">
        <v>-3.0086260838252299</v>
      </c>
      <c r="G27" s="18">
        <v>2.6243188349837198E-3</v>
      </c>
      <c r="H27" s="18">
        <v>-2.0750806283959599E-2</v>
      </c>
      <c r="I27" s="18">
        <v>-4.3796295891153202E-3</v>
      </c>
      <c r="J27" s="22">
        <v>1.74422946388232E-5</v>
      </c>
      <c r="K27" s="18">
        <v>2</v>
      </c>
      <c r="L27" s="18">
        <v>0.27839762749876401</v>
      </c>
      <c r="M27" s="18">
        <v>0.59775339675871197</v>
      </c>
      <c r="N27" s="18">
        <v>9.0518309122735392</v>
      </c>
      <c r="O27" s="18">
        <v>2.6243188349837198E-3</v>
      </c>
      <c r="P27" s="18">
        <v>0</v>
      </c>
      <c r="Q27" s="18">
        <v>0.27839762749876401</v>
      </c>
      <c r="R27" s="18">
        <v>-1.25652179365375E-2</v>
      </c>
      <c r="S27" s="18">
        <v>4.1763973277004198E-3</v>
      </c>
      <c r="T27" s="18">
        <v>-3.0086260838252299</v>
      </c>
      <c r="U27" s="18">
        <v>2.6243188349837198E-3</v>
      </c>
      <c r="V27" s="18">
        <v>-2.0750806283959599E-2</v>
      </c>
      <c r="W27" s="18">
        <v>-4.3796295891153202E-3</v>
      </c>
      <c r="X27" s="22">
        <v>1.74422946388232E-5</v>
      </c>
      <c r="Y27" s="18">
        <v>0</v>
      </c>
      <c r="Z27" s="22">
        <v>5.1420284072078E-5</v>
      </c>
      <c r="AA27" s="18">
        <v>2</v>
      </c>
      <c r="AB27" s="18">
        <v>0.27839762749876401</v>
      </c>
      <c r="AC27" s="18">
        <v>0.59775339675871197</v>
      </c>
      <c r="AD27" s="18">
        <v>9.0518309122735392</v>
      </c>
      <c r="AE27" s="18">
        <v>2.6243188349837198E-3</v>
      </c>
      <c r="AF27" s="18">
        <v>0</v>
      </c>
      <c r="AG27" s="18">
        <v>1</v>
      </c>
    </row>
    <row r="28" spans="1:33" x14ac:dyDescent="0.2">
      <c r="A28" s="18" t="s">
        <v>291</v>
      </c>
      <c r="B28" s="160"/>
      <c r="C28" s="18" t="s">
        <v>124</v>
      </c>
      <c r="D28" s="18">
        <v>-2.6247355505304398E-3</v>
      </c>
      <c r="E28" s="18">
        <v>3.4436162409463701E-3</v>
      </c>
      <c r="F28" s="18">
        <v>-0.76220326740273303</v>
      </c>
      <c r="G28" s="18">
        <v>0.44593869630597399</v>
      </c>
      <c r="H28" s="18">
        <v>-9.37409935936254E-3</v>
      </c>
      <c r="I28" s="18">
        <v>4.12462825830165E-3</v>
      </c>
      <c r="J28" s="22">
        <v>1.18584928149096E-5</v>
      </c>
      <c r="K28" s="18">
        <v>2</v>
      </c>
      <c r="L28" s="18">
        <v>3.3347989210375499</v>
      </c>
      <c r="M28" s="18">
        <v>6.7828697174330002E-2</v>
      </c>
      <c r="N28" s="18">
        <v>0.58095382083940195</v>
      </c>
      <c r="O28" s="18">
        <v>0.44593869630597399</v>
      </c>
      <c r="P28" s="18">
        <v>70.013184492428906</v>
      </c>
      <c r="Q28" s="18">
        <v>3.3347989210375499</v>
      </c>
      <c r="R28" s="18">
        <v>-2.8430373245317102E-3</v>
      </c>
      <c r="S28" s="18">
        <v>6.2955672326303501E-3</v>
      </c>
      <c r="T28" s="18">
        <v>-0.45159351325739999</v>
      </c>
      <c r="U28" s="18">
        <v>0.65156184394097405</v>
      </c>
      <c r="V28" s="18">
        <v>-1.51821223627377E-2</v>
      </c>
      <c r="W28" s="18">
        <v>9.4960477136742799E-3</v>
      </c>
      <c r="X28" s="22">
        <v>3.9634166780568997E-5</v>
      </c>
      <c r="Y28" s="22">
        <v>5.5510525859574E-5</v>
      </c>
      <c r="Z28" s="18">
        <v>1.12127078769801E-4</v>
      </c>
      <c r="AA28" s="18">
        <v>2</v>
      </c>
      <c r="AB28" s="18">
        <v>3.3347989210375499</v>
      </c>
      <c r="AC28" s="18">
        <v>6.7828697174330002E-2</v>
      </c>
      <c r="AD28" s="18">
        <v>0.203936701216162</v>
      </c>
      <c r="AE28" s="18">
        <v>0.65156184394097405</v>
      </c>
      <c r="AF28" s="18">
        <v>70.013184492428906</v>
      </c>
      <c r="AG28" s="18">
        <v>3.3347989210375499</v>
      </c>
    </row>
    <row r="29" spans="1:33" x14ac:dyDescent="0.2">
      <c r="A29" s="18" t="s">
        <v>127</v>
      </c>
      <c r="B29" s="160"/>
      <c r="C29" s="18" t="s">
        <v>124</v>
      </c>
      <c r="D29" s="18">
        <v>-1.63084453057154E-3</v>
      </c>
      <c r="E29" s="18">
        <v>3.88683592667846E-3</v>
      </c>
      <c r="F29" s="18">
        <v>-0.41958152114879599</v>
      </c>
      <c r="G29" s="18">
        <v>0.67479118996231602</v>
      </c>
      <c r="H29" s="18">
        <v>-9.24890296067769E-3</v>
      </c>
      <c r="I29" s="18">
        <v>5.9872138995346203E-3</v>
      </c>
      <c r="J29" s="22">
        <v>1.51074935209184E-5</v>
      </c>
      <c r="K29" s="18">
        <v>2</v>
      </c>
      <c r="L29" s="18">
        <v>4.5725563962664104</v>
      </c>
      <c r="M29" s="18">
        <v>3.2488050082614801E-2</v>
      </c>
      <c r="N29" s="18">
        <v>0.176048652889537</v>
      </c>
      <c r="O29" s="18">
        <v>0.67479118996231602</v>
      </c>
      <c r="P29" s="18">
        <v>78.130395486942007</v>
      </c>
      <c r="Q29" s="18">
        <v>4.5725563962664104</v>
      </c>
      <c r="R29" s="18">
        <v>-3.58169446181063E-3</v>
      </c>
      <c r="S29" s="18">
        <v>8.661193071402E-3</v>
      </c>
      <c r="T29" s="18">
        <v>-0.41353361278099898</v>
      </c>
      <c r="U29" s="18">
        <v>0.67921570100000395</v>
      </c>
      <c r="V29" s="18">
        <v>-2.05573209449064E-2</v>
      </c>
      <c r="W29" s="18">
        <v>1.3393932021285099E-2</v>
      </c>
      <c r="X29" s="22">
        <v>7.5016265420101995E-5</v>
      </c>
      <c r="Y29" s="18">
        <v>1.1768695996311E-4</v>
      </c>
      <c r="Z29" s="18">
        <v>2.1302144172827801E-4</v>
      </c>
      <c r="AA29" s="18">
        <v>2</v>
      </c>
      <c r="AB29" s="18">
        <v>4.5725563962664104</v>
      </c>
      <c r="AC29" s="18">
        <v>3.2488050082614801E-2</v>
      </c>
      <c r="AD29" s="18">
        <v>0.171010048899706</v>
      </c>
      <c r="AE29" s="18">
        <v>0.67921570100000395</v>
      </c>
      <c r="AF29" s="18">
        <v>78.130395486942007</v>
      </c>
      <c r="AG29" s="18">
        <v>4.5725563962664104</v>
      </c>
    </row>
    <row r="30" spans="1:33" ht="15" x14ac:dyDescent="0.25">
      <c r="A30" s="32" t="s">
        <v>293</v>
      </c>
      <c r="B30" s="160"/>
      <c r="C30" s="18" t="s">
        <v>124</v>
      </c>
      <c r="D30" s="18">
        <v>-0.13846059579523301</v>
      </c>
      <c r="E30" s="18">
        <v>3.75580516268499E-2</v>
      </c>
      <c r="F30" s="18">
        <v>-3.6865755756150298</v>
      </c>
      <c r="G30" s="1">
        <v>2.27291962868299E-4</v>
      </c>
      <c r="H30" s="18">
        <v>-0.21207302431335501</v>
      </c>
      <c r="I30" s="18">
        <v>-6.4848167277111499E-2</v>
      </c>
      <c r="J30" s="18">
        <v>1.4106072420051201E-3</v>
      </c>
      <c r="K30" s="18">
        <v>2</v>
      </c>
      <c r="L30" s="18">
        <v>1.0734597738169001</v>
      </c>
      <c r="M30" s="18">
        <v>0.300165270476353</v>
      </c>
      <c r="N30" s="18">
        <v>13.590839474721299</v>
      </c>
      <c r="O30" s="18">
        <v>2.27291962868299E-4</v>
      </c>
      <c r="P30" s="18">
        <v>6.8432721568782</v>
      </c>
      <c r="Q30" s="18">
        <v>1.0734597738169001</v>
      </c>
      <c r="R30" s="18">
        <v>-0.137580537254894</v>
      </c>
      <c r="S30" s="18">
        <v>3.9192997933221702E-2</v>
      </c>
      <c r="T30" s="18">
        <v>-3.5103346135783902</v>
      </c>
      <c r="U30" s="18">
        <v>4.4754311747987002E-4</v>
      </c>
      <c r="V30" s="18">
        <v>-0.214397401650162</v>
      </c>
      <c r="W30" s="18">
        <v>-6.07636728596272E-2</v>
      </c>
      <c r="X30" s="18">
        <v>1.5360910869935201E-3</v>
      </c>
      <c r="Y30" s="18">
        <v>2.2988123696500101E-4</v>
      </c>
      <c r="Z30" s="18">
        <v>4.7506683293931304E-3</v>
      </c>
      <c r="AA30" s="18">
        <v>2</v>
      </c>
      <c r="AB30" s="18">
        <v>1.0734597738169001</v>
      </c>
      <c r="AC30" s="18">
        <v>0.300165270476353</v>
      </c>
      <c r="AD30" s="18">
        <v>12.322449099286599</v>
      </c>
      <c r="AE30" s="18">
        <v>4.4754311747987002E-4</v>
      </c>
      <c r="AF30" s="18">
        <v>6.8432721568785402</v>
      </c>
      <c r="AG30" s="18">
        <v>1.0734597738169001</v>
      </c>
    </row>
    <row r="31" spans="1:33" x14ac:dyDescent="0.2">
      <c r="A31" s="71" t="s">
        <v>295</v>
      </c>
      <c r="B31" s="160"/>
      <c r="C31" s="18" t="s">
        <v>124</v>
      </c>
      <c r="D31" s="18">
        <v>6.3985060994881701E-2</v>
      </c>
      <c r="E31" s="18">
        <v>8.4859253458984998E-2</v>
      </c>
      <c r="F31" s="18">
        <v>0.75401395118102899</v>
      </c>
      <c r="G31" s="18">
        <v>0.45084084457953699</v>
      </c>
      <c r="H31" s="18">
        <v>-0.10233601953968501</v>
      </c>
      <c r="I31" s="18">
        <v>0.23030614152944801</v>
      </c>
      <c r="J31" s="18">
        <v>7.2010928976162496E-3</v>
      </c>
      <c r="K31" s="18">
        <v>2</v>
      </c>
      <c r="L31" s="18">
        <v>1.3829304718878499</v>
      </c>
      <c r="M31" s="18">
        <v>0.239602611434794</v>
      </c>
      <c r="N31" s="18">
        <v>0.56853703857562699</v>
      </c>
      <c r="O31" s="18">
        <v>0.45084084457953699</v>
      </c>
      <c r="P31" s="18">
        <v>27.6897848208603</v>
      </c>
      <c r="Q31" s="18">
        <v>1.3829304718878499</v>
      </c>
      <c r="R31" s="18">
        <v>4.9347296241431901E-2</v>
      </c>
      <c r="S31" s="18">
        <v>0.106263592026843</v>
      </c>
      <c r="T31" s="18">
        <v>0.46438573456999499</v>
      </c>
      <c r="U31" s="18">
        <v>0.64237140877272503</v>
      </c>
      <c r="V31" s="18">
        <v>-0.15892551699903901</v>
      </c>
      <c r="W31" s="18">
        <v>0.257620109481903</v>
      </c>
      <c r="X31" s="18">
        <v>1.12919509904474E-2</v>
      </c>
      <c r="Y31" s="18">
        <v>7.0626401512009496E-3</v>
      </c>
      <c r="Z31" s="18">
        <v>3.6071358273844598E-2</v>
      </c>
      <c r="AA31" s="18">
        <v>2</v>
      </c>
      <c r="AB31" s="18">
        <v>1.3829304718878499</v>
      </c>
      <c r="AC31" s="18">
        <v>0.239602611434794</v>
      </c>
      <c r="AD31" s="18">
        <v>0.215654110472114</v>
      </c>
      <c r="AE31" s="18">
        <v>0.64237140877272403</v>
      </c>
      <c r="AF31" s="18">
        <v>27.6897848208603</v>
      </c>
      <c r="AG31" s="18">
        <v>1.3829304718878499</v>
      </c>
    </row>
    <row r="32" spans="1:33" ht="15" x14ac:dyDescent="0.25">
      <c r="A32" s="105" t="s">
        <v>294</v>
      </c>
      <c r="B32" s="160"/>
      <c r="C32" s="18" t="s">
        <v>124</v>
      </c>
      <c r="D32" s="18">
        <v>-8.2306736677279904E-2</v>
      </c>
      <c r="E32" s="18">
        <v>3.4938252182000501E-2</v>
      </c>
      <c r="F32" s="18">
        <v>-2.3557771650547199</v>
      </c>
      <c r="G32" s="18">
        <v>1.8484002049882198E-2</v>
      </c>
      <c r="H32" s="18">
        <v>-0.150784452636779</v>
      </c>
      <c r="I32" s="18">
        <v>-1.3829020717781E-2</v>
      </c>
      <c r="J32" s="18">
        <v>1.22068146553306E-3</v>
      </c>
      <c r="K32" s="18">
        <v>2</v>
      </c>
      <c r="L32" s="18">
        <v>0.214543126949989</v>
      </c>
      <c r="M32" s="18">
        <v>0.64322961412883595</v>
      </c>
      <c r="N32" s="18">
        <v>5.5496860513932402</v>
      </c>
      <c r="O32" s="18">
        <v>1.8484002049882198E-2</v>
      </c>
      <c r="P32" s="18">
        <v>0</v>
      </c>
      <c r="Q32" s="18">
        <v>0.214543126949989</v>
      </c>
      <c r="R32" s="18">
        <v>-8.2306736677279904E-2</v>
      </c>
      <c r="S32" s="18">
        <v>3.4938252182000501E-2</v>
      </c>
      <c r="T32" s="18">
        <v>-2.3557771650547199</v>
      </c>
      <c r="U32" s="18">
        <v>1.8484002049882198E-2</v>
      </c>
      <c r="V32" s="18">
        <v>-0.150784452636779</v>
      </c>
      <c r="W32" s="18">
        <v>-1.3829020717781E-2</v>
      </c>
      <c r="X32" s="18">
        <v>1.22068146553306E-3</v>
      </c>
      <c r="Y32" s="18">
        <v>0</v>
      </c>
      <c r="Z32" s="18">
        <v>4.0354298932727996E-3</v>
      </c>
      <c r="AA32" s="18">
        <v>2</v>
      </c>
      <c r="AB32" s="18">
        <v>0.214543126949989</v>
      </c>
      <c r="AC32" s="18">
        <v>0.64322961412883595</v>
      </c>
      <c r="AD32" s="18">
        <v>5.5496860513932402</v>
      </c>
      <c r="AE32" s="18">
        <v>1.8484002049882198E-2</v>
      </c>
      <c r="AF32" s="18">
        <v>0</v>
      </c>
      <c r="AG32" s="18">
        <v>1</v>
      </c>
    </row>
    <row r="33" spans="1:33" x14ac:dyDescent="0.2">
      <c r="A33" s="18" t="s">
        <v>292</v>
      </c>
      <c r="B33" s="167"/>
      <c r="C33" s="18" t="s">
        <v>124</v>
      </c>
      <c r="D33" s="18">
        <v>-4.3180893076967099E-3</v>
      </c>
      <c r="E33" s="18">
        <v>2.61790802566003E-3</v>
      </c>
      <c r="F33" s="18">
        <v>-1.64944270974074</v>
      </c>
      <c r="G33" s="18">
        <v>9.90569709752048E-2</v>
      </c>
      <c r="H33" s="18">
        <v>-9.4490947528287298E-3</v>
      </c>
      <c r="I33" s="18">
        <v>8.1291613743530295E-4</v>
      </c>
      <c r="J33" s="22">
        <v>6.8534424308151899E-6</v>
      </c>
      <c r="K33" s="18">
        <v>2</v>
      </c>
      <c r="L33" s="18">
        <v>0.16720824718601601</v>
      </c>
      <c r="M33" s="18">
        <v>0.68260493918333798</v>
      </c>
      <c r="N33" s="18">
        <v>2.7206612527168801</v>
      </c>
      <c r="O33" s="18">
        <v>9.9056970975205202E-2</v>
      </c>
      <c r="P33" s="18">
        <v>0</v>
      </c>
      <c r="Q33" s="18">
        <v>0.16720824718601601</v>
      </c>
      <c r="R33" s="18">
        <v>-4.3180893076967099E-3</v>
      </c>
      <c r="S33" s="18">
        <v>2.61790802566003E-3</v>
      </c>
      <c r="T33" s="18">
        <v>-1.64944270974074</v>
      </c>
      <c r="U33" s="18">
        <v>9.90569709752048E-2</v>
      </c>
      <c r="V33" s="18">
        <v>-9.4490947528287298E-3</v>
      </c>
      <c r="W33" s="18">
        <v>8.1291613743530295E-4</v>
      </c>
      <c r="X33" s="22">
        <v>6.8534424308151899E-6</v>
      </c>
      <c r="Y33" s="18">
        <v>0</v>
      </c>
      <c r="Z33" s="22">
        <v>1.9626246613041299E-5</v>
      </c>
      <c r="AA33" s="18">
        <v>2</v>
      </c>
      <c r="AB33" s="18">
        <v>0.16720824718601601</v>
      </c>
      <c r="AC33" s="18">
        <v>0.68260493918333798</v>
      </c>
      <c r="AD33" s="18">
        <v>2.7206612527168801</v>
      </c>
      <c r="AE33" s="18">
        <v>9.9056970975205202E-2</v>
      </c>
      <c r="AF33" s="18">
        <v>0</v>
      </c>
      <c r="AG33" s="18">
        <v>1</v>
      </c>
    </row>
    <row r="35" spans="1:33" ht="15" x14ac:dyDescent="0.25">
      <c r="A35" s="17"/>
      <c r="B35" s="17"/>
      <c r="C35" s="17"/>
      <c r="D35" s="174" t="s">
        <v>162</v>
      </c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5" t="s">
        <v>161</v>
      </c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</row>
    <row r="36" spans="1:33" ht="15" x14ac:dyDescent="0.25">
      <c r="A36" s="32" t="s">
        <v>159</v>
      </c>
      <c r="B36" s="32" t="s">
        <v>263</v>
      </c>
      <c r="C36" s="32" t="s">
        <v>160</v>
      </c>
      <c r="D36" s="32" t="s">
        <v>158</v>
      </c>
      <c r="E36" s="32" t="s">
        <v>157</v>
      </c>
      <c r="F36" s="32" t="s">
        <v>156</v>
      </c>
      <c r="G36" s="32" t="s">
        <v>155</v>
      </c>
      <c r="H36" s="32" t="s">
        <v>154</v>
      </c>
      <c r="I36" s="32" t="s">
        <v>153</v>
      </c>
      <c r="J36" s="32" t="s">
        <v>152</v>
      </c>
      <c r="K36" s="32" t="s">
        <v>151</v>
      </c>
      <c r="L36" s="32" t="s">
        <v>150</v>
      </c>
      <c r="M36" s="32" t="s">
        <v>149</v>
      </c>
      <c r="N36" s="32" t="s">
        <v>148</v>
      </c>
      <c r="O36" s="32" t="s">
        <v>147</v>
      </c>
      <c r="P36" s="32" t="s">
        <v>146</v>
      </c>
      <c r="Q36" s="32" t="s">
        <v>145</v>
      </c>
      <c r="R36" s="32" t="s">
        <v>144</v>
      </c>
      <c r="S36" s="32" t="s">
        <v>143</v>
      </c>
      <c r="T36" s="32" t="s">
        <v>142</v>
      </c>
      <c r="U36" s="32" t="s">
        <v>141</v>
      </c>
      <c r="V36" s="32" t="s">
        <v>140</v>
      </c>
      <c r="W36" s="32" t="s">
        <v>139</v>
      </c>
      <c r="X36" s="32" t="s">
        <v>138</v>
      </c>
      <c r="Y36" s="32" t="s">
        <v>137</v>
      </c>
      <c r="Z36" s="32" t="s">
        <v>136</v>
      </c>
      <c r="AA36" s="32" t="s">
        <v>135</v>
      </c>
      <c r="AB36" s="32" t="s">
        <v>134</v>
      </c>
      <c r="AC36" s="32" t="s">
        <v>133</v>
      </c>
      <c r="AD36" s="32" t="s">
        <v>132</v>
      </c>
      <c r="AE36" s="32" t="s">
        <v>131</v>
      </c>
      <c r="AF36" s="32" t="s">
        <v>130</v>
      </c>
      <c r="AG36" s="32" t="s">
        <v>129</v>
      </c>
    </row>
    <row r="37" spans="1:33" ht="15" x14ac:dyDescent="0.25">
      <c r="A37" s="32" t="s">
        <v>268</v>
      </c>
      <c r="B37" s="157" t="s">
        <v>285</v>
      </c>
      <c r="C37" s="18" t="s">
        <v>126</v>
      </c>
      <c r="D37" s="18">
        <v>1.2529256646420701E-2</v>
      </c>
      <c r="E37" s="18">
        <v>2.48518038103519E-3</v>
      </c>
      <c r="F37" s="18">
        <v>5.0415884263506499</v>
      </c>
      <c r="G37" s="18">
        <v>4.6168342703315502E-7</v>
      </c>
      <c r="H37" s="18">
        <v>7.6583926045061899E-3</v>
      </c>
      <c r="I37" s="18">
        <v>1.7400120688335199E-2</v>
      </c>
      <c r="J37" s="22">
        <v>6.1761215262821996E-6</v>
      </c>
      <c r="K37" s="18">
        <v>4</v>
      </c>
      <c r="L37" s="18">
        <v>0.11919300399723699</v>
      </c>
      <c r="M37" s="18">
        <v>0.98943867338158298</v>
      </c>
      <c r="N37" s="18">
        <v>25.417613860712802</v>
      </c>
      <c r="O37" s="22">
        <v>4.6168342703315698E-7</v>
      </c>
      <c r="P37" s="18">
        <v>0</v>
      </c>
      <c r="Q37" s="18">
        <v>3.9731001332412301E-2</v>
      </c>
      <c r="R37" s="18">
        <v>1.2529256646420701E-2</v>
      </c>
      <c r="S37" s="18">
        <v>2.48518038103519E-3</v>
      </c>
      <c r="T37" s="18">
        <v>5.0415884263506499</v>
      </c>
      <c r="U37" s="22">
        <v>4.6168342703315502E-7</v>
      </c>
      <c r="V37" s="18">
        <v>7.6583926045061899E-3</v>
      </c>
      <c r="W37" s="18">
        <v>1.7400120688335199E-2</v>
      </c>
      <c r="X37" s="22">
        <v>6.1761215262821996E-6</v>
      </c>
      <c r="Y37" s="18">
        <v>0</v>
      </c>
      <c r="Z37" s="22">
        <v>2.2540918167231401E-5</v>
      </c>
      <c r="AA37" s="18">
        <v>4</v>
      </c>
      <c r="AB37" s="18">
        <v>0.11919300399723699</v>
      </c>
      <c r="AC37" s="18">
        <v>0.98943867338158298</v>
      </c>
      <c r="AD37" s="18">
        <v>25.417613860712802</v>
      </c>
      <c r="AE37" s="22">
        <v>4.6168342703315698E-7</v>
      </c>
      <c r="AF37" s="18">
        <v>0</v>
      </c>
      <c r="AG37" s="18">
        <v>1</v>
      </c>
    </row>
    <row r="38" spans="1:33" ht="15" x14ac:dyDescent="0.25">
      <c r="A38" s="32" t="s">
        <v>289</v>
      </c>
      <c r="B38" s="160"/>
      <c r="C38" s="18" t="s">
        <v>126</v>
      </c>
      <c r="D38" s="18">
        <v>2.9128604617736E-2</v>
      </c>
      <c r="E38" s="18">
        <v>4.0906562753160996E-3</v>
      </c>
      <c r="F38" s="18">
        <v>7.1207656320342201</v>
      </c>
      <c r="G38" s="18">
        <v>1.0732916444133E-12</v>
      </c>
      <c r="H38" s="18">
        <v>2.11110656449836E-2</v>
      </c>
      <c r="I38" s="18">
        <v>3.7146143590488297E-2</v>
      </c>
      <c r="J38" s="22">
        <v>1.6733468762782901E-5</v>
      </c>
      <c r="K38" s="18">
        <v>4</v>
      </c>
      <c r="L38" s="18">
        <v>3.2334489301125098</v>
      </c>
      <c r="M38" s="18">
        <v>0.35701323712272198</v>
      </c>
      <c r="N38" s="18">
        <v>50.7053031863597</v>
      </c>
      <c r="O38" s="22">
        <v>1.0732916444133E-12</v>
      </c>
      <c r="P38" s="18">
        <v>7.21981188378897</v>
      </c>
      <c r="Q38" s="18">
        <v>1.0778163100375</v>
      </c>
      <c r="R38" s="18">
        <v>2.8968470853198799E-2</v>
      </c>
      <c r="S38" s="18">
        <v>4.3561950075812102E-3</v>
      </c>
      <c r="T38" s="18">
        <v>6.6499481319785003</v>
      </c>
      <c r="U38" s="22">
        <v>2.9319632441274299E-11</v>
      </c>
      <c r="V38" s="18">
        <v>2.04304855287064E-2</v>
      </c>
      <c r="W38" s="18">
        <v>3.7506456177691098E-2</v>
      </c>
      <c r="X38" s="22">
        <v>1.8976434944075499E-5</v>
      </c>
      <c r="Y38" s="22">
        <v>7.8713846825728897E-6</v>
      </c>
      <c r="Z38" s="22">
        <v>6.2813607386766706E-5</v>
      </c>
      <c r="AA38" s="18">
        <v>4</v>
      </c>
      <c r="AB38" s="18">
        <v>3.2334489301125098</v>
      </c>
      <c r="AC38" s="18">
        <v>0.35701323712272198</v>
      </c>
      <c r="AD38" s="18">
        <v>44.221810158004303</v>
      </c>
      <c r="AE38" s="22">
        <v>2.9319632441274299E-11</v>
      </c>
      <c r="AF38" s="18">
        <v>10.014428203429</v>
      </c>
      <c r="AG38" s="18">
        <v>1.11128926563992</v>
      </c>
    </row>
    <row r="39" spans="1:33" ht="15" x14ac:dyDescent="0.25">
      <c r="A39" s="32" t="s">
        <v>290</v>
      </c>
      <c r="B39" s="160"/>
      <c r="C39" s="18" t="s">
        <v>126</v>
      </c>
      <c r="D39" s="18">
        <v>1.44907333431293E-2</v>
      </c>
      <c r="E39" s="18">
        <v>3.05076825619255E-3</v>
      </c>
      <c r="F39" s="18">
        <v>4.7498636822759401</v>
      </c>
      <c r="G39" s="18">
        <v>2.0355381511418999E-6</v>
      </c>
      <c r="H39" s="18">
        <v>8.5113374358138198E-3</v>
      </c>
      <c r="I39" s="18">
        <v>2.04701292504447E-2</v>
      </c>
      <c r="J39" s="22">
        <v>9.3071869529921404E-6</v>
      </c>
      <c r="K39" s="18">
        <v>4</v>
      </c>
      <c r="L39" s="18">
        <v>0.26015238442267602</v>
      </c>
      <c r="M39" s="18">
        <v>0.96733981919065004</v>
      </c>
      <c r="N39" s="18">
        <v>22.561205000203898</v>
      </c>
      <c r="O39" s="22">
        <v>2.0355381511418999E-6</v>
      </c>
      <c r="P39" s="18">
        <v>0</v>
      </c>
      <c r="Q39" s="18">
        <v>8.6717461474225294E-2</v>
      </c>
      <c r="R39" s="18">
        <v>1.44907333431293E-2</v>
      </c>
      <c r="S39" s="18">
        <v>3.05076825619255E-3</v>
      </c>
      <c r="T39" s="18">
        <v>4.7498636822759401</v>
      </c>
      <c r="U39" s="22">
        <v>2.0355381511418999E-6</v>
      </c>
      <c r="V39" s="18">
        <v>8.5113374358138198E-3</v>
      </c>
      <c r="W39" s="18">
        <v>2.04701292504447E-2</v>
      </c>
      <c r="X39" s="22">
        <v>9.3071869529921404E-6</v>
      </c>
      <c r="Y39" s="18">
        <v>0</v>
      </c>
      <c r="Z39" s="22">
        <v>3.5542912214415699E-5</v>
      </c>
      <c r="AA39" s="18">
        <v>4</v>
      </c>
      <c r="AB39" s="18">
        <v>0.26015238442267602</v>
      </c>
      <c r="AC39" s="18">
        <v>0.96733981919065004</v>
      </c>
      <c r="AD39" s="18">
        <v>22.561205000203898</v>
      </c>
      <c r="AE39" s="22">
        <v>2.0355381511418999E-6</v>
      </c>
      <c r="AF39" s="18">
        <v>0</v>
      </c>
      <c r="AG39" s="18">
        <v>1</v>
      </c>
    </row>
    <row r="40" spans="1:33" x14ac:dyDescent="0.2">
      <c r="A40" s="18" t="s">
        <v>291</v>
      </c>
      <c r="B40" s="160"/>
      <c r="C40" s="18" t="s">
        <v>126</v>
      </c>
      <c r="D40" s="18">
        <v>1.596609871428E-3</v>
      </c>
      <c r="E40" s="18">
        <v>3.0960873922235102E-3</v>
      </c>
      <c r="F40" s="18">
        <v>0.51568630634853196</v>
      </c>
      <c r="G40" s="18">
        <v>0.60607352021712801</v>
      </c>
      <c r="H40" s="18">
        <v>-4.4716099103186196E-3</v>
      </c>
      <c r="I40" s="18">
        <v>7.66482965317462E-3</v>
      </c>
      <c r="J40" s="22">
        <v>9.5857571402853999E-6</v>
      </c>
      <c r="K40" s="18">
        <v>4</v>
      </c>
      <c r="L40" s="18">
        <v>1.7228565496769199</v>
      </c>
      <c r="M40" s="18">
        <v>0.63186427431141301</v>
      </c>
      <c r="N40" s="18">
        <v>0.26593236655539099</v>
      </c>
      <c r="O40" s="18">
        <v>0.60607352021712801</v>
      </c>
      <c r="P40" s="18">
        <v>0</v>
      </c>
      <c r="Q40" s="18">
        <v>0.57428551655897198</v>
      </c>
      <c r="R40" s="18">
        <v>1.596609871428E-3</v>
      </c>
      <c r="S40" s="18">
        <v>3.0960873922235102E-3</v>
      </c>
      <c r="T40" s="18">
        <v>0.51568630634853196</v>
      </c>
      <c r="U40" s="22">
        <v>0.60607352021712801</v>
      </c>
      <c r="V40" s="18">
        <v>-4.4716099103186196E-3</v>
      </c>
      <c r="W40" s="18">
        <v>7.66482965317462E-3</v>
      </c>
      <c r="X40" s="22">
        <v>9.5857571402853999E-6</v>
      </c>
      <c r="Y40" s="18">
        <v>0</v>
      </c>
      <c r="Z40" s="22">
        <v>3.3045571614088202E-5</v>
      </c>
      <c r="AA40" s="18">
        <v>4</v>
      </c>
      <c r="AB40" s="18">
        <v>1.7228565496769199</v>
      </c>
      <c r="AC40" s="18">
        <v>0.63186427431141301</v>
      </c>
      <c r="AD40" s="18">
        <v>0.26593236655539099</v>
      </c>
      <c r="AE40" s="18">
        <v>0.60607352021712801</v>
      </c>
      <c r="AF40" s="18">
        <v>0</v>
      </c>
      <c r="AG40" s="18">
        <v>1</v>
      </c>
    </row>
    <row r="41" spans="1:33" x14ac:dyDescent="0.2">
      <c r="A41" s="18" t="s">
        <v>127</v>
      </c>
      <c r="B41" s="160"/>
      <c r="C41" s="18" t="s">
        <v>126</v>
      </c>
      <c r="D41" s="18">
        <v>2.0526346955464202E-3</v>
      </c>
      <c r="E41" s="18">
        <v>3.25757933922675E-3</v>
      </c>
      <c r="F41" s="18">
        <v>0.63011042304610299</v>
      </c>
      <c r="G41" s="18">
        <v>0.52862234070478997</v>
      </c>
      <c r="H41" s="18">
        <v>-4.3321034861198097E-3</v>
      </c>
      <c r="I41" s="18">
        <v>8.4373728772126396E-3</v>
      </c>
      <c r="J41" s="22">
        <v>1.0611823151357E-5</v>
      </c>
      <c r="K41" s="18">
        <v>4</v>
      </c>
      <c r="L41" s="18">
        <v>0.80924536687762605</v>
      </c>
      <c r="M41" s="18">
        <v>0.84725440956978604</v>
      </c>
      <c r="N41" s="18">
        <v>0.39703914523133899</v>
      </c>
      <c r="O41" s="18">
        <v>0.52862234070478997</v>
      </c>
      <c r="P41" s="18">
        <v>0</v>
      </c>
      <c r="Q41" s="18">
        <v>0.26974845562587502</v>
      </c>
      <c r="R41" s="18">
        <v>2.0526346955464202E-3</v>
      </c>
      <c r="S41" s="18">
        <v>3.25757933922675E-3</v>
      </c>
      <c r="T41" s="18">
        <v>0.63011042304610299</v>
      </c>
      <c r="U41" s="22">
        <v>0.52862234070478997</v>
      </c>
      <c r="V41" s="18">
        <v>-4.3321034861198097E-3</v>
      </c>
      <c r="W41" s="18">
        <v>8.4373728772126396E-3</v>
      </c>
      <c r="X41" s="22">
        <v>1.0611823151357E-5</v>
      </c>
      <c r="Y41" s="18">
        <v>0</v>
      </c>
      <c r="Z41" s="22">
        <v>3.7383756317235698E-5</v>
      </c>
      <c r="AA41" s="18">
        <v>4</v>
      </c>
      <c r="AB41" s="18">
        <v>0.80924536687762605</v>
      </c>
      <c r="AC41" s="18">
        <v>0.84725440956978604</v>
      </c>
      <c r="AD41" s="18">
        <v>0.39703914523133899</v>
      </c>
      <c r="AE41" s="18">
        <v>0.52862234070478997</v>
      </c>
      <c r="AF41" s="18">
        <v>0</v>
      </c>
      <c r="AG41" s="18">
        <v>1</v>
      </c>
    </row>
    <row r="42" spans="1:33" ht="15" x14ac:dyDescent="0.25">
      <c r="A42" s="32" t="s">
        <v>293</v>
      </c>
      <c r="B42" s="160"/>
      <c r="C42" s="18" t="s">
        <v>126</v>
      </c>
      <c r="D42" s="18">
        <v>0.251767248712576</v>
      </c>
      <c r="E42" s="18">
        <v>3.69950134216704E-2</v>
      </c>
      <c r="F42" s="18">
        <v>6.8054374205227104</v>
      </c>
      <c r="G42" s="18">
        <v>1.0074266436207E-11</v>
      </c>
      <c r="H42" s="18">
        <v>0.179258354798526</v>
      </c>
      <c r="I42" s="18">
        <v>0.32427614262662602</v>
      </c>
      <c r="J42" s="18">
        <v>1.3686310180695701E-3</v>
      </c>
      <c r="K42" s="18">
        <v>4</v>
      </c>
      <c r="L42" s="18">
        <v>12.5670259793566</v>
      </c>
      <c r="M42" s="52">
        <v>5.6729457309390996E-3</v>
      </c>
      <c r="N42" s="18">
        <v>46.313978484650796</v>
      </c>
      <c r="O42" s="22">
        <v>1.0074266436207E-11</v>
      </c>
      <c r="P42" s="18">
        <v>76.128003515485801</v>
      </c>
      <c r="Q42" s="18">
        <v>4.1890086597855403</v>
      </c>
      <c r="R42" s="18">
        <v>0.24808954981412701</v>
      </c>
      <c r="S42" s="18">
        <v>7.5777058769416206E-2</v>
      </c>
      <c r="T42" s="18">
        <v>3.2739400795304601</v>
      </c>
      <c r="U42" s="22">
        <v>1.0605909875586899E-3</v>
      </c>
      <c r="V42" s="18">
        <v>9.9569243771696E-2</v>
      </c>
      <c r="W42" s="18">
        <v>0.396609855856558</v>
      </c>
      <c r="X42" s="18">
        <v>5.7421626357435501E-3</v>
      </c>
      <c r="Y42" s="18">
        <v>1.73354231310693E-2</v>
      </c>
      <c r="Z42" s="18">
        <v>1.8754054786373299E-2</v>
      </c>
      <c r="AA42" s="18">
        <v>4</v>
      </c>
      <c r="AB42" s="18">
        <v>12.5670259793566</v>
      </c>
      <c r="AC42" s="18">
        <v>5.6729457309390996E-3</v>
      </c>
      <c r="AD42" s="18">
        <v>10.718683644355901</v>
      </c>
      <c r="AE42" s="18">
        <v>1.0605909875586899E-3</v>
      </c>
      <c r="AF42" s="18">
        <v>75.750430294586707</v>
      </c>
      <c r="AG42" s="18">
        <v>4.1237845130784603</v>
      </c>
    </row>
    <row r="43" spans="1:33" ht="15" x14ac:dyDescent="0.25">
      <c r="A43" s="105" t="s">
        <v>295</v>
      </c>
      <c r="B43" s="160"/>
      <c r="C43" s="18" t="s">
        <v>126</v>
      </c>
      <c r="D43" s="18">
        <v>0.43069684350757698</v>
      </c>
      <c r="E43" s="18">
        <v>7.3199241400870904E-2</v>
      </c>
      <c r="F43" s="18">
        <v>5.8838976369836198</v>
      </c>
      <c r="G43" s="18">
        <v>4.0071572748939497E-9</v>
      </c>
      <c r="H43" s="18">
        <v>0.287228966666217</v>
      </c>
      <c r="I43" s="18">
        <v>0.57416472034893795</v>
      </c>
      <c r="J43" s="18">
        <v>5.35812894166297E-3</v>
      </c>
      <c r="K43" s="18">
        <v>4</v>
      </c>
      <c r="L43" s="18">
        <v>1.2939893086032901</v>
      </c>
      <c r="M43" s="18">
        <v>0.73056086711723001</v>
      </c>
      <c r="N43" s="18">
        <v>34.620251402501403</v>
      </c>
      <c r="O43" s="22">
        <v>4.0071572748939298E-9</v>
      </c>
      <c r="P43" s="18">
        <v>0</v>
      </c>
      <c r="Q43" s="18">
        <v>0.43132976953442798</v>
      </c>
      <c r="R43" s="18">
        <v>0.43069684350757698</v>
      </c>
      <c r="S43" s="18">
        <v>7.3199241400870904E-2</v>
      </c>
      <c r="T43" s="18">
        <v>5.8838976369836198</v>
      </c>
      <c r="U43" s="22">
        <v>4.0071572748939497E-9</v>
      </c>
      <c r="V43" s="18">
        <v>0.287228966666217</v>
      </c>
      <c r="W43" s="18">
        <v>0.57416472034893795</v>
      </c>
      <c r="X43" s="18">
        <v>5.35812894166297E-3</v>
      </c>
      <c r="Y43" s="18">
        <v>0</v>
      </c>
      <c r="Z43" s="18">
        <v>1.6976107277943499E-2</v>
      </c>
      <c r="AA43" s="18">
        <v>4</v>
      </c>
      <c r="AB43" s="18">
        <v>1.2939893086032901</v>
      </c>
      <c r="AC43" s="18">
        <v>0.73056086711723001</v>
      </c>
      <c r="AD43" s="18">
        <v>34.620251402501403</v>
      </c>
      <c r="AE43" s="22">
        <v>4.0071572748939298E-9</v>
      </c>
      <c r="AF43" s="18">
        <v>0</v>
      </c>
      <c r="AG43" s="18">
        <v>1</v>
      </c>
    </row>
    <row r="44" spans="1:33" x14ac:dyDescent="0.2">
      <c r="A44" s="71" t="s">
        <v>294</v>
      </c>
      <c r="B44" s="160"/>
      <c r="C44" s="18" t="s">
        <v>126</v>
      </c>
      <c r="D44" s="18">
        <v>0.10237941600992299</v>
      </c>
      <c r="E44" s="18">
        <v>3.39909394016044E-2</v>
      </c>
      <c r="F44" s="18">
        <v>3.0119619466913101</v>
      </c>
      <c r="G44" s="18">
        <v>2.59565133685777E-3</v>
      </c>
      <c r="H44" s="18">
        <v>3.5758398982094701E-2</v>
      </c>
      <c r="I44" s="18">
        <v>0.169000433037751</v>
      </c>
      <c r="J44" s="18">
        <v>1.15538396140354E-3</v>
      </c>
      <c r="K44" s="18">
        <v>4</v>
      </c>
      <c r="L44" s="18">
        <v>1.2252655301925699</v>
      </c>
      <c r="M44" s="18">
        <v>0.74695118957378004</v>
      </c>
      <c r="N44" s="18">
        <v>9.0719147683165104</v>
      </c>
      <c r="O44" s="18">
        <v>2.59565133685777E-3</v>
      </c>
      <c r="P44" s="18">
        <v>0</v>
      </c>
      <c r="Q44" s="18">
        <v>0.40842184339752402</v>
      </c>
      <c r="R44" s="18">
        <v>0.10237941600992299</v>
      </c>
      <c r="S44" s="18">
        <v>3.39909394016044E-2</v>
      </c>
      <c r="T44" s="18">
        <v>3.0119619466913101</v>
      </c>
      <c r="U44" s="22">
        <v>2.59565133685777E-3</v>
      </c>
      <c r="V44" s="18">
        <v>3.5758398982094701E-2</v>
      </c>
      <c r="W44" s="18">
        <v>0.169000433037751</v>
      </c>
      <c r="X44" s="18">
        <v>1.15538396140354E-3</v>
      </c>
      <c r="Y44" s="18">
        <v>0</v>
      </c>
      <c r="Z44" s="18">
        <v>3.8207928109571399E-3</v>
      </c>
      <c r="AA44" s="18">
        <v>4</v>
      </c>
      <c r="AB44" s="18">
        <v>1.2252655301925699</v>
      </c>
      <c r="AC44" s="18">
        <v>0.74695118957378004</v>
      </c>
      <c r="AD44" s="18">
        <v>9.0719147683165104</v>
      </c>
      <c r="AE44" s="18">
        <v>2.59565133685777E-3</v>
      </c>
      <c r="AF44" s="18">
        <v>0</v>
      </c>
      <c r="AG44" s="18">
        <v>1</v>
      </c>
    </row>
    <row r="45" spans="1:33" ht="15.75" thickBot="1" x14ac:dyDescent="0.3">
      <c r="A45" s="114" t="s">
        <v>292</v>
      </c>
      <c r="B45" s="160"/>
      <c r="C45" s="28" t="s">
        <v>126</v>
      </c>
      <c r="D45" s="28">
        <v>1.02452823591473E-2</v>
      </c>
      <c r="E45" s="28">
        <v>2.4412365711101299E-3</v>
      </c>
      <c r="F45" s="28">
        <v>4.1967593310665201</v>
      </c>
      <c r="G45" s="18">
        <v>2.7076138997356098E-5</v>
      </c>
      <c r="H45" s="28">
        <v>5.4605466020293701E-3</v>
      </c>
      <c r="I45" s="28">
        <v>1.50300181162652E-2</v>
      </c>
      <c r="J45" s="29">
        <v>5.9596359961255703E-6</v>
      </c>
      <c r="K45" s="28">
        <v>4</v>
      </c>
      <c r="L45" s="28">
        <v>1.05874321024506</v>
      </c>
      <c r="M45" s="28">
        <v>0.78704179025255805</v>
      </c>
      <c r="N45" s="28">
        <v>17.612788882893899</v>
      </c>
      <c r="O45" s="29">
        <v>2.70761389973562E-5</v>
      </c>
      <c r="P45" s="28">
        <v>0</v>
      </c>
      <c r="Q45" s="28">
        <v>0.35291440341501901</v>
      </c>
      <c r="R45" s="28">
        <v>1.02452823591473E-2</v>
      </c>
      <c r="S45" s="28">
        <v>2.4412365711101299E-3</v>
      </c>
      <c r="T45" s="28">
        <v>4.1967593310665201</v>
      </c>
      <c r="U45" s="29">
        <v>2.7076138997356098E-5</v>
      </c>
      <c r="V45" s="28">
        <v>5.4605466020293701E-3</v>
      </c>
      <c r="W45" s="28">
        <v>1.50300181162652E-2</v>
      </c>
      <c r="X45" s="29">
        <v>5.9596359961255703E-6</v>
      </c>
      <c r="Y45" s="28">
        <v>0</v>
      </c>
      <c r="Z45" s="29">
        <v>2.1889225972357302E-5</v>
      </c>
      <c r="AA45" s="28">
        <v>4</v>
      </c>
      <c r="AB45" s="28">
        <v>1.05874321024506</v>
      </c>
      <c r="AC45" s="28">
        <v>0.78704179025255805</v>
      </c>
      <c r="AD45" s="28">
        <v>17.612788882893899</v>
      </c>
      <c r="AE45" s="29">
        <v>2.70761389973562E-5</v>
      </c>
      <c r="AF45" s="28">
        <v>0</v>
      </c>
      <c r="AG45" s="28">
        <v>1</v>
      </c>
    </row>
    <row r="46" spans="1:33" ht="15" x14ac:dyDescent="0.25">
      <c r="A46" s="42" t="s">
        <v>268</v>
      </c>
      <c r="B46" s="160"/>
      <c r="C46" s="30" t="s">
        <v>125</v>
      </c>
      <c r="D46" s="30">
        <v>1.23654425015335E-2</v>
      </c>
      <c r="E46" s="30">
        <v>2.6424582475641301E-3</v>
      </c>
      <c r="F46" s="30">
        <v>4.6795223776694197</v>
      </c>
      <c r="G46" s="18">
        <v>2.8754397587596399E-6</v>
      </c>
      <c r="H46" s="30">
        <v>7.1863195056569703E-3</v>
      </c>
      <c r="I46" s="30">
        <v>1.754456549741E-2</v>
      </c>
      <c r="J46" s="31">
        <v>6.9825855901197098E-6</v>
      </c>
      <c r="K46" s="30">
        <v>3</v>
      </c>
      <c r="L46" s="30">
        <v>8.5918025894157105E-2</v>
      </c>
      <c r="M46" s="30">
        <v>0.95795065283649705</v>
      </c>
      <c r="N46" s="30">
        <v>21.897929683108899</v>
      </c>
      <c r="O46" s="31">
        <v>2.8754397587596399E-6</v>
      </c>
      <c r="P46" s="30">
        <v>0</v>
      </c>
      <c r="Q46" s="30">
        <v>4.2959012947078497E-2</v>
      </c>
      <c r="R46" s="30">
        <v>1.23654425015335E-2</v>
      </c>
      <c r="S46" s="30">
        <v>2.6424582475641301E-3</v>
      </c>
      <c r="T46" s="30">
        <v>4.6795223776694197</v>
      </c>
      <c r="U46" s="31">
        <v>2.8754397587596399E-6</v>
      </c>
      <c r="V46" s="30">
        <v>7.1863195056569703E-3</v>
      </c>
      <c r="W46" s="30">
        <v>1.754456549741E-2</v>
      </c>
      <c r="X46" s="31">
        <v>6.9825855901197098E-6</v>
      </c>
      <c r="Y46" s="30">
        <v>0</v>
      </c>
      <c r="Z46" s="31">
        <v>2.5389641471212601E-5</v>
      </c>
      <c r="AA46" s="30">
        <v>3</v>
      </c>
      <c r="AB46" s="30">
        <v>8.5918025894157105E-2</v>
      </c>
      <c r="AC46" s="30">
        <v>0.95795065283649705</v>
      </c>
      <c r="AD46" s="30">
        <v>21.897929683108899</v>
      </c>
      <c r="AE46" s="31">
        <v>2.8754397587596399E-6</v>
      </c>
      <c r="AF46" s="30">
        <v>0</v>
      </c>
      <c r="AG46" s="30">
        <v>1</v>
      </c>
    </row>
    <row r="47" spans="1:33" ht="15" x14ac:dyDescent="0.25">
      <c r="A47" s="32" t="s">
        <v>289</v>
      </c>
      <c r="B47" s="160"/>
      <c r="C47" s="18" t="s">
        <v>125</v>
      </c>
      <c r="D47" s="18">
        <v>3.2386852172773803E-2</v>
      </c>
      <c r="E47" s="18">
        <v>4.5070237218955197E-3</v>
      </c>
      <c r="F47" s="18">
        <v>7.1858623719763397</v>
      </c>
      <c r="G47" s="18">
        <v>6.6784292497730098E-13</v>
      </c>
      <c r="H47" s="18">
        <v>2.3553248000390901E-2</v>
      </c>
      <c r="I47" s="18">
        <v>4.1220456345156697E-2</v>
      </c>
      <c r="J47" s="22">
        <v>2.0313262829728999E-5</v>
      </c>
      <c r="K47" s="18">
        <v>3</v>
      </c>
      <c r="L47" s="18">
        <v>0.26786573415875797</v>
      </c>
      <c r="M47" s="18">
        <v>0.87464878035957505</v>
      </c>
      <c r="N47" s="18">
        <v>51.636618028985403</v>
      </c>
      <c r="O47" s="22">
        <v>6.67842924977303E-13</v>
      </c>
      <c r="P47" s="18">
        <v>0</v>
      </c>
      <c r="Q47" s="18">
        <v>0.13393286707937899</v>
      </c>
      <c r="R47" s="18">
        <v>3.2386852172773803E-2</v>
      </c>
      <c r="S47" s="18">
        <v>4.5070237218955197E-3</v>
      </c>
      <c r="T47" s="18">
        <v>7.1858623719763397</v>
      </c>
      <c r="U47" s="22">
        <v>6.6784292497730098E-13</v>
      </c>
      <c r="V47" s="18">
        <v>2.3553248000390901E-2</v>
      </c>
      <c r="W47" s="18">
        <v>4.1220456345156697E-2</v>
      </c>
      <c r="X47" s="22">
        <v>2.0313262829728999E-5</v>
      </c>
      <c r="Y47" s="18">
        <v>0</v>
      </c>
      <c r="Z47" s="22">
        <v>6.4294400939597906E-5</v>
      </c>
      <c r="AA47" s="18">
        <v>3</v>
      </c>
      <c r="AB47" s="18">
        <v>0.26786573415875797</v>
      </c>
      <c r="AC47" s="18">
        <v>0.87464878035957505</v>
      </c>
      <c r="AD47" s="18">
        <v>51.636618028985403</v>
      </c>
      <c r="AE47" s="22">
        <v>6.67842924977303E-13</v>
      </c>
      <c r="AF47" s="18">
        <v>0</v>
      </c>
      <c r="AG47" s="18">
        <v>1</v>
      </c>
    </row>
    <row r="48" spans="1:33" ht="15" x14ac:dyDescent="0.25">
      <c r="A48" s="32" t="s">
        <v>290</v>
      </c>
      <c r="B48" s="160"/>
      <c r="C48" s="18" t="s">
        <v>125</v>
      </c>
      <c r="D48" s="18">
        <v>1.4478617745499399E-2</v>
      </c>
      <c r="E48" s="18">
        <v>3.2263911532971999E-3</v>
      </c>
      <c r="F48" s="18">
        <v>4.4875580974436504</v>
      </c>
      <c r="G48" s="18">
        <v>7.2044169276857504E-6</v>
      </c>
      <c r="H48" s="18">
        <v>8.1550072849982305E-3</v>
      </c>
      <c r="I48" s="18">
        <v>2.08022282060005E-2</v>
      </c>
      <c r="J48" s="22">
        <v>1.04095998740744E-5</v>
      </c>
      <c r="K48" s="18">
        <v>3</v>
      </c>
      <c r="L48" s="18">
        <v>0.26001923312963299</v>
      </c>
      <c r="M48" s="18">
        <v>0.878086986699537</v>
      </c>
      <c r="N48" s="18">
        <v>20.138177677931999</v>
      </c>
      <c r="O48" s="22">
        <v>7.20441692768573E-6</v>
      </c>
      <c r="P48" s="18">
        <v>0</v>
      </c>
      <c r="Q48" s="18">
        <v>0.13000961656481699</v>
      </c>
      <c r="R48" s="18">
        <v>1.4478617745499399E-2</v>
      </c>
      <c r="S48" s="18">
        <v>3.2263911532971999E-3</v>
      </c>
      <c r="T48" s="18">
        <v>4.4875580974436504</v>
      </c>
      <c r="U48" s="22">
        <v>7.2044169276857504E-6</v>
      </c>
      <c r="V48" s="18">
        <v>8.1550072849982305E-3</v>
      </c>
      <c r="W48" s="18">
        <v>2.08022282060005E-2</v>
      </c>
      <c r="X48" s="22">
        <v>1.04095998740744E-5</v>
      </c>
      <c r="Y48" s="18">
        <v>0</v>
      </c>
      <c r="Z48" s="22">
        <v>4.0301745242453E-5</v>
      </c>
      <c r="AA48" s="18">
        <v>3</v>
      </c>
      <c r="AB48" s="18">
        <v>0.26001923312963299</v>
      </c>
      <c r="AC48" s="18">
        <v>0.878086986699537</v>
      </c>
      <c r="AD48" s="18">
        <v>20.138177677931999</v>
      </c>
      <c r="AE48" s="22">
        <v>7.20441692768573E-6</v>
      </c>
      <c r="AF48" s="18">
        <v>0</v>
      </c>
      <c r="AG48" s="18">
        <v>1</v>
      </c>
    </row>
    <row r="49" spans="1:33" x14ac:dyDescent="0.2">
      <c r="A49" s="18" t="s">
        <v>291</v>
      </c>
      <c r="B49" s="160"/>
      <c r="C49" s="18" t="s">
        <v>125</v>
      </c>
      <c r="D49" s="18">
        <v>1.6867007651520801E-4</v>
      </c>
      <c r="E49" s="18">
        <v>3.3528606700507198E-3</v>
      </c>
      <c r="F49" s="18">
        <v>5.0306318428870601E-2</v>
      </c>
      <c r="G49" s="18">
        <v>0.95987828876886505</v>
      </c>
      <c r="H49" s="18">
        <v>-6.4028160819650298E-3</v>
      </c>
      <c r="I49" s="18">
        <v>6.7401562349954404E-3</v>
      </c>
      <c r="J49" s="22">
        <v>1.12416746727729E-5</v>
      </c>
      <c r="K49" s="18">
        <v>3</v>
      </c>
      <c r="L49" s="18">
        <v>0.49150775488967502</v>
      </c>
      <c r="M49" s="18">
        <v>0.78211469730633998</v>
      </c>
      <c r="N49" s="18">
        <v>2.5307256738669299E-3</v>
      </c>
      <c r="O49" s="18">
        <v>0.95987828876886505</v>
      </c>
      <c r="P49" s="18">
        <v>0</v>
      </c>
      <c r="Q49" s="18">
        <v>0.24575387744483801</v>
      </c>
      <c r="R49" s="18">
        <v>1.6867007651520801E-4</v>
      </c>
      <c r="S49" s="18">
        <v>3.3528606700507198E-3</v>
      </c>
      <c r="T49" s="18">
        <v>5.0306318428870601E-2</v>
      </c>
      <c r="U49" s="22">
        <v>0.95987828876886505</v>
      </c>
      <c r="V49" s="18">
        <v>-6.4028160819650298E-3</v>
      </c>
      <c r="W49" s="18">
        <v>6.7401562349954404E-3</v>
      </c>
      <c r="X49" s="22">
        <v>1.12416746727729E-5</v>
      </c>
      <c r="Y49" s="18">
        <v>0</v>
      </c>
      <c r="Z49" s="22">
        <v>3.7726363805722599E-5</v>
      </c>
      <c r="AA49" s="18">
        <v>3</v>
      </c>
      <c r="AB49" s="18">
        <v>0.49150775488967502</v>
      </c>
      <c r="AC49" s="18">
        <v>0.78211469730633998</v>
      </c>
      <c r="AD49" s="18">
        <v>2.5307256738669299E-3</v>
      </c>
      <c r="AE49" s="18">
        <v>0.95987828876886505</v>
      </c>
      <c r="AF49" s="18">
        <v>0</v>
      </c>
      <c r="AG49" s="18">
        <v>1</v>
      </c>
    </row>
    <row r="50" spans="1:33" x14ac:dyDescent="0.2">
      <c r="A50" s="18" t="s">
        <v>127</v>
      </c>
      <c r="B50" s="160"/>
      <c r="C50" s="18" t="s">
        <v>125</v>
      </c>
      <c r="D50" s="18">
        <v>1.25153236542177E-3</v>
      </c>
      <c r="E50" s="18">
        <v>3.53905125913878E-3</v>
      </c>
      <c r="F50" s="18">
        <v>0.35363499248279401</v>
      </c>
      <c r="G50" s="18">
        <v>0.72361244657444801</v>
      </c>
      <c r="H50" s="18">
        <v>-5.6848806419313802E-3</v>
      </c>
      <c r="I50" s="18">
        <v>8.1879453727749102E-3</v>
      </c>
      <c r="J50" s="22">
        <v>1.25248838148118E-5</v>
      </c>
      <c r="K50" s="18">
        <v>3</v>
      </c>
      <c r="L50" s="18">
        <v>0.47378034185736601</v>
      </c>
      <c r="M50" s="18">
        <v>0.789077946956798</v>
      </c>
      <c r="N50" s="18">
        <v>0.125057707908306</v>
      </c>
      <c r="O50" s="18">
        <v>0.72361244657444801</v>
      </c>
      <c r="P50" s="18">
        <v>0</v>
      </c>
      <c r="Q50" s="18">
        <v>0.236890170928683</v>
      </c>
      <c r="R50" s="18">
        <v>1.25153236542177E-3</v>
      </c>
      <c r="S50" s="18">
        <v>3.53905125913878E-3</v>
      </c>
      <c r="T50" s="18">
        <v>0.35363499248279401</v>
      </c>
      <c r="U50" s="22">
        <v>0.72361244657444801</v>
      </c>
      <c r="V50" s="18">
        <v>-5.6848806419313802E-3</v>
      </c>
      <c r="W50" s="18">
        <v>8.1879453727749102E-3</v>
      </c>
      <c r="X50" s="22">
        <v>1.25248838148118E-5</v>
      </c>
      <c r="Y50" s="18">
        <v>0</v>
      </c>
      <c r="Z50" s="22">
        <v>4.4008494500172197E-5</v>
      </c>
      <c r="AA50" s="18">
        <v>3</v>
      </c>
      <c r="AB50" s="18">
        <v>0.47378034185736601</v>
      </c>
      <c r="AC50" s="18">
        <v>0.789077946956798</v>
      </c>
      <c r="AD50" s="18">
        <v>0.125057707908306</v>
      </c>
      <c r="AE50" s="18">
        <v>0.72361244657444801</v>
      </c>
      <c r="AF50" s="18">
        <v>0</v>
      </c>
      <c r="AG50" s="18">
        <v>1</v>
      </c>
    </row>
    <row r="51" spans="1:33" ht="15" x14ac:dyDescent="0.25">
      <c r="A51" s="32" t="s">
        <v>293</v>
      </c>
      <c r="B51" s="160"/>
      <c r="C51" s="18" t="s">
        <v>125</v>
      </c>
      <c r="D51" s="18">
        <v>0.32052666496361198</v>
      </c>
      <c r="E51" s="18">
        <v>4.2642903749607199E-2</v>
      </c>
      <c r="F51" s="18">
        <v>7.5165299916182304</v>
      </c>
      <c r="G51" s="18">
        <v>5.6249182132517698E-14</v>
      </c>
      <c r="H51" s="18">
        <v>0.23694810941817401</v>
      </c>
      <c r="I51" s="18">
        <v>0.40410522050905001</v>
      </c>
      <c r="J51" s="18">
        <v>1.81841724019827E-3</v>
      </c>
      <c r="K51" s="18">
        <v>3</v>
      </c>
      <c r="L51" s="18">
        <v>2.0556828332552102</v>
      </c>
      <c r="M51" s="18">
        <v>0.357778422190624</v>
      </c>
      <c r="N51" s="18">
        <v>56.498223114896298</v>
      </c>
      <c r="O51" s="22">
        <v>5.62491821325179E-14</v>
      </c>
      <c r="P51" s="18">
        <v>2.7087268694575699</v>
      </c>
      <c r="Q51" s="18">
        <v>1.02784141662761</v>
      </c>
      <c r="R51" s="18">
        <v>0.32042319602415098</v>
      </c>
      <c r="S51" s="18">
        <v>4.3041937137620501E-2</v>
      </c>
      <c r="T51" s="18">
        <v>7.44444180101938</v>
      </c>
      <c r="U51" s="22">
        <v>9.7355179900211302E-14</v>
      </c>
      <c r="V51" s="18">
        <v>0.23606254940957699</v>
      </c>
      <c r="W51" s="18">
        <v>0.40478384263872402</v>
      </c>
      <c r="X51" s="18">
        <v>1.85260835255888E-3</v>
      </c>
      <c r="Y51" s="22">
        <v>9.7447885334211206E-5</v>
      </c>
      <c r="Z51" s="18">
        <v>5.6460849440697399E-3</v>
      </c>
      <c r="AA51" s="18">
        <v>3</v>
      </c>
      <c r="AB51" s="18">
        <v>2.0556828332552102</v>
      </c>
      <c r="AC51" s="18">
        <v>0.357778422190624</v>
      </c>
      <c r="AD51" s="18">
        <v>55.419713728764698</v>
      </c>
      <c r="AE51" s="22">
        <v>9.7355179900211795E-14</v>
      </c>
      <c r="AF51" s="18">
        <v>1.7087279455348301</v>
      </c>
      <c r="AG51" s="18">
        <v>1.01738433036646</v>
      </c>
    </row>
    <row r="52" spans="1:33" ht="15" x14ac:dyDescent="0.25">
      <c r="A52" s="105" t="s">
        <v>295</v>
      </c>
      <c r="B52" s="160"/>
      <c r="C52" s="18" t="s">
        <v>125</v>
      </c>
      <c r="D52" s="18">
        <v>0.45103050811136902</v>
      </c>
      <c r="E52" s="18">
        <v>7.5530946521112793E-2</v>
      </c>
      <c r="F52" s="18">
        <v>5.9714663841170603</v>
      </c>
      <c r="G52" s="18">
        <v>2.3513051405581501E-9</v>
      </c>
      <c r="H52" s="18">
        <v>0.30299257321176698</v>
      </c>
      <c r="I52" s="18">
        <v>0.59906844301097095</v>
      </c>
      <c r="J52" s="18">
        <v>5.7049238823751996E-3</v>
      </c>
      <c r="K52" s="18">
        <v>3</v>
      </c>
      <c r="L52" s="18">
        <v>0.101763391551733</v>
      </c>
      <c r="M52" s="18">
        <v>0.95039109916351505</v>
      </c>
      <c r="N52" s="18">
        <v>35.658410776640103</v>
      </c>
      <c r="O52" s="22">
        <v>2.3513051405581501E-9</v>
      </c>
      <c r="P52" s="18">
        <v>0</v>
      </c>
      <c r="Q52" s="18">
        <v>5.0881695775866702E-2</v>
      </c>
      <c r="R52" s="18">
        <v>0.45103050811136902</v>
      </c>
      <c r="S52" s="18">
        <v>7.5530946521112793E-2</v>
      </c>
      <c r="T52" s="18">
        <v>5.9714663841170603</v>
      </c>
      <c r="U52" s="22">
        <v>2.3513051405581501E-9</v>
      </c>
      <c r="V52" s="18">
        <v>0.30299257321176698</v>
      </c>
      <c r="W52" s="18">
        <v>0.59906844301097095</v>
      </c>
      <c r="X52" s="18">
        <v>5.7049238823751996E-3</v>
      </c>
      <c r="Y52" s="18">
        <v>0</v>
      </c>
      <c r="Z52" s="18">
        <v>1.7299490168156299E-2</v>
      </c>
      <c r="AA52" s="18">
        <v>3</v>
      </c>
      <c r="AB52" s="18">
        <v>0.101763391551733</v>
      </c>
      <c r="AC52" s="18">
        <v>0.95039109916351505</v>
      </c>
      <c r="AD52" s="18">
        <v>35.658410776640103</v>
      </c>
      <c r="AE52" s="22">
        <v>2.3513051405581501E-9</v>
      </c>
      <c r="AF52" s="18">
        <v>0</v>
      </c>
      <c r="AG52" s="18">
        <v>1</v>
      </c>
    </row>
    <row r="53" spans="1:33" x14ac:dyDescent="0.2">
      <c r="A53" s="71" t="s">
        <v>294</v>
      </c>
      <c r="B53" s="160"/>
      <c r="C53" s="18" t="s">
        <v>125</v>
      </c>
      <c r="D53" s="18">
        <v>0.121684359851974</v>
      </c>
      <c r="E53" s="18">
        <v>3.8285432870649401E-2</v>
      </c>
      <c r="F53" s="18">
        <v>3.1783461940497002</v>
      </c>
      <c r="G53" s="18">
        <v>1.48117779787669E-3</v>
      </c>
      <c r="H53" s="18">
        <v>4.6646290292975297E-2</v>
      </c>
      <c r="I53" s="18">
        <v>0.19672242941097301</v>
      </c>
      <c r="J53" s="18">
        <v>1.4657743700930001E-3</v>
      </c>
      <c r="K53" s="18">
        <v>3</v>
      </c>
      <c r="L53" s="18">
        <v>2.4581339214188699E-2</v>
      </c>
      <c r="M53" s="18">
        <v>0.98778455218183503</v>
      </c>
      <c r="N53" s="18">
        <v>10.101884529230199</v>
      </c>
      <c r="O53" s="18">
        <v>1.48117779787669E-3</v>
      </c>
      <c r="P53" s="18">
        <v>0</v>
      </c>
      <c r="Q53" s="18">
        <v>1.2290669607094301E-2</v>
      </c>
      <c r="R53" s="18">
        <v>0.121684359851974</v>
      </c>
      <c r="S53" s="18">
        <v>3.8285432870649401E-2</v>
      </c>
      <c r="T53" s="18">
        <v>3.1783461940497002</v>
      </c>
      <c r="U53" s="22">
        <v>1.48117779787669E-3</v>
      </c>
      <c r="V53" s="18">
        <v>4.6646290292975297E-2</v>
      </c>
      <c r="W53" s="18">
        <v>0.19672242941097301</v>
      </c>
      <c r="X53" s="18">
        <v>1.4657743700930001E-3</v>
      </c>
      <c r="Y53" s="18">
        <v>0</v>
      </c>
      <c r="Z53" s="18">
        <v>4.6298375132453797E-3</v>
      </c>
      <c r="AA53" s="18">
        <v>3</v>
      </c>
      <c r="AB53" s="18">
        <v>2.4581339214188699E-2</v>
      </c>
      <c r="AC53" s="18">
        <v>0.98778455218183503</v>
      </c>
      <c r="AD53" s="18">
        <v>10.101884529230199</v>
      </c>
      <c r="AE53" s="18">
        <v>1.48117779787669E-3</v>
      </c>
      <c r="AF53" s="18">
        <v>0</v>
      </c>
      <c r="AG53" s="18">
        <v>1</v>
      </c>
    </row>
    <row r="54" spans="1:33" ht="15" x14ac:dyDescent="0.25">
      <c r="A54" s="32" t="s">
        <v>292</v>
      </c>
      <c r="B54" s="167"/>
      <c r="C54" s="18" t="s">
        <v>125</v>
      </c>
      <c r="D54" s="18">
        <v>1.1168450828593E-2</v>
      </c>
      <c r="E54" s="18">
        <v>2.64556102597167E-3</v>
      </c>
      <c r="F54" s="18">
        <v>4.2215812521243903</v>
      </c>
      <c r="G54" s="18">
        <v>2.4259447573931401E-5</v>
      </c>
      <c r="H54" s="18">
        <v>5.9832464987856597E-3</v>
      </c>
      <c r="I54" s="18">
        <v>1.6353655158400301E-2</v>
      </c>
      <c r="J54" s="22">
        <v>6.9989931421402798E-6</v>
      </c>
      <c r="K54" s="18">
        <v>3</v>
      </c>
      <c r="L54" s="18">
        <v>0.238774803575136</v>
      </c>
      <c r="M54" s="18">
        <v>0.88746392904547799</v>
      </c>
      <c r="N54" s="18">
        <v>17.821748268288101</v>
      </c>
      <c r="O54" s="22">
        <v>2.4259447573931299E-5</v>
      </c>
      <c r="P54" s="18">
        <v>0</v>
      </c>
      <c r="Q54" s="18">
        <v>0.119387401787568</v>
      </c>
      <c r="R54" s="18">
        <v>1.1168450828593E-2</v>
      </c>
      <c r="S54" s="18">
        <v>2.64556102597167E-3</v>
      </c>
      <c r="T54" s="18">
        <v>4.2215812521243903</v>
      </c>
      <c r="U54" s="22">
        <v>2.4259447573931401E-5</v>
      </c>
      <c r="V54" s="18">
        <v>5.9832464987856597E-3</v>
      </c>
      <c r="W54" s="18">
        <v>1.6353655158400301E-2</v>
      </c>
      <c r="X54" s="22">
        <v>6.9989931421402798E-6</v>
      </c>
      <c r="Y54" s="18">
        <v>0</v>
      </c>
      <c r="Z54" s="22">
        <v>2.66764295786688E-5</v>
      </c>
      <c r="AA54" s="18">
        <v>3</v>
      </c>
      <c r="AB54" s="18">
        <v>0.238774803575136</v>
      </c>
      <c r="AC54" s="18">
        <v>0.88746392904547799</v>
      </c>
      <c r="AD54" s="18">
        <v>17.821748268288101</v>
      </c>
      <c r="AE54" s="22">
        <v>2.4259447573931299E-5</v>
      </c>
      <c r="AF54" s="18">
        <v>0</v>
      </c>
      <c r="AG54" s="18">
        <v>1</v>
      </c>
    </row>
    <row r="56" spans="1:33" x14ac:dyDescent="0.2">
      <c r="D56" s="176" t="s">
        <v>162</v>
      </c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8"/>
      <c r="R56" s="179" t="s">
        <v>161</v>
      </c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1"/>
    </row>
    <row r="57" spans="1:33" x14ac:dyDescent="0.2">
      <c r="A57" s="18" t="s">
        <v>159</v>
      </c>
      <c r="B57" s="18" t="s">
        <v>263</v>
      </c>
      <c r="C57" s="18" t="s">
        <v>160</v>
      </c>
      <c r="D57" s="18" t="s">
        <v>158</v>
      </c>
      <c r="E57" s="18" t="s">
        <v>157</v>
      </c>
      <c r="F57" s="18" t="s">
        <v>156</v>
      </c>
      <c r="G57" s="18" t="s">
        <v>155</v>
      </c>
      <c r="H57" s="18" t="s">
        <v>154</v>
      </c>
      <c r="I57" s="18" t="s">
        <v>153</v>
      </c>
      <c r="J57" s="18" t="s">
        <v>152</v>
      </c>
      <c r="K57" s="18" t="s">
        <v>151</v>
      </c>
      <c r="L57" s="18" t="s">
        <v>150</v>
      </c>
      <c r="M57" s="18" t="s">
        <v>149</v>
      </c>
      <c r="N57" s="18" t="s">
        <v>148</v>
      </c>
      <c r="O57" s="18" t="s">
        <v>147</v>
      </c>
      <c r="P57" s="18" t="s">
        <v>146</v>
      </c>
      <c r="Q57" s="18" t="s">
        <v>145</v>
      </c>
      <c r="R57" s="18" t="s">
        <v>144</v>
      </c>
      <c r="S57" s="18" t="s">
        <v>143</v>
      </c>
      <c r="T57" s="18" t="s">
        <v>142</v>
      </c>
      <c r="U57" s="18" t="s">
        <v>141</v>
      </c>
      <c r="V57" s="18" t="s">
        <v>140</v>
      </c>
      <c r="W57" s="18" t="s">
        <v>139</v>
      </c>
      <c r="X57" s="18" t="s">
        <v>138</v>
      </c>
      <c r="Y57" s="18" t="s">
        <v>137</v>
      </c>
      <c r="Z57" s="18" t="s">
        <v>136</v>
      </c>
      <c r="AA57" s="18" t="s">
        <v>135</v>
      </c>
      <c r="AB57" s="18" t="s">
        <v>134</v>
      </c>
      <c r="AC57" s="18" t="s">
        <v>133</v>
      </c>
      <c r="AD57" s="18" t="s">
        <v>132</v>
      </c>
      <c r="AE57" s="18" t="s">
        <v>131</v>
      </c>
      <c r="AF57" s="18" t="s">
        <v>130</v>
      </c>
      <c r="AG57" s="18" t="s">
        <v>129</v>
      </c>
    </row>
    <row r="58" spans="1:33" ht="15" x14ac:dyDescent="0.25">
      <c r="A58" s="32" t="s">
        <v>268</v>
      </c>
      <c r="B58" s="157" t="s">
        <v>275</v>
      </c>
      <c r="C58" s="18" t="s">
        <v>126</v>
      </c>
      <c r="D58" s="18">
        <v>7.3762427532569896E-3</v>
      </c>
      <c r="E58" s="18">
        <v>1.80489093558983E-3</v>
      </c>
      <c r="F58" s="18">
        <v>4.0868080213647202</v>
      </c>
      <c r="G58" s="18">
        <v>4.3734872017722203E-5</v>
      </c>
      <c r="H58" s="18">
        <v>3.83872152347812E-3</v>
      </c>
      <c r="I58" s="18">
        <v>1.0913763983035899E-2</v>
      </c>
      <c r="J58" s="22">
        <v>3.25763128937433E-6</v>
      </c>
      <c r="K58" s="18">
        <v>5</v>
      </c>
      <c r="L58" s="18">
        <v>6.8490322057633302</v>
      </c>
      <c r="M58" s="18">
        <v>0.14408452309259201</v>
      </c>
      <c r="N58" s="18">
        <v>16.701999803490999</v>
      </c>
      <c r="O58" s="22">
        <v>4.3734872017722203E-5</v>
      </c>
      <c r="P58" s="18">
        <v>41.597588099613901</v>
      </c>
      <c r="Q58" s="18">
        <v>1.7122580514408301</v>
      </c>
      <c r="R58" s="18">
        <v>7.5962060346081396E-3</v>
      </c>
      <c r="S58" s="18">
        <v>2.1543947134812099E-3</v>
      </c>
      <c r="T58" s="18">
        <v>3.5259119357630202</v>
      </c>
      <c r="U58" s="22">
        <v>4.2202727802597502E-4</v>
      </c>
      <c r="V58" s="18">
        <v>3.3736699877014902E-3</v>
      </c>
      <c r="W58" s="18">
        <v>1.18187420815148E-2</v>
      </c>
      <c r="X58" s="22">
        <v>4.64141658147577E-6</v>
      </c>
      <c r="Y58" s="22">
        <v>4.3724606976257601E-6</v>
      </c>
      <c r="Z58" s="22">
        <v>1.5575389879774101E-5</v>
      </c>
      <c r="AA58" s="18">
        <v>5</v>
      </c>
      <c r="AB58" s="18">
        <v>6.8490322057633302</v>
      </c>
      <c r="AC58" s="18">
        <v>0.14408452309259201</v>
      </c>
      <c r="AD58" s="18">
        <v>12.432054978756099</v>
      </c>
      <c r="AE58" s="18">
        <v>4.2202727802597502E-4</v>
      </c>
      <c r="AF58" s="18">
        <v>18.034743273931898</v>
      </c>
      <c r="AG58" s="18">
        <v>1.2200291195842301</v>
      </c>
    </row>
    <row r="59" spans="1:33" ht="15" x14ac:dyDescent="0.25">
      <c r="A59" s="32" t="s">
        <v>289</v>
      </c>
      <c r="B59" s="160"/>
      <c r="C59" s="18" t="s">
        <v>126</v>
      </c>
      <c r="D59" s="18">
        <v>8.6360667309630396E-3</v>
      </c>
      <c r="E59" s="18">
        <v>2.2411835880402301E-3</v>
      </c>
      <c r="F59" s="18">
        <v>3.8533508709631099</v>
      </c>
      <c r="G59" s="18">
        <v>1.16512238723704E-4</v>
      </c>
      <c r="H59" s="18">
        <v>4.24342761566194E-3</v>
      </c>
      <c r="I59" s="18">
        <v>1.30287058462641E-2</v>
      </c>
      <c r="J59" s="22">
        <v>5.0229038753008699E-6</v>
      </c>
      <c r="K59" s="18">
        <v>5</v>
      </c>
      <c r="L59" s="18">
        <v>9.1547209369406293</v>
      </c>
      <c r="M59" s="18">
        <v>5.7346421304733802E-2</v>
      </c>
      <c r="N59" s="18">
        <v>14.848312934752199</v>
      </c>
      <c r="O59" s="18">
        <v>1.16512238723704E-4</v>
      </c>
      <c r="P59" s="18">
        <v>56.306696538837997</v>
      </c>
      <c r="Q59" s="18">
        <v>2.28868023423516</v>
      </c>
      <c r="R59" s="18">
        <v>1.0047324834721601E-2</v>
      </c>
      <c r="S59" s="18">
        <v>3.9601772147212404E-3</v>
      </c>
      <c r="T59" s="18">
        <v>2.5370897033022999</v>
      </c>
      <c r="U59" s="18">
        <v>1.1177830845348499E-2</v>
      </c>
      <c r="V59" s="18">
        <v>2.28552012147187E-3</v>
      </c>
      <c r="W59" s="18">
        <v>1.7809129547971401E-2</v>
      </c>
      <c r="X59" s="22">
        <v>1.5683003571997301E-5</v>
      </c>
      <c r="Y59" s="22">
        <v>3.98550576537762E-5</v>
      </c>
      <c r="Z59" s="22">
        <v>5.2525506426994798E-5</v>
      </c>
      <c r="AA59" s="18">
        <v>5</v>
      </c>
      <c r="AB59" s="18">
        <v>9.1547209369406293</v>
      </c>
      <c r="AC59" s="18">
        <v>5.7346421304733802E-2</v>
      </c>
      <c r="AD59" s="18">
        <v>6.4368241626025604</v>
      </c>
      <c r="AE59" s="18">
        <v>1.1177830845348499E-2</v>
      </c>
      <c r="AF59" s="18">
        <v>56.995359169399997</v>
      </c>
      <c r="AG59" s="18">
        <v>2.32533043105536</v>
      </c>
    </row>
    <row r="60" spans="1:33" x14ac:dyDescent="0.2">
      <c r="A60" s="18" t="s">
        <v>290</v>
      </c>
      <c r="B60" s="160"/>
      <c r="C60" s="18" t="s">
        <v>126</v>
      </c>
      <c r="D60" s="18">
        <v>5.0802388165929998E-3</v>
      </c>
      <c r="E60" s="18">
        <v>1.9937279009602099E-3</v>
      </c>
      <c r="F60" s="18">
        <v>2.5481104087204098</v>
      </c>
      <c r="G60" s="18">
        <v>1.08308186677099E-2</v>
      </c>
      <c r="H60" s="18">
        <v>1.17260393573835E-3</v>
      </c>
      <c r="I60" s="18">
        <v>8.9878736974476504E-3</v>
      </c>
      <c r="J60" s="22">
        <v>3.9749509430671999E-6</v>
      </c>
      <c r="K60" s="18">
        <v>5</v>
      </c>
      <c r="L60" s="18">
        <v>0.94137168650345204</v>
      </c>
      <c r="M60" s="18">
        <v>0.91855178933347403</v>
      </c>
      <c r="N60" s="18">
        <v>6.4928666550292897</v>
      </c>
      <c r="O60" s="18">
        <v>1.08308186677099E-2</v>
      </c>
      <c r="P60" s="18">
        <v>0</v>
      </c>
      <c r="Q60" s="18">
        <v>0.23534292162586301</v>
      </c>
      <c r="R60" s="18">
        <v>5.0802388165929998E-3</v>
      </c>
      <c r="S60" s="18">
        <v>1.9937279009602099E-3</v>
      </c>
      <c r="T60" s="18">
        <v>2.5481104087204098</v>
      </c>
      <c r="U60" s="18">
        <v>1.08308186677099E-2</v>
      </c>
      <c r="V60" s="18">
        <v>1.17260393573835E-3</v>
      </c>
      <c r="W60" s="18">
        <v>8.9878736974476504E-3</v>
      </c>
      <c r="X60" s="22">
        <v>3.9749509430671999E-6</v>
      </c>
      <c r="Y60" s="18">
        <v>0</v>
      </c>
      <c r="Z60" s="22">
        <v>1.3313714716385401E-5</v>
      </c>
      <c r="AA60" s="18">
        <v>5</v>
      </c>
      <c r="AB60" s="18">
        <v>0.94137168650345204</v>
      </c>
      <c r="AC60" s="18">
        <v>0.91855178933347403</v>
      </c>
      <c r="AD60" s="18">
        <v>6.4928666550292897</v>
      </c>
      <c r="AE60" s="18">
        <v>1.08308186677099E-2</v>
      </c>
      <c r="AF60" s="18">
        <v>0</v>
      </c>
      <c r="AG60" s="18">
        <v>1</v>
      </c>
    </row>
    <row r="61" spans="1:33" x14ac:dyDescent="0.2">
      <c r="A61" s="18" t="s">
        <v>291</v>
      </c>
      <c r="B61" s="160"/>
      <c r="C61" s="18" t="s">
        <v>126</v>
      </c>
      <c r="D61" s="18">
        <v>3.10895496901631E-3</v>
      </c>
      <c r="E61" s="18">
        <v>1.99984554641609E-3</v>
      </c>
      <c r="F61" s="18">
        <v>1.55459754108904</v>
      </c>
      <c r="G61" s="18">
        <v>0.120041949772605</v>
      </c>
      <c r="H61" s="18">
        <v>-8.1067027660204898E-4</v>
      </c>
      <c r="I61" s="18">
        <v>7.0285802146346698E-3</v>
      </c>
      <c r="J61" s="22">
        <v>3.99938220952027E-6</v>
      </c>
      <c r="K61" s="18">
        <v>5</v>
      </c>
      <c r="L61" s="18">
        <v>3.6665120248700398</v>
      </c>
      <c r="M61" s="18">
        <v>0.45301527804097902</v>
      </c>
      <c r="N61" s="18">
        <v>2.4167735147600702</v>
      </c>
      <c r="O61" s="18">
        <v>0.120041949772607</v>
      </c>
      <c r="P61" s="18">
        <v>0</v>
      </c>
      <c r="Q61" s="18">
        <v>0.91662800621750995</v>
      </c>
      <c r="R61" s="18">
        <v>3.1933602061990701E-3</v>
      </c>
      <c r="S61" s="18">
        <v>2.3209873955165401E-3</v>
      </c>
      <c r="T61" s="18">
        <v>1.37586279544977</v>
      </c>
      <c r="U61" s="18">
        <v>0.168864115584723</v>
      </c>
      <c r="V61" s="18">
        <v>-1.3556914975847701E-3</v>
      </c>
      <c r="W61" s="18">
        <v>7.7424119099829096E-3</v>
      </c>
      <c r="X61" s="22">
        <v>5.3869824901466596E-6</v>
      </c>
      <c r="Y61" s="22">
        <v>5.3002029992367602E-6</v>
      </c>
      <c r="Z61" s="22">
        <v>1.7885855977502701E-5</v>
      </c>
      <c r="AA61" s="18">
        <v>5</v>
      </c>
      <c r="AB61" s="18">
        <v>3.6665120248700398</v>
      </c>
      <c r="AC61" s="18">
        <v>0.45301527804097902</v>
      </c>
      <c r="AD61" s="18">
        <v>1.8929984319028601</v>
      </c>
      <c r="AE61" s="18">
        <v>0.168864115584723</v>
      </c>
      <c r="AF61" s="18">
        <v>19.501564964359801</v>
      </c>
      <c r="AG61" s="18">
        <v>1.2422601750670801</v>
      </c>
    </row>
    <row r="62" spans="1:33" x14ac:dyDescent="0.2">
      <c r="A62" s="18" t="s">
        <v>127</v>
      </c>
      <c r="B62" s="160"/>
      <c r="C62" s="18" t="s">
        <v>126</v>
      </c>
      <c r="D62" s="18">
        <v>-9.0581593831667601E-4</v>
      </c>
      <c r="E62" s="18">
        <v>2.16161077804021E-3</v>
      </c>
      <c r="F62" s="18">
        <v>-0.41904673474006299</v>
      </c>
      <c r="G62" s="18">
        <v>0.67518197744893804</v>
      </c>
      <c r="H62" s="18">
        <v>-5.1424952118690904E-3</v>
      </c>
      <c r="I62" s="18">
        <v>3.3308633352357401E-3</v>
      </c>
      <c r="J62" s="22">
        <v>4.6725611557396001E-6</v>
      </c>
      <c r="K62" s="18">
        <v>5</v>
      </c>
      <c r="L62" s="18">
        <v>1.66389028638388</v>
      </c>
      <c r="M62" s="18">
        <v>0.79726606636869901</v>
      </c>
      <c r="N62" s="18">
        <v>0.175600165896308</v>
      </c>
      <c r="O62" s="18">
        <v>0.67518197744893804</v>
      </c>
      <c r="P62" s="18">
        <v>0</v>
      </c>
      <c r="Q62" s="18">
        <v>0.41597257159597101</v>
      </c>
      <c r="R62" s="18">
        <v>-9.0581593831667601E-4</v>
      </c>
      <c r="S62" s="18">
        <v>2.16161077804021E-3</v>
      </c>
      <c r="T62" s="18">
        <v>-0.41904673474006299</v>
      </c>
      <c r="U62" s="18">
        <v>0.67518197744893804</v>
      </c>
      <c r="V62" s="18">
        <v>-5.1424952118690904E-3</v>
      </c>
      <c r="W62" s="18">
        <v>3.3308633352357401E-3</v>
      </c>
      <c r="X62" s="22">
        <v>4.6725611557396001E-6</v>
      </c>
      <c r="Y62" s="18">
        <v>0</v>
      </c>
      <c r="Z62" s="22">
        <v>1.55797224069109E-5</v>
      </c>
      <c r="AA62" s="18">
        <v>5</v>
      </c>
      <c r="AB62" s="18">
        <v>1.66389028638388</v>
      </c>
      <c r="AC62" s="18">
        <v>0.79726606636869901</v>
      </c>
      <c r="AD62" s="18">
        <v>0.175600165896308</v>
      </c>
      <c r="AE62" s="18">
        <v>0.67518197744893804</v>
      </c>
      <c r="AF62" s="18">
        <v>0</v>
      </c>
      <c r="AG62" s="18">
        <v>1</v>
      </c>
    </row>
    <row r="63" spans="1:33" ht="15" x14ac:dyDescent="0.25">
      <c r="A63" s="32" t="s">
        <v>293</v>
      </c>
      <c r="B63" s="160"/>
      <c r="C63" s="18" t="s">
        <v>126</v>
      </c>
      <c r="D63" s="18">
        <v>0.114555065309837</v>
      </c>
      <c r="E63" s="18">
        <v>2.4139853403149999E-2</v>
      </c>
      <c r="F63" s="18">
        <v>4.74547477139562</v>
      </c>
      <c r="G63" s="18">
        <v>2.0801784072481198E-6</v>
      </c>
      <c r="H63" s="18">
        <v>6.72418220475864E-2</v>
      </c>
      <c r="I63" s="18">
        <v>0.161868308572088</v>
      </c>
      <c r="J63" s="18">
        <v>5.8273252232557199E-4</v>
      </c>
      <c r="K63" s="18">
        <v>5</v>
      </c>
      <c r="L63" s="18">
        <v>4.5536434998200104</v>
      </c>
      <c r="M63" s="18">
        <v>0.33623405274775198</v>
      </c>
      <c r="N63" s="18">
        <v>22.5195308059523</v>
      </c>
      <c r="O63" s="22">
        <v>2.0801784072481198E-6</v>
      </c>
      <c r="P63" s="18">
        <v>12.1582530525697</v>
      </c>
      <c r="Q63" s="18">
        <v>1.1384108749549999</v>
      </c>
      <c r="R63" s="18">
        <v>0.114556653544219</v>
      </c>
      <c r="S63" s="18">
        <v>2.4150038121109801E-2</v>
      </c>
      <c r="T63" s="18">
        <v>4.74353924286702</v>
      </c>
      <c r="U63" s="22">
        <v>2.1001623606815698E-6</v>
      </c>
      <c r="V63" s="18">
        <v>6.7223448601574406E-2</v>
      </c>
      <c r="W63" s="18">
        <v>0.16188985848686399</v>
      </c>
      <c r="X63" s="18">
        <v>5.8322434125105695E-4</v>
      </c>
      <c r="Y63" s="22">
        <v>1.9554355496648701E-6</v>
      </c>
      <c r="Z63" s="18">
        <v>1.93666431844536E-3</v>
      </c>
      <c r="AA63" s="18">
        <v>5</v>
      </c>
      <c r="AB63" s="18">
        <v>4.5536434998200104</v>
      </c>
      <c r="AC63" s="18">
        <v>0.33623405274775198</v>
      </c>
      <c r="AD63" s="18">
        <v>22.5011645486194</v>
      </c>
      <c r="AE63" s="22">
        <v>2.1001623606815698E-6</v>
      </c>
      <c r="AF63" s="18">
        <v>6.2750730831646506E-2</v>
      </c>
      <c r="AG63" s="18">
        <v>1.00062790132098</v>
      </c>
    </row>
    <row r="64" spans="1:33" x14ac:dyDescent="0.2">
      <c r="A64" s="18" t="s">
        <v>295</v>
      </c>
      <c r="B64" s="160"/>
      <c r="C64" s="18" t="s">
        <v>126</v>
      </c>
      <c r="D64" s="18">
        <v>0.1173850827777</v>
      </c>
      <c r="E64" s="18">
        <v>5.0182741748427899E-2</v>
      </c>
      <c r="F64" s="18">
        <v>2.3391524394216101</v>
      </c>
      <c r="G64" s="18">
        <v>1.9327545534078502E-2</v>
      </c>
      <c r="H64" s="18">
        <v>1.9028716305306798E-2</v>
      </c>
      <c r="I64" s="18">
        <v>0.215741449250093</v>
      </c>
      <c r="J64" s="18">
        <v>2.5183075693894102E-3</v>
      </c>
      <c r="K64" s="18">
        <v>5</v>
      </c>
      <c r="L64" s="18">
        <v>7.2395278196106903</v>
      </c>
      <c r="M64" s="18">
        <v>0.123758857072538</v>
      </c>
      <c r="N64" s="18">
        <v>5.4716341348520903</v>
      </c>
      <c r="O64" s="18">
        <v>1.9327545534078502E-2</v>
      </c>
      <c r="P64" s="18">
        <v>44.747777760247601</v>
      </c>
      <c r="Q64" s="18">
        <v>1.8098819549026699</v>
      </c>
      <c r="R64" s="18">
        <v>0.13173436948485101</v>
      </c>
      <c r="S64" s="18">
        <v>7.5308320821616204E-2</v>
      </c>
      <c r="T64" s="18">
        <v>1.74926712012198</v>
      </c>
      <c r="U64" s="18">
        <v>8.0244856668936604E-2</v>
      </c>
      <c r="V64" s="18">
        <v>-1.5867227061704601E-2</v>
      </c>
      <c r="W64" s="18">
        <v>0.27933596603140698</v>
      </c>
      <c r="X64" s="18">
        <v>5.6713431849714797E-3</v>
      </c>
      <c r="Y64" s="18">
        <v>1.26540269137851E-2</v>
      </c>
      <c r="Z64" s="18">
        <v>1.9380645876409398E-2</v>
      </c>
      <c r="AA64" s="18">
        <v>5</v>
      </c>
      <c r="AB64" s="18">
        <v>7.2395278196106903</v>
      </c>
      <c r="AC64" s="18">
        <v>0.123758857072538</v>
      </c>
      <c r="AD64" s="18">
        <v>3.0599354575398601</v>
      </c>
      <c r="AE64" s="18">
        <v>8.0244856668936798E-2</v>
      </c>
      <c r="AF64" s="18">
        <v>47.690559237901198</v>
      </c>
      <c r="AG64" s="18">
        <v>1.9117008047322801</v>
      </c>
    </row>
    <row r="65" spans="1:40" ht="15" x14ac:dyDescent="0.25">
      <c r="A65" s="32" t="s">
        <v>294</v>
      </c>
      <c r="B65" s="160"/>
      <c r="C65" s="18" t="s">
        <v>126</v>
      </c>
      <c r="D65" s="18">
        <v>7.4852489315247905E-2</v>
      </c>
      <c r="E65" s="18">
        <v>2.3292111225876301E-2</v>
      </c>
      <c r="F65" s="18">
        <v>3.2136412448559302</v>
      </c>
      <c r="G65" s="18">
        <v>1.3106331797776199E-3</v>
      </c>
      <c r="H65" s="18">
        <v>2.92007901886292E-2</v>
      </c>
      <c r="I65" s="18">
        <v>0.120504188441867</v>
      </c>
      <c r="J65" s="18">
        <v>5.4252244535859401E-4</v>
      </c>
      <c r="K65" s="18">
        <v>5</v>
      </c>
      <c r="L65" s="18">
        <v>4.8926790191990097</v>
      </c>
      <c r="M65" s="18">
        <v>0.29848761030168802</v>
      </c>
      <c r="N65" s="18">
        <v>10.327490050639099</v>
      </c>
      <c r="O65" s="18">
        <v>1.3106331797776199E-3</v>
      </c>
      <c r="P65" s="18">
        <v>18.2451989124181</v>
      </c>
      <c r="Q65" s="18">
        <v>1.22316975479975</v>
      </c>
      <c r="R65" s="18">
        <v>7.4328528141013997E-2</v>
      </c>
      <c r="S65" s="18">
        <v>2.6908931685369002E-2</v>
      </c>
      <c r="T65" s="18">
        <v>2.7622251604075401</v>
      </c>
      <c r="U65" s="18">
        <v>5.7408872704867E-3</v>
      </c>
      <c r="V65" s="18">
        <v>2.1587991175241999E-2</v>
      </c>
      <c r="W65" s="18">
        <v>0.12706906510678601</v>
      </c>
      <c r="X65" s="18">
        <v>7.2409060444785596E-4</v>
      </c>
      <c r="Y65" s="18">
        <v>7.1221944776988003E-4</v>
      </c>
      <c r="Z65" s="18">
        <v>2.4027585939344299E-3</v>
      </c>
      <c r="AA65" s="18">
        <v>5</v>
      </c>
      <c r="AB65" s="18">
        <v>4.8926790191990097</v>
      </c>
      <c r="AC65" s="18">
        <v>0.29848761030168802</v>
      </c>
      <c r="AD65" s="18">
        <v>7.6298878367884697</v>
      </c>
      <c r="AE65" s="18">
        <v>5.7408872704866904E-3</v>
      </c>
      <c r="AF65" s="18">
        <v>19.545564530975</v>
      </c>
      <c r="AG65" s="18">
        <v>1.24293955226993</v>
      </c>
    </row>
    <row r="66" spans="1:40" ht="15.75" thickBot="1" x14ac:dyDescent="0.3">
      <c r="A66" s="114" t="s">
        <v>292</v>
      </c>
      <c r="B66" s="160"/>
      <c r="C66" s="28" t="s">
        <v>126</v>
      </c>
      <c r="D66" s="28">
        <v>8.6741734652543701E-3</v>
      </c>
      <c r="E66" s="28">
        <v>1.5881265500164101E-3</v>
      </c>
      <c r="F66" s="28">
        <v>5.4618905937720896</v>
      </c>
      <c r="G66" s="18">
        <v>4.7109038981414302E-8</v>
      </c>
      <c r="H66" s="28">
        <v>5.5615026243303499E-3</v>
      </c>
      <c r="I66" s="28">
        <v>1.17868443061784E-2</v>
      </c>
      <c r="J66" s="29">
        <v>2.5221459388670398E-6</v>
      </c>
      <c r="K66" s="28">
        <v>5</v>
      </c>
      <c r="L66" s="28">
        <v>3.8127759178350198</v>
      </c>
      <c r="M66" s="28">
        <v>0.431936410298628</v>
      </c>
      <c r="N66" s="28">
        <v>29.832248858336001</v>
      </c>
      <c r="O66" s="29">
        <v>4.7109038981414202E-8</v>
      </c>
      <c r="P66" s="28">
        <v>0</v>
      </c>
      <c r="Q66" s="28">
        <v>0.95319397945875595</v>
      </c>
      <c r="R66" s="28">
        <v>8.5453531516800196E-3</v>
      </c>
      <c r="S66" s="28">
        <v>1.7647935187344701E-3</v>
      </c>
      <c r="T66" s="28">
        <v>4.8421263229751004</v>
      </c>
      <c r="U66" s="29">
        <v>1.2845705320700799E-6</v>
      </c>
      <c r="V66" s="28">
        <v>5.0864214148107498E-3</v>
      </c>
      <c r="W66" s="28">
        <v>1.2004284888549301E-2</v>
      </c>
      <c r="X66" s="29">
        <v>3.1144961637671998E-6</v>
      </c>
      <c r="Y66" s="29">
        <v>2.1261713604866399E-6</v>
      </c>
      <c r="Z66" s="29">
        <v>1.03382818208332E-5</v>
      </c>
      <c r="AA66" s="28">
        <v>5</v>
      </c>
      <c r="AB66" s="28">
        <v>3.8127759178350198</v>
      </c>
      <c r="AC66" s="28">
        <v>0.431936410298628</v>
      </c>
      <c r="AD66" s="28">
        <v>23.4461873276483</v>
      </c>
      <c r="AE66" s="29">
        <v>1.2845705320700799E-6</v>
      </c>
      <c r="AF66" s="28">
        <v>13.0635738667324</v>
      </c>
      <c r="AG66" s="28">
        <v>1.15026582581974</v>
      </c>
    </row>
    <row r="67" spans="1:40" ht="15" x14ac:dyDescent="0.25">
      <c r="A67" s="42" t="s">
        <v>268</v>
      </c>
      <c r="B67" s="160"/>
      <c r="C67" s="30" t="s">
        <v>125</v>
      </c>
      <c r="D67" s="30">
        <v>8.4119341872126701E-3</v>
      </c>
      <c r="E67" s="30">
        <v>2.0367707156324299E-3</v>
      </c>
      <c r="F67" s="30">
        <v>4.1300349237399203</v>
      </c>
      <c r="G67" s="18">
        <v>3.6270813193754999E-5</v>
      </c>
      <c r="H67" s="30">
        <v>4.41993693980724E-3</v>
      </c>
      <c r="I67" s="30">
        <v>1.24039314346181E-2</v>
      </c>
      <c r="J67" s="31">
        <v>4.1484349480578296E-6</v>
      </c>
      <c r="K67" s="30">
        <v>4</v>
      </c>
      <c r="L67" s="30">
        <v>5.6448872340706497</v>
      </c>
      <c r="M67" s="30">
        <v>0.13022505163911599</v>
      </c>
      <c r="N67" s="30">
        <v>17.057188471311399</v>
      </c>
      <c r="O67" s="31">
        <v>3.6270813193754999E-5</v>
      </c>
      <c r="P67" s="30">
        <v>46.8545627998908</v>
      </c>
      <c r="Q67" s="30">
        <v>1.8816290780235501</v>
      </c>
      <c r="R67" s="30">
        <v>9.2851067369633007E-3</v>
      </c>
      <c r="S67" s="30">
        <v>2.9574624425386998E-3</v>
      </c>
      <c r="T67" s="30">
        <v>3.1395518683215902</v>
      </c>
      <c r="U67" s="31">
        <v>1.69206457215993E-3</v>
      </c>
      <c r="V67" s="30">
        <v>3.4885868639576E-3</v>
      </c>
      <c r="W67" s="30">
        <v>1.5081626609969E-2</v>
      </c>
      <c r="X67" s="31">
        <v>8.7465840990269605E-6</v>
      </c>
      <c r="Y67" s="31">
        <v>1.1271340443118599E-5</v>
      </c>
      <c r="Z67" s="31">
        <v>2.8240083806332399E-5</v>
      </c>
      <c r="AA67" s="30">
        <v>4</v>
      </c>
      <c r="AB67" s="30">
        <v>5.6448872340706497</v>
      </c>
      <c r="AC67" s="30">
        <v>0.13022505163911599</v>
      </c>
      <c r="AD67" s="30">
        <v>9.8567859338815893</v>
      </c>
      <c r="AE67" s="30">
        <v>1.69206457215993E-3</v>
      </c>
      <c r="AF67" s="30">
        <v>31.868096851920701</v>
      </c>
      <c r="AG67" s="30">
        <v>1.46774118114179</v>
      </c>
    </row>
    <row r="68" spans="1:40" x14ac:dyDescent="0.2">
      <c r="A68" s="18" t="s">
        <v>289</v>
      </c>
      <c r="B68" s="160"/>
      <c r="C68" s="18" t="s">
        <v>125</v>
      </c>
      <c r="D68" s="18">
        <v>7.8374973586191402E-3</v>
      </c>
      <c r="E68" s="18">
        <v>2.46205686267186E-3</v>
      </c>
      <c r="F68" s="18">
        <v>3.1833128947776501</v>
      </c>
      <c r="G68" s="18">
        <v>1.4560018073184601E-3</v>
      </c>
      <c r="H68" s="18">
        <v>3.0119545798926199E-3</v>
      </c>
      <c r="I68" s="18">
        <v>1.2663040137345699E-2</v>
      </c>
      <c r="J68" s="22">
        <v>6.0617239950296104E-6</v>
      </c>
      <c r="K68" s="18">
        <v>4</v>
      </c>
      <c r="L68" s="18">
        <v>8.54083886983911</v>
      </c>
      <c r="M68" s="52">
        <v>3.6061632682921702E-2</v>
      </c>
      <c r="N68" s="18">
        <v>10.1334809860577</v>
      </c>
      <c r="O68" s="18">
        <v>1.4560018073184601E-3</v>
      </c>
      <c r="P68" s="18">
        <v>64.874644683976896</v>
      </c>
      <c r="Q68" s="18">
        <v>2.84694628994637</v>
      </c>
      <c r="R68" s="18">
        <v>9.5089040181364007E-3</v>
      </c>
      <c r="S68" s="18">
        <v>5.1758264536264902E-3</v>
      </c>
      <c r="T68" s="18">
        <v>1.83717597630691</v>
      </c>
      <c r="U68" s="18">
        <v>6.6183920975605395E-2</v>
      </c>
      <c r="V68" s="18">
        <v>-6.3552942120118799E-4</v>
      </c>
      <c r="W68" s="18">
        <v>1.9653337457474E-2</v>
      </c>
      <c r="X68" s="22">
        <v>2.6789179478059798E-5</v>
      </c>
      <c r="Y68" s="22">
        <v>6.0265030324704499E-5</v>
      </c>
      <c r="Z68" s="22">
        <v>8.3985542066107106E-5</v>
      </c>
      <c r="AA68" s="18">
        <v>4</v>
      </c>
      <c r="AB68" s="18">
        <v>8.54083886983911</v>
      </c>
      <c r="AC68" s="18">
        <v>3.6061632682921702E-2</v>
      </c>
      <c r="AD68" s="18">
        <v>3.3752155679192701</v>
      </c>
      <c r="AE68" s="18">
        <v>6.6183920975605298E-2</v>
      </c>
      <c r="AF68" s="18">
        <v>64.960352388438906</v>
      </c>
      <c r="AG68" s="18">
        <v>2.8539099795913998</v>
      </c>
    </row>
    <row r="69" spans="1:40" x14ac:dyDescent="0.2">
      <c r="A69" s="18" t="s">
        <v>290</v>
      </c>
      <c r="B69" s="160"/>
      <c r="C69" s="18" t="s">
        <v>125</v>
      </c>
      <c r="D69" s="18">
        <v>5.6166613688433597E-3</v>
      </c>
      <c r="E69" s="18">
        <v>2.1672299903755699E-3</v>
      </c>
      <c r="F69" s="18">
        <v>2.5916314344976499</v>
      </c>
      <c r="G69" s="18">
        <v>9.5522045835877804E-3</v>
      </c>
      <c r="H69" s="18">
        <v>1.3689686414921601E-3</v>
      </c>
      <c r="I69" s="18">
        <v>9.8643540961945806E-3</v>
      </c>
      <c r="J69" s="22">
        <v>4.6968858311833003E-6</v>
      </c>
      <c r="K69" s="18">
        <v>4</v>
      </c>
      <c r="L69" s="18">
        <v>0.54279120604810405</v>
      </c>
      <c r="M69" s="18">
        <v>0.90939466882114794</v>
      </c>
      <c r="N69" s="18">
        <v>6.7165534922763301</v>
      </c>
      <c r="O69" s="18">
        <v>9.5522045835877908E-3</v>
      </c>
      <c r="P69" s="18">
        <v>0</v>
      </c>
      <c r="Q69" s="18">
        <v>0.180930402016035</v>
      </c>
      <c r="R69" s="18">
        <v>5.6166613688433597E-3</v>
      </c>
      <c r="S69" s="18">
        <v>2.1672299903755699E-3</v>
      </c>
      <c r="T69" s="18">
        <v>2.5916314344976499</v>
      </c>
      <c r="U69" s="18">
        <v>9.5522045835877804E-3</v>
      </c>
      <c r="V69" s="18">
        <v>1.3689686414921601E-3</v>
      </c>
      <c r="W69" s="18">
        <v>9.8643540961945806E-3</v>
      </c>
      <c r="X69" s="22">
        <v>4.6968858311833003E-6</v>
      </c>
      <c r="Y69" s="18">
        <v>0</v>
      </c>
      <c r="Z69" s="22">
        <v>1.49657408773237E-5</v>
      </c>
      <c r="AA69" s="18">
        <v>4</v>
      </c>
      <c r="AB69" s="18">
        <v>0.54279120604810405</v>
      </c>
      <c r="AC69" s="18">
        <v>0.90939466882114794</v>
      </c>
      <c r="AD69" s="18">
        <v>6.7165534922763301</v>
      </c>
      <c r="AE69" s="18">
        <v>9.5522045835877908E-3</v>
      </c>
      <c r="AF69" s="18">
        <v>0</v>
      </c>
      <c r="AG69" s="18">
        <v>1</v>
      </c>
    </row>
    <row r="70" spans="1:40" x14ac:dyDescent="0.2">
      <c r="A70" s="18" t="s">
        <v>291</v>
      </c>
      <c r="B70" s="160"/>
      <c r="C70" s="18" t="s">
        <v>125</v>
      </c>
      <c r="D70" s="18">
        <v>4.0837507637951102E-3</v>
      </c>
      <c r="E70" s="18">
        <v>2.2366109550513102E-3</v>
      </c>
      <c r="F70" s="18">
        <v>1.82586549286638</v>
      </c>
      <c r="G70" s="18">
        <v>6.7870525128355202E-2</v>
      </c>
      <c r="H70" s="18">
        <v>-2.9992615553319201E-4</v>
      </c>
      <c r="I70" s="18">
        <v>8.4674276831234203E-3</v>
      </c>
      <c r="J70" s="22">
        <v>5.0024285642555401E-6</v>
      </c>
      <c r="K70" s="18">
        <v>4</v>
      </c>
      <c r="L70" s="18">
        <v>2.7191711198036699</v>
      </c>
      <c r="M70" s="18">
        <v>0.43697918859699902</v>
      </c>
      <c r="N70" s="18">
        <v>3.3337847980401998</v>
      </c>
      <c r="O70" s="18">
        <v>6.7870525128355105E-2</v>
      </c>
      <c r="P70" s="18">
        <v>0</v>
      </c>
      <c r="Q70" s="18">
        <v>0.90639037326788996</v>
      </c>
      <c r="R70" s="18">
        <v>4.3722040753077403E-3</v>
      </c>
      <c r="S70" s="18">
        <v>2.8931007389419298E-3</v>
      </c>
      <c r="T70" s="18">
        <v>1.51125192996451</v>
      </c>
      <c r="U70" s="18">
        <v>0.13072427617968299</v>
      </c>
      <c r="V70" s="18">
        <v>-1.29816917666466E-3</v>
      </c>
      <c r="W70" s="18">
        <v>1.0042577327280099E-2</v>
      </c>
      <c r="X70" s="22">
        <v>8.3700318856663497E-6</v>
      </c>
      <c r="Y70" s="22">
        <v>9.8347908745889301E-6</v>
      </c>
      <c r="Z70" s="22">
        <v>2.6009309026623401E-5</v>
      </c>
      <c r="AA70" s="18">
        <v>4</v>
      </c>
      <c r="AB70" s="18">
        <v>2.7191711198036699</v>
      </c>
      <c r="AC70" s="18">
        <v>0.43697918859699902</v>
      </c>
      <c r="AD70" s="18">
        <v>2.28388239582145</v>
      </c>
      <c r="AE70" s="18">
        <v>0.13072427617968199</v>
      </c>
      <c r="AF70" s="18">
        <v>29.6256977983331</v>
      </c>
      <c r="AG70" s="18">
        <v>1.4209732369840999</v>
      </c>
    </row>
    <row r="71" spans="1:40" x14ac:dyDescent="0.2">
      <c r="A71" s="18" t="s">
        <v>127</v>
      </c>
      <c r="B71" s="160"/>
      <c r="C71" s="18" t="s">
        <v>125</v>
      </c>
      <c r="D71" s="18">
        <v>-9.3483148623084401E-4</v>
      </c>
      <c r="E71" s="18">
        <v>2.45778675968185E-3</v>
      </c>
      <c r="F71" s="18">
        <v>-0.38035500132316302</v>
      </c>
      <c r="G71" s="18">
        <v>0.70368191269437697</v>
      </c>
      <c r="H71" s="18">
        <v>-5.7520050168866797E-3</v>
      </c>
      <c r="I71" s="18">
        <v>3.8823420444249902E-3</v>
      </c>
      <c r="J71" s="22">
        <v>6.0407157560674302E-6</v>
      </c>
      <c r="K71" s="18">
        <v>4</v>
      </c>
      <c r="L71" s="18">
        <v>1.6632749304726699</v>
      </c>
      <c r="M71" s="18">
        <v>0.645129242366829</v>
      </c>
      <c r="N71" s="18">
        <v>0.14466992703154299</v>
      </c>
      <c r="O71" s="18">
        <v>0.70368191269437697</v>
      </c>
      <c r="P71" s="18">
        <v>0</v>
      </c>
      <c r="Q71" s="18">
        <v>0.55442497682422498</v>
      </c>
      <c r="R71" s="18">
        <v>-9.3483148623084401E-4</v>
      </c>
      <c r="S71" s="18">
        <v>2.45778675968185E-3</v>
      </c>
      <c r="T71" s="18">
        <v>-0.38035500132316302</v>
      </c>
      <c r="U71" s="18">
        <v>0.70368191269437697</v>
      </c>
      <c r="V71" s="18">
        <v>-5.7520050168866797E-3</v>
      </c>
      <c r="W71" s="18">
        <v>3.8823420444249902E-3</v>
      </c>
      <c r="X71" s="22">
        <v>6.0407157560674302E-6</v>
      </c>
      <c r="Y71" s="18">
        <v>0</v>
      </c>
      <c r="Z71" s="22">
        <v>1.9322524386289602E-5</v>
      </c>
      <c r="AA71" s="18">
        <v>4</v>
      </c>
      <c r="AB71" s="18">
        <v>1.6632749304726699</v>
      </c>
      <c r="AC71" s="18">
        <v>0.645129242366829</v>
      </c>
      <c r="AD71" s="18">
        <v>0.14466992703154299</v>
      </c>
      <c r="AE71" s="18">
        <v>0.70368191269437697</v>
      </c>
      <c r="AF71" s="18">
        <v>0</v>
      </c>
      <c r="AG71" s="18">
        <v>1</v>
      </c>
    </row>
    <row r="72" spans="1:40" ht="15" x14ac:dyDescent="0.25">
      <c r="A72" s="32" t="s">
        <v>293</v>
      </c>
      <c r="B72" s="160"/>
      <c r="C72" s="18" t="s">
        <v>125</v>
      </c>
      <c r="D72" s="18">
        <v>0.124065067339983</v>
      </c>
      <c r="E72" s="18">
        <v>2.9269796018585099E-2</v>
      </c>
      <c r="F72" s="18">
        <v>4.2386720857640201</v>
      </c>
      <c r="G72" s="18">
        <v>2.2484579698517501E-5</v>
      </c>
      <c r="H72" s="18">
        <v>6.6697321308722704E-2</v>
      </c>
      <c r="I72" s="18">
        <v>0.18143281337124401</v>
      </c>
      <c r="J72" s="18">
        <v>8.5672095896957795E-4</v>
      </c>
      <c r="K72" s="18">
        <v>4</v>
      </c>
      <c r="L72" s="18">
        <v>4.2235560708717097</v>
      </c>
      <c r="M72" s="18">
        <v>0.238314032476903</v>
      </c>
      <c r="N72" s="18">
        <v>17.966341050635101</v>
      </c>
      <c r="O72" s="22">
        <v>2.2484579698517501E-5</v>
      </c>
      <c r="P72" s="18">
        <v>28.969807677234801</v>
      </c>
      <c r="Q72" s="18">
        <v>1.4078520236239001</v>
      </c>
      <c r="R72" s="18">
        <v>0.12419786221458499</v>
      </c>
      <c r="S72" s="18">
        <v>3.4973809704565102E-2</v>
      </c>
      <c r="T72" s="18">
        <v>3.5511676669977899</v>
      </c>
      <c r="U72" s="22">
        <v>3.8352600730393299E-4</v>
      </c>
      <c r="V72" s="18">
        <v>5.5650454791480203E-2</v>
      </c>
      <c r="W72" s="18">
        <v>0.19274526963769001</v>
      </c>
      <c r="X72" s="18">
        <v>1.22316736525113E-3</v>
      </c>
      <c r="Y72" s="18">
        <v>1.15220261916845E-3</v>
      </c>
      <c r="Z72" s="18">
        <v>3.7928507585691198E-3</v>
      </c>
      <c r="AA72" s="18">
        <v>4</v>
      </c>
      <c r="AB72" s="18">
        <v>4.2235560708717097</v>
      </c>
      <c r="AC72" s="18">
        <v>0.238314032476903</v>
      </c>
      <c r="AD72" s="18">
        <v>12.610791799130601</v>
      </c>
      <c r="AE72" s="18">
        <v>3.8352600730393299E-4</v>
      </c>
      <c r="AF72" s="18">
        <v>23.294338037766199</v>
      </c>
      <c r="AG72" s="18">
        <v>1.3036847273312799</v>
      </c>
    </row>
    <row r="73" spans="1:40" x14ac:dyDescent="0.2">
      <c r="A73" s="18" t="s">
        <v>295</v>
      </c>
      <c r="B73" s="160"/>
      <c r="C73" s="18" t="s">
        <v>125</v>
      </c>
      <c r="D73" s="18">
        <v>0.14752378305517</v>
      </c>
      <c r="E73" s="18">
        <v>5.5779316753137999E-2</v>
      </c>
      <c r="F73" s="18">
        <v>2.6447757276781299</v>
      </c>
      <c r="G73" s="18">
        <v>8.1745076832932303E-3</v>
      </c>
      <c r="H73" s="18">
        <v>3.8198331136767502E-2</v>
      </c>
      <c r="I73" s="18">
        <v>0.25684923497357198</v>
      </c>
      <c r="J73" s="18">
        <v>3.1113321774469001E-3</v>
      </c>
      <c r="K73" s="18">
        <v>4</v>
      </c>
      <c r="L73" s="18">
        <v>5.7078186087728797</v>
      </c>
      <c r="M73" s="18">
        <v>0.126723837680357</v>
      </c>
      <c r="N73" s="18">
        <v>6.9948386497153896</v>
      </c>
      <c r="O73" s="18">
        <v>8.1745076832932598E-3</v>
      </c>
      <c r="P73" s="18">
        <v>47.440516147639599</v>
      </c>
      <c r="Q73" s="18">
        <v>1.9026062029242901</v>
      </c>
      <c r="R73" s="18">
        <v>0.17425693569980999</v>
      </c>
      <c r="S73" s="18">
        <v>8.9796095098785805E-2</v>
      </c>
      <c r="T73" s="18">
        <v>1.9405847827581699</v>
      </c>
      <c r="U73" s="18">
        <v>5.2308661336548601E-2</v>
      </c>
      <c r="V73" s="18">
        <v>-1.7401766461442301E-3</v>
      </c>
      <c r="W73" s="18">
        <v>0.35025404804576399</v>
      </c>
      <c r="X73" s="18">
        <v>8.0633386949901902E-3</v>
      </c>
      <c r="Y73" s="18">
        <v>1.52933919297798E-2</v>
      </c>
      <c r="Z73" s="18">
        <v>2.5859140900370999E-2</v>
      </c>
      <c r="AA73" s="18">
        <v>4</v>
      </c>
      <c r="AB73" s="18">
        <v>5.7078186087728797</v>
      </c>
      <c r="AC73" s="18">
        <v>0.126723837680357</v>
      </c>
      <c r="AD73" s="18">
        <v>3.7658692990725902</v>
      </c>
      <c r="AE73" s="18">
        <v>5.2308661336548698E-2</v>
      </c>
      <c r="AF73" s="18">
        <v>51.063057097601501</v>
      </c>
      <c r="AG73" s="18">
        <v>2.0434459953790598</v>
      </c>
    </row>
    <row r="74" spans="1:40" x14ac:dyDescent="0.2">
      <c r="A74" s="18" t="s">
        <v>294</v>
      </c>
      <c r="B74" s="160"/>
      <c r="C74" s="18" t="s">
        <v>125</v>
      </c>
      <c r="D74" s="18">
        <v>7.8470484188819703E-2</v>
      </c>
      <c r="E74" s="18">
        <v>2.75819523477835E-2</v>
      </c>
      <c r="F74" s="18">
        <v>2.8449938278254501</v>
      </c>
      <c r="G74" s="18">
        <v>4.4412283633628001E-3</v>
      </c>
      <c r="H74" s="18">
        <v>2.4410850963864202E-2</v>
      </c>
      <c r="I74" s="18">
        <v>0.13253011741377499</v>
      </c>
      <c r="J74" s="18">
        <v>7.6076409531539797E-4</v>
      </c>
      <c r="K74" s="18">
        <v>4</v>
      </c>
      <c r="L74" s="18">
        <v>4.8327001521597301</v>
      </c>
      <c r="M74" s="18">
        <v>0.18446563921020001</v>
      </c>
      <c r="N74" s="18">
        <v>8.0939898803649193</v>
      </c>
      <c r="O74" s="18">
        <v>4.4412283633628096E-3</v>
      </c>
      <c r="P74" s="18">
        <v>37.922902196625998</v>
      </c>
      <c r="Q74" s="18">
        <v>1.61090005071991</v>
      </c>
      <c r="R74" s="18">
        <v>7.5817596052158806E-2</v>
      </c>
      <c r="S74" s="18">
        <v>4.0971957480002701E-2</v>
      </c>
      <c r="T74" s="18">
        <v>1.85047531812858</v>
      </c>
      <c r="U74" s="18">
        <v>6.4245072223201097E-2</v>
      </c>
      <c r="V74" s="18">
        <v>-4.4859649847529704E-3</v>
      </c>
      <c r="W74" s="18">
        <v>0.15612115708907101</v>
      </c>
      <c r="X74" s="18">
        <v>1.6787012997431499E-3</v>
      </c>
      <c r="Y74" s="18">
        <v>2.8074296077405698E-3</v>
      </c>
      <c r="Z74" s="18">
        <v>5.2267903596158304E-3</v>
      </c>
      <c r="AA74" s="18">
        <v>4</v>
      </c>
      <c r="AB74" s="18">
        <v>4.8327001521597301</v>
      </c>
      <c r="AC74" s="18">
        <v>0.18446563921020001</v>
      </c>
      <c r="AD74" s="18">
        <v>3.4242589030030799</v>
      </c>
      <c r="AE74" s="18">
        <v>6.4245072223201E-2</v>
      </c>
      <c r="AF74" s="18">
        <v>44.468978132190898</v>
      </c>
      <c r="AG74" s="18">
        <v>1.80079524266722</v>
      </c>
    </row>
    <row r="75" spans="1:40" ht="15" x14ac:dyDescent="0.25">
      <c r="A75" s="32" t="s">
        <v>292</v>
      </c>
      <c r="B75" s="167"/>
      <c r="C75" s="18" t="s">
        <v>125</v>
      </c>
      <c r="D75" s="18">
        <v>8.4588688922073198E-3</v>
      </c>
      <c r="E75" s="18">
        <v>1.79311237510274E-3</v>
      </c>
      <c r="F75" s="18">
        <v>4.7174226276379798</v>
      </c>
      <c r="G75" s="18">
        <v>2.3885119011795599E-6</v>
      </c>
      <c r="H75" s="18">
        <v>4.9444332167728903E-3</v>
      </c>
      <c r="I75" s="18">
        <v>1.19733045676418E-2</v>
      </c>
      <c r="J75" s="22">
        <v>3.2152519897465699E-6</v>
      </c>
      <c r="K75" s="18">
        <v>4</v>
      </c>
      <c r="L75" s="18">
        <v>3.74589429255392</v>
      </c>
      <c r="M75" s="18">
        <v>0.29024256760106698</v>
      </c>
      <c r="N75" s="18">
        <v>22.254076247750799</v>
      </c>
      <c r="O75" s="22">
        <v>2.3885119011795502E-6</v>
      </c>
      <c r="P75" s="18">
        <v>19.9123155727221</v>
      </c>
      <c r="Q75" s="18">
        <v>1.24863143085131</v>
      </c>
      <c r="R75" s="18">
        <v>8.1975598122233095E-3</v>
      </c>
      <c r="S75" s="18">
        <v>2.1329412877013499E-3</v>
      </c>
      <c r="T75" s="18">
        <v>3.8433124528513201</v>
      </c>
      <c r="U75" s="22">
        <v>1.21384768004643E-4</v>
      </c>
      <c r="V75" s="18">
        <v>4.0170717071901898E-3</v>
      </c>
      <c r="W75" s="18">
        <v>1.2378047917256401E-2</v>
      </c>
      <c r="X75" s="22">
        <v>4.5494385367810898E-6</v>
      </c>
      <c r="Y75" s="22">
        <v>3.5849198426370899E-6</v>
      </c>
      <c r="Z75" s="22">
        <v>1.42936119124625E-5</v>
      </c>
      <c r="AA75" s="18">
        <v>4</v>
      </c>
      <c r="AB75" s="18">
        <v>3.74589429255392</v>
      </c>
      <c r="AC75" s="18">
        <v>0.29024256760106698</v>
      </c>
      <c r="AD75" s="18">
        <v>14.771050610242</v>
      </c>
      <c r="AE75" s="18">
        <v>1.21384768004644E-4</v>
      </c>
      <c r="AF75" s="18">
        <v>18.459298412379098</v>
      </c>
      <c r="AG75" s="18">
        <v>1.22638140282057</v>
      </c>
    </row>
    <row r="77" spans="1:40" x14ac:dyDescent="0.2">
      <c r="D77" s="1">
        <f>D116-1.96*E116</f>
        <v>2.9177942413073494E-2</v>
      </c>
      <c r="E77" s="1">
        <f>D116+1.96*E116</f>
        <v>6.3815169938929509E-2</v>
      </c>
    </row>
    <row r="78" spans="1:40" ht="15" x14ac:dyDescent="0.25">
      <c r="A78" s="17" t="s">
        <v>309</v>
      </c>
      <c r="C78" s="115">
        <f>EXP(D116)</f>
        <v>1.0475944713313405</v>
      </c>
      <c r="D78" s="1">
        <f>EXP(D77)</f>
        <v>1.0296077890701096</v>
      </c>
      <c r="E78" s="1">
        <f>EXP(E77)</f>
        <v>1.0658953710472185</v>
      </c>
    </row>
    <row r="79" spans="1:40" ht="15" x14ac:dyDescent="0.25">
      <c r="A79" s="17" t="s">
        <v>326</v>
      </c>
    </row>
    <row r="80" spans="1:40" x14ac:dyDescent="0.2">
      <c r="D80" s="168" t="s">
        <v>162</v>
      </c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9" t="s">
        <v>161</v>
      </c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</row>
    <row r="81" spans="1:40" x14ac:dyDescent="0.2">
      <c r="A81" s="24" t="s">
        <v>159</v>
      </c>
      <c r="B81" s="24" t="s">
        <v>263</v>
      </c>
      <c r="C81" s="24" t="s">
        <v>160</v>
      </c>
      <c r="D81" s="18" t="s">
        <v>158</v>
      </c>
      <c r="E81" s="18" t="s">
        <v>157</v>
      </c>
      <c r="F81" s="18" t="s">
        <v>156</v>
      </c>
      <c r="G81" s="18" t="s">
        <v>155</v>
      </c>
      <c r="H81" s="18" t="s">
        <v>154</v>
      </c>
      <c r="I81" s="18" t="s">
        <v>153</v>
      </c>
      <c r="J81" s="18" t="s">
        <v>164</v>
      </c>
      <c r="K81" s="18" t="s">
        <v>189</v>
      </c>
      <c r="L81" s="18" t="s">
        <v>188</v>
      </c>
      <c r="M81" s="18" t="s">
        <v>152</v>
      </c>
      <c r="N81" s="18" t="s">
        <v>151</v>
      </c>
      <c r="O81" s="18" t="s">
        <v>150</v>
      </c>
      <c r="P81" s="18" t="s">
        <v>149</v>
      </c>
      <c r="Q81" s="18" t="s">
        <v>148</v>
      </c>
      <c r="R81" s="18" t="s">
        <v>147</v>
      </c>
      <c r="S81" s="18" t="s">
        <v>146</v>
      </c>
      <c r="T81" s="18" t="s">
        <v>145</v>
      </c>
      <c r="U81" s="18" t="s">
        <v>144</v>
      </c>
      <c r="V81" s="18" t="s">
        <v>143</v>
      </c>
      <c r="W81" s="18" t="s">
        <v>142</v>
      </c>
      <c r="X81" s="18" t="s">
        <v>141</v>
      </c>
      <c r="Y81" s="18" t="s">
        <v>140</v>
      </c>
      <c r="Z81" s="18" t="s">
        <v>139</v>
      </c>
      <c r="AA81" s="18" t="s">
        <v>190</v>
      </c>
      <c r="AB81" s="18" t="s">
        <v>191</v>
      </c>
      <c r="AC81" s="18" t="s">
        <v>192</v>
      </c>
      <c r="AD81" s="18" t="s">
        <v>138</v>
      </c>
      <c r="AE81" s="18" t="s">
        <v>137</v>
      </c>
      <c r="AF81" s="18" t="s">
        <v>136</v>
      </c>
      <c r="AG81" s="18" t="s">
        <v>163</v>
      </c>
      <c r="AH81" s="18" t="s">
        <v>135</v>
      </c>
      <c r="AI81" s="18" t="s">
        <v>134</v>
      </c>
      <c r="AJ81" s="18" t="s">
        <v>133</v>
      </c>
      <c r="AK81" s="18" t="s">
        <v>132</v>
      </c>
      <c r="AL81" s="18" t="s">
        <v>131</v>
      </c>
      <c r="AM81" s="18" t="s">
        <v>130</v>
      </c>
      <c r="AN81" s="18" t="s">
        <v>129</v>
      </c>
    </row>
    <row r="82" spans="1:40" x14ac:dyDescent="0.2">
      <c r="A82" s="18" t="s">
        <v>291</v>
      </c>
      <c r="B82" s="157" t="s">
        <v>281</v>
      </c>
      <c r="C82" s="18" t="s">
        <v>126</v>
      </c>
      <c r="D82" s="33">
        <v>1.84444307075812E-2</v>
      </c>
      <c r="E82" s="21">
        <v>7.6350512221897799E-3</v>
      </c>
      <c r="F82" s="21">
        <v>2.4157572976034598</v>
      </c>
      <c r="G82" s="18">
        <v>1.5702523976509002E-2</v>
      </c>
      <c r="H82" s="21">
        <v>3.4800052919707102E-3</v>
      </c>
      <c r="I82" s="21">
        <v>3.3408856123191701E-2</v>
      </c>
      <c r="J82" s="21">
        <v>1.01861557984981</v>
      </c>
      <c r="K82" s="21">
        <v>1.00348579160212</v>
      </c>
      <c r="L82" s="21">
        <v>1.0339734834274199</v>
      </c>
      <c r="M82" s="22">
        <v>5.8294007165461598E-5</v>
      </c>
      <c r="N82" s="18">
        <v>8</v>
      </c>
      <c r="O82" s="23">
        <v>8.1077213919627997</v>
      </c>
      <c r="P82" s="54">
        <v>0.32319110966445702</v>
      </c>
      <c r="Q82" s="23">
        <v>5.8358833209243901</v>
      </c>
      <c r="R82" s="23">
        <v>1.5702523976508901E-2</v>
      </c>
      <c r="S82" s="23">
        <v>13.662548802686899</v>
      </c>
      <c r="T82" s="23">
        <v>1.15824591313754</v>
      </c>
      <c r="U82" s="23">
        <v>1.60829179251917E-2</v>
      </c>
      <c r="V82" s="23">
        <v>9.0678889044079405E-3</v>
      </c>
      <c r="W82" s="23">
        <v>1.7736121488402601</v>
      </c>
      <c r="X82" s="23">
        <v>7.6127326760892303E-2</v>
      </c>
      <c r="Y82" s="23">
        <v>-1.68981774325824E-3</v>
      </c>
      <c r="Z82" s="23">
        <v>3.3855653593641601E-2</v>
      </c>
      <c r="AA82" s="23">
        <v>1.0162129441816501</v>
      </c>
      <c r="AB82" s="23">
        <v>0.99831128316214202</v>
      </c>
      <c r="AC82" s="23">
        <v>1.03443561676605</v>
      </c>
      <c r="AD82" s="22">
        <v>8.2226609182684706E-5</v>
      </c>
      <c r="AE82" s="18">
        <v>1.2441107402670599E-4</v>
      </c>
      <c r="AF82" s="18">
        <v>3.2979663155493399E-4</v>
      </c>
      <c r="AG82" s="18">
        <v>1.2441107402670599E-4</v>
      </c>
      <c r="AH82" s="18">
        <v>8</v>
      </c>
      <c r="AI82" s="18">
        <v>8.1077213919627997</v>
      </c>
      <c r="AJ82" s="18">
        <v>0.32319110966445702</v>
      </c>
      <c r="AK82" s="18">
        <v>3.1457000545137501</v>
      </c>
      <c r="AL82" s="18">
        <v>7.6127326760892206E-2</v>
      </c>
      <c r="AM82" s="18">
        <v>19.1147551628749</v>
      </c>
      <c r="AN82" s="18">
        <v>1.23631943256604</v>
      </c>
    </row>
    <row r="83" spans="1:40" ht="15" x14ac:dyDescent="0.25">
      <c r="A83" s="32" t="s">
        <v>290</v>
      </c>
      <c r="B83" s="160"/>
      <c r="C83" s="18" t="s">
        <v>126</v>
      </c>
      <c r="D83" s="33">
        <v>3.2309741504221202E-2</v>
      </c>
      <c r="E83" s="21">
        <v>8.2246339858101699E-3</v>
      </c>
      <c r="F83" s="21">
        <v>3.9284108642359898</v>
      </c>
      <c r="G83" s="18">
        <v>8.5509032618338E-5</v>
      </c>
      <c r="H83" s="21">
        <v>1.6189755106009202E-2</v>
      </c>
      <c r="I83" s="21">
        <v>4.8429727902433301E-2</v>
      </c>
      <c r="J83" s="21">
        <v>1.0328373683652201</v>
      </c>
      <c r="K83" s="21">
        <v>1.0163212182589501</v>
      </c>
      <c r="L83" s="21">
        <v>1.0496219210291</v>
      </c>
      <c r="M83" s="22">
        <v>6.7644604200543606E-5</v>
      </c>
      <c r="N83" s="18">
        <v>8</v>
      </c>
      <c r="O83" s="23">
        <v>12.703660536237599</v>
      </c>
      <c r="P83" s="54">
        <v>7.9666366524689197E-2</v>
      </c>
      <c r="Q83" s="23">
        <v>15.4324119182474</v>
      </c>
      <c r="R83" s="23">
        <v>8.5509032618338095E-5</v>
      </c>
      <c r="S83" s="23">
        <v>44.897771945083903</v>
      </c>
      <c r="T83" s="23">
        <v>1.81480864803394</v>
      </c>
      <c r="U83" s="23">
        <v>3.5285433099418201E-2</v>
      </c>
      <c r="V83" s="23">
        <v>1.1837477805929199E-2</v>
      </c>
      <c r="W83" s="23">
        <v>2.9808235907943499</v>
      </c>
      <c r="X83" s="23">
        <v>2.87474341868079E-3</v>
      </c>
      <c r="Y83" s="23">
        <v>1.2084402932004801E-2</v>
      </c>
      <c r="Z83" s="23">
        <v>5.8486463266831601E-2</v>
      </c>
      <c r="AA83" s="23">
        <v>1.03591535113397</v>
      </c>
      <c r="AB83" s="23">
        <v>1.0121572828243499</v>
      </c>
      <c r="AC83" s="23">
        <v>1.0602310855488399</v>
      </c>
      <c r="AD83" s="18">
        <v>1.4012588080586599E-4</v>
      </c>
      <c r="AE83" s="18">
        <v>4.3917675545932899E-4</v>
      </c>
      <c r="AF83" s="18">
        <v>5.7586130217084596E-4</v>
      </c>
      <c r="AG83" s="18">
        <v>4.3917675545932899E-4</v>
      </c>
      <c r="AH83" s="18">
        <v>8</v>
      </c>
      <c r="AI83" s="18">
        <v>12.703660536237599</v>
      </c>
      <c r="AJ83" s="18">
        <v>7.9666366524689197E-2</v>
      </c>
      <c r="AK83" s="18">
        <v>8.8853092794361093</v>
      </c>
      <c r="AL83" s="18">
        <v>2.8747434186807801E-3</v>
      </c>
      <c r="AM83" s="18">
        <v>42.224596393127698</v>
      </c>
      <c r="AN83" s="18">
        <v>1.7308403534563099</v>
      </c>
    </row>
    <row r="84" spans="1:40" x14ac:dyDescent="0.2">
      <c r="A84" s="18" t="s">
        <v>289</v>
      </c>
      <c r="B84" s="160"/>
      <c r="C84" s="18" t="s">
        <v>126</v>
      </c>
      <c r="D84" s="33">
        <v>2.6564795460643401E-2</v>
      </c>
      <c r="E84" s="21">
        <v>8.2432581851193693E-3</v>
      </c>
      <c r="F84" s="21">
        <v>3.2226086899228501</v>
      </c>
      <c r="G84" s="22">
        <v>1.27028961377379E-3</v>
      </c>
      <c r="H84" s="21">
        <v>1.04083063025444E-2</v>
      </c>
      <c r="I84" s="21">
        <v>4.2721284618742299E-2</v>
      </c>
      <c r="J84" s="21">
        <v>1.02692078491129</v>
      </c>
      <c r="K84" s="21">
        <v>1.0104623611486101</v>
      </c>
      <c r="L84" s="21">
        <v>1.0436472836891</v>
      </c>
      <c r="M84" s="22">
        <v>6.7951305506537495E-5</v>
      </c>
      <c r="N84" s="18">
        <v>8</v>
      </c>
      <c r="O84" s="23">
        <v>31.409597123839099</v>
      </c>
      <c r="P84" s="54">
        <v>5.2237687459447903E-5</v>
      </c>
      <c r="Q84" s="23">
        <v>10.385206768366301</v>
      </c>
      <c r="R84" s="23">
        <v>1.27028961377379E-3</v>
      </c>
      <c r="S84" s="23">
        <v>77.713817937871099</v>
      </c>
      <c r="T84" s="23">
        <v>4.48708530340559</v>
      </c>
      <c r="U84" s="23">
        <v>5.5671718395255199E-2</v>
      </c>
      <c r="V84" s="23">
        <v>2.30570575153487E-2</v>
      </c>
      <c r="W84" s="23">
        <v>2.4145196479730999</v>
      </c>
      <c r="X84" s="23">
        <v>1.57559731639428E-2</v>
      </c>
      <c r="Y84" s="23">
        <v>1.0480716075703301E-2</v>
      </c>
      <c r="Z84" s="23">
        <v>0.10086272071480699</v>
      </c>
      <c r="AA84" s="23">
        <v>1.0572505508536101</v>
      </c>
      <c r="AB84" s="23">
        <v>1.0105349920014199</v>
      </c>
      <c r="AC84" s="23">
        <v>1.1061257018586199</v>
      </c>
      <c r="AD84" s="18">
        <v>5.3162790126609605E-4</v>
      </c>
      <c r="AE84" s="18">
        <v>2.9662878108530498E-3</v>
      </c>
      <c r="AF84" s="18">
        <v>2.2458707927236199E-3</v>
      </c>
      <c r="AG84" s="18">
        <v>2.9662878108530498E-3</v>
      </c>
      <c r="AH84" s="18">
        <v>8</v>
      </c>
      <c r="AI84" s="18">
        <v>31.409597123839099</v>
      </c>
      <c r="AJ84" s="18">
        <v>5.2237687459447903E-5</v>
      </c>
      <c r="AK84" s="18">
        <v>5.8299051304481599</v>
      </c>
      <c r="AL84" s="18">
        <v>1.57559731639428E-2</v>
      </c>
      <c r="AM84" s="18">
        <v>77.600340640060296</v>
      </c>
      <c r="AN84" s="18">
        <v>4.4643536043607499</v>
      </c>
    </row>
    <row r="85" spans="1:40" ht="15" x14ac:dyDescent="0.25">
      <c r="A85" s="32" t="s">
        <v>292</v>
      </c>
      <c r="B85" s="160"/>
      <c r="C85" s="18" t="s">
        <v>126</v>
      </c>
      <c r="D85" s="33">
        <v>3.0218484246809198E-2</v>
      </c>
      <c r="E85" s="21">
        <v>6.4870963347419403E-3</v>
      </c>
      <c r="F85" s="21">
        <v>4.6582450278983396</v>
      </c>
      <c r="G85" s="18">
        <v>3.1891648509028699E-6</v>
      </c>
      <c r="H85" s="21">
        <v>1.7504009066473199E-2</v>
      </c>
      <c r="I85" s="21">
        <v>4.2932959427145201E-2</v>
      </c>
      <c r="J85" s="21">
        <v>1.03067969663259</v>
      </c>
      <c r="K85" s="21">
        <v>1.01765786424027</v>
      </c>
      <c r="L85" s="21">
        <v>1.04386815488692</v>
      </c>
      <c r="M85" s="22">
        <v>4.2082418856222297E-5</v>
      </c>
      <c r="N85" s="18">
        <v>8</v>
      </c>
      <c r="O85" s="23">
        <v>10.587561499795701</v>
      </c>
      <c r="P85" s="54">
        <v>0.15764854228860201</v>
      </c>
      <c r="Q85" s="23">
        <v>21.6992467399396</v>
      </c>
      <c r="R85" s="23">
        <v>3.1891648509028699E-6</v>
      </c>
      <c r="S85" s="23">
        <v>33.884681565863097</v>
      </c>
      <c r="T85" s="23">
        <v>1.5125087856851001</v>
      </c>
      <c r="U85" s="23">
        <v>2.9007592933582599E-2</v>
      </c>
      <c r="V85" s="23">
        <v>8.6754544546668103E-3</v>
      </c>
      <c r="W85" s="23">
        <v>3.3436395851261098</v>
      </c>
      <c r="X85" s="23">
        <v>8.2687084722729098E-4</v>
      </c>
      <c r="Y85" s="23">
        <v>1.20040146529181E-2</v>
      </c>
      <c r="Z85" s="23">
        <v>4.6011171214247103E-2</v>
      </c>
      <c r="AA85" s="23">
        <v>1.02943241085738</v>
      </c>
      <c r="AB85" s="23">
        <v>1.01207603576951</v>
      </c>
      <c r="AC85" s="23">
        <v>1.04708643527746</v>
      </c>
      <c r="AD85" s="22">
        <v>7.5263509994998097E-5</v>
      </c>
      <c r="AE85" s="18">
        <v>2.09251342342826E-4</v>
      </c>
      <c r="AF85" s="18">
        <v>3.08597802318859E-4</v>
      </c>
      <c r="AG85" s="18">
        <v>2.09251342342826E-4</v>
      </c>
      <c r="AH85" s="18">
        <v>8</v>
      </c>
      <c r="AI85" s="18">
        <v>10.587561499795701</v>
      </c>
      <c r="AJ85" s="18">
        <v>0.15764854228860201</v>
      </c>
      <c r="AK85" s="18">
        <v>11.1799256752223</v>
      </c>
      <c r="AL85" s="18">
        <v>8.2687084722729098E-4</v>
      </c>
      <c r="AM85" s="18">
        <v>36.697068839149303</v>
      </c>
      <c r="AN85" s="18">
        <v>1.57970568133572</v>
      </c>
    </row>
    <row r="86" spans="1:40" ht="15" x14ac:dyDescent="0.25">
      <c r="A86" s="32" t="s">
        <v>268</v>
      </c>
      <c r="B86" s="160"/>
      <c r="C86" s="18" t="s">
        <v>126</v>
      </c>
      <c r="D86" s="33">
        <v>3.7664466357364902E-2</v>
      </c>
      <c r="E86" s="21">
        <v>8.1099441451395592E-3</v>
      </c>
      <c r="F86" s="21">
        <v>4.6442325228513397</v>
      </c>
      <c r="G86" s="18">
        <v>3.4134295588517298E-6</v>
      </c>
      <c r="H86" s="21">
        <v>2.17692679162599E-2</v>
      </c>
      <c r="I86" s="21">
        <v>5.3559664798469901E-2</v>
      </c>
      <c r="J86" s="21">
        <v>1.03838276206932</v>
      </c>
      <c r="K86" s="21">
        <v>1.0220076487291301</v>
      </c>
      <c r="L86" s="21">
        <v>1.05502024559552</v>
      </c>
      <c r="M86" s="22">
        <v>6.5771194037283397E-5</v>
      </c>
      <c r="N86" s="18">
        <v>8</v>
      </c>
      <c r="O86" s="23">
        <v>13.898898114588601</v>
      </c>
      <c r="P86" s="54">
        <v>5.30090452842025E-2</v>
      </c>
      <c r="Q86" s="23">
        <v>21.5688957263101</v>
      </c>
      <c r="R86" s="23">
        <v>3.4134295588517298E-6</v>
      </c>
      <c r="S86" s="23">
        <v>49.636295321478499</v>
      </c>
      <c r="T86" s="23">
        <v>1.9855568735126601</v>
      </c>
      <c r="U86" s="23">
        <v>3.8693886061605898E-2</v>
      </c>
      <c r="V86" s="23">
        <v>1.17784860017883E-2</v>
      </c>
      <c r="W86" s="23">
        <v>3.2851324062983198</v>
      </c>
      <c r="X86" s="23">
        <v>1.0193445687255501E-3</v>
      </c>
      <c r="Y86" s="23">
        <v>1.56084777056916E-2</v>
      </c>
      <c r="Z86" s="23">
        <v>6.17792944175201E-2</v>
      </c>
      <c r="AA86" s="23">
        <v>1.03945224412364</v>
      </c>
      <c r="AB86" s="23">
        <v>1.0157304953620701</v>
      </c>
      <c r="AC86" s="23">
        <v>1.0637279994518001</v>
      </c>
      <c r="AD86" s="18">
        <v>1.3873273249432301E-4</v>
      </c>
      <c r="AE86" s="18">
        <v>5.1884073306367098E-4</v>
      </c>
      <c r="AF86" s="18">
        <v>5.7986340668459303E-4</v>
      </c>
      <c r="AG86" s="18">
        <v>5.1884073306367098E-4</v>
      </c>
      <c r="AH86" s="18">
        <v>8</v>
      </c>
      <c r="AI86" s="18">
        <v>13.898898114588601</v>
      </c>
      <c r="AJ86" s="18">
        <v>5.30090452842025E-2</v>
      </c>
      <c r="AK86" s="18">
        <v>10.7920949269114</v>
      </c>
      <c r="AL86" s="18">
        <v>1.0193445687255399E-3</v>
      </c>
      <c r="AM86" s="18">
        <v>48.778220320907799</v>
      </c>
      <c r="AN86" s="18">
        <v>1.9522945244485199</v>
      </c>
    </row>
    <row r="87" spans="1:40" ht="15" x14ac:dyDescent="0.25">
      <c r="A87" s="32" t="s">
        <v>293</v>
      </c>
      <c r="B87" s="160"/>
      <c r="C87" s="18" t="s">
        <v>126</v>
      </c>
      <c r="D87" s="33">
        <v>0.57894357813084496</v>
      </c>
      <c r="E87" s="21">
        <v>9.7325025626551306E-2</v>
      </c>
      <c r="F87" s="21">
        <v>5.9485581884388798</v>
      </c>
      <c r="G87" s="18">
        <v>2.7051472216424799E-9</v>
      </c>
      <c r="H87" s="21">
        <v>0.38819003310836703</v>
      </c>
      <c r="I87" s="21">
        <v>0.76969712315332395</v>
      </c>
      <c r="J87" s="21">
        <v>1.78415261697552</v>
      </c>
      <c r="K87" s="21">
        <v>1.47430475761678</v>
      </c>
      <c r="L87" s="21">
        <v>2.15911977779021</v>
      </c>
      <c r="M87" s="18">
        <v>9.4721606132088607E-3</v>
      </c>
      <c r="N87" s="18">
        <v>8</v>
      </c>
      <c r="O87" s="23">
        <v>22.078726634482798</v>
      </c>
      <c r="P87" s="54">
        <v>2.46222106489419E-3</v>
      </c>
      <c r="Q87" s="23">
        <v>35.385344521243198</v>
      </c>
      <c r="R87" s="23">
        <v>2.7051472216424799E-9</v>
      </c>
      <c r="S87" s="23">
        <v>68.295273020558497</v>
      </c>
      <c r="T87" s="23">
        <v>3.1541038049261099</v>
      </c>
      <c r="U87" s="23">
        <v>0.64955194583662201</v>
      </c>
      <c r="V87" s="23">
        <v>0.19140599358416999</v>
      </c>
      <c r="W87" s="23">
        <v>3.3935820591270298</v>
      </c>
      <c r="X87" s="23">
        <v>6.8984886980543803E-4</v>
      </c>
      <c r="Y87" s="23">
        <v>0.274403091986545</v>
      </c>
      <c r="Z87" s="23">
        <v>1.0247007996866999</v>
      </c>
      <c r="AA87" s="23">
        <v>1.91468275521646</v>
      </c>
      <c r="AB87" s="23">
        <v>1.31573599149471</v>
      </c>
      <c r="AC87" s="23">
        <v>2.7862808928397702</v>
      </c>
      <c r="AD87" s="18">
        <v>3.6636254379943202E-2</v>
      </c>
      <c r="AE87" s="18">
        <v>0.19243380317752401</v>
      </c>
      <c r="AF87" s="18">
        <v>0.15465899965093099</v>
      </c>
      <c r="AG87" s="18">
        <v>0.19243380317752401</v>
      </c>
      <c r="AH87" s="18">
        <v>8</v>
      </c>
      <c r="AI87" s="18">
        <v>22.078726634482798</v>
      </c>
      <c r="AJ87" s="18">
        <v>2.46222106489419E-3</v>
      </c>
      <c r="AK87" s="18">
        <v>11.516399192028899</v>
      </c>
      <c r="AL87" s="18">
        <v>6.8984886980543803E-4</v>
      </c>
      <c r="AM87" s="18">
        <v>70.047715324540803</v>
      </c>
      <c r="AN87" s="18">
        <v>3.3386434819088402</v>
      </c>
    </row>
    <row r="88" spans="1:40" x14ac:dyDescent="0.2">
      <c r="A88" s="18" t="s">
        <v>127</v>
      </c>
      <c r="B88" s="160"/>
      <c r="C88" s="18" t="s">
        <v>126</v>
      </c>
      <c r="D88" s="33">
        <v>7.1501413011716098E-3</v>
      </c>
      <c r="E88" s="21">
        <v>9.0043656996986708E-3</v>
      </c>
      <c r="F88" s="21">
        <v>0.79407495648592796</v>
      </c>
      <c r="G88" s="18">
        <v>0.42715179595317398</v>
      </c>
      <c r="H88" s="21">
        <v>-1.04980911738656E-2</v>
      </c>
      <c r="I88" s="21">
        <v>2.4798373776208801E-2</v>
      </c>
      <c r="J88" s="21">
        <v>1.00717576459514</v>
      </c>
      <c r="K88" s="21">
        <v>0.98955650054838395</v>
      </c>
      <c r="L88" s="21">
        <v>1.0251087433872099</v>
      </c>
      <c r="M88" s="22">
        <v>8.107860165391E-5</v>
      </c>
      <c r="N88" s="18">
        <v>8</v>
      </c>
      <c r="O88" s="23">
        <v>7.1695444712536904</v>
      </c>
      <c r="P88" s="54">
        <v>0.41144317835400801</v>
      </c>
      <c r="Q88" s="23">
        <v>0.63055503651812905</v>
      </c>
      <c r="R88" s="23">
        <v>0.42715179595317398</v>
      </c>
      <c r="S88" s="23">
        <v>2.3647872181207101</v>
      </c>
      <c r="T88" s="23">
        <v>1.0242206387505299</v>
      </c>
      <c r="U88" s="23">
        <v>7.1501413011716098E-3</v>
      </c>
      <c r="V88" s="23">
        <v>9.0043656996986708E-3</v>
      </c>
      <c r="W88" s="23">
        <v>0.79407495648592796</v>
      </c>
      <c r="X88" s="23">
        <v>0.42715179595317398</v>
      </c>
      <c r="Y88" s="23">
        <v>-1.04980911738656E-2</v>
      </c>
      <c r="Z88" s="23">
        <v>2.4798373776208801E-2</v>
      </c>
      <c r="AA88" s="23">
        <v>1.00717576459514</v>
      </c>
      <c r="AB88" s="23">
        <v>0.98955650054838395</v>
      </c>
      <c r="AC88" s="23">
        <v>1.0251087433872099</v>
      </c>
      <c r="AD88" s="22">
        <v>8.107860165391E-5</v>
      </c>
      <c r="AE88" s="18">
        <v>0</v>
      </c>
      <c r="AF88" s="18">
        <v>3.1921835306742498E-4</v>
      </c>
      <c r="AG88" s="18">
        <v>0</v>
      </c>
      <c r="AH88" s="18">
        <v>8</v>
      </c>
      <c r="AI88" s="18">
        <v>7.1695444712536904</v>
      </c>
      <c r="AJ88" s="18">
        <v>0.41144317835400801</v>
      </c>
      <c r="AK88" s="18">
        <v>0.63055503651812905</v>
      </c>
      <c r="AL88" s="18">
        <v>0.42715179595317398</v>
      </c>
      <c r="AM88" s="18">
        <v>0</v>
      </c>
      <c r="AN88" s="18">
        <v>1</v>
      </c>
    </row>
    <row r="89" spans="1:40" x14ac:dyDescent="0.2">
      <c r="A89" s="18" t="s">
        <v>294</v>
      </c>
      <c r="B89" s="160"/>
      <c r="C89" s="18" t="s">
        <v>126</v>
      </c>
      <c r="D89" s="33">
        <v>0.20415287162246301</v>
      </c>
      <c r="E89" s="21">
        <v>8.4504961639329898E-2</v>
      </c>
      <c r="F89" s="21">
        <v>2.4158684609998899</v>
      </c>
      <c r="G89" s="18">
        <v>1.5697731085047299E-2</v>
      </c>
      <c r="H89" s="21">
        <v>3.8526190294437303E-2</v>
      </c>
      <c r="I89" s="21">
        <v>0.36977955295048798</v>
      </c>
      <c r="J89" s="21">
        <v>1.2264856339744099</v>
      </c>
      <c r="K89" s="21">
        <v>1.0392747839748899</v>
      </c>
      <c r="L89" s="21">
        <v>1.4474199062083299</v>
      </c>
      <c r="M89" s="18">
        <v>7.1410885416646301E-3</v>
      </c>
      <c r="N89" s="18">
        <v>8</v>
      </c>
      <c r="O89" s="23">
        <v>7.6741602929150101</v>
      </c>
      <c r="P89" s="54">
        <v>0.36220080086865403</v>
      </c>
      <c r="Q89" s="23">
        <v>5.8364204208539796</v>
      </c>
      <c r="R89" s="23">
        <v>1.5697731085047299E-2</v>
      </c>
      <c r="S89" s="23">
        <v>8.7848085938133007</v>
      </c>
      <c r="T89" s="23">
        <v>1.09630861327357</v>
      </c>
      <c r="U89" s="23">
        <v>0.20415864562970901</v>
      </c>
      <c r="V89" s="23">
        <v>8.4509207163414896E-2</v>
      </c>
      <c r="W89" s="23">
        <v>2.4158154180162699</v>
      </c>
      <c r="X89" s="23">
        <v>1.5700017911678701E-2</v>
      </c>
      <c r="Y89" s="23">
        <v>3.8523643227381603E-2</v>
      </c>
      <c r="Z89" s="23">
        <v>0.36979364803203701</v>
      </c>
      <c r="AA89" s="23">
        <v>1.2264927157318</v>
      </c>
      <c r="AB89" s="23">
        <v>1.0392721367167901</v>
      </c>
      <c r="AC89" s="23">
        <v>1.44744030807504</v>
      </c>
      <c r="AD89" s="18">
        <v>7.1418060953889802E-3</v>
      </c>
      <c r="AE89" s="18">
        <v>4.2543084651480501E-6</v>
      </c>
      <c r="AF89" s="18">
        <v>2.8019763771246899E-2</v>
      </c>
      <c r="AG89" s="18">
        <v>4.2543084651480501E-6</v>
      </c>
      <c r="AH89" s="18">
        <v>8</v>
      </c>
      <c r="AI89" s="18">
        <v>7.6741602929150101</v>
      </c>
      <c r="AJ89" s="18">
        <v>0.36220080086865403</v>
      </c>
      <c r="AK89" s="18">
        <v>5.8361641339251502</v>
      </c>
      <c r="AL89" s="18">
        <v>1.5700017911678701E-2</v>
      </c>
      <c r="AM89" s="18">
        <v>7.07473472130145E-3</v>
      </c>
      <c r="AN89" s="18">
        <v>1.0000707523527499</v>
      </c>
    </row>
    <row r="90" spans="1:40" ht="15" thickBot="1" x14ac:dyDescent="0.25">
      <c r="A90" s="34" t="s">
        <v>295</v>
      </c>
      <c r="B90" s="160"/>
      <c r="C90" s="34" t="s">
        <v>126</v>
      </c>
      <c r="D90" s="34">
        <v>0.32392075663422198</v>
      </c>
      <c r="E90" s="35">
        <v>0.134120194737781</v>
      </c>
      <c r="F90" s="35">
        <v>2.4151527461432698</v>
      </c>
      <c r="G90" s="35">
        <v>1.57286122007648E-2</v>
      </c>
      <c r="H90" s="35">
        <v>6.1050005348673199E-2</v>
      </c>
      <c r="I90" s="35">
        <v>0.58679150791977197</v>
      </c>
      <c r="J90" s="35">
        <v>1.3825377458342401</v>
      </c>
      <c r="K90" s="35">
        <v>1.0629469316751401</v>
      </c>
      <c r="L90" s="35">
        <v>1.79821829453344</v>
      </c>
      <c r="M90" s="28">
        <v>1.79882266365003E-2</v>
      </c>
      <c r="N90" s="28">
        <v>8</v>
      </c>
      <c r="O90" s="36">
        <v>16.175473062510999</v>
      </c>
      <c r="P90" s="55">
        <v>2.3560682407185701E-2</v>
      </c>
      <c r="Q90" s="36">
        <v>5.8329627872033996</v>
      </c>
      <c r="R90" s="36">
        <v>1.57286122007648E-2</v>
      </c>
      <c r="S90" s="36">
        <v>56.724604140181199</v>
      </c>
      <c r="T90" s="36">
        <v>2.3107818660730102</v>
      </c>
      <c r="U90" s="36">
        <v>0.50074826941810802</v>
      </c>
      <c r="V90" s="36">
        <v>0.23145975009101399</v>
      </c>
      <c r="W90" s="36">
        <v>2.1634356263722099</v>
      </c>
      <c r="X90" s="36">
        <v>3.0507689915383999E-2</v>
      </c>
      <c r="Y90" s="36">
        <v>4.70954953690789E-2</v>
      </c>
      <c r="Z90" s="36">
        <v>0.95440104346713694</v>
      </c>
      <c r="AA90" s="36">
        <v>1.6499554200865101</v>
      </c>
      <c r="AB90" s="36">
        <v>1.0482133665783699</v>
      </c>
      <c r="AC90" s="36">
        <v>2.5971362082123699</v>
      </c>
      <c r="AD90" s="28">
        <v>5.35736159121947E-2</v>
      </c>
      <c r="AE90" s="28">
        <v>0.18487441226041801</v>
      </c>
      <c r="AF90" s="28">
        <v>0.20959367669265699</v>
      </c>
      <c r="AG90" s="28">
        <v>0.18487441226041801</v>
      </c>
      <c r="AH90" s="28">
        <v>8</v>
      </c>
      <c r="AI90" s="28">
        <v>16.175473062510999</v>
      </c>
      <c r="AJ90" s="28">
        <v>2.3560682407185701E-2</v>
      </c>
      <c r="AK90" s="28">
        <v>4.6804537094565104</v>
      </c>
      <c r="AL90" s="28">
        <v>3.0507689915383902E-2</v>
      </c>
      <c r="AM90" s="28">
        <v>52.5840082246335</v>
      </c>
      <c r="AN90" s="28">
        <v>2.10899311088441</v>
      </c>
    </row>
    <row r="91" spans="1:40" x14ac:dyDescent="0.2">
      <c r="A91" s="37" t="s">
        <v>291</v>
      </c>
      <c r="B91" s="160"/>
      <c r="C91" s="37" t="s">
        <v>125</v>
      </c>
      <c r="D91" s="37">
        <v>2.2862481042015399E-2</v>
      </c>
      <c r="E91" s="38">
        <v>8.5354611718874707E-3</v>
      </c>
      <c r="F91" s="38">
        <v>2.6785290895957301</v>
      </c>
      <c r="G91" s="18">
        <v>7.3946308720260799E-3</v>
      </c>
      <c r="H91" s="38">
        <v>6.1332845536759498E-3</v>
      </c>
      <c r="I91" s="38">
        <v>3.9591677530354898E-2</v>
      </c>
      <c r="J91" s="38">
        <v>1.0231258306742499</v>
      </c>
      <c r="K91" s="38">
        <v>1.0061518223554999</v>
      </c>
      <c r="L91" s="38">
        <v>1.0403861943441499</v>
      </c>
      <c r="M91" s="31">
        <v>7.2854097416798699E-5</v>
      </c>
      <c r="N91" s="30">
        <v>5</v>
      </c>
      <c r="O91" s="39">
        <v>3.8078307868777501</v>
      </c>
      <c r="P91" s="54">
        <v>0.43263734973166701</v>
      </c>
      <c r="Q91" s="39">
        <v>7.1745180838105203</v>
      </c>
      <c r="R91" s="39">
        <v>7.3946308720260904E-3</v>
      </c>
      <c r="S91" s="39">
        <v>0</v>
      </c>
      <c r="T91" s="39">
        <v>0.95195769671943897</v>
      </c>
      <c r="U91" s="39">
        <v>2.2862481042015399E-2</v>
      </c>
      <c r="V91" s="39">
        <v>8.5354611718874707E-3</v>
      </c>
      <c r="W91" s="39">
        <v>2.6785290895957301</v>
      </c>
      <c r="X91" s="39">
        <v>7.3946308720260799E-3</v>
      </c>
      <c r="Y91" s="39">
        <v>6.1332845536759498E-3</v>
      </c>
      <c r="Z91" s="39">
        <v>3.9591677530354898E-2</v>
      </c>
      <c r="AA91" s="39">
        <v>1.0231258306742499</v>
      </c>
      <c r="AB91" s="39">
        <v>1.0061518223554999</v>
      </c>
      <c r="AC91" s="39">
        <v>1.0403861943441499</v>
      </c>
      <c r="AD91" s="31">
        <v>7.2854097416798699E-5</v>
      </c>
      <c r="AE91" s="30">
        <v>0</v>
      </c>
      <c r="AF91" s="30">
        <v>2.6855339136897303E-4</v>
      </c>
      <c r="AG91" s="30">
        <v>0</v>
      </c>
      <c r="AH91" s="30">
        <v>5</v>
      </c>
      <c r="AI91" s="30">
        <v>3.8078307868777501</v>
      </c>
      <c r="AJ91" s="30">
        <v>0.43263734973166701</v>
      </c>
      <c r="AK91" s="30">
        <v>7.1745180838105203</v>
      </c>
      <c r="AL91" s="30">
        <v>7.3946308720260904E-3</v>
      </c>
      <c r="AM91" s="30">
        <v>0</v>
      </c>
      <c r="AN91" s="30">
        <v>1</v>
      </c>
    </row>
    <row r="92" spans="1:40" x14ac:dyDescent="0.2">
      <c r="A92" s="18" t="s">
        <v>290</v>
      </c>
      <c r="B92" s="160"/>
      <c r="C92" s="18" t="s">
        <v>125</v>
      </c>
      <c r="D92" s="33">
        <v>2.22915364510935E-2</v>
      </c>
      <c r="E92" s="21">
        <v>9.2406782833199495E-3</v>
      </c>
      <c r="F92" s="21">
        <v>2.4123268625563101</v>
      </c>
      <c r="G92" s="18">
        <v>1.5851063904919201E-2</v>
      </c>
      <c r="H92" s="21">
        <v>4.1801398230649498E-3</v>
      </c>
      <c r="I92" s="21">
        <v>4.0402933079122003E-2</v>
      </c>
      <c r="J92" s="21">
        <v>1.0225418492417799</v>
      </c>
      <c r="K92" s="21">
        <v>1.0041885545926099</v>
      </c>
      <c r="L92" s="21">
        <v>1.0412305823132799</v>
      </c>
      <c r="M92" s="22">
        <v>8.5390135135820903E-5</v>
      </c>
      <c r="N92" s="18">
        <v>5</v>
      </c>
      <c r="O92" s="23">
        <v>5.4346750910027897</v>
      </c>
      <c r="P92" s="54">
        <v>0.24553154502305699</v>
      </c>
      <c r="Q92" s="23">
        <v>5.8193208918107802</v>
      </c>
      <c r="R92" s="23">
        <v>1.5851063904919201E-2</v>
      </c>
      <c r="S92" s="23">
        <v>26.398543923590299</v>
      </c>
      <c r="T92" s="23">
        <v>1.3586687727507001</v>
      </c>
      <c r="U92" s="23">
        <v>2.2290938054666101E-2</v>
      </c>
      <c r="V92" s="23">
        <v>9.2434945855151898E-3</v>
      </c>
      <c r="W92" s="23">
        <v>2.4115271392700999</v>
      </c>
      <c r="X92" s="23">
        <v>1.5885869516373399E-2</v>
      </c>
      <c r="Y92" s="23">
        <v>4.17402157576532E-3</v>
      </c>
      <c r="Z92" s="23">
        <v>4.0407854533566899E-2</v>
      </c>
      <c r="AA92" s="23">
        <v>1.0225412373565701</v>
      </c>
      <c r="AB92" s="23">
        <v>1.0041824106356401</v>
      </c>
      <c r="AC92" s="23">
        <v>1.0412357068003799</v>
      </c>
      <c r="AD92" s="18">
        <v>8.5442192152448602E-5</v>
      </c>
      <c r="AE92" s="18">
        <v>1.67372899272716E-7</v>
      </c>
      <c r="AF92" s="18">
        <v>3.0187707616894098E-4</v>
      </c>
      <c r="AG92" s="18">
        <v>1.67372899272716E-7</v>
      </c>
      <c r="AH92" s="18">
        <v>5</v>
      </c>
      <c r="AI92" s="18">
        <v>5.4346750910027897</v>
      </c>
      <c r="AJ92" s="18">
        <v>0.24553154502305699</v>
      </c>
      <c r="AK92" s="18">
        <v>5.8154631434362196</v>
      </c>
      <c r="AL92" s="18">
        <v>1.5885869516373399E-2</v>
      </c>
      <c r="AM92" s="18">
        <v>3.3747487037325101E-2</v>
      </c>
      <c r="AN92" s="18">
        <v>1.0003375887981101</v>
      </c>
    </row>
    <row r="93" spans="1:40" x14ac:dyDescent="0.2">
      <c r="A93" s="18" t="s">
        <v>289</v>
      </c>
      <c r="B93" s="160"/>
      <c r="C93" s="18" t="s">
        <v>125</v>
      </c>
      <c r="D93" s="33">
        <v>1.7636853542104199E-2</v>
      </c>
      <c r="E93" s="21">
        <v>8.8444512959856107E-3</v>
      </c>
      <c r="F93" s="21">
        <v>1.9941150617347301</v>
      </c>
      <c r="G93" s="18">
        <v>4.6139481604770299E-2</v>
      </c>
      <c r="H93" s="21">
        <v>3.0204753895377701E-4</v>
      </c>
      <c r="I93" s="21">
        <v>3.4971659545254601E-2</v>
      </c>
      <c r="J93" s="21">
        <v>1.0177933012385301</v>
      </c>
      <c r="K93" s="21">
        <v>1.00030177452675</v>
      </c>
      <c r="L93" s="21">
        <v>1.0355906891558999</v>
      </c>
      <c r="M93" s="22">
        <v>7.8224318727061401E-5</v>
      </c>
      <c r="N93" s="18">
        <v>5</v>
      </c>
      <c r="O93" s="23">
        <v>22.0730011910358</v>
      </c>
      <c r="P93" s="54">
        <v>1.93824616568567E-4</v>
      </c>
      <c r="Q93" s="23">
        <v>3.9764948794373098</v>
      </c>
      <c r="R93" s="23">
        <v>4.6139481604770299E-2</v>
      </c>
      <c r="S93" s="23">
        <v>81.878313848755297</v>
      </c>
      <c r="T93" s="23">
        <v>5.5182502977589403</v>
      </c>
      <c r="U93" s="23">
        <v>3.7784754799345802E-2</v>
      </c>
      <c r="V93" s="23">
        <v>3.1628105438999903E-2</v>
      </c>
      <c r="W93" s="23">
        <v>1.19465754508186</v>
      </c>
      <c r="X93" s="23">
        <v>0.232220856159644</v>
      </c>
      <c r="Y93" s="23">
        <v>-2.4205192760329401E-2</v>
      </c>
      <c r="Z93" s="23">
        <v>9.9774702359021E-2</v>
      </c>
      <c r="AA93" s="23">
        <v>1.03850767502659</v>
      </c>
      <c r="AB93" s="23">
        <v>0.97608429169065203</v>
      </c>
      <c r="AC93" s="23">
        <v>1.1049232123396799</v>
      </c>
      <c r="AD93" s="18">
        <v>1.0003370536605001E-3</v>
      </c>
      <c r="AE93" s="18">
        <v>4.0020312398518802E-3</v>
      </c>
      <c r="AF93" s="18">
        <v>3.5321527773686202E-3</v>
      </c>
      <c r="AG93" s="18">
        <v>4.0020312398518802E-3</v>
      </c>
      <c r="AH93" s="18">
        <v>5</v>
      </c>
      <c r="AI93" s="18">
        <v>22.0730011910358</v>
      </c>
      <c r="AJ93" s="18">
        <v>1.93824616568567E-4</v>
      </c>
      <c r="AK93" s="18">
        <v>1.4272066500210101</v>
      </c>
      <c r="AL93" s="18">
        <v>0.232220856159644</v>
      </c>
      <c r="AM93" s="18">
        <v>84.331358033959106</v>
      </c>
      <c r="AN93" s="18">
        <v>6.3821740401454701</v>
      </c>
    </row>
    <row r="94" spans="1:40" ht="15" x14ac:dyDescent="0.25">
      <c r="A94" s="32" t="s">
        <v>292</v>
      </c>
      <c r="B94" s="160"/>
      <c r="C94" s="18" t="s">
        <v>125</v>
      </c>
      <c r="D94" s="33">
        <v>2.88539436552923E-2</v>
      </c>
      <c r="E94" s="21">
        <v>7.6222336688052004E-3</v>
      </c>
      <c r="F94" s="21">
        <v>3.7854971270928299</v>
      </c>
      <c r="G94" s="18">
        <v>1.5340160652186399E-4</v>
      </c>
      <c r="H94" s="21">
        <v>1.3914640182685499E-2</v>
      </c>
      <c r="I94" s="21">
        <v>4.3793247127899101E-2</v>
      </c>
      <c r="J94" s="21">
        <v>1.0292742514612501</v>
      </c>
      <c r="K94" s="21">
        <v>1.01401162100897</v>
      </c>
      <c r="L94" s="21">
        <v>1.0447666109260001</v>
      </c>
      <c r="M94" s="22">
        <v>5.8098446101867501E-5</v>
      </c>
      <c r="N94" s="18">
        <v>5</v>
      </c>
      <c r="O94" s="23">
        <v>10.0900021541838</v>
      </c>
      <c r="P94" s="54">
        <v>3.8938592897056201E-2</v>
      </c>
      <c r="Q94" s="23">
        <v>14.329988499228</v>
      </c>
      <c r="R94" s="23">
        <v>1.5340160652186399E-4</v>
      </c>
      <c r="S94" s="23">
        <v>60.356797363601999</v>
      </c>
      <c r="T94" s="23">
        <v>2.52250053854595</v>
      </c>
      <c r="U94" s="23">
        <v>2.4747460055462599E-2</v>
      </c>
      <c r="V94" s="23">
        <v>1.3446632664879801E-2</v>
      </c>
      <c r="W94" s="23">
        <v>1.8404206221903101</v>
      </c>
      <c r="X94" s="23">
        <v>6.5706508142134495E-2</v>
      </c>
      <c r="Y94" s="23">
        <v>-1.60745568104163E-3</v>
      </c>
      <c r="Z94" s="23">
        <v>5.11023757919669E-2</v>
      </c>
      <c r="AA94" s="23">
        <v>1.0250562201934701</v>
      </c>
      <c r="AB94" s="23">
        <v>0.998393352075166</v>
      </c>
      <c r="AC94" s="23">
        <v>1.05243114086583</v>
      </c>
      <c r="AD94" s="22">
        <v>1.8081193002421301E-4</v>
      </c>
      <c r="AE94" s="18">
        <v>5.30685238620241E-4</v>
      </c>
      <c r="AF94" s="18">
        <v>6.3508137971396796E-4</v>
      </c>
      <c r="AG94" s="18">
        <v>5.30685238620241E-4</v>
      </c>
      <c r="AH94" s="18">
        <v>5</v>
      </c>
      <c r="AI94" s="18">
        <v>10.0900021541838</v>
      </c>
      <c r="AJ94" s="18">
        <v>3.8938592897056201E-2</v>
      </c>
      <c r="AK94" s="18">
        <v>3.3871480665833702</v>
      </c>
      <c r="AL94" s="18">
        <v>6.5706508142134398E-2</v>
      </c>
      <c r="AM94" s="18">
        <v>61.8484279385058</v>
      </c>
      <c r="AN94" s="18">
        <v>2.62112396938234</v>
      </c>
    </row>
    <row r="95" spans="1:40" x14ac:dyDescent="0.2">
      <c r="A95" s="18" t="s">
        <v>268</v>
      </c>
      <c r="B95" s="160"/>
      <c r="C95" s="18" t="s">
        <v>125</v>
      </c>
      <c r="D95" s="33">
        <v>2.7147405095613801E-2</v>
      </c>
      <c r="E95" s="21">
        <v>9.5242856636668493E-3</v>
      </c>
      <c r="F95" s="21">
        <v>2.8503350334372501</v>
      </c>
      <c r="G95" s="18">
        <v>4.3673198945505098E-3</v>
      </c>
      <c r="H95" s="21">
        <v>8.4801482163556E-3</v>
      </c>
      <c r="I95" s="21">
        <v>4.5814661974872002E-2</v>
      </c>
      <c r="J95" s="21">
        <v>1.02751925317469</v>
      </c>
      <c r="K95" s="21">
        <v>1.0085158605850699</v>
      </c>
      <c r="L95" s="21">
        <v>1.0468807253385</v>
      </c>
      <c r="M95" s="22">
        <v>9.0712017403129903E-5</v>
      </c>
      <c r="N95" s="18">
        <v>5</v>
      </c>
      <c r="O95" s="23">
        <v>7.0050123792692398</v>
      </c>
      <c r="P95" s="54">
        <v>0.13562358107567801</v>
      </c>
      <c r="Q95" s="23">
        <v>8.1244098028397396</v>
      </c>
      <c r="R95" s="23">
        <v>4.3673198945505098E-3</v>
      </c>
      <c r="S95" s="23">
        <v>42.898030960835001</v>
      </c>
      <c r="T95" s="23">
        <v>1.75125309481731</v>
      </c>
      <c r="U95" s="23">
        <v>2.6708705592125299E-2</v>
      </c>
      <c r="V95" s="23">
        <v>1.2823652485383599E-2</v>
      </c>
      <c r="W95" s="23">
        <v>2.08276897885123</v>
      </c>
      <c r="X95" s="23">
        <v>3.7272286476691001E-2</v>
      </c>
      <c r="Y95" s="23">
        <v>1.5748085705159899E-3</v>
      </c>
      <c r="Z95" s="23">
        <v>5.1842602613734599E-2</v>
      </c>
      <c r="AA95" s="23">
        <v>1.0270685798508099</v>
      </c>
      <c r="AB95" s="23">
        <v>1.0015755866551801</v>
      </c>
      <c r="AC95" s="23">
        <v>1.0532104433970499</v>
      </c>
      <c r="AD95" s="18">
        <v>1.6444606306588401E-4</v>
      </c>
      <c r="AE95" s="18">
        <v>3.4106078020667598E-4</v>
      </c>
      <c r="AF95" s="18">
        <v>5.7971712894590397E-4</v>
      </c>
      <c r="AG95" s="18">
        <v>3.4106078020667598E-4</v>
      </c>
      <c r="AH95" s="18">
        <v>5</v>
      </c>
      <c r="AI95" s="18">
        <v>7.0050123792692398</v>
      </c>
      <c r="AJ95" s="18">
        <v>0.13562358107567801</v>
      </c>
      <c r="AK95" s="18">
        <v>4.3379266192649801</v>
      </c>
      <c r="AL95" s="18">
        <v>3.7272286476691098E-2</v>
      </c>
      <c r="AM95" s="18">
        <v>41.904661740840403</v>
      </c>
      <c r="AN95" s="18">
        <v>1.7213085076449</v>
      </c>
    </row>
    <row r="96" spans="1:40" ht="15" x14ac:dyDescent="0.25">
      <c r="A96" s="32" t="s">
        <v>293</v>
      </c>
      <c r="B96" s="160"/>
      <c r="C96" s="18" t="s">
        <v>125</v>
      </c>
      <c r="D96" s="33">
        <v>0.41982493105778901</v>
      </c>
      <c r="E96" s="21">
        <v>0.112361290256562</v>
      </c>
      <c r="F96" s="21">
        <v>3.7363840349214201</v>
      </c>
      <c r="G96" s="18">
        <v>1.86685483994261E-4</v>
      </c>
      <c r="H96" s="21">
        <v>0.19960084889847701</v>
      </c>
      <c r="I96" s="21">
        <v>0.64004901321710095</v>
      </c>
      <c r="J96" s="21">
        <v>1.52169513074105</v>
      </c>
      <c r="K96" s="21">
        <v>1.22091039046758</v>
      </c>
      <c r="L96" s="21">
        <v>1.8965815091754701</v>
      </c>
      <c r="M96" s="18">
        <v>1.2625059548119299E-2</v>
      </c>
      <c r="N96" s="18">
        <v>5</v>
      </c>
      <c r="O96" s="23">
        <v>6.8304342376416098</v>
      </c>
      <c r="P96" s="54">
        <v>0.14512496089257401</v>
      </c>
      <c r="Q96" s="23">
        <v>13.960565656415699</v>
      </c>
      <c r="R96" s="23">
        <v>1.86685483994261E-4</v>
      </c>
      <c r="S96" s="23">
        <v>41.438569484257201</v>
      </c>
      <c r="T96" s="23">
        <v>1.7076085594104</v>
      </c>
      <c r="U96" s="23">
        <v>0.43178796581166501</v>
      </c>
      <c r="V96" s="23">
        <v>0.15626855909044901</v>
      </c>
      <c r="W96" s="23">
        <v>2.7631147834526502</v>
      </c>
      <c r="X96" s="23">
        <v>5.7252628671670396E-3</v>
      </c>
      <c r="Y96" s="23">
        <v>0.125507218078415</v>
      </c>
      <c r="Z96" s="23">
        <v>0.73806871354491599</v>
      </c>
      <c r="AA96" s="23">
        <v>1.5400085460783499</v>
      </c>
      <c r="AB96" s="23">
        <v>1.13371697156271</v>
      </c>
      <c r="AC96" s="23">
        <v>2.0919033422647901</v>
      </c>
      <c r="AD96" s="18">
        <v>2.4419862560205299E-2</v>
      </c>
      <c r="AE96" s="22">
        <v>4.8157697093970997E-2</v>
      </c>
      <c r="AF96" s="18">
        <v>8.6002390392358394E-2</v>
      </c>
      <c r="AG96" s="22">
        <v>4.8157697093970997E-2</v>
      </c>
      <c r="AH96" s="18">
        <v>5</v>
      </c>
      <c r="AI96" s="18">
        <v>6.8304342376416098</v>
      </c>
      <c r="AJ96" s="18">
        <v>0.14512496089257401</v>
      </c>
      <c r="AK96" s="18">
        <v>7.6348033065346002</v>
      </c>
      <c r="AL96" s="22">
        <v>5.72526286716705E-3</v>
      </c>
      <c r="AM96" s="18">
        <v>40.179883618281998</v>
      </c>
      <c r="AN96" s="18">
        <v>1.6716784594983101</v>
      </c>
    </row>
    <row r="97" spans="1:40" x14ac:dyDescent="0.2">
      <c r="A97" s="18" t="s">
        <v>127</v>
      </c>
      <c r="B97" s="160"/>
      <c r="C97" s="18" t="s">
        <v>125</v>
      </c>
      <c r="D97" s="33">
        <v>9.4209137661498896E-3</v>
      </c>
      <c r="E97" s="21">
        <v>1.0150002155187699E-2</v>
      </c>
      <c r="F97" s="21">
        <v>0.92816864687411105</v>
      </c>
      <c r="G97" s="18">
        <v>0.35332009528569702</v>
      </c>
      <c r="H97" s="21">
        <v>-1.04727249010219E-2</v>
      </c>
      <c r="I97" s="21">
        <v>2.9314552433321699E-2</v>
      </c>
      <c r="J97" s="21">
        <v>1.0094654302597701</v>
      </c>
      <c r="K97" s="21">
        <v>0.98958156139618403</v>
      </c>
      <c r="L97" s="21">
        <v>1.0297488298507</v>
      </c>
      <c r="M97" s="22">
        <v>1.03022543750315E-4</v>
      </c>
      <c r="N97" s="18">
        <v>5</v>
      </c>
      <c r="O97" s="23">
        <v>3.69747876188501</v>
      </c>
      <c r="P97" s="54">
        <v>0.448492730094396</v>
      </c>
      <c r="Q97" s="23">
        <v>0.86149703704011904</v>
      </c>
      <c r="R97" s="23">
        <v>0.35332009528569702</v>
      </c>
      <c r="S97" s="23">
        <v>0</v>
      </c>
      <c r="T97" s="23">
        <v>0.92436969047125195</v>
      </c>
      <c r="U97" s="23">
        <v>9.4058326742832501E-3</v>
      </c>
      <c r="V97" s="23">
        <v>1.01685508687947E-2</v>
      </c>
      <c r="W97" s="23">
        <v>0.92499243949773902</v>
      </c>
      <c r="X97" s="23">
        <v>0.35496984018994399</v>
      </c>
      <c r="Y97" s="23">
        <v>-1.05241608035178E-2</v>
      </c>
      <c r="Z97" s="23">
        <v>2.9335826152084299E-2</v>
      </c>
      <c r="AA97" s="23">
        <v>1.0094502065336799</v>
      </c>
      <c r="AB97" s="23">
        <v>0.98953066202345497</v>
      </c>
      <c r="AC97" s="23">
        <v>1.02977073735865</v>
      </c>
      <c r="AD97" s="22">
        <v>1.0339942677126501E-4</v>
      </c>
      <c r="AE97" s="22">
        <v>1.26106217285841E-6</v>
      </c>
      <c r="AF97" s="18">
        <v>3.6819324711162002E-4</v>
      </c>
      <c r="AG97" s="22">
        <v>1.26106217285841E-6</v>
      </c>
      <c r="AH97" s="18">
        <v>5</v>
      </c>
      <c r="AI97" s="18">
        <v>3.69747876188501</v>
      </c>
      <c r="AJ97" s="18">
        <v>0.448492730094396</v>
      </c>
      <c r="AK97" s="18">
        <v>0.85561101312797805</v>
      </c>
      <c r="AL97" s="18">
        <v>0.35496984018994399</v>
      </c>
      <c r="AM97" s="18">
        <v>0.21400353510376199</v>
      </c>
      <c r="AN97" s="18">
        <v>1.0021446249241901</v>
      </c>
    </row>
    <row r="98" spans="1:40" x14ac:dyDescent="0.2">
      <c r="A98" s="18" t="s">
        <v>294</v>
      </c>
      <c r="B98" s="160"/>
      <c r="C98" s="18" t="s">
        <v>125</v>
      </c>
      <c r="D98" s="33">
        <v>0.128314250835668</v>
      </c>
      <c r="E98" s="21">
        <v>9.2844285633526494E-2</v>
      </c>
      <c r="F98" s="21">
        <v>1.38203713842065</v>
      </c>
      <c r="G98" s="18">
        <v>0.16696029814541999</v>
      </c>
      <c r="H98" s="21">
        <v>-5.3657205176392997E-2</v>
      </c>
      <c r="I98" s="21">
        <v>0.31028570684772999</v>
      </c>
      <c r="J98" s="21">
        <v>1.1369102215531599</v>
      </c>
      <c r="K98" s="21">
        <v>0.94775376786310195</v>
      </c>
      <c r="L98" s="21">
        <v>1.3638192700477501</v>
      </c>
      <c r="M98" s="18">
        <v>8.6200613747998596E-3</v>
      </c>
      <c r="N98" s="18">
        <v>5</v>
      </c>
      <c r="O98" s="23">
        <v>2.3712510999913499</v>
      </c>
      <c r="P98" s="54">
        <v>0.66782877074907299</v>
      </c>
      <c r="Q98" s="23">
        <v>1.9100266519739399</v>
      </c>
      <c r="R98" s="23">
        <v>0.16696029814542099</v>
      </c>
      <c r="S98" s="23">
        <v>0</v>
      </c>
      <c r="T98" s="23">
        <v>0.59281277499783702</v>
      </c>
      <c r="U98" s="23">
        <v>0.128314250835668</v>
      </c>
      <c r="V98" s="23">
        <v>9.2844285633526494E-2</v>
      </c>
      <c r="W98" s="23">
        <v>1.38203713842065</v>
      </c>
      <c r="X98" s="23">
        <v>0.16696029814541999</v>
      </c>
      <c r="Y98" s="23">
        <v>-5.3657205176392997E-2</v>
      </c>
      <c r="Z98" s="23">
        <v>0.31028570684772999</v>
      </c>
      <c r="AA98" s="23">
        <v>1.1369102215531599</v>
      </c>
      <c r="AB98" s="23">
        <v>0.94775376786310195</v>
      </c>
      <c r="AC98" s="23">
        <v>1.3638192700477501</v>
      </c>
      <c r="AD98" s="18">
        <v>8.6200613747998596E-3</v>
      </c>
      <c r="AE98" s="18">
        <v>0</v>
      </c>
      <c r="AF98" s="18">
        <v>2.9847854190551502E-2</v>
      </c>
      <c r="AG98" s="18">
        <v>0</v>
      </c>
      <c r="AH98" s="18">
        <v>5</v>
      </c>
      <c r="AI98" s="18">
        <v>2.3712510999913499</v>
      </c>
      <c r="AJ98" s="18">
        <v>0.66782877074907299</v>
      </c>
      <c r="AK98" s="18">
        <v>1.9100266519739399</v>
      </c>
      <c r="AL98" s="18">
        <v>0.16696029814542099</v>
      </c>
      <c r="AM98" s="18">
        <v>0</v>
      </c>
      <c r="AN98" s="18">
        <v>1</v>
      </c>
    </row>
    <row r="99" spans="1:40" ht="15" thickBot="1" x14ac:dyDescent="0.25">
      <c r="A99" s="34" t="s">
        <v>295</v>
      </c>
      <c r="B99" s="160"/>
      <c r="C99" s="34" t="s">
        <v>125</v>
      </c>
      <c r="D99" s="34">
        <v>0.28154315557182302</v>
      </c>
      <c r="E99" s="35">
        <v>0.13914088131938401</v>
      </c>
      <c r="F99" s="35">
        <v>2.0234395017634701</v>
      </c>
      <c r="G99" s="35">
        <v>4.3027855024020498E-2</v>
      </c>
      <c r="H99" s="35">
        <v>8.8320394086697195E-3</v>
      </c>
      <c r="I99" s="35">
        <v>0.55425427173497699</v>
      </c>
      <c r="J99" s="35">
        <v>1.3251731836940399</v>
      </c>
      <c r="K99" s="35">
        <v>1.0088661012809499</v>
      </c>
      <c r="L99" s="35">
        <v>1.7406511771503901</v>
      </c>
      <c r="M99" s="28">
        <v>1.93601848543348E-2</v>
      </c>
      <c r="N99" s="28">
        <v>5</v>
      </c>
      <c r="O99" s="36">
        <v>8.4825185774621499</v>
      </c>
      <c r="P99" s="55">
        <v>7.5418890591872206E-2</v>
      </c>
      <c r="Q99" s="36">
        <v>4.0943074172968004</v>
      </c>
      <c r="R99" s="36">
        <v>4.3027855024020602E-2</v>
      </c>
      <c r="S99" s="36">
        <v>52.844194050716197</v>
      </c>
      <c r="T99" s="36">
        <v>2.1206296443655401</v>
      </c>
      <c r="U99" s="36">
        <v>0.38993535823662001</v>
      </c>
      <c r="V99" s="36">
        <v>0.231086362625297</v>
      </c>
      <c r="W99" s="36">
        <v>1.6874009950508999</v>
      </c>
      <c r="X99" s="36">
        <v>9.1526272640491901E-2</v>
      </c>
      <c r="Y99" s="36">
        <v>-6.2985589827324606E-2</v>
      </c>
      <c r="Z99" s="36">
        <v>0.84285630630056496</v>
      </c>
      <c r="AA99" s="36">
        <v>1.4768853223254099</v>
      </c>
      <c r="AB99" s="36">
        <v>0.93894918951651196</v>
      </c>
      <c r="AC99" s="36">
        <v>2.3230120220066102</v>
      </c>
      <c r="AD99" s="28">
        <v>5.3400906991390197E-2</v>
      </c>
      <c r="AE99" s="28">
        <v>0.13745872074737001</v>
      </c>
      <c r="AF99" s="28">
        <v>0.18350299863751901</v>
      </c>
      <c r="AG99" s="28">
        <v>0.13745872074737001</v>
      </c>
      <c r="AH99" s="28">
        <v>5</v>
      </c>
      <c r="AI99" s="28">
        <v>8.4825185774621499</v>
      </c>
      <c r="AJ99" s="28">
        <v>7.5418890591872206E-2</v>
      </c>
      <c r="AK99" s="28">
        <v>2.8473221180987802</v>
      </c>
      <c r="AL99" s="28">
        <v>9.1526272640491804E-2</v>
      </c>
      <c r="AM99" s="28">
        <v>56.062921348532903</v>
      </c>
      <c r="AN99" s="28">
        <v>2.27598199673798</v>
      </c>
    </row>
    <row r="100" spans="1:40" x14ac:dyDescent="0.2">
      <c r="A100" s="18" t="s">
        <v>291</v>
      </c>
      <c r="B100" s="160"/>
      <c r="C100" s="18" t="s">
        <v>124</v>
      </c>
      <c r="D100" s="37">
        <v>-5.3303722897893296E-3</v>
      </c>
      <c r="E100" s="38">
        <v>1.8256672397184599E-2</v>
      </c>
      <c r="F100" s="38">
        <v>-0.29196844714217102</v>
      </c>
      <c r="G100" s="18">
        <v>0.77031074889245499</v>
      </c>
      <c r="H100" s="38">
        <v>-4.1112792665817702E-2</v>
      </c>
      <c r="I100" s="38">
        <v>3.0452048086239102E-2</v>
      </c>
      <c r="J100" s="38">
        <v>0.99468380893632402</v>
      </c>
      <c r="K100" s="38">
        <v>0.95972024332901895</v>
      </c>
      <c r="L100" s="38">
        <v>1.03092113210837</v>
      </c>
      <c r="M100" s="30">
        <v>3.3330608701812302E-4</v>
      </c>
      <c r="N100" s="30">
        <v>2</v>
      </c>
      <c r="O100" s="39">
        <v>2.0692869473172899</v>
      </c>
      <c r="P100" s="56">
        <v>0.150291774540634</v>
      </c>
      <c r="Q100" s="39">
        <v>8.5245574126610699E-2</v>
      </c>
      <c r="R100" s="39">
        <v>0.77031074889245499</v>
      </c>
      <c r="S100" s="39">
        <v>51.674174463988997</v>
      </c>
      <c r="T100" s="39">
        <v>2.0692869473172899</v>
      </c>
      <c r="U100" s="39">
        <v>-5.9203015682015598E-3</v>
      </c>
      <c r="V100" s="39">
        <v>2.6281264883874399E-2</v>
      </c>
      <c r="W100" s="39">
        <v>-0.22526699511461301</v>
      </c>
      <c r="X100" s="39">
        <v>0.82177157390349098</v>
      </c>
      <c r="Y100" s="39">
        <v>-5.7430634208752503E-2</v>
      </c>
      <c r="Z100" s="39">
        <v>4.55900310723494E-2</v>
      </c>
      <c r="AA100" s="39">
        <v>0.99409718888385501</v>
      </c>
      <c r="AB100" s="39">
        <v>0.94418648871680999</v>
      </c>
      <c r="AC100" s="39">
        <v>1.0466462216482599</v>
      </c>
      <c r="AD100" s="30">
        <v>6.9070488389636701E-4</v>
      </c>
      <c r="AE100" s="30">
        <v>7.1414666174165098E-4</v>
      </c>
      <c r="AF100" s="30">
        <v>1.9544693360555501E-3</v>
      </c>
      <c r="AG100" s="30">
        <v>7.1414666174165098E-4</v>
      </c>
      <c r="AH100" s="30">
        <v>2</v>
      </c>
      <c r="AI100" s="30">
        <v>2.0692869473172899</v>
      </c>
      <c r="AJ100" s="30">
        <v>0.150291774540634</v>
      </c>
      <c r="AK100" s="30">
        <v>5.0745219087966899E-2</v>
      </c>
      <c r="AL100" s="30">
        <v>0.82177157390349098</v>
      </c>
      <c r="AM100" s="30">
        <v>51.674174463988997</v>
      </c>
      <c r="AN100" s="30">
        <v>2.0692869473172899</v>
      </c>
    </row>
    <row r="101" spans="1:40" ht="15" x14ac:dyDescent="0.25">
      <c r="A101" s="32" t="s">
        <v>290</v>
      </c>
      <c r="B101" s="160"/>
      <c r="C101" s="18" t="s">
        <v>124</v>
      </c>
      <c r="D101" s="33">
        <v>6.6207479786566797E-2</v>
      </c>
      <c r="E101" s="21">
        <v>1.9558864927930599E-2</v>
      </c>
      <c r="F101" s="21">
        <v>3.38503691448989</v>
      </c>
      <c r="G101" s="18">
        <v>7.1168682845377997E-4</v>
      </c>
      <c r="H101" s="21">
        <v>2.7872808949339301E-2</v>
      </c>
      <c r="I101" s="21">
        <v>0.104542150623794</v>
      </c>
      <c r="J101" s="21">
        <v>1.0684483756112999</v>
      </c>
      <c r="K101" s="21">
        <v>1.02826416568029</v>
      </c>
      <c r="L101" s="21">
        <v>1.11020297064537</v>
      </c>
      <c r="M101" s="18">
        <v>3.8254919726903399E-4</v>
      </c>
      <c r="N101" s="18">
        <v>2</v>
      </c>
      <c r="O101" s="23">
        <v>1.29048889589333</v>
      </c>
      <c r="P101" s="54">
        <v>0.25595787292698302</v>
      </c>
      <c r="Q101" s="23">
        <v>11.4584749124593</v>
      </c>
      <c r="R101" s="23">
        <v>7.1168682845378095E-4</v>
      </c>
      <c r="S101" s="23">
        <v>22.509988022193799</v>
      </c>
      <c r="T101" s="23">
        <v>1.29048889589333</v>
      </c>
      <c r="U101" s="23">
        <v>6.5624306821923203E-2</v>
      </c>
      <c r="V101" s="23">
        <v>2.2279072863167999E-2</v>
      </c>
      <c r="W101" s="23">
        <v>2.9455582476420701</v>
      </c>
      <c r="X101" s="23">
        <v>3.2237244365201602E-3</v>
      </c>
      <c r="Y101" s="23">
        <v>2.19581264011703E-2</v>
      </c>
      <c r="Z101" s="23">
        <v>0.109290487242676</v>
      </c>
      <c r="AA101" s="23">
        <v>1.0678254670539</v>
      </c>
      <c r="AB101" s="23">
        <v>1.0222001601358901</v>
      </c>
      <c r="AC101" s="23">
        <v>1.1154872328891901</v>
      </c>
      <c r="AD101" s="18">
        <v>4.9635708764234998E-4</v>
      </c>
      <c r="AE101" s="18">
        <v>2.2527427501956799E-4</v>
      </c>
      <c r="AF101" s="18">
        <v>1.4153092159459499E-3</v>
      </c>
      <c r="AG101" s="18">
        <v>2.2527427501956799E-4</v>
      </c>
      <c r="AH101" s="18">
        <v>2</v>
      </c>
      <c r="AI101" s="18">
        <v>1.29048889589333</v>
      </c>
      <c r="AJ101" s="18">
        <v>0.25595787292698302</v>
      </c>
      <c r="AK101" s="18">
        <v>8.6763133902522291</v>
      </c>
      <c r="AL101" s="18">
        <v>3.2237244365201502E-3</v>
      </c>
      <c r="AM101" s="18">
        <v>22.509988022193799</v>
      </c>
      <c r="AN101" s="18">
        <v>1.29048889589333</v>
      </c>
    </row>
    <row r="102" spans="1:40" ht="15" x14ac:dyDescent="0.25">
      <c r="A102" s="32" t="s">
        <v>289</v>
      </c>
      <c r="B102" s="160"/>
      <c r="C102" s="18" t="s">
        <v>124</v>
      </c>
      <c r="D102" s="33">
        <v>7.5199777613454394E-2</v>
      </c>
      <c r="E102" s="21">
        <v>2.4325083295347799E-2</v>
      </c>
      <c r="F102" s="21">
        <v>3.0914499531369102</v>
      </c>
      <c r="G102" s="18">
        <v>1.9918155558893598E-3</v>
      </c>
      <c r="H102" s="21">
        <v>2.7523490433635899E-2</v>
      </c>
      <c r="I102" s="21">
        <v>0.122876064793273</v>
      </c>
      <c r="J102" s="21">
        <v>1.07809950951908</v>
      </c>
      <c r="K102" s="21">
        <v>1.0279048602493901</v>
      </c>
      <c r="L102" s="21">
        <v>1.1307452638596101</v>
      </c>
      <c r="M102" s="18">
        <v>5.9170967732560798E-4</v>
      </c>
      <c r="N102" s="18">
        <v>2</v>
      </c>
      <c r="O102" s="23">
        <v>0.11631809747218</v>
      </c>
      <c r="P102" s="54">
        <v>0.73306263576031305</v>
      </c>
      <c r="Q102" s="23">
        <v>9.55706281275023</v>
      </c>
      <c r="R102" s="23">
        <v>1.9918155558893598E-3</v>
      </c>
      <c r="S102" s="23">
        <v>0</v>
      </c>
      <c r="T102" s="23">
        <v>0.11631809747218</v>
      </c>
      <c r="U102" s="23">
        <v>7.5199777613454394E-2</v>
      </c>
      <c r="V102" s="23">
        <v>2.4325083295347799E-2</v>
      </c>
      <c r="W102" s="23">
        <v>3.0914499531369102</v>
      </c>
      <c r="X102" s="23">
        <v>1.9918155558893598E-3</v>
      </c>
      <c r="Y102" s="23">
        <v>2.7523490433635899E-2</v>
      </c>
      <c r="Z102" s="23">
        <v>0.122876064793273</v>
      </c>
      <c r="AA102" s="23">
        <v>1.07809950951908</v>
      </c>
      <c r="AB102" s="23">
        <v>1.0279048602493901</v>
      </c>
      <c r="AC102" s="23">
        <v>1.1307452638596101</v>
      </c>
      <c r="AD102" s="18">
        <v>5.9170967732560798E-4</v>
      </c>
      <c r="AE102" s="18">
        <v>0</v>
      </c>
      <c r="AF102" s="18">
        <v>1.8260704657924E-3</v>
      </c>
      <c r="AG102" s="18">
        <v>0</v>
      </c>
      <c r="AH102" s="18">
        <v>2</v>
      </c>
      <c r="AI102" s="18">
        <v>0.11631809747218</v>
      </c>
      <c r="AJ102" s="18">
        <v>0.73306263576031305</v>
      </c>
      <c r="AK102" s="18">
        <v>9.55706281275023</v>
      </c>
      <c r="AL102" s="18">
        <v>1.9918155558893598E-3</v>
      </c>
      <c r="AM102" s="18">
        <v>0</v>
      </c>
      <c r="AN102" s="18">
        <v>1</v>
      </c>
    </row>
    <row r="103" spans="1:40" ht="15" x14ac:dyDescent="0.25">
      <c r="A103" s="32" t="s">
        <v>292</v>
      </c>
      <c r="B103" s="160"/>
      <c r="C103" s="18" t="s">
        <v>124</v>
      </c>
      <c r="D103" s="33">
        <v>3.1575378750692898E-2</v>
      </c>
      <c r="E103" s="21">
        <v>1.3229690710860401E-2</v>
      </c>
      <c r="F103" s="21">
        <v>2.38670573944502</v>
      </c>
      <c r="G103" s="18">
        <v>1.70000922449122E-2</v>
      </c>
      <c r="H103" s="21">
        <v>5.6456614308024499E-3</v>
      </c>
      <c r="I103" s="21">
        <v>5.7505096070583399E-2</v>
      </c>
      <c r="J103" s="21">
        <v>1.0320791695020199</v>
      </c>
      <c r="K103" s="21">
        <v>1.0056611490399401</v>
      </c>
      <c r="L103" s="21">
        <v>1.05919117302768</v>
      </c>
      <c r="M103" s="18">
        <v>1.7502471630502601E-4</v>
      </c>
      <c r="N103" s="18">
        <v>2</v>
      </c>
      <c r="O103" s="23">
        <v>0.159306287212406</v>
      </c>
      <c r="P103" s="54">
        <v>0.68979600577403899</v>
      </c>
      <c r="Q103" s="23">
        <v>5.6963642866997803</v>
      </c>
      <c r="R103" s="23">
        <v>1.70000922449122E-2</v>
      </c>
      <c r="S103" s="23">
        <v>0</v>
      </c>
      <c r="T103" s="23">
        <v>0.159306287212406</v>
      </c>
      <c r="U103" s="23">
        <v>3.1575378750692898E-2</v>
      </c>
      <c r="V103" s="23">
        <v>1.3229690710860401E-2</v>
      </c>
      <c r="W103" s="23">
        <v>2.38670573944502</v>
      </c>
      <c r="X103" s="23">
        <v>1.70000922449122E-2</v>
      </c>
      <c r="Y103" s="23">
        <v>5.6456614308024499E-3</v>
      </c>
      <c r="Z103" s="23">
        <v>5.7505096070583399E-2</v>
      </c>
      <c r="AA103" s="23">
        <v>1.0320791695020199</v>
      </c>
      <c r="AB103" s="23">
        <v>1.0056611490399401</v>
      </c>
      <c r="AC103" s="23">
        <v>1.05919117302768</v>
      </c>
      <c r="AD103" s="18">
        <v>1.7502471630502601E-4</v>
      </c>
      <c r="AE103" s="18">
        <v>0</v>
      </c>
      <c r="AF103" s="18">
        <v>5.2342751474707204E-4</v>
      </c>
      <c r="AG103" s="18">
        <v>0</v>
      </c>
      <c r="AH103" s="18">
        <v>2</v>
      </c>
      <c r="AI103" s="18">
        <v>0.159306287212406</v>
      </c>
      <c r="AJ103" s="18">
        <v>0.68979600577403899</v>
      </c>
      <c r="AK103" s="18">
        <v>5.6963642866997803</v>
      </c>
      <c r="AL103" s="18">
        <v>1.70000922449122E-2</v>
      </c>
      <c r="AM103" s="18">
        <v>0</v>
      </c>
      <c r="AN103" s="18">
        <v>1</v>
      </c>
    </row>
    <row r="104" spans="1:40" ht="15" x14ac:dyDescent="0.25">
      <c r="A104" s="32" t="s">
        <v>268</v>
      </c>
      <c r="B104" s="160"/>
      <c r="C104" s="18" t="s">
        <v>124</v>
      </c>
      <c r="D104" s="33">
        <v>6.0435282541045798E-2</v>
      </c>
      <c r="E104" s="21">
        <v>1.64135682145858E-2</v>
      </c>
      <c r="F104" s="21">
        <v>3.6820319476505099</v>
      </c>
      <c r="G104" s="18">
        <v>2.3138240654459099E-4</v>
      </c>
      <c r="H104" s="21">
        <v>2.8265279982666199E-2</v>
      </c>
      <c r="I104" s="21">
        <v>9.2605285099425394E-2</v>
      </c>
      <c r="J104" s="21">
        <v>1.06229884606367</v>
      </c>
      <c r="K104" s="21">
        <v>1.0286679253106401</v>
      </c>
      <c r="L104" s="21">
        <v>1.0970292847494201</v>
      </c>
      <c r="M104" s="18">
        <v>2.6940522153486197E-4</v>
      </c>
      <c r="N104" s="18">
        <v>2</v>
      </c>
      <c r="O104" s="23">
        <v>1.64294856224912</v>
      </c>
      <c r="P104" s="54">
        <v>0.199921393257733</v>
      </c>
      <c r="Q104" s="23">
        <v>13.557359263519</v>
      </c>
      <c r="R104" s="23">
        <v>2.3138240654459099E-4</v>
      </c>
      <c r="S104" s="23">
        <v>39.133821777655299</v>
      </c>
      <c r="T104" s="23">
        <v>1.64294856224912</v>
      </c>
      <c r="U104" s="23">
        <v>5.8265135026868503E-2</v>
      </c>
      <c r="V104" s="23">
        <v>2.1493680030271599E-2</v>
      </c>
      <c r="W104" s="23">
        <v>2.7108031265380399</v>
      </c>
      <c r="X104" s="23">
        <v>6.7120465848220304E-3</v>
      </c>
      <c r="Y104" s="23">
        <v>1.6138296272308401E-2</v>
      </c>
      <c r="Z104" s="23">
        <v>0.100391973781429</v>
      </c>
      <c r="AA104" s="23">
        <v>1.0599960005246101</v>
      </c>
      <c r="AB104" s="23">
        <v>1.0162684352345399</v>
      </c>
      <c r="AC104" s="23">
        <v>1.10560505686558</v>
      </c>
      <c r="AD104" s="18">
        <v>4.6197828124369602E-4</v>
      </c>
      <c r="AE104" s="18">
        <v>3.7049629979036999E-4</v>
      </c>
      <c r="AF104" s="18">
        <v>1.33889527823158E-3</v>
      </c>
      <c r="AG104" s="18">
        <v>3.7049629979036999E-4</v>
      </c>
      <c r="AH104" s="18">
        <v>2</v>
      </c>
      <c r="AI104" s="18">
        <v>1.64294856224912</v>
      </c>
      <c r="AJ104" s="18">
        <v>0.199921393257733</v>
      </c>
      <c r="AK104" s="18">
        <v>7.3484535908484201</v>
      </c>
      <c r="AL104" s="18">
        <v>6.7120465848220503E-3</v>
      </c>
      <c r="AM104" s="18">
        <v>39.133821777655399</v>
      </c>
      <c r="AN104" s="18">
        <v>1.64294856224912</v>
      </c>
    </row>
    <row r="105" spans="1:40" ht="15" x14ac:dyDescent="0.25">
      <c r="A105" s="32" t="s">
        <v>293</v>
      </c>
      <c r="B105" s="160"/>
      <c r="C105" s="18" t="s">
        <v>124</v>
      </c>
      <c r="D105" s="33">
        <v>0.92471296667049496</v>
      </c>
      <c r="E105" s="21">
        <v>0.20729959055828101</v>
      </c>
      <c r="F105" s="21">
        <v>4.4607563583707099</v>
      </c>
      <c r="G105" s="18">
        <v>8.1670898094275999E-6</v>
      </c>
      <c r="H105" s="21">
        <v>0.51841323516636495</v>
      </c>
      <c r="I105" s="21">
        <v>1.33101269817462</v>
      </c>
      <c r="J105" s="21">
        <v>2.52114450399087</v>
      </c>
      <c r="K105" s="21">
        <v>1.6793482457350499</v>
      </c>
      <c r="L105" s="21">
        <v>3.7849026407392401</v>
      </c>
      <c r="M105" s="18">
        <v>4.2973120245630797E-2</v>
      </c>
      <c r="N105" s="18">
        <v>2</v>
      </c>
      <c r="O105" s="23">
        <v>3.7496665751312999</v>
      </c>
      <c r="P105" s="54">
        <v>5.2818046454517403E-2</v>
      </c>
      <c r="Q105" s="23">
        <v>19.898347288744699</v>
      </c>
      <c r="R105" s="23">
        <v>8.1670898094275897E-6</v>
      </c>
      <c r="S105" s="23">
        <v>73.330962101210702</v>
      </c>
      <c r="T105" s="23">
        <v>3.7496665751312999</v>
      </c>
      <c r="U105" s="23">
        <v>0.82230619254055803</v>
      </c>
      <c r="V105" s="23">
        <v>0.423379216703689</v>
      </c>
      <c r="W105" s="23">
        <v>1.9422450609238699</v>
      </c>
      <c r="X105" s="23">
        <v>5.21074404076802E-2</v>
      </c>
      <c r="Y105" s="23">
        <v>-7.5018240014513796E-3</v>
      </c>
      <c r="Z105" s="23">
        <v>1.65211420908257</v>
      </c>
      <c r="AA105" s="23">
        <v>2.2757420898191998</v>
      </c>
      <c r="AB105" s="23">
        <v>0.99251111032763895</v>
      </c>
      <c r="AC105" s="23">
        <v>5.2180796824178799</v>
      </c>
      <c r="AD105" s="18">
        <v>0.179249961136629</v>
      </c>
      <c r="AE105" s="18">
        <v>0.26492574064720698</v>
      </c>
      <c r="AF105" s="18">
        <v>0.51091866888083803</v>
      </c>
      <c r="AG105" s="18">
        <v>0.26492574064720698</v>
      </c>
      <c r="AH105" s="18">
        <v>2</v>
      </c>
      <c r="AI105" s="18">
        <v>3.7496665751312999</v>
      </c>
      <c r="AJ105" s="18">
        <v>5.2818046454517403E-2</v>
      </c>
      <c r="AK105" s="18">
        <v>3.7723158766831801</v>
      </c>
      <c r="AL105" s="18">
        <v>5.21074404076802E-2</v>
      </c>
      <c r="AM105" s="18">
        <v>73.330962101210702</v>
      </c>
      <c r="AN105" s="18">
        <v>3.7496665751312999</v>
      </c>
    </row>
    <row r="106" spans="1:40" x14ac:dyDescent="0.2">
      <c r="A106" s="18" t="s">
        <v>127</v>
      </c>
      <c r="B106" s="160"/>
      <c r="C106" s="18" t="s">
        <v>124</v>
      </c>
      <c r="D106" s="33">
        <v>-2.6473840188375301E-3</v>
      </c>
      <c r="E106" s="21">
        <v>2.0791396994655601E-2</v>
      </c>
      <c r="F106" s="21">
        <v>-0.12733074259117999</v>
      </c>
      <c r="G106" s="18">
        <v>0.89867862926327102</v>
      </c>
      <c r="H106" s="21">
        <v>-4.3397773316636801E-2</v>
      </c>
      <c r="I106" s="21">
        <v>3.8103005278961703E-2</v>
      </c>
      <c r="J106" s="21">
        <v>0.99735611721185202</v>
      </c>
      <c r="K106" s="21">
        <v>0.95752971723866398</v>
      </c>
      <c r="L106" s="21">
        <v>1.0388390110841501</v>
      </c>
      <c r="M106" s="18">
        <v>4.3228218898937301E-4</v>
      </c>
      <c r="N106" s="18">
        <v>2</v>
      </c>
      <c r="O106" s="23">
        <v>3.1987194986653402</v>
      </c>
      <c r="P106" s="54">
        <v>7.3695950277430006E-2</v>
      </c>
      <c r="Q106" s="23">
        <v>1.6213118008821401E-2</v>
      </c>
      <c r="R106" s="23">
        <v>0.89867862926327102</v>
      </c>
      <c r="S106" s="23">
        <v>68.737490098233096</v>
      </c>
      <c r="T106" s="23">
        <v>3.1987194986653402</v>
      </c>
      <c r="U106" s="23">
        <v>-1.7274571157813101E-3</v>
      </c>
      <c r="V106" s="23">
        <v>3.7207062672020702E-2</v>
      </c>
      <c r="W106" s="23">
        <v>-4.6428204532263199E-2</v>
      </c>
      <c r="X106" s="23">
        <v>0.96296895678036598</v>
      </c>
      <c r="Y106" s="23">
        <v>-7.4651959923466599E-2</v>
      </c>
      <c r="Z106" s="23">
        <v>7.1197045691903896E-2</v>
      </c>
      <c r="AA106" s="23">
        <v>0.99827403407948001</v>
      </c>
      <c r="AB106" s="23">
        <v>0.92806519080317695</v>
      </c>
      <c r="AC106" s="23">
        <v>1.0737942301821199</v>
      </c>
      <c r="AD106" s="18">
        <v>1.38436551267968E-3</v>
      </c>
      <c r="AE106" s="18">
        <v>1.9033968670539401E-3</v>
      </c>
      <c r="AF106" s="18">
        <v>3.9160720883454798E-3</v>
      </c>
      <c r="AG106" s="18">
        <v>1.9033968670539401E-3</v>
      </c>
      <c r="AH106" s="18">
        <v>2</v>
      </c>
      <c r="AI106" s="18">
        <v>3.1987194986653402</v>
      </c>
      <c r="AJ106" s="18">
        <v>7.3695950277430006E-2</v>
      </c>
      <c r="AK106" s="18">
        <v>2.1555781760896598E-3</v>
      </c>
      <c r="AL106" s="18">
        <v>0.96296895678036598</v>
      </c>
      <c r="AM106" s="18">
        <v>68.737490098233195</v>
      </c>
      <c r="AN106" s="18">
        <v>3.1987194986653402</v>
      </c>
    </row>
    <row r="107" spans="1:40" x14ac:dyDescent="0.2">
      <c r="A107" s="18" t="s">
        <v>294</v>
      </c>
      <c r="B107" s="160"/>
      <c r="C107" s="18" t="s">
        <v>124</v>
      </c>
      <c r="D107" s="33">
        <v>0.473871561310033</v>
      </c>
      <c r="E107" s="21">
        <v>0.22328642064263601</v>
      </c>
      <c r="F107" s="21">
        <v>2.1222587560237298</v>
      </c>
      <c r="G107" s="18">
        <v>3.3816014910187903E-2</v>
      </c>
      <c r="H107" s="21">
        <v>3.6238218613605502E-2</v>
      </c>
      <c r="I107" s="21">
        <v>0.911504904006461</v>
      </c>
      <c r="J107" s="21">
        <v>1.6062006754679701</v>
      </c>
      <c r="K107" s="21">
        <v>1.0368944881325199</v>
      </c>
      <c r="L107" s="21">
        <v>2.4880840233997201</v>
      </c>
      <c r="M107" s="18">
        <v>4.9856825643400202E-2</v>
      </c>
      <c r="N107" s="18">
        <v>2</v>
      </c>
      <c r="O107" s="23">
        <v>0.28424250218698</v>
      </c>
      <c r="P107" s="54">
        <v>0.59393391753500502</v>
      </c>
      <c r="Q107" s="23">
        <v>4.5039822275194101</v>
      </c>
      <c r="R107" s="23">
        <v>3.3816014910188E-2</v>
      </c>
      <c r="S107" s="23">
        <v>0</v>
      </c>
      <c r="T107" s="23">
        <v>0.28424250218698</v>
      </c>
      <c r="U107" s="23">
        <v>0.473871561310033</v>
      </c>
      <c r="V107" s="23">
        <v>0.22328642064263601</v>
      </c>
      <c r="W107" s="23">
        <v>2.1222587560237298</v>
      </c>
      <c r="X107" s="23">
        <v>3.3816014910187903E-2</v>
      </c>
      <c r="Y107" s="23">
        <v>3.6238218613605502E-2</v>
      </c>
      <c r="Z107" s="23">
        <v>0.911504904006461</v>
      </c>
      <c r="AA107" s="23">
        <v>1.6062006754679701</v>
      </c>
      <c r="AB107" s="23">
        <v>1.0368944881325199</v>
      </c>
      <c r="AC107" s="23">
        <v>2.4880840233997201</v>
      </c>
      <c r="AD107" s="18">
        <v>4.9856825643400202E-2</v>
      </c>
      <c r="AE107" s="18">
        <v>0</v>
      </c>
      <c r="AF107" s="18">
        <v>0.14179903850964601</v>
      </c>
      <c r="AG107" s="18">
        <v>0</v>
      </c>
      <c r="AH107" s="18">
        <v>2</v>
      </c>
      <c r="AI107" s="18">
        <v>0.28424250218698</v>
      </c>
      <c r="AJ107" s="18">
        <v>0.59393391753500502</v>
      </c>
      <c r="AK107" s="18">
        <v>4.5039822275194101</v>
      </c>
      <c r="AL107" s="18">
        <v>3.3816014910188E-2</v>
      </c>
      <c r="AM107" s="18">
        <v>0</v>
      </c>
      <c r="AN107" s="18">
        <v>1</v>
      </c>
    </row>
    <row r="108" spans="1:40" x14ac:dyDescent="0.2">
      <c r="A108" s="18" t="s">
        <v>295</v>
      </c>
      <c r="B108" s="167"/>
      <c r="C108" s="18" t="s">
        <v>124</v>
      </c>
      <c r="D108" s="33">
        <v>0.35315570511371303</v>
      </c>
      <c r="E108" s="21">
        <v>0.54549691765638098</v>
      </c>
      <c r="F108" s="21">
        <v>0.64740183433295295</v>
      </c>
      <c r="G108" s="18">
        <v>0.517371909050648</v>
      </c>
      <c r="H108" s="21">
        <v>-0.71599860717040498</v>
      </c>
      <c r="I108" s="21">
        <v>1.42231001739783</v>
      </c>
      <c r="J108" s="21">
        <v>1.42355278062572</v>
      </c>
      <c r="K108" s="21">
        <v>0.488694243740808</v>
      </c>
      <c r="L108" s="21">
        <v>4.1467697751357502</v>
      </c>
      <c r="M108" s="18">
        <v>0.29756688717261198</v>
      </c>
      <c r="N108" s="18">
        <v>2</v>
      </c>
      <c r="O108" s="23">
        <v>4.7423676474847E-2</v>
      </c>
      <c r="P108" s="54">
        <v>0.82760849262636105</v>
      </c>
      <c r="Q108" s="23">
        <v>0.41912913509767202</v>
      </c>
      <c r="R108" s="23">
        <v>0.517371909050648</v>
      </c>
      <c r="S108" s="23">
        <v>0</v>
      </c>
      <c r="T108" s="23">
        <v>4.7423676474847E-2</v>
      </c>
      <c r="U108" s="23">
        <v>0.35315570511371303</v>
      </c>
      <c r="V108" s="23">
        <v>0.54549691765638098</v>
      </c>
      <c r="W108" s="23">
        <v>0.64740183433295295</v>
      </c>
      <c r="X108" s="23">
        <v>0.517371909050648</v>
      </c>
      <c r="Y108" s="23">
        <v>-0.71599860717040498</v>
      </c>
      <c r="Z108" s="23">
        <v>1.42231001739783</v>
      </c>
      <c r="AA108" s="23">
        <v>1.42355278062572</v>
      </c>
      <c r="AB108" s="23">
        <v>0.488694243740808</v>
      </c>
      <c r="AC108" s="23">
        <v>4.1467697751357502</v>
      </c>
      <c r="AD108" s="18">
        <v>0.29756688717261198</v>
      </c>
      <c r="AE108" s="18">
        <v>0</v>
      </c>
      <c r="AF108" s="18">
        <v>0.85182977445572605</v>
      </c>
      <c r="AG108" s="18">
        <v>0</v>
      </c>
      <c r="AH108" s="18">
        <v>2</v>
      </c>
      <c r="AI108" s="18">
        <v>4.7423676474847E-2</v>
      </c>
      <c r="AJ108" s="18">
        <v>0.82760849262636105</v>
      </c>
      <c r="AK108" s="18">
        <v>0.41912913509767202</v>
      </c>
      <c r="AL108" s="18">
        <v>0.517371909050648</v>
      </c>
      <c r="AM108" s="18">
        <v>0</v>
      </c>
      <c r="AN108" s="18">
        <v>1</v>
      </c>
    </row>
    <row r="110" spans="1:40" x14ac:dyDescent="0.2">
      <c r="D110" s="170" t="s">
        <v>162</v>
      </c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69" t="s">
        <v>161</v>
      </c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</row>
    <row r="111" spans="1:40" x14ac:dyDescent="0.2">
      <c r="A111" s="18" t="s">
        <v>159</v>
      </c>
      <c r="B111" s="18" t="s">
        <v>263</v>
      </c>
      <c r="C111" s="18" t="s">
        <v>160</v>
      </c>
      <c r="D111" s="18" t="s">
        <v>158</v>
      </c>
      <c r="E111" s="18" t="s">
        <v>157</v>
      </c>
      <c r="F111" s="18" t="s">
        <v>156</v>
      </c>
      <c r="G111" s="18" t="s">
        <v>155</v>
      </c>
      <c r="H111" s="18" t="s">
        <v>154</v>
      </c>
      <c r="I111" s="18" t="s">
        <v>153</v>
      </c>
      <c r="J111" s="18" t="s">
        <v>164</v>
      </c>
      <c r="K111" s="18" t="s">
        <v>189</v>
      </c>
      <c r="L111" s="18" t="s">
        <v>188</v>
      </c>
      <c r="M111" s="18" t="s">
        <v>152</v>
      </c>
      <c r="N111" s="18" t="s">
        <v>151</v>
      </c>
      <c r="O111" s="18" t="s">
        <v>150</v>
      </c>
      <c r="P111" s="18" t="s">
        <v>149</v>
      </c>
      <c r="Q111" s="18" t="s">
        <v>148</v>
      </c>
      <c r="R111" s="18" t="s">
        <v>147</v>
      </c>
      <c r="S111" s="18" t="s">
        <v>146</v>
      </c>
      <c r="T111" s="18" t="s">
        <v>145</v>
      </c>
      <c r="U111" s="18" t="s">
        <v>144</v>
      </c>
      <c r="V111" s="18" t="s">
        <v>143</v>
      </c>
      <c r="W111" s="18" t="s">
        <v>142</v>
      </c>
      <c r="X111" s="18" t="s">
        <v>141</v>
      </c>
      <c r="Y111" s="18" t="s">
        <v>140</v>
      </c>
      <c r="Z111" s="18" t="s">
        <v>139</v>
      </c>
      <c r="AA111" s="18" t="s">
        <v>138</v>
      </c>
      <c r="AB111" s="18" t="s">
        <v>137</v>
      </c>
      <c r="AC111" s="18" t="s">
        <v>136</v>
      </c>
      <c r="AD111" s="18" t="s">
        <v>163</v>
      </c>
      <c r="AE111" s="18" t="s">
        <v>135</v>
      </c>
      <c r="AF111" s="18" t="s">
        <v>134</v>
      </c>
      <c r="AG111" s="18" t="s">
        <v>133</v>
      </c>
      <c r="AH111" s="18" t="s">
        <v>132</v>
      </c>
      <c r="AI111" s="18" t="s">
        <v>131</v>
      </c>
      <c r="AJ111" s="18" t="s">
        <v>130</v>
      </c>
      <c r="AK111" s="18" t="s">
        <v>129</v>
      </c>
    </row>
    <row r="112" spans="1:40" x14ac:dyDescent="0.2">
      <c r="A112" s="18" t="s">
        <v>291</v>
      </c>
      <c r="B112" s="171" t="s">
        <v>284</v>
      </c>
      <c r="C112" s="18" t="s">
        <v>126</v>
      </c>
      <c r="D112" s="18">
        <v>1.34456086345883E-2</v>
      </c>
      <c r="E112" s="18">
        <v>1.10368846250717E-2</v>
      </c>
      <c r="F112" s="18">
        <v>1.21824310857114</v>
      </c>
      <c r="G112" s="18">
        <v>0.22313160233161</v>
      </c>
      <c r="H112" s="18">
        <v>-8.1862877320759697E-3</v>
      </c>
      <c r="I112" s="18">
        <v>3.5077505001252701E-2</v>
      </c>
      <c r="J112" s="18">
        <v>1.01353640732186</v>
      </c>
      <c r="K112" s="18">
        <v>0.99184673441608695</v>
      </c>
      <c r="L112" s="18">
        <v>1.03570038930627</v>
      </c>
      <c r="M112" s="18">
        <v>1.21812822227143E-4</v>
      </c>
      <c r="N112" s="18">
        <v>4</v>
      </c>
      <c r="O112" s="23">
        <v>1.41008843543233</v>
      </c>
      <c r="P112" s="54">
        <v>0.70317165907976098</v>
      </c>
      <c r="Q112" s="23">
        <v>1.4841162715810801</v>
      </c>
      <c r="R112" s="23">
        <v>0.22313160233161</v>
      </c>
      <c r="S112" s="23">
        <v>0</v>
      </c>
      <c r="T112" s="23">
        <v>0.47002947847744297</v>
      </c>
      <c r="U112" s="23">
        <v>1.34456086345883E-2</v>
      </c>
      <c r="V112" s="23">
        <v>1.10368846250717E-2</v>
      </c>
      <c r="W112" s="23">
        <v>1.21824310857114</v>
      </c>
      <c r="X112" s="23">
        <v>0.22313160233161</v>
      </c>
      <c r="Y112" s="23">
        <v>-8.1862877320759697E-3</v>
      </c>
      <c r="Z112" s="23">
        <v>3.5077505001252701E-2</v>
      </c>
      <c r="AA112" s="23">
        <v>1.21812822227143E-4</v>
      </c>
      <c r="AB112" s="23">
        <v>0</v>
      </c>
      <c r="AC112" s="23">
        <v>4.0581920199597602E-4</v>
      </c>
      <c r="AD112" s="18">
        <v>0</v>
      </c>
      <c r="AE112" s="18">
        <v>4</v>
      </c>
      <c r="AF112" s="18">
        <v>1.41008843543233</v>
      </c>
      <c r="AG112" s="18">
        <v>0.70317165907976098</v>
      </c>
      <c r="AH112" s="18">
        <v>1.4841162715810801</v>
      </c>
      <c r="AI112" s="18">
        <v>0.22313160233161</v>
      </c>
      <c r="AJ112" s="18">
        <v>0</v>
      </c>
      <c r="AK112" s="18">
        <v>1</v>
      </c>
    </row>
    <row r="113" spans="1:37" ht="15" x14ac:dyDescent="0.25">
      <c r="A113" s="32" t="s">
        <v>290</v>
      </c>
      <c r="B113" s="172"/>
      <c r="C113" s="18" t="s">
        <v>126</v>
      </c>
      <c r="D113" s="18">
        <v>5.2432590310954097E-2</v>
      </c>
      <c r="E113" s="18">
        <v>1.0750996118483E-2</v>
      </c>
      <c r="F113" s="18">
        <v>4.8769983481635402</v>
      </c>
      <c r="G113" s="18">
        <v>1.07712337111437E-6</v>
      </c>
      <c r="H113" s="18">
        <v>3.1361025120797602E-2</v>
      </c>
      <c r="I113" s="18">
        <v>7.3504155501110599E-2</v>
      </c>
      <c r="J113" s="18">
        <v>1.0538315212289899</v>
      </c>
      <c r="K113" s="18">
        <v>1.03185756375726</v>
      </c>
      <c r="L113" s="18">
        <v>1.0762734258515001</v>
      </c>
      <c r="M113" s="18">
        <v>1.1558391753963601E-4</v>
      </c>
      <c r="N113" s="18">
        <v>4</v>
      </c>
      <c r="O113" s="23">
        <v>0.59468355838898301</v>
      </c>
      <c r="P113" s="54">
        <v>0.89764836552201199</v>
      </c>
      <c r="Q113" s="23">
        <v>23.7851128879899</v>
      </c>
      <c r="R113" s="23">
        <v>1.07712337111437E-6</v>
      </c>
      <c r="S113" s="23">
        <v>0</v>
      </c>
      <c r="T113" s="23">
        <v>0.19822785279632801</v>
      </c>
      <c r="U113" s="23">
        <v>5.2432590310954097E-2</v>
      </c>
      <c r="V113" s="23">
        <v>1.0750996118483E-2</v>
      </c>
      <c r="W113" s="23">
        <v>4.8769983481635402</v>
      </c>
      <c r="X113" s="23">
        <v>1.07712337111437E-6</v>
      </c>
      <c r="Y113" s="23">
        <v>3.1361025120797602E-2</v>
      </c>
      <c r="Z113" s="23">
        <v>7.3504155501110599E-2</v>
      </c>
      <c r="AA113" s="23">
        <v>1.1558391753963601E-4</v>
      </c>
      <c r="AB113" s="23">
        <v>0</v>
      </c>
      <c r="AC113" s="23">
        <v>4.1859485998523802E-4</v>
      </c>
      <c r="AD113" s="18">
        <v>0</v>
      </c>
      <c r="AE113" s="18">
        <v>4</v>
      </c>
      <c r="AF113" s="18">
        <v>0.59468355838898301</v>
      </c>
      <c r="AG113" s="18">
        <v>0.89764836552201199</v>
      </c>
      <c r="AH113" s="18">
        <v>23.7851128879899</v>
      </c>
      <c r="AI113" s="22">
        <v>1.07712337111437E-6</v>
      </c>
      <c r="AJ113" s="18">
        <v>0</v>
      </c>
      <c r="AK113" s="18">
        <v>1</v>
      </c>
    </row>
    <row r="114" spans="1:37" ht="15" x14ac:dyDescent="0.25">
      <c r="A114" s="32" t="s">
        <v>289</v>
      </c>
      <c r="B114" s="172"/>
      <c r="C114" s="18" t="s">
        <v>126</v>
      </c>
      <c r="D114" s="18">
        <v>0.100609907898672</v>
      </c>
      <c r="E114" s="18">
        <v>1.46955271381602E-2</v>
      </c>
      <c r="F114" s="18">
        <v>6.8462945869710401</v>
      </c>
      <c r="G114" s="18">
        <v>7.57873362762471E-12</v>
      </c>
      <c r="H114" s="18">
        <v>7.1807203974047398E-2</v>
      </c>
      <c r="I114" s="18">
        <v>0.129412611823297</v>
      </c>
      <c r="J114" s="18">
        <v>1.1058451761447201</v>
      </c>
      <c r="K114" s="18">
        <v>1.0744476060866399</v>
      </c>
      <c r="L114" s="18">
        <v>1.13816024781011</v>
      </c>
      <c r="M114" s="18">
        <v>2.1595851786840401E-4</v>
      </c>
      <c r="N114" s="18">
        <v>4</v>
      </c>
      <c r="O114" s="23">
        <v>1.9146393288632799</v>
      </c>
      <c r="P114" s="54">
        <v>0.59031123239619698</v>
      </c>
      <c r="Q114" s="23">
        <v>46.871749571589</v>
      </c>
      <c r="R114" s="23">
        <v>7.5787336276247503E-12</v>
      </c>
      <c r="S114" s="23">
        <v>0</v>
      </c>
      <c r="T114" s="23">
        <v>0.63821310962109401</v>
      </c>
      <c r="U114" s="23">
        <v>0.100609907898672</v>
      </c>
      <c r="V114" s="23">
        <v>1.46955271381602E-2</v>
      </c>
      <c r="W114" s="23">
        <v>6.8462945869710401</v>
      </c>
      <c r="X114" s="23">
        <v>7.57873362762471E-12</v>
      </c>
      <c r="Y114" s="23">
        <v>7.1807203974047398E-2</v>
      </c>
      <c r="Z114" s="23">
        <v>0.129412611823297</v>
      </c>
      <c r="AA114" s="23">
        <v>2.1595851786840401E-4</v>
      </c>
      <c r="AB114" s="23">
        <v>0</v>
      </c>
      <c r="AC114" s="23">
        <v>7.1031950592742804E-4</v>
      </c>
      <c r="AD114" s="18">
        <v>0</v>
      </c>
      <c r="AE114" s="18">
        <v>4</v>
      </c>
      <c r="AF114" s="18">
        <v>1.9146393288632799</v>
      </c>
      <c r="AG114" s="18">
        <v>0.59031123239619698</v>
      </c>
      <c r="AH114" s="18">
        <v>46.871749571589</v>
      </c>
      <c r="AI114" s="22">
        <v>7.5787336276247503E-12</v>
      </c>
      <c r="AJ114" s="18">
        <v>0</v>
      </c>
      <c r="AK114" s="18">
        <v>1</v>
      </c>
    </row>
    <row r="115" spans="1:37" ht="15" x14ac:dyDescent="0.25">
      <c r="A115" s="32" t="s">
        <v>292</v>
      </c>
      <c r="B115" s="172"/>
      <c r="C115" s="18" t="s">
        <v>126</v>
      </c>
      <c r="D115" s="18">
        <v>3.4561581137353803E-2</v>
      </c>
      <c r="E115" s="18">
        <v>8.8228863234270094E-3</v>
      </c>
      <c r="F115" s="18">
        <v>3.91726469892104</v>
      </c>
      <c r="G115" s="18">
        <v>8.9559392750756899E-5</v>
      </c>
      <c r="H115" s="18">
        <v>1.7269041703745901E-2</v>
      </c>
      <c r="I115" s="18">
        <v>5.1854120570961802E-2</v>
      </c>
      <c r="J115" s="18">
        <v>1.03516577309902</v>
      </c>
      <c r="K115" s="18">
        <v>1.0174186903559299</v>
      </c>
      <c r="L115" s="18">
        <v>1.0532224225415101</v>
      </c>
      <c r="M115" s="22">
        <v>7.7843323076115306E-5</v>
      </c>
      <c r="N115" s="18">
        <v>4</v>
      </c>
      <c r="O115" s="23">
        <v>1.8121071498633701</v>
      </c>
      <c r="P115" s="54">
        <v>0.61230383506373298</v>
      </c>
      <c r="Q115" s="23">
        <v>15.3449627214129</v>
      </c>
      <c r="R115" s="23">
        <v>8.9559392750756804E-5</v>
      </c>
      <c r="S115" s="23">
        <v>0</v>
      </c>
      <c r="T115" s="23">
        <v>0.60403571662112399</v>
      </c>
      <c r="U115" s="23">
        <v>3.4561581137353803E-2</v>
      </c>
      <c r="V115" s="23">
        <v>8.8228863234270094E-3</v>
      </c>
      <c r="W115" s="23">
        <v>3.91726469892104</v>
      </c>
      <c r="X115" s="23">
        <v>8.9559392750756899E-5</v>
      </c>
      <c r="Y115" s="23">
        <v>1.7269041703745901E-2</v>
      </c>
      <c r="Z115" s="23">
        <v>5.1854120570961802E-2</v>
      </c>
      <c r="AA115" s="23">
        <v>7.7843323076115306E-5</v>
      </c>
      <c r="AB115" s="23">
        <v>0</v>
      </c>
      <c r="AC115" s="23">
        <v>2.7070097051530399E-4</v>
      </c>
      <c r="AD115" s="18">
        <v>0</v>
      </c>
      <c r="AE115" s="18">
        <v>4</v>
      </c>
      <c r="AF115" s="18">
        <v>1.8121071498633701</v>
      </c>
      <c r="AG115" s="18">
        <v>0.61230383506373298</v>
      </c>
      <c r="AH115" s="18">
        <v>15.3449627214129</v>
      </c>
      <c r="AI115" s="22">
        <v>8.9559392750756804E-5</v>
      </c>
      <c r="AJ115" s="18">
        <v>0</v>
      </c>
      <c r="AK115" s="18">
        <v>1</v>
      </c>
    </row>
    <row r="116" spans="1:37" ht="15" x14ac:dyDescent="0.25">
      <c r="A116" s="32" t="s">
        <v>268</v>
      </c>
      <c r="B116" s="172"/>
      <c r="C116" s="18" t="s">
        <v>126</v>
      </c>
      <c r="D116" s="18">
        <v>4.6496556176001499E-2</v>
      </c>
      <c r="E116" s="18">
        <v>8.8360274300653095E-3</v>
      </c>
      <c r="F116" s="18">
        <v>5.2621561605606999</v>
      </c>
      <c r="G116" s="18">
        <v>1.4237575703897E-7</v>
      </c>
      <c r="H116" s="18">
        <v>2.91782606466655E-2</v>
      </c>
      <c r="I116" s="18">
        <v>6.38148517053376E-2</v>
      </c>
      <c r="J116" s="18">
        <v>1.0475944713313401</v>
      </c>
      <c r="K116" s="18">
        <v>1.0296077890701101</v>
      </c>
      <c r="L116" s="18">
        <v>1.0658953710472201</v>
      </c>
      <c r="M116" s="22">
        <v>7.8075380744866598E-5</v>
      </c>
      <c r="N116" s="18">
        <v>4</v>
      </c>
      <c r="O116" s="23">
        <v>0.75693745546187996</v>
      </c>
      <c r="P116" s="54">
        <v>0.85973680988643497</v>
      </c>
      <c r="Q116" s="23">
        <v>27.690287458126999</v>
      </c>
      <c r="R116" s="23">
        <v>1.4237575703896899E-7</v>
      </c>
      <c r="S116" s="23">
        <v>0</v>
      </c>
      <c r="T116" s="23">
        <v>0.25231248515395999</v>
      </c>
      <c r="U116" s="23">
        <v>4.6496556176001499E-2</v>
      </c>
      <c r="V116" s="23">
        <v>8.8360274300653095E-3</v>
      </c>
      <c r="W116" s="23">
        <v>5.2621561605606999</v>
      </c>
      <c r="X116" s="23">
        <v>1.4237575703897E-7</v>
      </c>
      <c r="Y116" s="23">
        <v>2.91782606466655E-2</v>
      </c>
      <c r="Z116" s="23">
        <v>6.38148517053376E-2</v>
      </c>
      <c r="AA116" s="23">
        <v>7.8075380744866598E-5</v>
      </c>
      <c r="AB116" s="23">
        <v>0</v>
      </c>
      <c r="AC116" s="23">
        <v>2.7365643863599298E-4</v>
      </c>
      <c r="AD116" s="18">
        <v>0</v>
      </c>
      <c r="AE116" s="18">
        <v>4</v>
      </c>
      <c r="AF116" s="18">
        <v>0.75693745546187996</v>
      </c>
      <c r="AG116" s="18">
        <v>0.85973680988643497</v>
      </c>
      <c r="AH116" s="18">
        <v>27.690287458126999</v>
      </c>
      <c r="AI116" s="22">
        <v>1.4237575703896899E-7</v>
      </c>
      <c r="AJ116" s="18">
        <v>0</v>
      </c>
      <c r="AK116" s="18">
        <v>1</v>
      </c>
    </row>
    <row r="117" spans="1:37" ht="15" x14ac:dyDescent="0.25">
      <c r="A117" s="32" t="s">
        <v>293</v>
      </c>
      <c r="B117" s="172"/>
      <c r="C117" s="18" t="s">
        <v>126</v>
      </c>
      <c r="D117" s="18">
        <v>0.80565322243875204</v>
      </c>
      <c r="E117" s="18">
        <v>0.13021984537266401</v>
      </c>
      <c r="F117" s="18">
        <v>6.1868697519423899</v>
      </c>
      <c r="G117" s="18">
        <v>6.1370630762792905E-10</v>
      </c>
      <c r="H117" s="18">
        <v>0.55042701543595596</v>
      </c>
      <c r="I117" s="18">
        <v>1.06087942944155</v>
      </c>
      <c r="J117" s="18">
        <v>2.2381580364643199</v>
      </c>
      <c r="K117" s="18">
        <v>1.7339851694214901</v>
      </c>
      <c r="L117" s="18">
        <v>2.8889240141892798</v>
      </c>
      <c r="M117" s="18">
        <v>1.6957208128880599E-2</v>
      </c>
      <c r="N117" s="18">
        <v>4</v>
      </c>
      <c r="O117" s="23">
        <v>9.2919848811131391</v>
      </c>
      <c r="P117" s="54">
        <v>2.5650432871698398E-2</v>
      </c>
      <c r="Q117" s="23">
        <v>38.277357327499701</v>
      </c>
      <c r="R117" s="23">
        <v>6.1370630762792998E-10</v>
      </c>
      <c r="S117" s="23">
        <v>67.714110188687599</v>
      </c>
      <c r="T117" s="23">
        <v>3.09732829370438</v>
      </c>
      <c r="U117" s="23">
        <v>0.78694112730329902</v>
      </c>
      <c r="V117" s="23">
        <v>0.22876624769866899</v>
      </c>
      <c r="W117" s="23">
        <v>3.4399354590973501</v>
      </c>
      <c r="X117" s="23">
        <v>5.8185292275682299E-4</v>
      </c>
      <c r="Y117" s="23">
        <v>0.33856752093553899</v>
      </c>
      <c r="Z117" s="23">
        <v>1.2353147336710599</v>
      </c>
      <c r="AA117" s="23">
        <v>5.2333996086128702E-2</v>
      </c>
      <c r="AB117" s="23">
        <v>0.14089159826407199</v>
      </c>
      <c r="AC117" s="23">
        <v>0.170924850899241</v>
      </c>
      <c r="AD117" s="18">
        <v>0.14089159826407199</v>
      </c>
      <c r="AE117" s="18">
        <v>4</v>
      </c>
      <c r="AF117" s="18">
        <v>9.2919848811131391</v>
      </c>
      <c r="AG117" s="18">
        <v>2.5650432871698398E-2</v>
      </c>
      <c r="AH117" s="18">
        <v>11.833155962755299</v>
      </c>
      <c r="AI117" s="18">
        <v>5.8185292275682299E-4</v>
      </c>
      <c r="AJ117" s="18">
        <v>67.396504219531195</v>
      </c>
      <c r="AK117" s="18">
        <v>3.0671557637051001</v>
      </c>
    </row>
    <row r="118" spans="1:37" x14ac:dyDescent="0.2">
      <c r="A118" s="18" t="s">
        <v>127</v>
      </c>
      <c r="B118" s="172"/>
      <c r="C118" s="18" t="s">
        <v>126</v>
      </c>
      <c r="D118" s="18">
        <v>1.503791442762E-2</v>
      </c>
      <c r="E118" s="18">
        <v>1.2113139686801401E-2</v>
      </c>
      <c r="F118" s="18">
        <v>1.2414547191266601</v>
      </c>
      <c r="G118" s="18">
        <v>0.21443781574080101</v>
      </c>
      <c r="H118" s="18">
        <v>-8.7034030982135295E-3</v>
      </c>
      <c r="I118" s="18">
        <v>3.8779231953453501E-2</v>
      </c>
      <c r="J118" s="18">
        <v>1.0151515527761601</v>
      </c>
      <c r="K118" s="18">
        <v>0.99133392939412701</v>
      </c>
      <c r="L118" s="18">
        <v>1.03954141439875</v>
      </c>
      <c r="M118" s="18">
        <v>1.46728153071963E-4</v>
      </c>
      <c r="N118" s="18">
        <v>4</v>
      </c>
      <c r="O118" s="23">
        <v>1.1332745557196999</v>
      </c>
      <c r="P118" s="54">
        <v>0.76904814731751103</v>
      </c>
      <c r="Q118" s="23">
        <v>1.54120981964185</v>
      </c>
      <c r="R118" s="23">
        <v>0.21443781574080101</v>
      </c>
      <c r="S118" s="23">
        <v>0</v>
      </c>
      <c r="T118" s="23">
        <v>0.37775818523990101</v>
      </c>
      <c r="U118" s="23">
        <v>1.503791442762E-2</v>
      </c>
      <c r="V118" s="23">
        <v>1.2113139686801401E-2</v>
      </c>
      <c r="W118" s="23">
        <v>1.2414547191266601</v>
      </c>
      <c r="X118" s="23">
        <v>0.21443781574080101</v>
      </c>
      <c r="Y118" s="23">
        <v>-8.7034030982135295E-3</v>
      </c>
      <c r="Z118" s="23">
        <v>3.8779231953453501E-2</v>
      </c>
      <c r="AA118" s="23">
        <v>1.46728153071963E-4</v>
      </c>
      <c r="AB118" s="23">
        <v>0</v>
      </c>
      <c r="AC118" s="23">
        <v>4.9761121753822595E-4</v>
      </c>
      <c r="AD118" s="18">
        <v>0</v>
      </c>
      <c r="AE118" s="18">
        <v>4</v>
      </c>
      <c r="AF118" s="18">
        <v>1.1332745557196999</v>
      </c>
      <c r="AG118" s="18">
        <v>0.76904814731751103</v>
      </c>
      <c r="AH118" s="18">
        <v>1.54120981964185</v>
      </c>
      <c r="AI118" s="18">
        <v>0.21443781574080101</v>
      </c>
      <c r="AJ118" s="18">
        <v>0</v>
      </c>
      <c r="AK118" s="18">
        <v>1</v>
      </c>
    </row>
    <row r="119" spans="1:37" x14ac:dyDescent="0.2">
      <c r="A119" s="18" t="s">
        <v>294</v>
      </c>
      <c r="B119" s="172"/>
      <c r="C119" s="18" t="s">
        <v>126</v>
      </c>
      <c r="D119" s="18">
        <v>1.7342159394665602E-2</v>
      </c>
      <c r="E119" s="18">
        <v>9.2031864278354802E-2</v>
      </c>
      <c r="F119" s="18">
        <v>0.18843646741973399</v>
      </c>
      <c r="G119" s="18">
        <v>0.85053451483752396</v>
      </c>
      <c r="H119" s="18">
        <v>-0.16303698002098799</v>
      </c>
      <c r="I119" s="18">
        <v>0.197721298810319</v>
      </c>
      <c r="J119" s="18">
        <v>1.01749340769996</v>
      </c>
      <c r="K119" s="18">
        <v>0.84955695517492402</v>
      </c>
      <c r="L119" s="18">
        <v>1.21862675410586</v>
      </c>
      <c r="M119" s="18">
        <v>8.4698640425495304E-3</v>
      </c>
      <c r="N119" s="18">
        <v>4</v>
      </c>
      <c r="O119" s="23">
        <v>10.9059686918119</v>
      </c>
      <c r="P119" s="54">
        <v>1.22453579427675E-2</v>
      </c>
      <c r="Q119" s="23">
        <v>3.5508302253628499E-2</v>
      </c>
      <c r="R119" s="23">
        <v>0.85053451483752396</v>
      </c>
      <c r="S119" s="23">
        <v>72.492127157376103</v>
      </c>
      <c r="T119" s="23">
        <v>3.63532289727064</v>
      </c>
      <c r="U119" s="23">
        <v>5.9762122926886402E-2</v>
      </c>
      <c r="V119" s="23">
        <v>0.18765845317626101</v>
      </c>
      <c r="W119" s="23">
        <v>0.31846219509628998</v>
      </c>
      <c r="X119" s="23">
        <v>0.75013436697569502</v>
      </c>
      <c r="Y119" s="23">
        <v>-0.30804168669308102</v>
      </c>
      <c r="Z119" s="23">
        <v>0.42756593254685399</v>
      </c>
      <c r="AA119" s="23">
        <v>3.5215695048507002E-2</v>
      </c>
      <c r="AB119" s="23">
        <v>0.100957370742616</v>
      </c>
      <c r="AC119" s="23">
        <v>0.114946284638064</v>
      </c>
      <c r="AD119" s="18">
        <v>0.100957370742616</v>
      </c>
      <c r="AE119" s="18">
        <v>4</v>
      </c>
      <c r="AF119" s="18">
        <v>10.9059686918119</v>
      </c>
      <c r="AG119" s="18">
        <v>1.22453579427675E-2</v>
      </c>
      <c r="AH119" s="18">
        <v>0.101418169705547</v>
      </c>
      <c r="AI119" s="18">
        <v>0.75013436697569502</v>
      </c>
      <c r="AJ119" s="18">
        <v>73.674548081775896</v>
      </c>
      <c r="AK119" s="18">
        <v>3.7986052551209601</v>
      </c>
    </row>
    <row r="120" spans="1:37" ht="15.75" thickBot="1" x14ac:dyDescent="0.3">
      <c r="A120" s="114" t="s">
        <v>295</v>
      </c>
      <c r="B120" s="172"/>
      <c r="C120" s="28" t="s">
        <v>126</v>
      </c>
      <c r="D120" s="28">
        <v>0.730033249165982</v>
      </c>
      <c r="E120" s="28">
        <v>0.138494228739755</v>
      </c>
      <c r="F120" s="28">
        <v>5.2712178392486697</v>
      </c>
      <c r="G120" s="18">
        <v>1.3552150567966201E-7</v>
      </c>
      <c r="H120" s="28">
        <v>0.45858954876940999</v>
      </c>
      <c r="I120" s="28">
        <v>1.00147694956255</v>
      </c>
      <c r="J120" s="28">
        <v>2.07514960352069</v>
      </c>
      <c r="K120" s="28">
        <v>1.5818334107099199</v>
      </c>
      <c r="L120" s="28">
        <v>2.72231313856209</v>
      </c>
      <c r="M120" s="28">
        <v>1.9180651394219601E-2</v>
      </c>
      <c r="N120" s="28">
        <v>4</v>
      </c>
      <c r="O120" s="36">
        <v>2.9854893785508101</v>
      </c>
      <c r="P120" s="55">
        <v>0.39386784367142802</v>
      </c>
      <c r="Q120" s="36">
        <v>27.785737508813401</v>
      </c>
      <c r="R120" s="36">
        <v>1.3552150567966201E-7</v>
      </c>
      <c r="S120" s="36">
        <v>0</v>
      </c>
      <c r="T120" s="36">
        <v>0.99516312618360503</v>
      </c>
      <c r="U120" s="36">
        <v>0.730033249165982</v>
      </c>
      <c r="V120" s="36">
        <v>0.138494228739755</v>
      </c>
      <c r="W120" s="36">
        <v>5.2712178392486697</v>
      </c>
      <c r="X120" s="36">
        <v>1.3552150567966201E-7</v>
      </c>
      <c r="Y120" s="36">
        <v>0.45858954876940999</v>
      </c>
      <c r="Z120" s="36">
        <v>1.00147694956255</v>
      </c>
      <c r="AA120" s="36">
        <v>1.9180651394219601E-2</v>
      </c>
      <c r="AB120" s="36">
        <v>0</v>
      </c>
      <c r="AC120" s="36">
        <v>5.9355168222278501E-2</v>
      </c>
      <c r="AD120" s="28">
        <v>0</v>
      </c>
      <c r="AE120" s="28">
        <v>4</v>
      </c>
      <c r="AF120" s="28">
        <v>2.9854893785508101</v>
      </c>
      <c r="AG120" s="28">
        <v>0.39386784367142802</v>
      </c>
      <c r="AH120" s="28">
        <v>27.785737508813401</v>
      </c>
      <c r="AI120" s="29">
        <v>1.3552150567966201E-7</v>
      </c>
      <c r="AJ120" s="28">
        <v>0</v>
      </c>
      <c r="AK120" s="28">
        <v>1</v>
      </c>
    </row>
    <row r="121" spans="1:37" x14ac:dyDescent="0.2">
      <c r="A121" s="30" t="s">
        <v>291</v>
      </c>
      <c r="B121" s="172"/>
      <c r="C121" s="30" t="s">
        <v>125</v>
      </c>
      <c r="D121" s="30">
        <v>8.7639811718800299E-3</v>
      </c>
      <c r="E121" s="30">
        <v>1.18600777736697E-2</v>
      </c>
      <c r="F121" s="30">
        <v>0.73894803551261601</v>
      </c>
      <c r="G121" s="18">
        <v>0.45993855222819802</v>
      </c>
      <c r="H121" s="30">
        <v>-1.44813441183565E-2</v>
      </c>
      <c r="I121" s="30">
        <v>3.2009306462116499E-2</v>
      </c>
      <c r="J121" s="30">
        <v>1.00880249729083</v>
      </c>
      <c r="K121" s="30">
        <v>0.98562258522202495</v>
      </c>
      <c r="L121" s="30">
        <v>1.03252755547496</v>
      </c>
      <c r="M121" s="30">
        <v>1.4066144479749299E-4</v>
      </c>
      <c r="N121" s="30">
        <v>3</v>
      </c>
      <c r="O121" s="39">
        <v>0.24726416974499399</v>
      </c>
      <c r="P121" s="56">
        <v>0.88370490948470404</v>
      </c>
      <c r="Q121" s="39">
        <v>0.54604419918795399</v>
      </c>
      <c r="R121" s="39">
        <v>0.45993855222819802</v>
      </c>
      <c r="S121" s="39">
        <v>0</v>
      </c>
      <c r="T121" s="39">
        <v>0.12363208487249699</v>
      </c>
      <c r="U121" s="39">
        <v>8.7639811718800299E-3</v>
      </c>
      <c r="V121" s="39">
        <v>1.18600777736697E-2</v>
      </c>
      <c r="W121" s="39">
        <v>0.73894803551261601</v>
      </c>
      <c r="X121" s="39">
        <v>0.45993855222819802</v>
      </c>
      <c r="Y121" s="39">
        <v>-1.44813441183565E-2</v>
      </c>
      <c r="Z121" s="39">
        <v>3.2009306462116499E-2</v>
      </c>
      <c r="AA121" s="39">
        <v>1.4066144479749299E-4</v>
      </c>
      <c r="AB121" s="39">
        <v>0</v>
      </c>
      <c r="AC121" s="39">
        <v>4.4298778180577202E-4</v>
      </c>
      <c r="AD121" s="30">
        <v>0</v>
      </c>
      <c r="AE121" s="30">
        <v>3</v>
      </c>
      <c r="AF121" s="30">
        <v>0.24726416974499399</v>
      </c>
      <c r="AG121" s="30">
        <v>0.88370490948470404</v>
      </c>
      <c r="AH121" s="30">
        <v>0.54604419918795399</v>
      </c>
      <c r="AI121" s="30">
        <v>0.45993855222819802</v>
      </c>
      <c r="AJ121" s="30">
        <v>0</v>
      </c>
      <c r="AK121" s="30">
        <v>1</v>
      </c>
    </row>
    <row r="122" spans="1:37" ht="15" x14ac:dyDescent="0.25">
      <c r="A122" s="32" t="s">
        <v>290</v>
      </c>
      <c r="B122" s="172"/>
      <c r="C122" s="18" t="s">
        <v>125</v>
      </c>
      <c r="D122" s="18">
        <v>5.25244958612852E-2</v>
      </c>
      <c r="E122" s="18">
        <v>1.1461881821029E-2</v>
      </c>
      <c r="F122" s="18">
        <v>4.5825368540198097</v>
      </c>
      <c r="G122" s="18">
        <v>4.5936871583289003E-6</v>
      </c>
      <c r="H122" s="18">
        <v>3.0059620297013898E-2</v>
      </c>
      <c r="I122" s="18">
        <v>7.4989371425556506E-2</v>
      </c>
      <c r="J122" s="18">
        <v>1.0539283786457001</v>
      </c>
      <c r="K122" s="18">
        <v>1.03051554638834</v>
      </c>
      <c r="L122" s="18">
        <v>1.07787313952485</v>
      </c>
      <c r="M122" s="18">
        <v>1.3137473487923599E-4</v>
      </c>
      <c r="N122" s="18">
        <v>3</v>
      </c>
      <c r="O122" s="23">
        <v>0.59414865066383304</v>
      </c>
      <c r="P122" s="54">
        <v>0.74298878742142405</v>
      </c>
      <c r="Q122" s="23">
        <v>20.9996440184497</v>
      </c>
      <c r="R122" s="23">
        <v>4.5936871583289003E-6</v>
      </c>
      <c r="S122" s="23">
        <v>0</v>
      </c>
      <c r="T122" s="23">
        <v>0.29707432533191702</v>
      </c>
      <c r="U122" s="23">
        <v>5.25244958612852E-2</v>
      </c>
      <c r="V122" s="23">
        <v>1.1461881821029E-2</v>
      </c>
      <c r="W122" s="23">
        <v>4.5825368540198097</v>
      </c>
      <c r="X122" s="23">
        <v>4.5936871583289003E-6</v>
      </c>
      <c r="Y122" s="23">
        <v>3.0059620297013898E-2</v>
      </c>
      <c r="Z122" s="23">
        <v>7.4989371425556506E-2</v>
      </c>
      <c r="AA122" s="23">
        <v>1.3137473487923599E-4</v>
      </c>
      <c r="AB122" s="23">
        <v>0</v>
      </c>
      <c r="AC122" s="23">
        <v>4.7298265749283399E-4</v>
      </c>
      <c r="AD122" s="18">
        <v>0</v>
      </c>
      <c r="AE122" s="18">
        <v>3</v>
      </c>
      <c r="AF122" s="18">
        <v>0.59414865066383304</v>
      </c>
      <c r="AG122" s="18">
        <v>0.74298878742142405</v>
      </c>
      <c r="AH122" s="18">
        <v>20.9996440184497</v>
      </c>
      <c r="AI122" s="22">
        <v>4.5936871583289003E-6</v>
      </c>
      <c r="AJ122" s="18">
        <v>0</v>
      </c>
      <c r="AK122" s="18">
        <v>1</v>
      </c>
    </row>
    <row r="123" spans="1:37" ht="15" x14ac:dyDescent="0.25">
      <c r="A123" s="32" t="s">
        <v>289</v>
      </c>
      <c r="B123" s="172"/>
      <c r="C123" s="18" t="s">
        <v>125</v>
      </c>
      <c r="D123" s="18">
        <v>0.108689356201031</v>
      </c>
      <c r="E123" s="18">
        <v>1.5996921343797599E-2</v>
      </c>
      <c r="F123" s="18">
        <v>6.7943921124030702</v>
      </c>
      <c r="G123" s="18">
        <v>1.0877017799182399E-11</v>
      </c>
      <c r="H123" s="18">
        <v>7.7335966503667405E-2</v>
      </c>
      <c r="I123" s="18">
        <v>0.14004274589839399</v>
      </c>
      <c r="J123" s="18">
        <v>1.11481598587324</v>
      </c>
      <c r="K123" s="18">
        <v>1.08040437285316</v>
      </c>
      <c r="L123" s="18">
        <v>1.1503236321382899</v>
      </c>
      <c r="M123" s="18">
        <v>2.5590149247964702E-4</v>
      </c>
      <c r="N123" s="18">
        <v>3</v>
      </c>
      <c r="O123" s="23">
        <v>0.28037233934098399</v>
      </c>
      <c r="P123" s="54">
        <v>0.86919640232725404</v>
      </c>
      <c r="Q123" s="23">
        <v>46.163764177085099</v>
      </c>
      <c r="R123" s="23">
        <v>1.0877017799182399E-11</v>
      </c>
      <c r="S123" s="23">
        <v>0</v>
      </c>
      <c r="T123" s="23">
        <v>0.14018616967049199</v>
      </c>
      <c r="U123" s="23">
        <v>0.108689356201031</v>
      </c>
      <c r="V123" s="23">
        <v>1.5996921343797599E-2</v>
      </c>
      <c r="W123" s="23">
        <v>6.7943921124030702</v>
      </c>
      <c r="X123" s="23">
        <v>1.0877017799182399E-11</v>
      </c>
      <c r="Y123" s="23">
        <v>7.7335966503667405E-2</v>
      </c>
      <c r="Z123" s="23">
        <v>0.14004274589839399</v>
      </c>
      <c r="AA123" s="23">
        <v>2.5590149247964702E-4</v>
      </c>
      <c r="AB123" s="23">
        <v>0</v>
      </c>
      <c r="AC123" s="23">
        <v>7.8603036593012502E-4</v>
      </c>
      <c r="AD123" s="18">
        <v>0</v>
      </c>
      <c r="AE123" s="18">
        <v>3</v>
      </c>
      <c r="AF123" s="18">
        <v>0.28037233934098399</v>
      </c>
      <c r="AG123" s="18">
        <v>0.86919640232725404</v>
      </c>
      <c r="AH123" s="18">
        <v>46.163764177085099</v>
      </c>
      <c r="AI123" s="22">
        <v>1.0877017799182399E-11</v>
      </c>
      <c r="AJ123" s="18">
        <v>0</v>
      </c>
      <c r="AK123" s="18">
        <v>1</v>
      </c>
    </row>
    <row r="124" spans="1:37" ht="15" x14ac:dyDescent="0.25">
      <c r="A124" s="32" t="s">
        <v>292</v>
      </c>
      <c r="B124" s="172"/>
      <c r="C124" s="18" t="s">
        <v>125</v>
      </c>
      <c r="D124" s="18">
        <v>3.8825781343433702E-2</v>
      </c>
      <c r="E124" s="18">
        <v>9.6060411911473593E-3</v>
      </c>
      <c r="F124" s="18">
        <v>4.0418087504365898</v>
      </c>
      <c r="G124" s="18">
        <v>5.3040484834277401E-5</v>
      </c>
      <c r="H124" s="18">
        <v>1.9998286574776699E-2</v>
      </c>
      <c r="I124" s="18">
        <v>5.7653276112090798E-2</v>
      </c>
      <c r="J124" s="18">
        <v>1.03958935201207</v>
      </c>
      <c r="K124" s="18">
        <v>1.0201992390352399</v>
      </c>
      <c r="L124" s="18">
        <v>1.0593479973959701</v>
      </c>
      <c r="M124" s="22">
        <v>9.2276027366019697E-5</v>
      </c>
      <c r="N124" s="18">
        <v>3</v>
      </c>
      <c r="O124" s="23">
        <v>0.55223214430039402</v>
      </c>
      <c r="P124" s="54">
        <v>0.75872485882421903</v>
      </c>
      <c r="Q124" s="23">
        <v>16.3362179751058</v>
      </c>
      <c r="R124" s="23">
        <v>5.3040484834277401E-5</v>
      </c>
      <c r="S124" s="23">
        <v>0</v>
      </c>
      <c r="T124" s="23">
        <v>0.27611607215019701</v>
      </c>
      <c r="U124" s="23">
        <v>3.8825781343433702E-2</v>
      </c>
      <c r="V124" s="23">
        <v>9.6060411911473593E-3</v>
      </c>
      <c r="W124" s="23">
        <v>4.0418087504365898</v>
      </c>
      <c r="X124" s="23">
        <v>5.3040484834277401E-5</v>
      </c>
      <c r="Y124" s="23">
        <v>1.9998286574776699E-2</v>
      </c>
      <c r="Z124" s="23">
        <v>5.7653276112090798E-2</v>
      </c>
      <c r="AA124" s="23">
        <v>9.2276027366019697E-5</v>
      </c>
      <c r="AB124" s="23">
        <v>0</v>
      </c>
      <c r="AC124" s="23">
        <v>3.1710053706584401E-4</v>
      </c>
      <c r="AD124" s="18">
        <v>0</v>
      </c>
      <c r="AE124" s="18">
        <v>3</v>
      </c>
      <c r="AF124" s="18">
        <v>0.55223214430039402</v>
      </c>
      <c r="AG124" s="18">
        <v>0.75872485882421903</v>
      </c>
      <c r="AH124" s="18">
        <v>16.3362179751058</v>
      </c>
      <c r="AI124" s="22">
        <v>5.3040484834277401E-5</v>
      </c>
      <c r="AJ124" s="18">
        <v>0</v>
      </c>
      <c r="AK124" s="18">
        <v>1</v>
      </c>
    </row>
    <row r="125" spans="1:37" ht="15" x14ac:dyDescent="0.25">
      <c r="A125" s="32" t="s">
        <v>268</v>
      </c>
      <c r="B125" s="172"/>
      <c r="C125" s="18" t="s">
        <v>125</v>
      </c>
      <c r="D125" s="18">
        <v>4.6806739841495103E-2</v>
      </c>
      <c r="E125" s="18">
        <v>9.4651062395756207E-3</v>
      </c>
      <c r="F125" s="18">
        <v>4.9451890614588301</v>
      </c>
      <c r="G125" s="18">
        <v>7.6070000394813595E-7</v>
      </c>
      <c r="H125" s="18">
        <v>2.8255472502081502E-2</v>
      </c>
      <c r="I125" s="18">
        <v>6.5358007180908603E-2</v>
      </c>
      <c r="J125" s="18">
        <v>1.0479194684262001</v>
      </c>
      <c r="K125" s="18">
        <v>1.02865809414317</v>
      </c>
      <c r="L125" s="18">
        <v>1.06754150728901</v>
      </c>
      <c r="M125" s="22">
        <v>8.9588236126453294E-5</v>
      </c>
      <c r="N125" s="18">
        <v>3</v>
      </c>
      <c r="O125" s="23">
        <v>0.74858037086815798</v>
      </c>
      <c r="P125" s="54">
        <v>0.68777729991381997</v>
      </c>
      <c r="Q125" s="23">
        <v>24.4548948535721</v>
      </c>
      <c r="R125" s="23">
        <v>7.6070000394813595E-7</v>
      </c>
      <c r="S125" s="23">
        <v>0</v>
      </c>
      <c r="T125" s="23">
        <v>0.37429018543407899</v>
      </c>
      <c r="U125" s="23">
        <v>4.6806739841495103E-2</v>
      </c>
      <c r="V125" s="23">
        <v>9.4651062395756207E-3</v>
      </c>
      <c r="W125" s="23">
        <v>4.9451890614588301</v>
      </c>
      <c r="X125" s="23">
        <v>7.6070000394813595E-7</v>
      </c>
      <c r="Y125" s="23">
        <v>2.8255472502081502E-2</v>
      </c>
      <c r="Z125" s="23">
        <v>6.5358007180908603E-2</v>
      </c>
      <c r="AA125" s="23">
        <v>8.9588236126453294E-5</v>
      </c>
      <c r="AB125" s="23">
        <v>0</v>
      </c>
      <c r="AC125" s="23">
        <v>3.0698327743675899E-4</v>
      </c>
      <c r="AD125" s="18">
        <v>0</v>
      </c>
      <c r="AE125" s="18">
        <v>3</v>
      </c>
      <c r="AF125" s="18">
        <v>0.74858037086815798</v>
      </c>
      <c r="AG125" s="18">
        <v>0.68777729991381997</v>
      </c>
      <c r="AH125" s="18">
        <v>24.4548948535721</v>
      </c>
      <c r="AI125" s="22">
        <v>7.6070000394813595E-7</v>
      </c>
      <c r="AJ125" s="18">
        <v>0</v>
      </c>
      <c r="AK125" s="18">
        <v>1</v>
      </c>
    </row>
    <row r="126" spans="1:37" ht="15" x14ac:dyDescent="0.25">
      <c r="A126" s="32" t="s">
        <v>293</v>
      </c>
      <c r="B126" s="172"/>
      <c r="C126" s="18" t="s">
        <v>125</v>
      </c>
      <c r="D126" s="18">
        <v>1.0118925945624699</v>
      </c>
      <c r="E126" s="18">
        <v>0.149144012945539</v>
      </c>
      <c r="F126" s="18">
        <v>6.78466788292718</v>
      </c>
      <c r="G126" s="18">
        <v>1.16353862139099E-11</v>
      </c>
      <c r="H126" s="18">
        <v>0.71957570067944099</v>
      </c>
      <c r="I126" s="18">
        <v>1.3042094884455</v>
      </c>
      <c r="J126" s="18">
        <v>2.7508022449258398</v>
      </c>
      <c r="K126" s="18">
        <v>2.0535506702750599</v>
      </c>
      <c r="L126" s="18">
        <v>3.6847948775841601</v>
      </c>
      <c r="M126" s="18">
        <v>2.2243936597499101E-2</v>
      </c>
      <c r="N126" s="18">
        <v>3</v>
      </c>
      <c r="O126" s="23">
        <v>1.2464272424963101</v>
      </c>
      <c r="P126" s="54">
        <v>0.53621846271985596</v>
      </c>
      <c r="Q126" s="23">
        <v>46.031718281623498</v>
      </c>
      <c r="R126" s="23">
        <v>1.163538621391E-11</v>
      </c>
      <c r="S126" s="23">
        <v>0</v>
      </c>
      <c r="T126" s="23">
        <v>0.62321362124815505</v>
      </c>
      <c r="U126" s="23">
        <v>1.0118925945624699</v>
      </c>
      <c r="V126" s="23">
        <v>0.149144012945539</v>
      </c>
      <c r="W126" s="23">
        <v>6.78466788292718</v>
      </c>
      <c r="X126" s="23">
        <v>1.16353862139099E-11</v>
      </c>
      <c r="Y126" s="23">
        <v>0.71957570067944099</v>
      </c>
      <c r="Z126" s="23">
        <v>1.3042094884455</v>
      </c>
      <c r="AA126" s="23">
        <v>2.2243936597499101E-2</v>
      </c>
      <c r="AB126" s="23">
        <v>0</v>
      </c>
      <c r="AC126" s="23">
        <v>6.7073585746851697E-2</v>
      </c>
      <c r="AD126" s="18">
        <v>0</v>
      </c>
      <c r="AE126" s="18">
        <v>3</v>
      </c>
      <c r="AF126" s="18">
        <v>1.2464272424963101</v>
      </c>
      <c r="AG126" s="18">
        <v>0.53621846271985596</v>
      </c>
      <c r="AH126" s="18">
        <v>46.031718281623498</v>
      </c>
      <c r="AI126" s="22">
        <v>1.163538621391E-11</v>
      </c>
      <c r="AJ126" s="18">
        <v>0</v>
      </c>
      <c r="AK126" s="18">
        <v>1</v>
      </c>
    </row>
    <row r="127" spans="1:37" x14ac:dyDescent="0.2">
      <c r="A127" s="18" t="s">
        <v>127</v>
      </c>
      <c r="B127" s="172"/>
      <c r="C127" s="18" t="s">
        <v>125</v>
      </c>
      <c r="D127" s="18">
        <v>1.2079143399212299E-2</v>
      </c>
      <c r="E127" s="18">
        <v>1.30905363185711E-2</v>
      </c>
      <c r="F127" s="18">
        <v>0.92273861859089801</v>
      </c>
      <c r="G127" s="18">
        <v>0.35614343533991699</v>
      </c>
      <c r="H127" s="18">
        <v>-1.3577836323500601E-2</v>
      </c>
      <c r="I127" s="18">
        <v>3.7736123121925202E-2</v>
      </c>
      <c r="J127" s="18">
        <v>1.012152390877</v>
      </c>
      <c r="K127" s="18">
        <v>0.986513461608714</v>
      </c>
      <c r="L127" s="18">
        <v>1.03845766147726</v>
      </c>
      <c r="M127" s="18">
        <v>1.71362141107829E-4</v>
      </c>
      <c r="N127" s="18">
        <v>3</v>
      </c>
      <c r="O127" s="23">
        <v>0.777898642335354</v>
      </c>
      <c r="P127" s="54">
        <v>0.67776861766574303</v>
      </c>
      <c r="Q127" s="23">
        <v>0.85144655823903803</v>
      </c>
      <c r="R127" s="23">
        <v>0.35614343533991699</v>
      </c>
      <c r="S127" s="23">
        <v>0</v>
      </c>
      <c r="T127" s="23">
        <v>0.388949321167677</v>
      </c>
      <c r="U127" s="23">
        <v>1.2079143399212299E-2</v>
      </c>
      <c r="V127" s="23">
        <v>1.30905363185711E-2</v>
      </c>
      <c r="W127" s="23">
        <v>0.92273861859089801</v>
      </c>
      <c r="X127" s="23">
        <v>0.35614343533991699</v>
      </c>
      <c r="Y127" s="23">
        <v>-1.3577836323500601E-2</v>
      </c>
      <c r="Z127" s="23">
        <v>3.7736123121925202E-2</v>
      </c>
      <c r="AA127" s="23">
        <v>1.71362141107829E-4</v>
      </c>
      <c r="AB127" s="23">
        <v>0</v>
      </c>
      <c r="AC127" s="23">
        <v>5.5723622704715399E-4</v>
      </c>
      <c r="AD127" s="18">
        <v>0</v>
      </c>
      <c r="AE127" s="18">
        <v>3</v>
      </c>
      <c r="AF127" s="18">
        <v>0.777898642335354</v>
      </c>
      <c r="AG127" s="18">
        <v>0.67776861766574303</v>
      </c>
      <c r="AH127" s="18">
        <v>0.85144655823903803</v>
      </c>
      <c r="AI127" s="18">
        <v>0.35614343533991699</v>
      </c>
      <c r="AJ127" s="18">
        <v>0</v>
      </c>
      <c r="AK127" s="18">
        <v>1</v>
      </c>
    </row>
    <row r="128" spans="1:37" x14ac:dyDescent="0.2">
      <c r="A128" s="18" t="s">
        <v>294</v>
      </c>
      <c r="B128" s="172"/>
      <c r="C128" s="18" t="s">
        <v>125</v>
      </c>
      <c r="D128" s="18">
        <v>2.9984488744995801E-2</v>
      </c>
      <c r="E128" s="18">
        <v>9.7392642435561796E-2</v>
      </c>
      <c r="F128" s="18">
        <v>0.307872216988408</v>
      </c>
      <c r="G128" s="18">
        <v>0.75817956726069002</v>
      </c>
      <c r="H128" s="18">
        <v>-0.16090158278789299</v>
      </c>
      <c r="I128" s="18">
        <v>0.22087056027788399</v>
      </c>
      <c r="J128" s="18">
        <v>1.03043855043443</v>
      </c>
      <c r="K128" s="18">
        <v>0.85137287070693402</v>
      </c>
      <c r="L128" s="18">
        <v>1.24716636241856</v>
      </c>
      <c r="M128" s="18">
        <v>9.4853268005812008E-3</v>
      </c>
      <c r="N128" s="18">
        <v>3</v>
      </c>
      <c r="O128" s="23">
        <v>10.748573957107901</v>
      </c>
      <c r="P128" s="54">
        <v>4.6342218553635899E-3</v>
      </c>
      <c r="Q128" s="23">
        <v>9.4785301993357607E-2</v>
      </c>
      <c r="R128" s="23">
        <v>0.75817956726069002</v>
      </c>
      <c r="S128" s="23">
        <v>81.392880506930695</v>
      </c>
      <c r="T128" s="23">
        <v>5.3742869785539504</v>
      </c>
      <c r="U128" s="23">
        <v>0.102351533985186</v>
      </c>
      <c r="V128" s="23">
        <v>0.246524680751567</v>
      </c>
      <c r="W128" s="23">
        <v>0.41517763524995899</v>
      </c>
      <c r="X128" s="23">
        <v>0.678011869693386</v>
      </c>
      <c r="Y128" s="23">
        <v>-0.38082796158811899</v>
      </c>
      <c r="Z128" s="23">
        <v>0.58553102955849201</v>
      </c>
      <c r="AA128" s="23">
        <v>6.0774418219661799E-2</v>
      </c>
      <c r="AB128" s="23">
        <v>0.15175617551812301</v>
      </c>
      <c r="AC128" s="23">
        <v>0.182440991859666</v>
      </c>
      <c r="AD128" s="18">
        <v>0.15175617551812301</v>
      </c>
      <c r="AE128" s="18">
        <v>3</v>
      </c>
      <c r="AF128" s="18">
        <v>10.748573957107901</v>
      </c>
      <c r="AG128" s="18">
        <v>4.6342218553635899E-3</v>
      </c>
      <c r="AH128" s="18">
        <v>0.172372468811748</v>
      </c>
      <c r="AI128" s="18">
        <v>0.678011869693386</v>
      </c>
      <c r="AJ128" s="18">
        <v>83.736033047791494</v>
      </c>
      <c r="AK128" s="18">
        <v>6.1485614360782401</v>
      </c>
    </row>
    <row r="129" spans="1:40" ht="15" x14ac:dyDescent="0.25">
      <c r="A129" s="32" t="s">
        <v>295</v>
      </c>
      <c r="B129" s="173"/>
      <c r="C129" s="18" t="s">
        <v>125</v>
      </c>
      <c r="D129" s="18">
        <v>0.73540131355167904</v>
      </c>
      <c r="E129" s="18">
        <v>0.140945511022149</v>
      </c>
      <c r="F129" s="18">
        <v>5.2176284879063104</v>
      </c>
      <c r="G129" s="18">
        <v>1.81228502751455E-7</v>
      </c>
      <c r="H129" s="18">
        <v>0.45915318816567302</v>
      </c>
      <c r="I129" s="18">
        <v>1.01164943893768</v>
      </c>
      <c r="J129" s="18">
        <v>2.0863190926489801</v>
      </c>
      <c r="K129" s="18">
        <v>1.5827251059221601</v>
      </c>
      <c r="L129" s="18">
        <v>2.7501474135115802</v>
      </c>
      <c r="M129" s="18">
        <v>1.9865637077294801E-2</v>
      </c>
      <c r="N129" s="18">
        <v>3</v>
      </c>
      <c r="O129" s="23">
        <v>2.9434211777679602</v>
      </c>
      <c r="P129" s="54">
        <v>0.22953251341002001</v>
      </c>
      <c r="Q129" s="23">
        <v>27.223647037811499</v>
      </c>
      <c r="R129" s="23">
        <v>1.81228502751455E-7</v>
      </c>
      <c r="S129" s="23">
        <v>32.051858051907097</v>
      </c>
      <c r="T129" s="23">
        <v>1.4717105888839801</v>
      </c>
      <c r="U129" s="23">
        <v>0.73540351839088103</v>
      </c>
      <c r="V129" s="23">
        <v>0.14094806401029999</v>
      </c>
      <c r="W129" s="23">
        <v>5.2175496240738699</v>
      </c>
      <c r="X129" s="23">
        <v>1.8130565835120601E-7</v>
      </c>
      <c r="Y129" s="23">
        <v>0.45915038924004598</v>
      </c>
      <c r="Z129" s="23">
        <v>1.0116566475417199</v>
      </c>
      <c r="AA129" s="23">
        <v>1.9866356748251698E-2</v>
      </c>
      <c r="AB129" s="23">
        <v>1.62167760731522E-6</v>
      </c>
      <c r="AC129" s="23">
        <v>5.9810375666947101E-2</v>
      </c>
      <c r="AD129" s="22">
        <v>1.62167760731522E-6</v>
      </c>
      <c r="AE129" s="18">
        <v>3</v>
      </c>
      <c r="AF129" s="18">
        <v>2.9434211777679602</v>
      </c>
      <c r="AG129" s="18">
        <v>0.22953251341002001</v>
      </c>
      <c r="AH129" s="18">
        <v>27.222824079673401</v>
      </c>
      <c r="AI129" s="22">
        <v>1.8130565835120601E-7</v>
      </c>
      <c r="AJ129" s="18">
        <v>2.2702127205393701E-3</v>
      </c>
      <c r="AK129" s="18">
        <v>1.0000227026426001</v>
      </c>
    </row>
    <row r="130" spans="1:40" ht="15" thickBot="1" x14ac:dyDescent="0.25"/>
    <row r="131" spans="1:40" ht="15.75" thickTop="1" x14ac:dyDescent="0.25">
      <c r="A131" s="46" t="s">
        <v>287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3" spans="1:40" x14ac:dyDescent="0.2">
      <c r="A133" s="1" t="s">
        <v>286</v>
      </c>
      <c r="B133" s="69">
        <f>0.05/(7*5)</f>
        <v>1.4285714285714286E-3</v>
      </c>
    </row>
  </sheetData>
  <mergeCells count="15">
    <mergeCell ref="B82:B108"/>
    <mergeCell ref="D110:T110"/>
    <mergeCell ref="U110:AK110"/>
    <mergeCell ref="B112:B129"/>
    <mergeCell ref="D35:Q35"/>
    <mergeCell ref="R35:AG35"/>
    <mergeCell ref="B37:B54"/>
    <mergeCell ref="D56:Q56"/>
    <mergeCell ref="R56:AG56"/>
    <mergeCell ref="B58:B75"/>
    <mergeCell ref="D5:Q5"/>
    <mergeCell ref="R5:AG5"/>
    <mergeCell ref="B7:B33"/>
    <mergeCell ref="D80:T80"/>
    <mergeCell ref="U80:AN80"/>
  </mergeCells>
  <conditionalFormatting sqref="G7:G33">
    <cfRule type="cellIs" dxfId="48" priority="41" operator="lessThan">
      <formula>$B$133</formula>
    </cfRule>
  </conditionalFormatting>
  <conditionalFormatting sqref="G25:G33">
    <cfRule type="cellIs" dxfId="47" priority="38" operator="lessThan">
      <formula>0.05</formula>
    </cfRule>
  </conditionalFormatting>
  <conditionalFormatting sqref="M7:M33">
    <cfRule type="cellIs" dxfId="46" priority="37" operator="lessThan">
      <formula>0.05</formula>
    </cfRule>
  </conditionalFormatting>
  <conditionalFormatting sqref="P82:P108 P112:P129">
    <cfRule type="cellIs" dxfId="45" priority="35" operator="lessThan">
      <formula>0.05</formula>
    </cfRule>
  </conditionalFormatting>
  <conditionalFormatting sqref="G37:G54">
    <cfRule type="cellIs" dxfId="44" priority="32" operator="lessThan">
      <formula>$B$133</formula>
    </cfRule>
  </conditionalFormatting>
  <conditionalFormatting sqref="G58:G75">
    <cfRule type="cellIs" dxfId="43" priority="29" operator="lessThan">
      <formula>$B$133</formula>
    </cfRule>
  </conditionalFormatting>
  <conditionalFormatting sqref="G82:G99">
    <cfRule type="cellIs" dxfId="42" priority="26" operator="lessThan">
      <formula>$B$133</formula>
    </cfRule>
  </conditionalFormatting>
  <conditionalFormatting sqref="G100:G108">
    <cfRule type="cellIs" dxfId="41" priority="11" operator="lessThan">
      <formula>0.05</formula>
    </cfRule>
    <cfRule type="cellIs" dxfId="40" priority="23" operator="lessThan">
      <formula>$B$133</formula>
    </cfRule>
  </conditionalFormatting>
  <conditionalFormatting sqref="G112:G129">
    <cfRule type="cellIs" dxfId="39" priority="20" operator="lessThan">
      <formula>$B$133</formula>
    </cfRule>
  </conditionalFormatting>
  <conditionalFormatting sqref="D55:AN57 D58:J75 L58:Z75 D37:J54 L37:Z54 D109:AN111 O82:AG108 D112:M129 O112:AD129 AF112:AN129 AI82:AN108 AB58:AN75 AB37:AN54 D82:M108 D76:AN81">
    <cfRule type="cellIs" dxfId="38" priority="16" operator="between">
      <formula>0.001</formula>
      <formula>-0.001</formula>
    </cfRule>
  </conditionalFormatting>
  <conditionalFormatting sqref="D34:AN36 D58:J75 L58:Z75 D55:AN57 D37:J54 L37:Z54 D7:J33 L7:Z33 D109:AN111 O82:AG108 D112:M129 O112:AD129 AF112:AN129 AI82:AN108 AB58:AN75 AB37:AN54 AB7:AN33 D82:M108 D76:AN81">
    <cfRule type="cellIs" dxfId="37" priority="13" operator="between">
      <formula>0.001</formula>
      <formula>-0.001</formula>
    </cfRule>
    <cfRule type="cellIs" dxfId="36" priority="14" operator="lessThan">
      <formula>-0.001</formula>
    </cfRule>
    <cfRule type="cellIs" dxfId="35" priority="15" operator="equal">
      <formula>0</formula>
    </cfRule>
    <cfRule type="cellIs" dxfId="34" priority="18" operator="greaterThan">
      <formula>0.001</formula>
    </cfRule>
  </conditionalFormatting>
  <conditionalFormatting sqref="X82:X108 X112:X129 U58:U75 U37:U54 U7:U33">
    <cfRule type="cellIs" dxfId="33" priority="12" operator="lessThan">
      <formula>$B$133</formula>
    </cfRule>
  </conditionalFormatting>
  <conditionalFormatting sqref="C99">
    <cfRule type="cellIs" dxfId="32" priority="9" operator="between">
      <formula>0.001</formula>
      <formula>-0.001</formula>
    </cfRule>
  </conditionalFormatting>
  <conditionalFormatting sqref="C99">
    <cfRule type="cellIs" dxfId="31" priority="6" operator="between">
      <formula>0.001</formula>
      <formula>-0.001</formula>
    </cfRule>
    <cfRule type="cellIs" dxfId="30" priority="7" operator="lessThan">
      <formula>-0.001</formula>
    </cfRule>
    <cfRule type="cellIs" dxfId="29" priority="8" operator="equal">
      <formula>0</formula>
    </cfRule>
    <cfRule type="cellIs" dxfId="28" priority="10" operator="greaterThan">
      <formula>0.001</formula>
    </cfRule>
  </conditionalFormatting>
  <conditionalFormatting sqref="A99">
    <cfRule type="cellIs" dxfId="27" priority="4" operator="between">
      <formula>0.001</formula>
      <formula>-0.001</formula>
    </cfRule>
  </conditionalFormatting>
  <conditionalFormatting sqref="A99">
    <cfRule type="cellIs" dxfId="26" priority="1" operator="between">
      <formula>0.001</formula>
      <formula>-0.001</formula>
    </cfRule>
    <cfRule type="cellIs" dxfId="25" priority="2" operator="lessThan">
      <formula>-0.001</formula>
    </cfRule>
    <cfRule type="cellIs" dxfId="24" priority="3" operator="equal">
      <formula>0</formula>
    </cfRule>
    <cfRule type="cellIs" dxfId="23" priority="5" operator="greaterThan">
      <formula>0.001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3"/>
  <sheetViews>
    <sheetView zoomScale="85" zoomScaleNormal="85" workbookViewId="0"/>
  </sheetViews>
  <sheetFormatPr defaultRowHeight="15" x14ac:dyDescent="0.25"/>
  <cols>
    <col min="1" max="1" width="12.28515625" customWidth="1"/>
    <col min="2" max="2" width="32.5703125" customWidth="1"/>
    <col min="3" max="3" width="13.42578125" customWidth="1"/>
    <col min="4" max="4" width="9.28515625" bestFit="1" customWidth="1"/>
    <col min="5" max="5" width="10.140625" customWidth="1"/>
    <col min="6" max="6" width="10.7109375" customWidth="1"/>
    <col min="7" max="7" width="14.140625" bestFit="1" customWidth="1"/>
    <col min="8" max="8" width="22.28515625" customWidth="1"/>
  </cols>
  <sheetData>
    <row r="1" spans="1:16384" s="1" customFormat="1" x14ac:dyDescent="0.25">
      <c r="A1" s="17" t="s">
        <v>337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X1" s="17"/>
      <c r="XEY1" s="17"/>
      <c r="XEZ1" s="17"/>
      <c r="XFA1" s="17"/>
      <c r="XFB1" s="17"/>
      <c r="XFC1" s="17"/>
      <c r="XFD1" s="17"/>
    </row>
    <row r="2" spans="1:16384" s="1" customForma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  <c r="XFB2" s="17"/>
      <c r="XFC2" s="17"/>
      <c r="XFD2" s="17"/>
    </row>
    <row r="3" spans="1:16384" s="1" customFormat="1" x14ac:dyDescent="0.25">
      <c r="A3" s="17" t="s">
        <v>311</v>
      </c>
      <c r="B3" s="17"/>
    </row>
    <row r="4" spans="1:16384" s="1" customFormat="1" x14ac:dyDescent="0.25">
      <c r="A4" s="17" t="s">
        <v>327</v>
      </c>
      <c r="B4" s="17"/>
    </row>
    <row r="5" spans="1:16384" s="1" customForma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  <c r="XEW5" s="17"/>
      <c r="XEX5" s="17"/>
      <c r="XEY5" s="17"/>
      <c r="XEZ5" s="17"/>
      <c r="XFA5" s="17"/>
      <c r="XFB5" s="17"/>
      <c r="XFC5" s="17"/>
      <c r="XFD5" s="17"/>
    </row>
    <row r="6" spans="1:16384" s="1" customFormat="1" x14ac:dyDescent="0.25">
      <c r="A6" s="133" t="s">
        <v>263</v>
      </c>
      <c r="B6" s="134" t="s">
        <v>159</v>
      </c>
      <c r="C6" s="135" t="s">
        <v>264</v>
      </c>
      <c r="D6" s="135" t="s">
        <v>265</v>
      </c>
      <c r="E6" s="135" t="s">
        <v>276</v>
      </c>
      <c r="F6" s="135" t="s">
        <v>277</v>
      </c>
      <c r="G6" s="135" t="s">
        <v>177</v>
      </c>
      <c r="H6" s="136" t="s">
        <v>266</v>
      </c>
    </row>
    <row r="7" spans="1:16384" s="1" customFormat="1" ht="14.25" x14ac:dyDescent="0.2">
      <c r="A7" s="40" t="s">
        <v>267</v>
      </c>
      <c r="B7" s="18" t="s">
        <v>268</v>
      </c>
      <c r="C7" s="53">
        <v>-3.9651110000000003E-2</v>
      </c>
      <c r="D7" s="53">
        <v>2.0710550000000001E-2</v>
      </c>
      <c r="E7" s="53">
        <v>-8.0243788760863896E-2</v>
      </c>
      <c r="F7" s="53">
        <v>9.41568565974431E-4</v>
      </c>
      <c r="G7" s="57">
        <v>5.5718810000000001E-2</v>
      </c>
      <c r="H7" s="19" t="s">
        <v>89</v>
      </c>
    </row>
    <row r="8" spans="1:16384" s="1" customFormat="1" ht="14.25" x14ac:dyDescent="0.2">
      <c r="A8" s="40" t="s">
        <v>267</v>
      </c>
      <c r="B8" s="18" t="s">
        <v>268</v>
      </c>
      <c r="C8" s="53">
        <v>-3.504409E-2</v>
      </c>
      <c r="D8" s="53">
        <v>3.117559E-2</v>
      </c>
      <c r="E8" s="53">
        <v>-9.6148251968503906E-2</v>
      </c>
      <c r="F8" s="53">
        <v>2.6060062992126001E-2</v>
      </c>
      <c r="G8" s="57">
        <v>0.26102209999999998</v>
      </c>
      <c r="H8" s="19" t="s">
        <v>269</v>
      </c>
    </row>
    <row r="9" spans="1:16384" s="1" customFormat="1" ht="14.25" x14ac:dyDescent="0.2">
      <c r="A9" s="40" t="s">
        <v>267</v>
      </c>
      <c r="B9" s="18" t="s">
        <v>268</v>
      </c>
      <c r="C9" s="53">
        <v>-1.4801180000000001E-2</v>
      </c>
      <c r="D9" s="53">
        <v>3.6123450000000001E-2</v>
      </c>
      <c r="E9" s="53">
        <v>-8.5603140392156801E-2</v>
      </c>
      <c r="F9" s="53">
        <v>5.6000787450980402E-2</v>
      </c>
      <c r="G9" s="57">
        <v>0.68266640000000001</v>
      </c>
      <c r="H9" s="19" t="s">
        <v>270</v>
      </c>
    </row>
    <row r="10" spans="1:16384" s="1" customFormat="1" ht="14.25" x14ac:dyDescent="0.2">
      <c r="A10" s="40" t="s">
        <v>267</v>
      </c>
      <c r="B10" s="18" t="s">
        <v>268</v>
      </c>
      <c r="C10" s="53">
        <v>-4.5682899999999999E-2</v>
      </c>
      <c r="D10" s="53">
        <v>3.6635910000000001E-2</v>
      </c>
      <c r="E10" s="53">
        <v>-0.11748928033695701</v>
      </c>
      <c r="F10" s="53">
        <v>2.6123483737068701E-2</v>
      </c>
      <c r="G10" s="57">
        <v>0.2129016</v>
      </c>
      <c r="H10" s="19" t="s">
        <v>271</v>
      </c>
    </row>
    <row r="11" spans="1:16384" s="1" customFormat="1" ht="14.25" x14ac:dyDescent="0.2">
      <c r="A11" s="40" t="s">
        <v>267</v>
      </c>
      <c r="B11" s="18" t="s">
        <v>268</v>
      </c>
      <c r="C11" s="53">
        <v>-4.6978220000000001E-2</v>
      </c>
      <c r="D11" s="53">
        <v>5.4698179999999999E-2</v>
      </c>
      <c r="E11" s="53">
        <v>-0.15418665343417401</v>
      </c>
      <c r="F11" s="53">
        <v>6.0230204037636799E-2</v>
      </c>
      <c r="G11" s="57">
        <v>0.39098939999999999</v>
      </c>
      <c r="H11" s="19" t="s">
        <v>272</v>
      </c>
    </row>
    <row r="12" spans="1:16384" s="1" customFormat="1" ht="14.25" x14ac:dyDescent="0.2">
      <c r="A12" s="40" t="s">
        <v>267</v>
      </c>
      <c r="B12" s="18" t="s">
        <v>268</v>
      </c>
      <c r="C12" s="53">
        <v>-2.814007E-2</v>
      </c>
      <c r="D12" s="53">
        <v>3.2323289999999998E-2</v>
      </c>
      <c r="E12" s="53">
        <v>-9.1493727026823402E-2</v>
      </c>
      <c r="F12" s="53">
        <v>3.5213585029924402E-2</v>
      </c>
      <c r="G12" s="57">
        <v>0.38423099999999999</v>
      </c>
      <c r="H12" s="19" t="s">
        <v>273</v>
      </c>
    </row>
    <row r="13" spans="1:16384" s="1" customFormat="1" ht="14.25" x14ac:dyDescent="0.2">
      <c r="A13" s="40" t="s">
        <v>267</v>
      </c>
      <c r="B13" s="18" t="s">
        <v>268</v>
      </c>
      <c r="C13" s="53">
        <v>-0.1935779</v>
      </c>
      <c r="D13" s="53">
        <v>4.5766090000000002E-2</v>
      </c>
      <c r="E13" s="53">
        <v>-0.28327939100346</v>
      </c>
      <c r="F13" s="53">
        <v>-0.10387631833909999</v>
      </c>
      <c r="G13" s="57">
        <v>2.0000000000000002E-5</v>
      </c>
      <c r="H13" s="19" t="s">
        <v>86</v>
      </c>
    </row>
    <row r="14" spans="1:16384" s="1" customFormat="1" ht="14.25" x14ac:dyDescent="0.2">
      <c r="A14" s="40" t="s">
        <v>267</v>
      </c>
      <c r="B14" s="18" t="s">
        <v>268</v>
      </c>
      <c r="C14" s="53">
        <v>-5.0661241921196198E-2</v>
      </c>
      <c r="D14" s="53">
        <v>1.30475164943044E-2</v>
      </c>
      <c r="E14" s="53">
        <v>-7.6233904337725103E-2</v>
      </c>
      <c r="F14" s="53">
        <v>-2.5088579504667301E-2</v>
      </c>
      <c r="G14" s="57">
        <v>1.03249269655512E-4</v>
      </c>
      <c r="H14" s="19" t="s">
        <v>296</v>
      </c>
    </row>
    <row r="15" spans="1:16384" s="1" customFormat="1" ht="14.25" x14ac:dyDescent="0.2">
      <c r="A15" s="40" t="s">
        <v>267</v>
      </c>
      <c r="B15" s="18" t="s">
        <v>268</v>
      </c>
      <c r="C15" s="53">
        <v>-5.8080451967600498E-2</v>
      </c>
      <c r="D15" s="53">
        <v>2.1291878464845902E-2</v>
      </c>
      <c r="E15" s="53">
        <v>-9.9811766921902495E-2</v>
      </c>
      <c r="F15" s="53">
        <v>-1.6349137013298602E-2</v>
      </c>
      <c r="G15" s="57">
        <v>6.3754023131882501E-3</v>
      </c>
      <c r="H15" s="19" t="s">
        <v>297</v>
      </c>
    </row>
    <row r="16" spans="1:16384" s="1" customFormat="1" ht="14.25" x14ac:dyDescent="0.2">
      <c r="A16" s="40" t="s">
        <v>267</v>
      </c>
      <c r="B16" s="18" t="s">
        <v>268</v>
      </c>
      <c r="C16" s="53">
        <v>-5.1691538616603902E-2</v>
      </c>
      <c r="D16" s="53">
        <v>1.4441502865207999E-2</v>
      </c>
      <c r="E16" s="53">
        <v>-7.9996364115043503E-2</v>
      </c>
      <c r="F16" s="53">
        <v>-2.3386713118164301E-2</v>
      </c>
      <c r="G16" s="57">
        <v>3.4441837558672202E-4</v>
      </c>
      <c r="H16" s="19" t="s">
        <v>298</v>
      </c>
    </row>
    <row r="17" spans="1:8" s="1" customFormat="1" ht="14.25" x14ac:dyDescent="0.2">
      <c r="A17" s="40" t="s">
        <v>267</v>
      </c>
      <c r="B17" s="18" t="s">
        <v>268</v>
      </c>
      <c r="C17" s="53">
        <v>-6.7340202013512707E-2</v>
      </c>
      <c r="D17" s="53">
        <v>3.4843448755571098E-2</v>
      </c>
      <c r="E17" s="53">
        <v>-0.135632106671599</v>
      </c>
      <c r="F17" s="53">
        <v>9.51702644573574E-4</v>
      </c>
      <c r="G17" s="57">
        <v>5.32792903997815E-2</v>
      </c>
      <c r="H17" s="19" t="s">
        <v>299</v>
      </c>
    </row>
    <row r="18" spans="1:8" s="1" customFormat="1" ht="14.25" x14ac:dyDescent="0.2">
      <c r="A18" s="40" t="s">
        <v>267</v>
      </c>
      <c r="B18" s="18" t="s">
        <v>268</v>
      </c>
      <c r="C18" s="53">
        <v>-5.1691538616603902E-2</v>
      </c>
      <c r="D18" s="53">
        <v>1.4441502865207999E-2</v>
      </c>
      <c r="E18" s="53">
        <v>-7.9996364115043503E-2</v>
      </c>
      <c r="F18" s="53">
        <v>-2.3386713118164301E-2</v>
      </c>
      <c r="G18" s="57">
        <v>3.4441837558672202E-4</v>
      </c>
      <c r="H18" s="19" t="s">
        <v>300</v>
      </c>
    </row>
    <row r="19" spans="1:8" s="1" customFormat="1" ht="14.25" x14ac:dyDescent="0.2">
      <c r="A19" s="40" t="s">
        <v>267</v>
      </c>
      <c r="B19" s="18" t="s">
        <v>268</v>
      </c>
      <c r="C19" s="53">
        <v>-6.7340202013512707E-2</v>
      </c>
      <c r="D19" s="53">
        <v>3.4843448755571098E-2</v>
      </c>
      <c r="E19" s="53">
        <v>-0.135632106671599</v>
      </c>
      <c r="F19" s="53">
        <v>9.51702644573574E-4</v>
      </c>
      <c r="G19" s="57">
        <v>5.32792903997815E-2</v>
      </c>
      <c r="H19" s="19" t="s">
        <v>301</v>
      </c>
    </row>
    <row r="20" spans="1:8" s="1" customFormat="1" ht="14.25" x14ac:dyDescent="0.2">
      <c r="A20" s="40" t="s">
        <v>267</v>
      </c>
      <c r="B20" s="18" t="s">
        <v>289</v>
      </c>
      <c r="C20" s="53">
        <v>-9.5410380000000003E-2</v>
      </c>
      <c r="D20" s="53">
        <v>2.7699660000000001E-2</v>
      </c>
      <c r="E20" s="53">
        <v>-0.14970171067616</v>
      </c>
      <c r="F20" s="53">
        <v>-4.1119053324765502E-2</v>
      </c>
      <c r="G20" s="57">
        <v>5.8605530000000003E-4</v>
      </c>
      <c r="H20" s="19" t="s">
        <v>89</v>
      </c>
    </row>
    <row r="21" spans="1:8" s="1" customFormat="1" ht="14.25" x14ac:dyDescent="0.2">
      <c r="A21" s="40" t="s">
        <v>267</v>
      </c>
      <c r="B21" s="18" t="s">
        <v>289</v>
      </c>
      <c r="C21" s="53">
        <v>2.376693E-3</v>
      </c>
      <c r="D21" s="53">
        <v>4.6260629999999997E-2</v>
      </c>
      <c r="E21" s="53">
        <v>-8.8294141732283504E-2</v>
      </c>
      <c r="F21" s="53">
        <v>9.3047527559055099E-2</v>
      </c>
      <c r="G21" s="57">
        <v>0.9591539</v>
      </c>
      <c r="H21" s="19" t="s">
        <v>269</v>
      </c>
    </row>
    <row r="22" spans="1:8" s="1" customFormat="1" ht="14.25" x14ac:dyDescent="0.2">
      <c r="A22" s="40" t="s">
        <v>267</v>
      </c>
      <c r="B22" s="18" t="s">
        <v>289</v>
      </c>
      <c r="C22" s="53">
        <v>8.4284079999999997E-2</v>
      </c>
      <c r="D22" s="53">
        <v>5.0091249999999997E-2</v>
      </c>
      <c r="E22" s="53">
        <v>-1.38947811764706E-2</v>
      </c>
      <c r="F22" s="53">
        <v>0.18246293803921601</v>
      </c>
      <c r="G22" s="57">
        <v>9.2860209999999999E-2</v>
      </c>
      <c r="H22" s="19" t="s">
        <v>270</v>
      </c>
    </row>
    <row r="23" spans="1:8" s="1" customFormat="1" ht="14.25" x14ac:dyDescent="0.2">
      <c r="A23" s="40" t="s">
        <v>267</v>
      </c>
      <c r="B23" s="18" t="s">
        <v>289</v>
      </c>
      <c r="C23" s="53">
        <v>3.332181E-2</v>
      </c>
      <c r="D23" s="53">
        <v>3.6000549999999999E-2</v>
      </c>
      <c r="E23" s="53">
        <v>-3.7239265008395202E-2</v>
      </c>
      <c r="F23" s="53">
        <v>0.103882888322906</v>
      </c>
      <c r="G23" s="57">
        <v>0.35488439999999999</v>
      </c>
      <c r="H23" s="19" t="s">
        <v>271</v>
      </c>
    </row>
    <row r="24" spans="1:8" s="1" customFormat="1" ht="14.25" x14ac:dyDescent="0.2">
      <c r="A24" s="40" t="s">
        <v>267</v>
      </c>
      <c r="B24" s="18" t="s">
        <v>289</v>
      </c>
      <c r="C24" s="53">
        <v>-0.1096371</v>
      </c>
      <c r="D24" s="53">
        <v>4.85265E-2</v>
      </c>
      <c r="E24" s="53">
        <v>-0.204749026182375</v>
      </c>
      <c r="F24" s="53">
        <v>-1.45251313639562E-2</v>
      </c>
      <c r="G24" s="57">
        <v>2.424144E-2</v>
      </c>
      <c r="H24" s="19" t="s">
        <v>272</v>
      </c>
    </row>
    <row r="25" spans="1:8" s="1" customFormat="1" ht="14.25" x14ac:dyDescent="0.2">
      <c r="A25" s="40" t="s">
        <v>267</v>
      </c>
      <c r="B25" s="18" t="s">
        <v>289</v>
      </c>
      <c r="C25" s="53">
        <v>-6.1648439999999999E-2</v>
      </c>
      <c r="D25" s="53">
        <v>3.2291519999999997E-2</v>
      </c>
      <c r="E25" s="53">
        <v>-0.12493982496473199</v>
      </c>
      <c r="F25" s="53">
        <v>1.6429361017081701E-3</v>
      </c>
      <c r="G25" s="57">
        <v>5.6463359999999997E-2</v>
      </c>
      <c r="H25" s="19" t="s">
        <v>273</v>
      </c>
    </row>
    <row r="26" spans="1:8" s="1" customFormat="1" ht="14.25" x14ac:dyDescent="0.2">
      <c r="A26" s="40" t="s">
        <v>267</v>
      </c>
      <c r="B26" s="18" t="s">
        <v>289</v>
      </c>
      <c r="C26" s="53">
        <v>-2.147543E-2</v>
      </c>
      <c r="D26" s="53">
        <v>1.3690590000000001E-2</v>
      </c>
      <c r="E26" s="53">
        <v>-4.8308985467128002E-2</v>
      </c>
      <c r="F26" s="53">
        <v>5.3581204152249101E-3</v>
      </c>
      <c r="G26" s="57">
        <v>0.11598</v>
      </c>
      <c r="H26" s="19" t="s">
        <v>86</v>
      </c>
    </row>
    <row r="27" spans="1:8" s="1" customFormat="1" ht="14.25" x14ac:dyDescent="0.2">
      <c r="A27" s="40" t="s">
        <v>267</v>
      </c>
      <c r="B27" s="18" t="s">
        <v>289</v>
      </c>
      <c r="C27" s="53">
        <v>-4.2800190000000002E-2</v>
      </c>
      <c r="D27" s="53">
        <v>3.0249479999999999E-2</v>
      </c>
      <c r="E27" s="53">
        <v>-0.10208917477876001</v>
      </c>
      <c r="F27" s="53">
        <v>1.6488788106881199E-2</v>
      </c>
      <c r="G27" s="57">
        <v>0.15709580000000001</v>
      </c>
      <c r="H27" s="19" t="s">
        <v>85</v>
      </c>
    </row>
    <row r="28" spans="1:8" s="1" customFormat="1" ht="14.25" x14ac:dyDescent="0.2">
      <c r="A28" s="40" t="s">
        <v>267</v>
      </c>
      <c r="B28" s="18" t="s">
        <v>289</v>
      </c>
      <c r="C28" s="53">
        <v>-3.5209756881137401E-2</v>
      </c>
      <c r="D28" s="53">
        <v>9.8275782598164201E-3</v>
      </c>
      <c r="E28" s="53">
        <v>-5.4471456325626402E-2</v>
      </c>
      <c r="F28" s="53">
        <v>-1.59480574366484E-2</v>
      </c>
      <c r="G28" s="57">
        <v>3.3999585111028002E-4</v>
      </c>
      <c r="H28" s="19" t="s">
        <v>296</v>
      </c>
    </row>
    <row r="29" spans="1:8" s="1" customFormat="1" ht="14.25" x14ac:dyDescent="0.2">
      <c r="A29" s="40" t="s">
        <v>267</v>
      </c>
      <c r="B29" s="18" t="s">
        <v>289</v>
      </c>
      <c r="C29" s="53">
        <v>-4.0946438083353999E-2</v>
      </c>
      <c r="D29" s="53">
        <v>1.71916221984009E-2</v>
      </c>
      <c r="E29" s="53">
        <v>-7.4641398428039005E-2</v>
      </c>
      <c r="F29" s="53">
        <v>-7.2514777386689403E-3</v>
      </c>
      <c r="G29" s="57">
        <v>1.7229796209621302E-2</v>
      </c>
      <c r="H29" s="19" t="s">
        <v>297</v>
      </c>
    </row>
    <row r="30" spans="1:8" s="1" customFormat="1" ht="14.25" x14ac:dyDescent="0.2">
      <c r="A30" s="40" t="s">
        <v>267</v>
      </c>
      <c r="B30" s="18" t="s">
        <v>289</v>
      </c>
      <c r="C30" s="53">
        <v>-3.6818714961699799E-2</v>
      </c>
      <c r="D30" s="53">
        <v>1.1135283968577299E-2</v>
      </c>
      <c r="E30" s="53">
        <v>-5.8643470497737597E-2</v>
      </c>
      <c r="F30" s="53">
        <v>-1.4993959425661899E-2</v>
      </c>
      <c r="G30" s="57">
        <v>9.4472423533701602E-4</v>
      </c>
      <c r="H30" s="19" t="s">
        <v>298</v>
      </c>
    </row>
    <row r="31" spans="1:8" s="1" customFormat="1" ht="14.25" x14ac:dyDescent="0.2">
      <c r="A31" s="40" t="s">
        <v>267</v>
      </c>
      <c r="B31" s="18" t="s">
        <v>289</v>
      </c>
      <c r="C31" s="53">
        <v>-4.5680080564687801E-2</v>
      </c>
      <c r="D31" s="53">
        <v>2.0609694782952999E-2</v>
      </c>
      <c r="E31" s="53">
        <v>-8.6074340071638805E-2</v>
      </c>
      <c r="F31" s="53">
        <v>-5.2858210577368496E-3</v>
      </c>
      <c r="G31" s="57">
        <v>2.66616196265426E-2</v>
      </c>
      <c r="H31" s="19" t="s">
        <v>299</v>
      </c>
    </row>
    <row r="32" spans="1:8" s="1" customFormat="1" ht="14.25" x14ac:dyDescent="0.2">
      <c r="A32" s="40" t="s">
        <v>267</v>
      </c>
      <c r="B32" s="18" t="s">
        <v>289</v>
      </c>
      <c r="C32" s="53">
        <v>-3.6818714961699799E-2</v>
      </c>
      <c r="D32" s="53">
        <v>1.1135283968577299E-2</v>
      </c>
      <c r="E32" s="53">
        <v>-5.8643470497737597E-2</v>
      </c>
      <c r="F32" s="53">
        <v>-1.4993959425661899E-2</v>
      </c>
      <c r="G32" s="57">
        <v>9.4472423533701602E-4</v>
      </c>
      <c r="H32" s="19" t="s">
        <v>300</v>
      </c>
    </row>
    <row r="33" spans="1:8" s="1" customFormat="1" ht="14.25" x14ac:dyDescent="0.2">
      <c r="A33" s="40" t="s">
        <v>267</v>
      </c>
      <c r="B33" s="18" t="s">
        <v>289</v>
      </c>
      <c r="C33" s="53">
        <v>-4.5680080564687801E-2</v>
      </c>
      <c r="D33" s="53">
        <v>2.0609694782952999E-2</v>
      </c>
      <c r="E33" s="53">
        <v>-8.6074340071638805E-2</v>
      </c>
      <c r="F33" s="53">
        <v>-5.2858210577368496E-3</v>
      </c>
      <c r="G33" s="57">
        <v>2.66616196265426E-2</v>
      </c>
      <c r="H33" s="19" t="s">
        <v>301</v>
      </c>
    </row>
    <row r="34" spans="1:8" s="1" customFormat="1" ht="14.25" x14ac:dyDescent="0.2">
      <c r="A34" s="40" t="s">
        <v>267</v>
      </c>
      <c r="B34" s="18" t="s">
        <v>290</v>
      </c>
      <c r="C34" s="53">
        <v>-3.573018E-2</v>
      </c>
      <c r="D34" s="53">
        <v>2.0737680000000001E-2</v>
      </c>
      <c r="E34" s="53">
        <v>-7.6376027753736503E-2</v>
      </c>
      <c r="F34" s="53">
        <v>4.9156583452341597E-3</v>
      </c>
      <c r="G34" s="57">
        <v>8.5077079999999999E-2</v>
      </c>
      <c r="H34" s="19" t="s">
        <v>89</v>
      </c>
    </row>
    <row r="35" spans="1:8" s="1" customFormat="1" ht="14.25" x14ac:dyDescent="0.2">
      <c r="A35" s="40" t="s">
        <v>267</v>
      </c>
      <c r="B35" s="18" t="s">
        <v>290</v>
      </c>
      <c r="C35" s="53">
        <v>-2.2238580000000001E-2</v>
      </c>
      <c r="D35" s="53">
        <v>3.2154799999999997E-2</v>
      </c>
      <c r="E35" s="53">
        <v>-8.5261996850393706E-2</v>
      </c>
      <c r="F35" s="53">
        <v>4.0784831496062997E-2</v>
      </c>
      <c r="G35" s="57">
        <v>0.48952659999999998</v>
      </c>
      <c r="H35" s="19" t="s">
        <v>269</v>
      </c>
    </row>
    <row r="36" spans="1:8" s="1" customFormat="1" ht="14.25" x14ac:dyDescent="0.2">
      <c r="A36" s="40" t="s">
        <v>267</v>
      </c>
      <c r="B36" s="18" t="s">
        <v>290</v>
      </c>
      <c r="C36" s="53">
        <v>-5.3368629999999999E-3</v>
      </c>
      <c r="D36" s="53">
        <v>3.7237529999999998E-2</v>
      </c>
      <c r="E36" s="53">
        <v>-7.8322420392156894E-2</v>
      </c>
      <c r="F36" s="53">
        <v>6.7648694901960807E-2</v>
      </c>
      <c r="G36" s="57">
        <v>0.88430929999999996</v>
      </c>
      <c r="H36" s="19" t="s">
        <v>270</v>
      </c>
    </row>
    <row r="37" spans="1:8" s="1" customFormat="1" ht="14.25" x14ac:dyDescent="0.2">
      <c r="A37" s="40" t="s">
        <v>267</v>
      </c>
      <c r="B37" s="18" t="s">
        <v>290</v>
      </c>
      <c r="C37" s="53">
        <v>-5.7073760000000001E-2</v>
      </c>
      <c r="D37" s="53">
        <v>2.85592E-2</v>
      </c>
      <c r="E37" s="53">
        <v>-0.113049793811609</v>
      </c>
      <c r="F37" s="53">
        <v>-1.0977218869297901E-3</v>
      </c>
      <c r="G37" s="57">
        <v>4.5943270000000001E-2</v>
      </c>
      <c r="H37" s="19" t="s">
        <v>271</v>
      </c>
    </row>
    <row r="38" spans="1:8" s="1" customFormat="1" ht="14.25" x14ac:dyDescent="0.2">
      <c r="A38" s="40" t="s">
        <v>267</v>
      </c>
      <c r="B38" s="18" t="s">
        <v>290</v>
      </c>
      <c r="C38" s="53">
        <v>-4.9689440000000001E-2</v>
      </c>
      <c r="D38" s="53">
        <v>4.0071780000000001E-2</v>
      </c>
      <c r="E38" s="53">
        <v>-0.128230124355697</v>
      </c>
      <c r="F38" s="53">
        <v>2.88512356296768E-2</v>
      </c>
      <c r="G38" s="57">
        <v>0.21548329999999999</v>
      </c>
      <c r="H38" s="19" t="s">
        <v>272</v>
      </c>
    </row>
    <row r="39" spans="1:8" s="1" customFormat="1" ht="14.25" x14ac:dyDescent="0.2">
      <c r="A39" s="40" t="s">
        <v>267</v>
      </c>
      <c r="B39" s="18" t="s">
        <v>290</v>
      </c>
      <c r="C39" s="53">
        <v>-4.6453679999999997E-2</v>
      </c>
      <c r="D39" s="53">
        <v>2.5759839999999999E-2</v>
      </c>
      <c r="E39" s="53">
        <v>-9.6942967279816203E-2</v>
      </c>
      <c r="F39" s="53">
        <v>4.0356079417957803E-3</v>
      </c>
      <c r="G39" s="57">
        <v>7.1563570000000007E-2</v>
      </c>
      <c r="H39" s="19" t="s">
        <v>273</v>
      </c>
    </row>
    <row r="40" spans="1:8" s="1" customFormat="1" ht="14.25" x14ac:dyDescent="0.2">
      <c r="A40" s="40" t="s">
        <v>267</v>
      </c>
      <c r="B40" s="18" t="s">
        <v>290</v>
      </c>
      <c r="C40" s="53">
        <v>-2.5993079999999998E-2</v>
      </c>
      <c r="D40" s="53">
        <v>2.4260210000000001E-2</v>
      </c>
      <c r="E40" s="53">
        <v>-7.35430865051903E-2</v>
      </c>
      <c r="F40" s="53">
        <v>2.1556927335640099E-2</v>
      </c>
      <c r="G40" s="57">
        <v>0.28228999999999999</v>
      </c>
      <c r="H40" s="19" t="s">
        <v>86</v>
      </c>
    </row>
    <row r="41" spans="1:8" s="1" customFormat="1" ht="14.25" x14ac:dyDescent="0.2">
      <c r="A41" s="40" t="s">
        <v>267</v>
      </c>
      <c r="B41" s="18" t="s">
        <v>290</v>
      </c>
      <c r="C41" s="53">
        <v>-7.4050069999999996E-2</v>
      </c>
      <c r="D41" s="53">
        <v>3.2055170000000001E-2</v>
      </c>
      <c r="E41" s="53">
        <v>-0.13687820244652099</v>
      </c>
      <c r="F41" s="53">
        <v>-1.12219392543879E-2</v>
      </c>
      <c r="G41" s="57">
        <v>2.088361E-2</v>
      </c>
      <c r="H41" s="19" t="s">
        <v>85</v>
      </c>
    </row>
    <row r="42" spans="1:8" s="1" customFormat="1" ht="14.25" x14ac:dyDescent="0.2">
      <c r="A42" s="40" t="s">
        <v>267</v>
      </c>
      <c r="B42" s="18" t="s">
        <v>290</v>
      </c>
      <c r="C42" s="53">
        <v>-4.2030453014428398E-2</v>
      </c>
      <c r="D42" s="53">
        <v>1.03580670328547E-2</v>
      </c>
      <c r="E42" s="53">
        <v>-6.2331891348275298E-2</v>
      </c>
      <c r="F42" s="53">
        <v>-2.1729014680581599E-2</v>
      </c>
      <c r="G42" s="57">
        <v>4.9547632350055401E-5</v>
      </c>
      <c r="H42" s="19" t="s">
        <v>296</v>
      </c>
    </row>
    <row r="43" spans="1:8" s="1" customFormat="1" ht="14.25" x14ac:dyDescent="0.2">
      <c r="A43" s="40" t="s">
        <v>267</v>
      </c>
      <c r="B43" s="18" t="s">
        <v>290</v>
      </c>
      <c r="C43" s="53">
        <v>-4.2030453014428398E-2</v>
      </c>
      <c r="D43" s="53">
        <v>1.03580670328547E-2</v>
      </c>
      <c r="E43" s="53">
        <v>-6.2331891348275298E-2</v>
      </c>
      <c r="F43" s="53">
        <v>-2.1729014680581599E-2</v>
      </c>
      <c r="G43" s="57">
        <v>4.9547632350055401E-5</v>
      </c>
      <c r="H43" s="19" t="s">
        <v>297</v>
      </c>
    </row>
    <row r="44" spans="1:8" s="1" customFormat="1" ht="14.25" x14ac:dyDescent="0.2">
      <c r="A44" s="40" t="s">
        <v>267</v>
      </c>
      <c r="B44" s="18" t="s">
        <v>290</v>
      </c>
      <c r="C44" s="53">
        <v>-3.3663181202915199E-2</v>
      </c>
      <c r="D44" s="53">
        <v>1.24048514800623E-2</v>
      </c>
      <c r="E44" s="53">
        <v>-5.7976243337405801E-2</v>
      </c>
      <c r="F44" s="53">
        <v>-9.3501190684246796E-3</v>
      </c>
      <c r="G44" s="57">
        <v>6.65341934897715E-3</v>
      </c>
      <c r="H44" s="19" t="s">
        <v>298</v>
      </c>
    </row>
    <row r="45" spans="1:8" s="1" customFormat="1" ht="14.25" x14ac:dyDescent="0.2">
      <c r="A45" s="40" t="s">
        <v>267</v>
      </c>
      <c r="B45" s="18" t="s">
        <v>290</v>
      </c>
      <c r="C45" s="53">
        <v>-3.3663181202915199E-2</v>
      </c>
      <c r="D45" s="53">
        <v>1.24048514800623E-2</v>
      </c>
      <c r="E45" s="53">
        <v>-5.7976243337405801E-2</v>
      </c>
      <c r="F45" s="53">
        <v>-9.3501190684246796E-3</v>
      </c>
      <c r="G45" s="57">
        <v>6.65341934897715E-3</v>
      </c>
      <c r="H45" s="19" t="s">
        <v>299</v>
      </c>
    </row>
    <row r="46" spans="1:8" s="1" customFormat="1" ht="14.25" x14ac:dyDescent="0.2">
      <c r="A46" s="40" t="s">
        <v>267</v>
      </c>
      <c r="B46" s="18" t="s">
        <v>290</v>
      </c>
      <c r="C46" s="53">
        <v>-3.3663181202915199E-2</v>
      </c>
      <c r="D46" s="53">
        <v>1.24048514800623E-2</v>
      </c>
      <c r="E46" s="53">
        <v>-5.7976243337405801E-2</v>
      </c>
      <c r="F46" s="53">
        <v>-9.3501190684246796E-3</v>
      </c>
      <c r="G46" s="57">
        <v>6.65341934897715E-3</v>
      </c>
      <c r="H46" s="19" t="s">
        <v>300</v>
      </c>
    </row>
    <row r="47" spans="1:8" s="1" customFormat="1" ht="14.25" x14ac:dyDescent="0.2">
      <c r="A47" s="40" t="s">
        <v>267</v>
      </c>
      <c r="B47" s="18" t="s">
        <v>290</v>
      </c>
      <c r="C47" s="53">
        <v>-3.3663181202915199E-2</v>
      </c>
      <c r="D47" s="53">
        <v>1.24048514800623E-2</v>
      </c>
      <c r="E47" s="53">
        <v>-5.7976243337405801E-2</v>
      </c>
      <c r="F47" s="53">
        <v>-9.3501190684246796E-3</v>
      </c>
      <c r="G47" s="57">
        <v>6.65341934897715E-3</v>
      </c>
      <c r="H47" s="19" t="s">
        <v>301</v>
      </c>
    </row>
    <row r="48" spans="1:8" s="1" customFormat="1" ht="14.25" x14ac:dyDescent="0.2">
      <c r="A48" s="40" t="s">
        <v>267</v>
      </c>
      <c r="B48" s="18" t="s">
        <v>291</v>
      </c>
      <c r="C48" s="53">
        <v>-5.0437099999999999E-2</v>
      </c>
      <c r="D48" s="53">
        <v>2.095402E-2</v>
      </c>
      <c r="E48" s="53">
        <v>-9.1506982158719899E-2</v>
      </c>
      <c r="F48" s="53">
        <v>-9.3672122194275297E-3</v>
      </c>
      <c r="G48" s="57">
        <v>1.6188279999999999E-2</v>
      </c>
      <c r="H48" s="19" t="s">
        <v>89</v>
      </c>
    </row>
    <row r="49" spans="1:8" s="1" customFormat="1" ht="14.25" x14ac:dyDescent="0.2">
      <c r="A49" s="40" t="s">
        <v>267</v>
      </c>
      <c r="B49" s="18" t="s">
        <v>291</v>
      </c>
      <c r="C49" s="53">
        <v>1.5118110000000001E-3</v>
      </c>
      <c r="D49" s="53">
        <v>3.2598429999999998E-2</v>
      </c>
      <c r="E49" s="53">
        <v>-6.2381102362204698E-2</v>
      </c>
      <c r="F49" s="53">
        <v>6.5404724409448806E-2</v>
      </c>
      <c r="G49" s="57">
        <v>0.9631883</v>
      </c>
      <c r="H49" s="19" t="s">
        <v>269</v>
      </c>
    </row>
    <row r="50" spans="1:8" s="1" customFormat="1" ht="14.25" x14ac:dyDescent="0.2">
      <c r="A50" s="40" t="s">
        <v>267</v>
      </c>
      <c r="B50" s="18" t="s">
        <v>291</v>
      </c>
      <c r="C50" s="53">
        <v>-8.5698040000000003E-3</v>
      </c>
      <c r="D50" s="53">
        <v>3.685016E-2</v>
      </c>
      <c r="E50" s="53">
        <v>-8.0796111372548995E-2</v>
      </c>
      <c r="F50" s="53">
        <v>6.3656503529411795E-2</v>
      </c>
      <c r="G50" s="57">
        <v>0.8178763</v>
      </c>
      <c r="H50" s="19" t="s">
        <v>270</v>
      </c>
    </row>
    <row r="51" spans="1:8" s="1" customFormat="1" ht="14.25" x14ac:dyDescent="0.2">
      <c r="A51" s="40" t="s">
        <v>267</v>
      </c>
      <c r="B51" s="18" t="s">
        <v>291</v>
      </c>
      <c r="C51" s="53">
        <v>-5.3550229999999997E-2</v>
      </c>
      <c r="D51" s="53">
        <v>2.8972540000000001E-2</v>
      </c>
      <c r="E51" s="53">
        <v>-0.11033641351967</v>
      </c>
      <c r="F51" s="53">
        <v>3.2359600109772698E-3</v>
      </c>
      <c r="G51" s="57">
        <v>6.4856570000000002E-2</v>
      </c>
      <c r="H51" s="19" t="s">
        <v>271</v>
      </c>
    </row>
    <row r="52" spans="1:8" s="1" customFormat="1" ht="14.25" x14ac:dyDescent="0.2">
      <c r="A52" s="40" t="s">
        <v>267</v>
      </c>
      <c r="B52" s="18" t="s">
        <v>291</v>
      </c>
      <c r="C52" s="53">
        <v>1.061493E-2</v>
      </c>
      <c r="D52" s="53">
        <v>4.0222550000000003E-2</v>
      </c>
      <c r="E52" s="53">
        <v>-6.8221264874871304E-2</v>
      </c>
      <c r="F52" s="53">
        <v>8.9451126138955797E-2</v>
      </c>
      <c r="G52" s="57">
        <v>0.79194889999999996</v>
      </c>
      <c r="H52" s="19" t="s">
        <v>272</v>
      </c>
    </row>
    <row r="53" spans="1:8" s="1" customFormat="1" ht="14.25" x14ac:dyDescent="0.2">
      <c r="A53" s="40" t="s">
        <v>267</v>
      </c>
      <c r="B53" s="18" t="s">
        <v>291</v>
      </c>
      <c r="C53" s="53">
        <v>-1.8504900000000001E-2</v>
      </c>
      <c r="D53" s="53">
        <v>2.7122650000000002E-2</v>
      </c>
      <c r="E53" s="53">
        <v>-7.16652890844902E-2</v>
      </c>
      <c r="F53" s="53">
        <v>3.4655489088190598E-2</v>
      </c>
      <c r="G53" s="57">
        <v>0.49518970000000001</v>
      </c>
      <c r="H53" s="19" t="s">
        <v>273</v>
      </c>
    </row>
    <row r="54" spans="1:8" s="1" customFormat="1" ht="14.25" x14ac:dyDescent="0.2">
      <c r="A54" s="40" t="s">
        <v>267</v>
      </c>
      <c r="B54" s="18" t="s">
        <v>291</v>
      </c>
      <c r="C54" s="53">
        <v>-9.8022150000000002E-2</v>
      </c>
      <c r="D54" s="53">
        <v>2.7000420000000001E-2</v>
      </c>
      <c r="E54" s="53">
        <v>-0.15094295916955</v>
      </c>
      <c r="F54" s="53">
        <v>-4.51013314878893E-2</v>
      </c>
      <c r="G54" s="57">
        <v>2.9999999999999997E-4</v>
      </c>
      <c r="H54" s="19" t="s">
        <v>86</v>
      </c>
    </row>
    <row r="55" spans="1:8" s="1" customFormat="1" ht="14.25" x14ac:dyDescent="0.2">
      <c r="A55" s="40" t="s">
        <v>267</v>
      </c>
      <c r="B55" s="18" t="s">
        <v>291</v>
      </c>
      <c r="C55" s="53">
        <v>1.82433E-2</v>
      </c>
      <c r="D55" s="53">
        <v>2.5812720000000001E-2</v>
      </c>
      <c r="E55" s="53">
        <v>-3.2349635826560003E-2</v>
      </c>
      <c r="F55" s="53">
        <v>6.8836244390196394E-2</v>
      </c>
      <c r="G55" s="57">
        <v>0.47971799999999998</v>
      </c>
      <c r="H55" s="19" t="s">
        <v>85</v>
      </c>
    </row>
    <row r="56" spans="1:8" s="1" customFormat="1" ht="14.25" x14ac:dyDescent="0.2">
      <c r="A56" s="40" t="s">
        <v>267</v>
      </c>
      <c r="B56" s="18" t="s">
        <v>291</v>
      </c>
      <c r="C56" s="53">
        <v>-3.2712643873606603E-2</v>
      </c>
      <c r="D56" s="53">
        <v>1.0391951795111201E-2</v>
      </c>
      <c r="E56" s="53">
        <v>-5.3080495121100899E-2</v>
      </c>
      <c r="F56" s="53">
        <v>-1.2344792626112299E-2</v>
      </c>
      <c r="G56" s="57">
        <v>1.6445774886561201E-3</v>
      </c>
      <c r="H56" s="19" t="s">
        <v>296</v>
      </c>
    </row>
    <row r="57" spans="1:8" s="1" customFormat="1" ht="14.25" x14ac:dyDescent="0.2">
      <c r="A57" s="40" t="s">
        <v>267</v>
      </c>
      <c r="B57" s="18" t="s">
        <v>291</v>
      </c>
      <c r="C57" s="53">
        <v>-3.0011475192845E-2</v>
      </c>
      <c r="D57" s="53">
        <v>1.6037003192770499E-2</v>
      </c>
      <c r="E57" s="53">
        <v>-6.1443423870629003E-2</v>
      </c>
      <c r="F57" s="53">
        <v>1.42047348493901E-3</v>
      </c>
      <c r="G57" s="57">
        <v>6.1291149433585802E-2</v>
      </c>
      <c r="H57" s="19" t="s">
        <v>297</v>
      </c>
    </row>
    <row r="58" spans="1:8" s="1" customFormat="1" ht="14.25" x14ac:dyDescent="0.2">
      <c r="A58" s="40" t="s">
        <v>267</v>
      </c>
      <c r="B58" s="18" t="s">
        <v>291</v>
      </c>
      <c r="C58" s="53">
        <v>-4.5895488727365402E-2</v>
      </c>
      <c r="D58" s="53">
        <v>1.2964470497513699E-2</v>
      </c>
      <c r="E58" s="53">
        <v>-7.1305383981124404E-2</v>
      </c>
      <c r="F58" s="53">
        <v>-2.04855934736063E-2</v>
      </c>
      <c r="G58" s="57">
        <v>3.9997933609325399E-4</v>
      </c>
      <c r="H58" s="19" t="s">
        <v>298</v>
      </c>
    </row>
    <row r="59" spans="1:8" s="1" customFormat="1" ht="14.25" x14ac:dyDescent="0.2">
      <c r="A59" s="40" t="s">
        <v>267</v>
      </c>
      <c r="B59" s="18" t="s">
        <v>291</v>
      </c>
      <c r="C59" s="53">
        <v>-4.36072898252284E-2</v>
      </c>
      <c r="D59" s="53">
        <v>2.04233760911374E-2</v>
      </c>
      <c r="E59" s="53">
        <v>-8.3636371406573998E-2</v>
      </c>
      <c r="F59" s="53">
        <v>-3.5782082438827099E-3</v>
      </c>
      <c r="G59" s="57">
        <v>3.2747486694342298E-2</v>
      </c>
      <c r="H59" s="19" t="s">
        <v>299</v>
      </c>
    </row>
    <row r="60" spans="1:8" s="1" customFormat="1" ht="14.25" x14ac:dyDescent="0.2">
      <c r="A60" s="40" t="s">
        <v>267</v>
      </c>
      <c r="B60" s="18" t="s">
        <v>291</v>
      </c>
      <c r="C60" s="53">
        <v>-4.5895488727365402E-2</v>
      </c>
      <c r="D60" s="53">
        <v>1.2964470497513699E-2</v>
      </c>
      <c r="E60" s="53">
        <v>-7.1305383981124404E-2</v>
      </c>
      <c r="F60" s="53">
        <v>-2.04855934736063E-2</v>
      </c>
      <c r="G60" s="57">
        <v>3.9997933609325399E-4</v>
      </c>
      <c r="H60" s="19" t="s">
        <v>300</v>
      </c>
    </row>
    <row r="61" spans="1:8" s="1" customFormat="1" ht="14.25" x14ac:dyDescent="0.2">
      <c r="A61" s="40" t="s">
        <v>267</v>
      </c>
      <c r="B61" s="18" t="s">
        <v>291</v>
      </c>
      <c r="C61" s="53">
        <v>-4.36072898252284E-2</v>
      </c>
      <c r="D61" s="53">
        <v>2.04233760911374E-2</v>
      </c>
      <c r="E61" s="53">
        <v>-8.3636371406573998E-2</v>
      </c>
      <c r="F61" s="53">
        <v>-3.5782082438827099E-3</v>
      </c>
      <c r="G61" s="57">
        <v>3.2747486694342298E-2</v>
      </c>
      <c r="H61" s="19" t="s">
        <v>301</v>
      </c>
    </row>
    <row r="62" spans="1:8" s="1" customFormat="1" ht="14.25" x14ac:dyDescent="0.2">
      <c r="A62" s="40" t="s">
        <v>267</v>
      </c>
      <c r="B62" s="18" t="s">
        <v>293</v>
      </c>
      <c r="C62" s="53">
        <v>-4.2186899999999999E-2</v>
      </c>
      <c r="D62" s="53">
        <v>2.5601490000000001E-2</v>
      </c>
      <c r="E62" s="53">
        <v>-9.2365816650166202E-2</v>
      </c>
      <c r="F62" s="53">
        <v>7.9920124975137608E-3</v>
      </c>
      <c r="G62" s="57">
        <v>9.9603440000000001E-2</v>
      </c>
      <c r="H62" s="19" t="s">
        <v>89</v>
      </c>
    </row>
    <row r="63" spans="1:8" s="1" customFormat="1" ht="14.25" x14ac:dyDescent="0.2">
      <c r="A63" s="40" t="s">
        <v>267</v>
      </c>
      <c r="B63" s="18" t="s">
        <v>293</v>
      </c>
      <c r="C63" s="53">
        <v>-3.2371650000000002E-2</v>
      </c>
      <c r="D63" s="53">
        <v>3.5074019999999997E-2</v>
      </c>
      <c r="E63" s="53">
        <v>-0.10111672440944899</v>
      </c>
      <c r="F63" s="53">
        <v>3.6373417322834597E-2</v>
      </c>
      <c r="G63" s="57">
        <v>0.35623179999999999</v>
      </c>
      <c r="H63" s="19" t="s">
        <v>269</v>
      </c>
    </row>
    <row r="64" spans="1:8" s="1" customFormat="1" ht="14.25" x14ac:dyDescent="0.2">
      <c r="A64" s="40" t="s">
        <v>267</v>
      </c>
      <c r="B64" s="18" t="s">
        <v>293</v>
      </c>
      <c r="C64" s="53">
        <v>2.348157E-2</v>
      </c>
      <c r="D64" s="53">
        <v>3.9718820000000002E-2</v>
      </c>
      <c r="E64" s="53">
        <v>-5.43673254901961E-2</v>
      </c>
      <c r="F64" s="53">
        <v>0.10133046274509799</v>
      </c>
      <c r="G64" s="57">
        <v>0.55463980000000002</v>
      </c>
      <c r="H64" s="19" t="s">
        <v>270</v>
      </c>
    </row>
    <row r="65" spans="1:8" s="1" customFormat="1" ht="14.25" x14ac:dyDescent="0.2">
      <c r="A65" s="40" t="s">
        <v>267</v>
      </c>
      <c r="B65" s="18" t="s">
        <v>293</v>
      </c>
      <c r="C65" s="53">
        <v>-4.2308650000000003E-2</v>
      </c>
      <c r="D65" s="53">
        <v>3.2059770000000001E-2</v>
      </c>
      <c r="E65" s="53">
        <v>-0.10514579992702</v>
      </c>
      <c r="F65" s="53">
        <v>2.0528505107485599E-2</v>
      </c>
      <c r="G65" s="57">
        <v>0.18724779999999999</v>
      </c>
      <c r="H65" s="19" t="s">
        <v>271</v>
      </c>
    </row>
    <row r="66" spans="1:8" s="1" customFormat="1" ht="14.25" x14ac:dyDescent="0.2">
      <c r="A66" s="40" t="s">
        <v>267</v>
      </c>
      <c r="B66" s="18" t="s">
        <v>293</v>
      </c>
      <c r="C66" s="53">
        <v>-0.12249160000000001</v>
      </c>
      <c r="D66" s="53">
        <v>4.2890879999999999E-2</v>
      </c>
      <c r="E66" s="53">
        <v>-0.206557676843588</v>
      </c>
      <c r="F66" s="53">
        <v>-3.84254362835727E-2</v>
      </c>
      <c r="G66" s="57">
        <v>4.4486159999999999E-3</v>
      </c>
      <c r="H66" s="19" t="s">
        <v>272</v>
      </c>
    </row>
    <row r="67" spans="1:8" s="1" customFormat="1" ht="14.25" x14ac:dyDescent="0.2">
      <c r="A67" s="40" t="s">
        <v>267</v>
      </c>
      <c r="B67" s="18" t="s">
        <v>293</v>
      </c>
      <c r="C67" s="53">
        <v>-4.3424169999999998E-2</v>
      </c>
      <c r="D67" s="53">
        <v>2.7590099999999999E-2</v>
      </c>
      <c r="E67" s="53">
        <v>-9.7500758840309606E-2</v>
      </c>
      <c r="F67" s="53">
        <v>1.06524193466509E-2</v>
      </c>
      <c r="G67" s="57">
        <v>0.11574959999999999</v>
      </c>
      <c r="H67" s="19" t="s">
        <v>273</v>
      </c>
    </row>
    <row r="68" spans="1:8" s="1" customFormat="1" ht="14.25" x14ac:dyDescent="0.2">
      <c r="A68" s="40" t="s">
        <v>267</v>
      </c>
      <c r="B68" s="18" t="s">
        <v>293</v>
      </c>
      <c r="C68" s="53">
        <v>-8.0896889999999999E-2</v>
      </c>
      <c r="D68" s="53">
        <v>2.5046369999999998E-2</v>
      </c>
      <c r="E68" s="53">
        <v>-0.129987764705882</v>
      </c>
      <c r="F68" s="53">
        <v>-3.18060069204152E-2</v>
      </c>
      <c r="G68" s="57">
        <v>1.26761E-3</v>
      </c>
      <c r="H68" s="19" t="s">
        <v>86</v>
      </c>
    </row>
    <row r="69" spans="1:8" s="1" customFormat="1" ht="14.25" x14ac:dyDescent="0.2">
      <c r="A69" s="40" t="s">
        <v>267</v>
      </c>
      <c r="B69" s="18" t="s">
        <v>293</v>
      </c>
      <c r="C69" s="53">
        <v>-9.3286740000000007E-2</v>
      </c>
      <c r="D69" s="53">
        <v>2.5950319999999999E-2</v>
      </c>
      <c r="E69" s="53">
        <v>-0.14414936225040501</v>
      </c>
      <c r="F69" s="53">
        <v>-4.2424123457231497E-2</v>
      </c>
      <c r="G69" s="57">
        <v>3.2461460000000002E-4</v>
      </c>
      <c r="H69" s="19" t="s">
        <v>85</v>
      </c>
    </row>
    <row r="70" spans="1:8" s="1" customFormat="1" ht="14.25" x14ac:dyDescent="0.2">
      <c r="A70" s="40" t="s">
        <v>267</v>
      </c>
      <c r="B70" s="18" t="s">
        <v>293</v>
      </c>
      <c r="C70" s="53">
        <v>-6.3405317608523803E-2</v>
      </c>
      <c r="D70" s="53">
        <v>1.10110852190357E-2</v>
      </c>
      <c r="E70" s="53">
        <v>-8.4986648068535106E-2</v>
      </c>
      <c r="F70" s="53">
        <v>-4.1823987148512501E-2</v>
      </c>
      <c r="G70" s="57">
        <v>8.4956773906092304E-9</v>
      </c>
      <c r="H70" s="19" t="s">
        <v>296</v>
      </c>
    </row>
    <row r="71" spans="1:8" s="1" customFormat="1" ht="14.25" x14ac:dyDescent="0.2">
      <c r="A71" s="40" t="s">
        <v>267</v>
      </c>
      <c r="B71" s="18" t="s">
        <v>293</v>
      </c>
      <c r="C71" s="53">
        <v>-6.3405276722475298E-2</v>
      </c>
      <c r="D71" s="53">
        <v>1.1011784272986699E-2</v>
      </c>
      <c r="E71" s="53">
        <v>-8.4987977303053797E-2</v>
      </c>
      <c r="F71" s="53">
        <v>-4.18225761418968E-2</v>
      </c>
      <c r="G71" s="57">
        <v>8.51427790115556E-9</v>
      </c>
      <c r="H71" s="19" t="s">
        <v>297</v>
      </c>
    </row>
    <row r="72" spans="1:8" s="1" customFormat="1" ht="14.25" x14ac:dyDescent="0.2">
      <c r="A72" s="40" t="s">
        <v>267</v>
      </c>
      <c r="B72" s="18" t="s">
        <v>293</v>
      </c>
      <c r="C72" s="53">
        <v>-5.2737758672464899E-2</v>
      </c>
      <c r="D72" s="53">
        <v>1.3806099812229E-2</v>
      </c>
      <c r="E72" s="53">
        <v>-7.9797217071399001E-2</v>
      </c>
      <c r="F72" s="53">
        <v>-2.56783002735308E-2</v>
      </c>
      <c r="G72" s="57">
        <v>1.3351214107752601E-4</v>
      </c>
      <c r="H72" s="19" t="s">
        <v>298</v>
      </c>
    </row>
    <row r="73" spans="1:8" s="1" customFormat="1" ht="14.25" x14ac:dyDescent="0.2">
      <c r="A73" s="40" t="s">
        <v>267</v>
      </c>
      <c r="B73" s="18" t="s">
        <v>293</v>
      </c>
      <c r="C73" s="53">
        <v>-5.2737758672464899E-2</v>
      </c>
      <c r="D73" s="53">
        <v>1.3806099812229E-2</v>
      </c>
      <c r="E73" s="53">
        <v>-7.9797217071399001E-2</v>
      </c>
      <c r="F73" s="53">
        <v>-2.56783002735308E-2</v>
      </c>
      <c r="G73" s="57">
        <v>1.3351214107752601E-4</v>
      </c>
      <c r="H73" s="19" t="s">
        <v>299</v>
      </c>
    </row>
    <row r="74" spans="1:8" s="1" customFormat="1" ht="14.25" x14ac:dyDescent="0.2">
      <c r="A74" s="40" t="s">
        <v>267</v>
      </c>
      <c r="B74" s="18" t="s">
        <v>293</v>
      </c>
      <c r="C74" s="53">
        <v>-5.2737758672464899E-2</v>
      </c>
      <c r="D74" s="53">
        <v>1.3806099812229E-2</v>
      </c>
      <c r="E74" s="53">
        <v>-7.9797217071399001E-2</v>
      </c>
      <c r="F74" s="53">
        <v>-2.56783002735308E-2</v>
      </c>
      <c r="G74" s="57">
        <v>1.3351214107752601E-4</v>
      </c>
      <c r="H74" s="19" t="s">
        <v>300</v>
      </c>
    </row>
    <row r="75" spans="1:8" s="1" customFormat="1" ht="14.25" x14ac:dyDescent="0.2">
      <c r="A75" s="40" t="s">
        <v>267</v>
      </c>
      <c r="B75" s="18" t="s">
        <v>293</v>
      </c>
      <c r="C75" s="53">
        <v>-5.2737758672464899E-2</v>
      </c>
      <c r="D75" s="53">
        <v>1.3806099812229E-2</v>
      </c>
      <c r="E75" s="53">
        <v>-7.9797217071399001E-2</v>
      </c>
      <c r="F75" s="53">
        <v>-2.56783002735308E-2</v>
      </c>
      <c r="G75" s="57">
        <v>1.3351214107752601E-4</v>
      </c>
      <c r="H75" s="19" t="s">
        <v>301</v>
      </c>
    </row>
    <row r="76" spans="1:8" s="1" customFormat="1" ht="14.25" x14ac:dyDescent="0.2">
      <c r="A76" s="40" t="s">
        <v>267</v>
      </c>
      <c r="B76" s="18" t="s">
        <v>292</v>
      </c>
      <c r="C76" s="53">
        <v>-6.7220879999999997E-2</v>
      </c>
      <c r="D76" s="53">
        <v>2.042219E-2</v>
      </c>
      <c r="E76" s="53">
        <v>-0.107248367676007</v>
      </c>
      <c r="F76" s="53">
        <v>-2.7193393321551101E-2</v>
      </c>
      <c r="G76" s="57">
        <v>1.0166839999999999E-3</v>
      </c>
      <c r="H76" s="19" t="s">
        <v>89</v>
      </c>
    </row>
    <row r="77" spans="1:8" s="1" customFormat="1" ht="14.25" x14ac:dyDescent="0.2">
      <c r="A77" s="40" t="s">
        <v>267</v>
      </c>
      <c r="B77" s="18" t="s">
        <v>292</v>
      </c>
      <c r="C77" s="53">
        <v>2.2038780000000001E-2</v>
      </c>
      <c r="D77" s="53">
        <v>3.138059E-2</v>
      </c>
      <c r="E77" s="53">
        <v>-3.9467177952755901E-2</v>
      </c>
      <c r="F77" s="53">
        <v>8.3544737007874001E-2</v>
      </c>
      <c r="G77" s="57">
        <v>0.48284890000000003</v>
      </c>
      <c r="H77" s="19" t="s">
        <v>269</v>
      </c>
    </row>
    <row r="78" spans="1:8" s="1" customFormat="1" ht="14.25" x14ac:dyDescent="0.2">
      <c r="A78" s="40" t="s">
        <v>267</v>
      </c>
      <c r="B78" s="18" t="s">
        <v>292</v>
      </c>
      <c r="C78" s="53">
        <v>-4.3894119999999997E-3</v>
      </c>
      <c r="D78" s="53">
        <v>3.6306709999999999E-2</v>
      </c>
      <c r="E78" s="53">
        <v>-7.5550555294117597E-2</v>
      </c>
      <c r="F78" s="53">
        <v>6.6771731764705897E-2</v>
      </c>
      <c r="G78" s="57">
        <v>0.90194600000000003</v>
      </c>
      <c r="H78" s="19" t="s">
        <v>270</v>
      </c>
    </row>
    <row r="79" spans="1:8" s="1" customFormat="1" ht="14.25" x14ac:dyDescent="0.2">
      <c r="A79" s="40" t="s">
        <v>267</v>
      </c>
      <c r="B79" s="18" t="s">
        <v>292</v>
      </c>
      <c r="C79" s="53">
        <v>-4.0974910000000003E-2</v>
      </c>
      <c r="D79" s="53">
        <v>2.917465E-2</v>
      </c>
      <c r="E79" s="53">
        <v>-9.8157218227779605E-2</v>
      </c>
      <c r="F79" s="53">
        <v>1.62074017064665E-2</v>
      </c>
      <c r="G79" s="57">
        <v>0.16049359999999999</v>
      </c>
      <c r="H79" s="19" t="s">
        <v>271</v>
      </c>
    </row>
    <row r="80" spans="1:8" s="1" customFormat="1" ht="14.25" x14ac:dyDescent="0.2">
      <c r="A80" s="40" t="s">
        <v>267</v>
      </c>
      <c r="B80" s="18" t="s">
        <v>292</v>
      </c>
      <c r="C80" s="53">
        <v>-4.8974620000000003E-2</v>
      </c>
      <c r="D80" s="53">
        <v>4.066765E-2</v>
      </c>
      <c r="E80" s="53">
        <v>-0.128683221084197</v>
      </c>
      <c r="F80" s="53">
        <v>3.0733971720756901E-2</v>
      </c>
      <c r="G80" s="57">
        <v>0.22898879999999999</v>
      </c>
      <c r="H80" s="19" t="s">
        <v>272</v>
      </c>
    </row>
    <row r="81" spans="1:8" s="1" customFormat="1" ht="14.25" x14ac:dyDescent="0.2">
      <c r="A81" s="40" t="s">
        <v>267</v>
      </c>
      <c r="B81" s="18" t="s">
        <v>292</v>
      </c>
      <c r="C81" s="53">
        <v>-2.2700040000000001E-2</v>
      </c>
      <c r="D81" s="53">
        <v>2.7197579999999999E-2</v>
      </c>
      <c r="E81" s="53">
        <v>-7.6007290424645796E-2</v>
      </c>
      <c r="F81" s="53">
        <v>3.06072098352498E-2</v>
      </c>
      <c r="G81" s="57">
        <v>0.40407470000000001</v>
      </c>
      <c r="H81" s="19" t="s">
        <v>273</v>
      </c>
    </row>
    <row r="82" spans="1:8" s="1" customFormat="1" ht="14.25" x14ac:dyDescent="0.2">
      <c r="A82" s="40" t="s">
        <v>267</v>
      </c>
      <c r="B82" s="18" t="s">
        <v>292</v>
      </c>
      <c r="C82" s="53">
        <v>-4.1112799999999998E-2</v>
      </c>
      <c r="D82" s="53">
        <v>2.479779E-2</v>
      </c>
      <c r="E82" s="53">
        <v>-8.9716462283737003E-2</v>
      </c>
      <c r="F82" s="53">
        <v>7.49085674740484E-3</v>
      </c>
      <c r="G82" s="57">
        <v>9.7650000000000001E-2</v>
      </c>
      <c r="H82" s="19" t="s">
        <v>86</v>
      </c>
    </row>
    <row r="83" spans="1:8" s="1" customFormat="1" ht="14.25" x14ac:dyDescent="0.2">
      <c r="A83" s="40" t="s">
        <v>267</v>
      </c>
      <c r="B83" s="18" t="s">
        <v>292</v>
      </c>
      <c r="C83" s="53">
        <v>-2.123835E-2</v>
      </c>
      <c r="D83" s="53">
        <v>2.2198869999999999E-2</v>
      </c>
      <c r="E83" s="53">
        <v>-6.4748121549992696E-2</v>
      </c>
      <c r="F83" s="53">
        <v>2.2271429779326099E-2</v>
      </c>
      <c r="G83" s="57">
        <v>0.33870299999999998</v>
      </c>
      <c r="H83" s="19" t="s">
        <v>85</v>
      </c>
    </row>
    <row r="84" spans="1:8" s="1" customFormat="1" ht="14.25" x14ac:dyDescent="0.2">
      <c r="A84" s="40" t="s">
        <v>267</v>
      </c>
      <c r="B84" s="18" t="s">
        <v>292</v>
      </c>
      <c r="C84" s="53">
        <v>-3.5018573601474499E-2</v>
      </c>
      <c r="D84" s="53">
        <v>9.9014468160813305E-3</v>
      </c>
      <c r="E84" s="53">
        <v>-5.4425052755832599E-2</v>
      </c>
      <c r="F84" s="53">
        <v>-1.5612094447116301E-2</v>
      </c>
      <c r="G84" s="57">
        <v>4.0513998455985698E-4</v>
      </c>
      <c r="H84" s="19" t="s">
        <v>296</v>
      </c>
    </row>
    <row r="85" spans="1:8" s="1" customFormat="1" ht="14.25" x14ac:dyDescent="0.2">
      <c r="A85" s="40" t="s">
        <v>267</v>
      </c>
      <c r="B85" s="18" t="s">
        <v>292</v>
      </c>
      <c r="C85" s="53">
        <v>-3.4269524148339697E-2</v>
      </c>
      <c r="D85" s="53">
        <v>1.0865582811414001E-2</v>
      </c>
      <c r="E85" s="53">
        <v>-5.5565675129748499E-2</v>
      </c>
      <c r="F85" s="53">
        <v>-1.2973373166930801E-2</v>
      </c>
      <c r="G85" s="57">
        <v>1.6107570316749901E-3</v>
      </c>
      <c r="H85" s="19" t="s">
        <v>297</v>
      </c>
    </row>
    <row r="86" spans="1:8" s="1" customFormat="1" ht="14.25" x14ac:dyDescent="0.2">
      <c r="A86" s="40" t="s">
        <v>267</v>
      </c>
      <c r="B86" s="18" t="s">
        <v>292</v>
      </c>
      <c r="C86" s="53">
        <v>-3.6978635617123799E-2</v>
      </c>
      <c r="D86" s="53">
        <v>1.2508521977103801E-2</v>
      </c>
      <c r="E86" s="53">
        <v>-6.1494888192074999E-2</v>
      </c>
      <c r="F86" s="53">
        <v>-1.24623830421727E-2</v>
      </c>
      <c r="G86" s="57">
        <v>3.1137893773973899E-3</v>
      </c>
      <c r="H86" s="19" t="s">
        <v>298</v>
      </c>
    </row>
    <row r="87" spans="1:8" s="1" customFormat="1" ht="14.25" x14ac:dyDescent="0.2">
      <c r="A87" s="40" t="s">
        <v>267</v>
      </c>
      <c r="B87" s="18" t="s">
        <v>292</v>
      </c>
      <c r="C87" s="53">
        <v>-3.2152070837168999E-2</v>
      </c>
      <c r="D87" s="53">
        <v>1.8079067377053899E-2</v>
      </c>
      <c r="E87" s="53">
        <v>-6.7586391770267706E-2</v>
      </c>
      <c r="F87" s="53">
        <v>3.2822500959297598E-3</v>
      </c>
      <c r="G87" s="57">
        <v>7.5335845917643404E-2</v>
      </c>
      <c r="H87" s="19" t="s">
        <v>299</v>
      </c>
    </row>
    <row r="88" spans="1:8" s="1" customFormat="1" ht="14.25" x14ac:dyDescent="0.2">
      <c r="A88" s="40" t="s">
        <v>267</v>
      </c>
      <c r="B88" s="18" t="s">
        <v>292</v>
      </c>
      <c r="C88" s="53">
        <v>-3.6978635617123799E-2</v>
      </c>
      <c r="D88" s="53">
        <v>1.2508521977103801E-2</v>
      </c>
      <c r="E88" s="53">
        <v>-6.1494888192074999E-2</v>
      </c>
      <c r="F88" s="53">
        <v>-1.24623830421727E-2</v>
      </c>
      <c r="G88" s="57">
        <v>3.1137893773973899E-3</v>
      </c>
      <c r="H88" s="19" t="s">
        <v>300</v>
      </c>
    </row>
    <row r="89" spans="1:8" s="1" customFormat="1" ht="14.25" x14ac:dyDescent="0.2">
      <c r="A89" s="40" t="s">
        <v>267</v>
      </c>
      <c r="B89" s="18" t="s">
        <v>292</v>
      </c>
      <c r="C89" s="53">
        <v>-3.2152070837168999E-2</v>
      </c>
      <c r="D89" s="53">
        <v>1.8079067377053899E-2</v>
      </c>
      <c r="E89" s="53">
        <v>-6.7586391770267706E-2</v>
      </c>
      <c r="F89" s="53">
        <v>3.2822500959297598E-3</v>
      </c>
      <c r="G89" s="57">
        <v>7.5335845917643404E-2</v>
      </c>
      <c r="H89" s="19" t="s">
        <v>301</v>
      </c>
    </row>
    <row r="90" spans="1:8" s="1" customFormat="1" ht="14.25" x14ac:dyDescent="0.2">
      <c r="A90" s="40" t="s">
        <v>274</v>
      </c>
      <c r="B90" s="18" t="s">
        <v>268</v>
      </c>
      <c r="C90" s="53">
        <v>9.0474730000000003E-2</v>
      </c>
      <c r="D90" s="53">
        <v>2.3516889999999999E-2</v>
      </c>
      <c r="E90" s="53">
        <v>4.4381624644815203E-2</v>
      </c>
      <c r="F90" s="53">
        <v>0.13656783792267499</v>
      </c>
      <c r="G90" s="57">
        <v>1.2388460000000001E-4</v>
      </c>
      <c r="H90" s="19" t="s">
        <v>89</v>
      </c>
    </row>
    <row r="91" spans="1:8" s="1" customFormat="1" ht="14.25" x14ac:dyDescent="0.2">
      <c r="A91" s="40" t="s">
        <v>274</v>
      </c>
      <c r="B91" s="18" t="s">
        <v>268</v>
      </c>
      <c r="C91" s="53">
        <v>6.30685E-2</v>
      </c>
      <c r="D91" s="53">
        <v>3.3268249999999999E-2</v>
      </c>
      <c r="E91" s="53">
        <v>-2.13727008849557E-3</v>
      </c>
      <c r="F91" s="53">
        <v>0.12827426123893801</v>
      </c>
      <c r="G91" s="57">
        <v>5.8306179999999999E-2</v>
      </c>
      <c r="H91" s="19" t="s">
        <v>269</v>
      </c>
    </row>
    <row r="92" spans="1:8" s="1" customFormat="1" ht="14.25" x14ac:dyDescent="0.2">
      <c r="A92" s="40" t="s">
        <v>274</v>
      </c>
      <c r="B92" s="18" t="s">
        <v>268</v>
      </c>
      <c r="C92" s="53">
        <v>7.2216810000000006E-2</v>
      </c>
      <c r="D92" s="53">
        <v>3.812078E-2</v>
      </c>
      <c r="E92" s="53">
        <v>-2.4999180602006798E-3</v>
      </c>
      <c r="F92" s="53">
        <v>0.146933530100334</v>
      </c>
      <c r="G92" s="57">
        <v>5.863206E-2</v>
      </c>
      <c r="H92" s="19" t="s">
        <v>270</v>
      </c>
    </row>
    <row r="93" spans="1:8" s="1" customFormat="1" ht="14.25" x14ac:dyDescent="0.2">
      <c r="A93" s="40" t="s">
        <v>274</v>
      </c>
      <c r="B93" s="18" t="s">
        <v>268</v>
      </c>
      <c r="C93" s="53">
        <v>7.9495912554046103E-2</v>
      </c>
      <c r="D93" s="53">
        <v>1.7150266423147799E-2</v>
      </c>
      <c r="E93" s="53">
        <v>4.5882008039409901E-2</v>
      </c>
      <c r="F93" s="53">
        <v>0.11310981706868201</v>
      </c>
      <c r="G93" s="57">
        <v>3.5649227203922099E-6</v>
      </c>
      <c r="H93" s="19" t="s">
        <v>296</v>
      </c>
    </row>
    <row r="94" spans="1:8" s="1" customFormat="1" ht="14.25" x14ac:dyDescent="0.2">
      <c r="A94" s="40" t="s">
        <v>274</v>
      </c>
      <c r="B94" s="18" t="s">
        <v>268</v>
      </c>
      <c r="C94" s="53">
        <v>7.9495912554046103E-2</v>
      </c>
      <c r="D94" s="53">
        <v>1.7150266423147799E-2</v>
      </c>
      <c r="E94" s="53">
        <v>4.5882008039409901E-2</v>
      </c>
      <c r="F94" s="53">
        <v>0.11310981706868201</v>
      </c>
      <c r="G94" s="57">
        <v>3.5649227203922099E-6</v>
      </c>
      <c r="H94" s="19" t="s">
        <v>297</v>
      </c>
    </row>
    <row r="95" spans="1:8" s="1" customFormat="1" ht="14.25" x14ac:dyDescent="0.2">
      <c r="A95" s="40" t="s">
        <v>274</v>
      </c>
      <c r="B95" s="18" t="s">
        <v>268</v>
      </c>
      <c r="C95" s="53">
        <v>7.9495912554046103E-2</v>
      </c>
      <c r="D95" s="53">
        <v>1.7150266423147799E-2</v>
      </c>
      <c r="E95" s="53">
        <v>4.5882008039409901E-2</v>
      </c>
      <c r="F95" s="53">
        <v>0.11310981706868201</v>
      </c>
      <c r="G95" s="57">
        <v>3.5649227203922099E-6</v>
      </c>
      <c r="H95" s="19" t="s">
        <v>298</v>
      </c>
    </row>
    <row r="96" spans="1:8" s="1" customFormat="1" ht="14.25" x14ac:dyDescent="0.2">
      <c r="A96" s="40" t="s">
        <v>274</v>
      </c>
      <c r="B96" s="18" t="s">
        <v>268</v>
      </c>
      <c r="C96" s="53">
        <v>7.9495912554046103E-2</v>
      </c>
      <c r="D96" s="53">
        <v>1.7150266423147799E-2</v>
      </c>
      <c r="E96" s="53">
        <v>4.5882008039409901E-2</v>
      </c>
      <c r="F96" s="53">
        <v>0.11310981706868201</v>
      </c>
      <c r="G96" s="57">
        <v>3.5649227203922099E-6</v>
      </c>
      <c r="H96" s="19" t="s">
        <v>299</v>
      </c>
    </row>
    <row r="97" spans="1:8" s="1" customFormat="1" ht="14.25" x14ac:dyDescent="0.2">
      <c r="A97" s="40" t="s">
        <v>274</v>
      </c>
      <c r="B97" s="18" t="s">
        <v>289</v>
      </c>
      <c r="C97" s="53">
        <v>0.16228999999999999</v>
      </c>
      <c r="D97" s="53">
        <v>3.1389840000000002E-2</v>
      </c>
      <c r="E97" s="53">
        <v>0.100765864584792</v>
      </c>
      <c r="F97" s="53">
        <v>0.22381404282981601</v>
      </c>
      <c r="G97" s="57">
        <v>2.616035E-7</v>
      </c>
      <c r="H97" s="19" t="s">
        <v>89</v>
      </c>
    </row>
    <row r="98" spans="1:8" s="1" customFormat="1" ht="14.25" x14ac:dyDescent="0.2">
      <c r="A98" s="40" t="s">
        <v>274</v>
      </c>
      <c r="B98" s="18" t="s">
        <v>289</v>
      </c>
      <c r="C98" s="53">
        <v>0.15564220000000001</v>
      </c>
      <c r="D98" s="53">
        <v>4.9463979999999998E-2</v>
      </c>
      <c r="E98" s="53">
        <v>5.8692807079645998E-2</v>
      </c>
      <c r="F98" s="53">
        <v>0.25259161769911498</v>
      </c>
      <c r="G98" s="57">
        <v>1.7006670000000001E-3</v>
      </c>
      <c r="H98" s="19" t="s">
        <v>269</v>
      </c>
    </row>
    <row r="99" spans="1:8" s="1" customFormat="1" ht="14.25" x14ac:dyDescent="0.2">
      <c r="A99" s="40" t="s">
        <v>274</v>
      </c>
      <c r="B99" s="18" t="s">
        <v>289</v>
      </c>
      <c r="C99" s="53">
        <v>0.20300099999999999</v>
      </c>
      <c r="D99" s="53">
        <v>5.194381E-2</v>
      </c>
      <c r="E99" s="53">
        <v>0.10119113043478301</v>
      </c>
      <c r="F99" s="53">
        <v>0.30481087625418102</v>
      </c>
      <c r="G99" s="57">
        <v>1.012818E-4</v>
      </c>
      <c r="H99" s="19" t="s">
        <v>270</v>
      </c>
    </row>
    <row r="100" spans="1:8" s="1" customFormat="1" ht="14.25" x14ac:dyDescent="0.2">
      <c r="A100" s="40" t="s">
        <v>274</v>
      </c>
      <c r="B100" s="18" t="s">
        <v>289</v>
      </c>
      <c r="C100" s="53">
        <v>7.7690809999999999E-2</v>
      </c>
      <c r="D100" s="53">
        <v>5.4471029999999997E-2</v>
      </c>
      <c r="E100" s="53">
        <v>-2.9072419056370001E-2</v>
      </c>
      <c r="F100" s="53">
        <v>0.18445403485836401</v>
      </c>
      <c r="G100" s="57">
        <v>0.15378829999999999</v>
      </c>
      <c r="H100" s="19" t="s">
        <v>85</v>
      </c>
    </row>
    <row r="101" spans="1:8" s="1" customFormat="1" ht="14.25" x14ac:dyDescent="0.2">
      <c r="A101" s="40" t="s">
        <v>274</v>
      </c>
      <c r="B101" s="18" t="s">
        <v>289</v>
      </c>
      <c r="C101" s="53">
        <v>0.15471651471238901</v>
      </c>
      <c r="D101" s="53">
        <v>2.16611328405617E-2</v>
      </c>
      <c r="E101" s="53">
        <v>0.112261474480551</v>
      </c>
      <c r="F101" s="53">
        <v>0.197171554944228</v>
      </c>
      <c r="G101" s="57">
        <v>9.1590850685428293E-13</v>
      </c>
      <c r="H101" s="19" t="s">
        <v>296</v>
      </c>
    </row>
    <row r="102" spans="1:8" s="1" customFormat="1" ht="14.25" x14ac:dyDescent="0.2">
      <c r="A102" s="40" t="s">
        <v>274</v>
      </c>
      <c r="B102" s="18" t="s">
        <v>289</v>
      </c>
      <c r="C102" s="53">
        <v>0.154711155716828</v>
      </c>
      <c r="D102" s="53">
        <v>2.1675535460735602E-2</v>
      </c>
      <c r="E102" s="53">
        <v>0.112227886868166</v>
      </c>
      <c r="F102" s="53">
        <v>0.19719442456549099</v>
      </c>
      <c r="G102" s="57">
        <v>9.4979183838365001E-13</v>
      </c>
      <c r="H102" s="19" t="s">
        <v>297</v>
      </c>
    </row>
    <row r="103" spans="1:8" s="1" customFormat="1" ht="14.25" x14ac:dyDescent="0.2">
      <c r="A103" s="40" t="s">
        <v>274</v>
      </c>
      <c r="B103" s="18" t="s">
        <v>289</v>
      </c>
      <c r="C103" s="53">
        <v>0.169185063561969</v>
      </c>
      <c r="D103" s="53">
        <v>2.36080564390155E-2</v>
      </c>
      <c r="E103" s="53">
        <v>0.122914123196509</v>
      </c>
      <c r="F103" s="53">
        <v>0.215456003927428</v>
      </c>
      <c r="G103" s="57">
        <v>7.6988738687107896E-13</v>
      </c>
      <c r="H103" s="19" t="s">
        <v>298</v>
      </c>
    </row>
    <row r="104" spans="1:8" s="1" customFormat="1" ht="14.25" x14ac:dyDescent="0.2">
      <c r="A104" s="40" t="s">
        <v>274</v>
      </c>
      <c r="B104" s="18" t="s">
        <v>289</v>
      </c>
      <c r="C104" s="53">
        <v>0.169185063561969</v>
      </c>
      <c r="D104" s="53">
        <v>2.36080564390155E-2</v>
      </c>
      <c r="E104" s="53">
        <v>0.122914123196509</v>
      </c>
      <c r="F104" s="53">
        <v>0.215456003927428</v>
      </c>
      <c r="G104" s="57">
        <v>7.6988738687107896E-13</v>
      </c>
      <c r="H104" s="19" t="s">
        <v>299</v>
      </c>
    </row>
    <row r="105" spans="1:8" s="1" customFormat="1" ht="14.25" x14ac:dyDescent="0.2">
      <c r="A105" s="40" t="s">
        <v>274</v>
      </c>
      <c r="B105" s="18" t="s">
        <v>290</v>
      </c>
      <c r="C105" s="53">
        <v>9.2028830000000006E-2</v>
      </c>
      <c r="D105" s="53">
        <v>2.3529930000000001E-2</v>
      </c>
      <c r="E105" s="53">
        <v>4.5910173615363502E-2</v>
      </c>
      <c r="F105" s="53">
        <v>0.13814749322487399</v>
      </c>
      <c r="G105" s="57">
        <v>9.5482400000000006E-5</v>
      </c>
      <c r="H105" s="19" t="s">
        <v>89</v>
      </c>
    </row>
    <row r="106" spans="1:8" s="1" customFormat="1" ht="14.25" x14ac:dyDescent="0.2">
      <c r="A106" s="40" t="s">
        <v>274</v>
      </c>
      <c r="B106" s="18" t="s">
        <v>290</v>
      </c>
      <c r="C106" s="53">
        <v>5.1298759999999999E-2</v>
      </c>
      <c r="D106" s="53">
        <v>3.4290679999999997E-2</v>
      </c>
      <c r="E106" s="53">
        <v>-1.5910974513274299E-2</v>
      </c>
      <c r="F106" s="53">
        <v>0.118508496637168</v>
      </c>
      <c r="G106" s="57">
        <v>0.13487080000000001</v>
      </c>
      <c r="H106" s="19" t="s">
        <v>269</v>
      </c>
    </row>
    <row r="107" spans="1:8" s="1" customFormat="1" ht="14.25" x14ac:dyDescent="0.2">
      <c r="A107" s="40" t="s">
        <v>274</v>
      </c>
      <c r="B107" s="18" t="s">
        <v>290</v>
      </c>
      <c r="C107" s="53">
        <v>6.6767640000000003E-2</v>
      </c>
      <c r="D107" s="53">
        <v>3.9458609999999998E-2</v>
      </c>
      <c r="E107" s="53">
        <v>-1.0571237458194001E-2</v>
      </c>
      <c r="F107" s="53">
        <v>0.14410652173912999</v>
      </c>
      <c r="G107" s="57">
        <v>9.1015760000000001E-2</v>
      </c>
      <c r="H107" s="19" t="s">
        <v>270</v>
      </c>
    </row>
    <row r="108" spans="1:8" s="1" customFormat="1" ht="14.25" x14ac:dyDescent="0.2">
      <c r="A108" s="40" t="s">
        <v>274</v>
      </c>
      <c r="B108" s="18" t="s">
        <v>290</v>
      </c>
      <c r="C108" s="53">
        <v>7.0776130000000007E-2</v>
      </c>
      <c r="D108" s="53">
        <v>4.5466949999999999E-2</v>
      </c>
      <c r="E108" s="53">
        <v>-1.83390948686061E-2</v>
      </c>
      <c r="F108" s="53">
        <v>0.15989135745576699</v>
      </c>
      <c r="G108" s="57">
        <v>0.1195536</v>
      </c>
      <c r="H108" s="19" t="s">
        <v>85</v>
      </c>
    </row>
    <row r="109" spans="1:8" s="1" customFormat="1" ht="14.25" x14ac:dyDescent="0.2">
      <c r="A109" s="40" t="s">
        <v>274</v>
      </c>
      <c r="B109" s="18" t="s">
        <v>290</v>
      </c>
      <c r="C109" s="53">
        <v>7.5864393462546795E-2</v>
      </c>
      <c r="D109" s="53">
        <v>1.6259361569180501E-2</v>
      </c>
      <c r="E109" s="53">
        <v>4.3996630375338297E-2</v>
      </c>
      <c r="F109" s="53">
        <v>0.107732156549755</v>
      </c>
      <c r="G109" s="57">
        <v>3.0728398120197702E-6</v>
      </c>
      <c r="H109" s="19" t="s">
        <v>296</v>
      </c>
    </row>
    <row r="110" spans="1:8" s="1" customFormat="1" ht="14.25" x14ac:dyDescent="0.2">
      <c r="A110" s="40" t="s">
        <v>274</v>
      </c>
      <c r="B110" s="18" t="s">
        <v>290</v>
      </c>
      <c r="C110" s="53">
        <v>7.5864393462546795E-2</v>
      </c>
      <c r="D110" s="53">
        <v>1.6259361569180501E-2</v>
      </c>
      <c r="E110" s="53">
        <v>4.3996630375338297E-2</v>
      </c>
      <c r="F110" s="53">
        <v>0.107732156549755</v>
      </c>
      <c r="G110" s="57">
        <v>3.0728398120197702E-6</v>
      </c>
      <c r="H110" s="19" t="s">
        <v>297</v>
      </c>
    </row>
    <row r="111" spans="1:8" s="1" customFormat="1" ht="14.25" x14ac:dyDescent="0.2">
      <c r="A111" s="40" t="s">
        <v>274</v>
      </c>
      <c r="B111" s="18" t="s">
        <v>290</v>
      </c>
      <c r="C111" s="53">
        <v>7.6610516657223807E-2</v>
      </c>
      <c r="D111" s="53">
        <v>1.7410702605813701E-2</v>
      </c>
      <c r="E111" s="53">
        <v>4.2486166604291303E-2</v>
      </c>
      <c r="F111" s="53">
        <v>0.110734866710156</v>
      </c>
      <c r="G111" s="57">
        <v>1.08152782424512E-5</v>
      </c>
      <c r="H111" s="19" t="s">
        <v>298</v>
      </c>
    </row>
    <row r="112" spans="1:8" s="1" customFormat="1" ht="14.25" x14ac:dyDescent="0.2">
      <c r="A112" s="40" t="s">
        <v>274</v>
      </c>
      <c r="B112" s="18" t="s">
        <v>290</v>
      </c>
      <c r="C112" s="53">
        <v>7.6610516657223807E-2</v>
      </c>
      <c r="D112" s="53">
        <v>1.7410702605813701E-2</v>
      </c>
      <c r="E112" s="53">
        <v>4.2486166604291303E-2</v>
      </c>
      <c r="F112" s="53">
        <v>0.110734866710156</v>
      </c>
      <c r="G112" s="57">
        <v>1.08152782424512E-5</v>
      </c>
      <c r="H112" s="19" t="s">
        <v>299</v>
      </c>
    </row>
    <row r="113" spans="1:8" s="1" customFormat="1" ht="14.25" x14ac:dyDescent="0.2">
      <c r="A113" s="40" t="s">
        <v>274</v>
      </c>
      <c r="B113" s="18" t="s">
        <v>291</v>
      </c>
      <c r="C113" s="53">
        <v>9.4207720000000009E-3</v>
      </c>
      <c r="D113" s="53">
        <v>2.394779E-2</v>
      </c>
      <c r="E113" s="53">
        <v>-3.7516895398763003E-2</v>
      </c>
      <c r="F113" s="53">
        <v>5.6358440276759299E-2</v>
      </c>
      <c r="G113" s="57">
        <v>0.69408239999999999</v>
      </c>
      <c r="H113" s="19" t="s">
        <v>89</v>
      </c>
    </row>
    <row r="114" spans="1:8" s="1" customFormat="1" ht="14.25" x14ac:dyDescent="0.2">
      <c r="A114" s="40" t="s">
        <v>274</v>
      </c>
      <c r="B114" s="18" t="s">
        <v>291</v>
      </c>
      <c r="C114" s="53">
        <v>-2.0346900000000001E-2</v>
      </c>
      <c r="D114" s="53">
        <v>3.5010270000000003E-2</v>
      </c>
      <c r="E114" s="53">
        <v>-8.8967023008849594E-2</v>
      </c>
      <c r="F114" s="53">
        <v>4.8273217699115099E-2</v>
      </c>
      <c r="G114" s="57">
        <v>0.56118539999999995</v>
      </c>
      <c r="H114" s="19" t="s">
        <v>269</v>
      </c>
    </row>
    <row r="115" spans="1:8" s="1" customFormat="1" ht="14.25" x14ac:dyDescent="0.2">
      <c r="A115" s="40" t="s">
        <v>274</v>
      </c>
      <c r="B115" s="18" t="s">
        <v>291</v>
      </c>
      <c r="C115" s="53">
        <v>1.5285870000000001E-3</v>
      </c>
      <c r="D115" s="53">
        <v>3.9128259999999998E-2</v>
      </c>
      <c r="E115" s="53">
        <v>-7.5162804347826101E-2</v>
      </c>
      <c r="F115" s="53">
        <v>7.8219978260869599E-2</v>
      </c>
      <c r="G115" s="57">
        <v>0.96888410000000003</v>
      </c>
      <c r="H115" s="19" t="s">
        <v>270</v>
      </c>
    </row>
    <row r="116" spans="1:8" s="1" customFormat="1" ht="14.25" x14ac:dyDescent="0.2">
      <c r="A116" s="40" t="s">
        <v>274</v>
      </c>
      <c r="B116" s="18" t="s">
        <v>291</v>
      </c>
      <c r="C116" s="53">
        <v>5.3554200000000003E-2</v>
      </c>
      <c r="D116" s="53">
        <v>4.3803540000000002E-2</v>
      </c>
      <c r="E116" s="53">
        <v>-3.2300736612432497E-2</v>
      </c>
      <c r="F116" s="53">
        <v>0.13940913970535099</v>
      </c>
      <c r="G116" s="57">
        <v>0.22148090000000001</v>
      </c>
      <c r="H116" s="19" t="s">
        <v>85</v>
      </c>
    </row>
    <row r="117" spans="1:8" s="1" customFormat="1" ht="14.25" x14ac:dyDescent="0.2">
      <c r="A117" s="40" t="s">
        <v>274</v>
      </c>
      <c r="B117" s="18" t="s">
        <v>291</v>
      </c>
      <c r="C117" s="53">
        <v>7.6961253513561801E-3</v>
      </c>
      <c r="D117" s="53">
        <v>1.63651684956094E-2</v>
      </c>
      <c r="E117" s="53">
        <v>-2.4379015500967799E-2</v>
      </c>
      <c r="F117" s="53">
        <v>3.9771266203680197E-2</v>
      </c>
      <c r="G117" s="57">
        <v>0.63815874241647896</v>
      </c>
      <c r="H117" s="19" t="s">
        <v>296</v>
      </c>
    </row>
    <row r="118" spans="1:8" s="1" customFormat="1" ht="14.25" x14ac:dyDescent="0.2">
      <c r="A118" s="40" t="s">
        <v>274</v>
      </c>
      <c r="B118" s="18" t="s">
        <v>291</v>
      </c>
      <c r="C118" s="53">
        <v>7.6961253513561801E-3</v>
      </c>
      <c r="D118" s="53">
        <v>1.63651684956094E-2</v>
      </c>
      <c r="E118" s="53">
        <v>-2.4379015500967799E-2</v>
      </c>
      <c r="F118" s="53">
        <v>3.9771266203680197E-2</v>
      </c>
      <c r="G118" s="57">
        <v>0.63815874241647896</v>
      </c>
      <c r="H118" s="19" t="s">
        <v>297</v>
      </c>
    </row>
    <row r="119" spans="1:8" s="1" customFormat="1" ht="14.25" x14ac:dyDescent="0.2">
      <c r="A119" s="40" t="s">
        <v>274</v>
      </c>
      <c r="B119" s="18" t="s">
        <v>291</v>
      </c>
      <c r="C119" s="53">
        <v>2.5689926362588598E-4</v>
      </c>
      <c r="D119" s="53">
        <v>1.7642705306454801E-2</v>
      </c>
      <c r="E119" s="53">
        <v>-3.43221677268793E-2</v>
      </c>
      <c r="F119" s="53">
        <v>3.4835966254131101E-2</v>
      </c>
      <c r="G119" s="57">
        <v>0.98838224017673604</v>
      </c>
      <c r="H119" s="19" t="s">
        <v>298</v>
      </c>
    </row>
    <row r="120" spans="1:8" s="1" customFormat="1" ht="14.25" x14ac:dyDescent="0.2">
      <c r="A120" s="40" t="s">
        <v>274</v>
      </c>
      <c r="B120" s="18" t="s">
        <v>291</v>
      </c>
      <c r="C120" s="53">
        <v>2.5689926362588598E-4</v>
      </c>
      <c r="D120" s="53">
        <v>1.7642705306454801E-2</v>
      </c>
      <c r="E120" s="53">
        <v>-3.43221677268793E-2</v>
      </c>
      <c r="F120" s="53">
        <v>3.4835966254131101E-2</v>
      </c>
      <c r="G120" s="57">
        <v>0.98838224017673604</v>
      </c>
      <c r="H120" s="19" t="s">
        <v>299</v>
      </c>
    </row>
    <row r="121" spans="1:8" s="1" customFormat="1" ht="14.25" x14ac:dyDescent="0.2">
      <c r="A121" s="40" t="s">
        <v>274</v>
      </c>
      <c r="B121" s="18" t="s">
        <v>293</v>
      </c>
      <c r="C121" s="53">
        <v>0.1583542</v>
      </c>
      <c r="D121" s="53">
        <v>2.8289620000000001E-2</v>
      </c>
      <c r="E121" s="53">
        <v>0.102906505306678</v>
      </c>
      <c r="F121" s="53">
        <v>0.21380181537336801</v>
      </c>
      <c r="G121" s="57">
        <v>2.5958599999999999E-8</v>
      </c>
      <c r="H121" s="19" t="s">
        <v>89</v>
      </c>
    </row>
    <row r="122" spans="1:8" s="1" customFormat="1" ht="14.25" x14ac:dyDescent="0.2">
      <c r="A122" s="40" t="s">
        <v>274</v>
      </c>
      <c r="B122" s="18" t="s">
        <v>293</v>
      </c>
      <c r="C122" s="53">
        <v>0.10908320000000001</v>
      </c>
      <c r="D122" s="53">
        <v>3.7338049999999998E-2</v>
      </c>
      <c r="E122" s="53">
        <v>3.59006017699115E-2</v>
      </c>
      <c r="F122" s="53">
        <v>0.18226576991150401</v>
      </c>
      <c r="G122" s="57">
        <v>3.5700829999999999E-3</v>
      </c>
      <c r="H122" s="19" t="s">
        <v>269</v>
      </c>
    </row>
    <row r="123" spans="1:8" s="1" customFormat="1" ht="14.25" x14ac:dyDescent="0.2">
      <c r="A123" s="40" t="s">
        <v>274</v>
      </c>
      <c r="B123" s="18" t="s">
        <v>293</v>
      </c>
      <c r="C123" s="53">
        <v>0.17727680000000001</v>
      </c>
      <c r="D123" s="53">
        <v>4.1010869999999998E-2</v>
      </c>
      <c r="E123" s="53">
        <v>9.6895451505016703E-2</v>
      </c>
      <c r="F123" s="53">
        <v>0.257658060200669</v>
      </c>
      <c r="G123" s="57">
        <v>1.7491800000000001E-5</v>
      </c>
      <c r="H123" s="19" t="s">
        <v>270</v>
      </c>
    </row>
    <row r="124" spans="1:8" s="1" customFormat="1" ht="14.25" x14ac:dyDescent="0.2">
      <c r="A124" s="40" t="s">
        <v>274</v>
      </c>
      <c r="B124" s="18" t="s">
        <v>293</v>
      </c>
      <c r="C124" s="53">
        <v>2.3823980000000002E-2</v>
      </c>
      <c r="D124" s="53">
        <v>4.1655739999999997E-2</v>
      </c>
      <c r="E124" s="53">
        <v>-5.7821281965647203E-2</v>
      </c>
      <c r="F124" s="53">
        <v>0.105469233260703</v>
      </c>
      <c r="G124" s="57">
        <v>0.5673726</v>
      </c>
      <c r="H124" s="19" t="s">
        <v>85</v>
      </c>
    </row>
    <row r="125" spans="1:8" s="1" customFormat="1" ht="14.25" x14ac:dyDescent="0.2">
      <c r="A125" s="40" t="s">
        <v>274</v>
      </c>
      <c r="B125" s="18" t="s">
        <v>293</v>
      </c>
      <c r="C125" s="53">
        <v>0.12596700275758899</v>
      </c>
      <c r="D125" s="53">
        <v>1.78523288732821E-2</v>
      </c>
      <c r="E125" s="53">
        <v>9.09770811257921E-2</v>
      </c>
      <c r="F125" s="53">
        <v>0.160956924389387</v>
      </c>
      <c r="G125" s="57">
        <v>1.7129685245379399E-12</v>
      </c>
      <c r="H125" s="19" t="s">
        <v>296</v>
      </c>
    </row>
    <row r="126" spans="1:8" s="1" customFormat="1" ht="14.25" x14ac:dyDescent="0.2">
      <c r="A126" s="40" t="s">
        <v>274</v>
      </c>
      <c r="B126" s="18" t="s">
        <v>293</v>
      </c>
      <c r="C126" s="53">
        <v>0.11954446984789099</v>
      </c>
      <c r="D126" s="53">
        <v>3.2676281061304303E-2</v>
      </c>
      <c r="E126" s="53">
        <v>5.55001358190267E-2</v>
      </c>
      <c r="F126" s="53">
        <v>0.183588803876756</v>
      </c>
      <c r="G126" s="57">
        <v>2.5374736954950398E-4</v>
      </c>
      <c r="H126" s="19" t="s">
        <v>297</v>
      </c>
    </row>
    <row r="127" spans="1:8" s="1" customFormat="1" ht="14.25" x14ac:dyDescent="0.2">
      <c r="A127" s="40" t="s">
        <v>274</v>
      </c>
      <c r="B127" s="18" t="s">
        <v>293</v>
      </c>
      <c r="C127" s="53">
        <v>0.148948769309597</v>
      </c>
      <c r="D127" s="53">
        <v>1.9758874618322899E-2</v>
      </c>
      <c r="E127" s="53">
        <v>0.110222086682641</v>
      </c>
      <c r="F127" s="53">
        <v>0.18767545193655299</v>
      </c>
      <c r="G127" s="57">
        <v>4.7605534423476401E-14</v>
      </c>
      <c r="H127" s="19" t="s">
        <v>298</v>
      </c>
    </row>
    <row r="128" spans="1:8" s="1" customFormat="1" ht="14.25" x14ac:dyDescent="0.2">
      <c r="A128" s="40" t="s">
        <v>274</v>
      </c>
      <c r="B128" s="18" t="s">
        <v>293</v>
      </c>
      <c r="C128" s="53">
        <v>0.148948769309597</v>
      </c>
      <c r="D128" s="53">
        <v>1.9758874618322899E-2</v>
      </c>
      <c r="E128" s="53">
        <v>0.110222086682641</v>
      </c>
      <c r="F128" s="53">
        <v>0.18767545193655299</v>
      </c>
      <c r="G128" s="57">
        <v>4.7605534423476401E-14</v>
      </c>
      <c r="H128" s="19" t="s">
        <v>299</v>
      </c>
    </row>
    <row r="129" spans="1:8" s="1" customFormat="1" ht="14.25" x14ac:dyDescent="0.2">
      <c r="A129" s="40" t="s">
        <v>274</v>
      </c>
      <c r="B129" s="18" t="s">
        <v>292</v>
      </c>
      <c r="C129" s="53">
        <v>7.4133500000000005E-2</v>
      </c>
      <c r="D129" s="53">
        <v>2.3290000000000002E-2</v>
      </c>
      <c r="E129" s="53">
        <v>2.84851096020175E-2</v>
      </c>
      <c r="F129" s="53">
        <v>0.119781891241658</v>
      </c>
      <c r="G129" s="57">
        <v>1.4836719999999999E-3</v>
      </c>
      <c r="H129" s="19" t="s">
        <v>89</v>
      </c>
    </row>
    <row r="130" spans="1:8" s="1" customFormat="1" ht="14.25" x14ac:dyDescent="0.2">
      <c r="A130" s="40" t="s">
        <v>274</v>
      </c>
      <c r="B130" s="18" t="s">
        <v>292</v>
      </c>
      <c r="C130" s="53">
        <v>7.1966370000000002E-2</v>
      </c>
      <c r="D130" s="53">
        <v>3.35383E-2</v>
      </c>
      <c r="E130" s="53">
        <v>6.2313019469026603E-3</v>
      </c>
      <c r="F130" s="53">
        <v>0.13770144141592899</v>
      </c>
      <c r="G130" s="57">
        <v>3.2166689999999998E-2</v>
      </c>
      <c r="H130" s="19" t="s">
        <v>269</v>
      </c>
    </row>
    <row r="131" spans="1:8" s="1" customFormat="1" ht="14.25" x14ac:dyDescent="0.2">
      <c r="A131" s="40" t="s">
        <v>274</v>
      </c>
      <c r="B131" s="18" t="s">
        <v>292</v>
      </c>
      <c r="C131" s="53">
        <v>7.0145650000000004E-2</v>
      </c>
      <c r="D131" s="53">
        <v>3.8473149999999998E-2</v>
      </c>
      <c r="E131" s="53">
        <v>-5.2617260869565197E-3</v>
      </c>
      <c r="F131" s="53">
        <v>0.14555303043478299</v>
      </c>
      <c r="G131" s="57">
        <v>6.871273E-2</v>
      </c>
      <c r="H131" s="19" t="s">
        <v>270</v>
      </c>
    </row>
    <row r="132" spans="1:8" s="1" customFormat="1" ht="14.25" x14ac:dyDescent="0.2">
      <c r="A132" s="40" t="s">
        <v>274</v>
      </c>
      <c r="B132" s="18" t="s">
        <v>292</v>
      </c>
      <c r="C132" s="53">
        <v>3.129581E-2</v>
      </c>
      <c r="D132" s="53">
        <v>4.0037070000000001E-2</v>
      </c>
      <c r="E132" s="53">
        <v>-4.7176857575719301E-2</v>
      </c>
      <c r="F132" s="53">
        <v>0.109768469256995</v>
      </c>
      <c r="G132" s="57">
        <v>0.43440810000000002</v>
      </c>
      <c r="H132" s="19" t="s">
        <v>85</v>
      </c>
    </row>
    <row r="133" spans="1:8" s="1" customFormat="1" ht="14.25" x14ac:dyDescent="0.2">
      <c r="A133" s="40" t="s">
        <v>274</v>
      </c>
      <c r="B133" s="18" t="s">
        <v>292</v>
      </c>
      <c r="C133" s="53">
        <v>6.6359574653228295E-2</v>
      </c>
      <c r="D133" s="53">
        <v>1.5748433493195501E-2</v>
      </c>
      <c r="E133" s="53">
        <v>3.5493212193640801E-2</v>
      </c>
      <c r="F133" s="53">
        <v>9.7225937112815797E-2</v>
      </c>
      <c r="G133" s="57">
        <v>2.5119263027805998E-5</v>
      </c>
      <c r="H133" s="19" t="s">
        <v>296</v>
      </c>
    </row>
    <row r="134" spans="1:8" s="1" customFormat="1" ht="14.25" x14ac:dyDescent="0.2">
      <c r="A134" s="40" t="s">
        <v>274</v>
      </c>
      <c r="B134" s="18" t="s">
        <v>292</v>
      </c>
      <c r="C134" s="53">
        <v>6.6359574653228295E-2</v>
      </c>
      <c r="D134" s="53">
        <v>1.5748433493195501E-2</v>
      </c>
      <c r="E134" s="53">
        <v>3.5493212193640801E-2</v>
      </c>
      <c r="F134" s="53">
        <v>9.7225937112815797E-2</v>
      </c>
      <c r="G134" s="57">
        <v>2.5119263027805998E-5</v>
      </c>
      <c r="H134" s="19" t="s">
        <v>297</v>
      </c>
    </row>
    <row r="135" spans="1:8" s="1" customFormat="1" ht="14.25" x14ac:dyDescent="0.2">
      <c r="A135" s="40" t="s">
        <v>274</v>
      </c>
      <c r="B135" s="18" t="s">
        <v>292</v>
      </c>
      <c r="C135" s="53">
        <v>7.2777708524631696E-2</v>
      </c>
      <c r="D135" s="53">
        <v>1.7129212682682599E-2</v>
      </c>
      <c r="E135" s="53">
        <v>3.9205068583047203E-2</v>
      </c>
      <c r="F135" s="53">
        <v>0.10635034846621599</v>
      </c>
      <c r="G135" s="57">
        <v>2.1496855218841398E-5</v>
      </c>
      <c r="H135" s="19" t="s">
        <v>298</v>
      </c>
    </row>
    <row r="136" spans="1:8" s="1" customFormat="1" ht="14.25" x14ac:dyDescent="0.2">
      <c r="A136" s="40" t="s">
        <v>274</v>
      </c>
      <c r="B136" s="18" t="s">
        <v>292</v>
      </c>
      <c r="C136" s="53">
        <v>7.2777708524631696E-2</v>
      </c>
      <c r="D136" s="53">
        <v>1.7129212682682599E-2</v>
      </c>
      <c r="E136" s="53">
        <v>3.9205068583047203E-2</v>
      </c>
      <c r="F136" s="53">
        <v>0.10635034846621599</v>
      </c>
      <c r="G136" s="57">
        <v>2.1496855218841398E-5</v>
      </c>
      <c r="H136" s="19" t="s">
        <v>299</v>
      </c>
    </row>
    <row r="137" spans="1:8" s="1" customFormat="1" ht="14.25" x14ac:dyDescent="0.2">
      <c r="A137" s="40" t="s">
        <v>275</v>
      </c>
      <c r="B137" s="18" t="s">
        <v>268</v>
      </c>
      <c r="C137" s="53">
        <v>9.0474730000000003E-2</v>
      </c>
      <c r="D137" s="53">
        <v>2.3516889999999999E-2</v>
      </c>
      <c r="E137" s="53">
        <v>4.4381624644815203E-2</v>
      </c>
      <c r="F137" s="53">
        <v>0.13656783792267499</v>
      </c>
      <c r="G137" s="57">
        <v>1.2388460000000001E-4</v>
      </c>
      <c r="H137" s="19" t="s">
        <v>89</v>
      </c>
    </row>
    <row r="138" spans="1:8" s="1" customFormat="1" ht="14.25" x14ac:dyDescent="0.2">
      <c r="A138" s="40" t="s">
        <v>275</v>
      </c>
      <c r="B138" s="18" t="s">
        <v>268</v>
      </c>
      <c r="C138" s="53">
        <v>6.30685E-2</v>
      </c>
      <c r="D138" s="53">
        <v>3.3268249999999999E-2</v>
      </c>
      <c r="E138" s="53">
        <v>-2.13727008849557E-3</v>
      </c>
      <c r="F138" s="53">
        <v>0.12827426123893801</v>
      </c>
      <c r="G138" s="57">
        <v>5.8306179999999999E-2</v>
      </c>
      <c r="H138" s="19" t="s">
        <v>269</v>
      </c>
    </row>
    <row r="139" spans="1:8" s="1" customFormat="1" ht="14.25" x14ac:dyDescent="0.2">
      <c r="A139" s="40" t="s">
        <v>275</v>
      </c>
      <c r="B139" s="18" t="s">
        <v>268</v>
      </c>
      <c r="C139" s="53">
        <v>7.2216810000000006E-2</v>
      </c>
      <c r="D139" s="53">
        <v>3.812078E-2</v>
      </c>
      <c r="E139" s="53">
        <v>-2.4999180602006798E-3</v>
      </c>
      <c r="F139" s="53">
        <v>0.146933530100334</v>
      </c>
      <c r="G139" s="57">
        <v>5.863206E-2</v>
      </c>
      <c r="H139" s="19" t="s">
        <v>270</v>
      </c>
    </row>
    <row r="140" spans="1:8" s="1" customFormat="1" ht="14.25" x14ac:dyDescent="0.2">
      <c r="A140" s="40" t="s">
        <v>275</v>
      </c>
      <c r="B140" s="18" t="s">
        <v>268</v>
      </c>
      <c r="C140" s="53">
        <v>5.5107237964399897E-2</v>
      </c>
      <c r="D140" s="53">
        <v>1.36698909679867E-2</v>
      </c>
      <c r="E140" s="53">
        <v>2.83147439945565E-2</v>
      </c>
      <c r="F140" s="53">
        <v>8.18997319342432E-2</v>
      </c>
      <c r="G140" s="57">
        <v>5.5472528157618098E-5</v>
      </c>
      <c r="H140" s="19" t="s">
        <v>296</v>
      </c>
    </row>
    <row r="141" spans="1:8" s="1" customFormat="1" ht="14.25" x14ac:dyDescent="0.2">
      <c r="A141" s="40" t="s">
        <v>275</v>
      </c>
      <c r="B141" s="18" t="s">
        <v>268</v>
      </c>
      <c r="C141" s="53">
        <v>6.5089088927857697E-2</v>
      </c>
      <c r="D141" s="53">
        <v>2.7579351426288201E-2</v>
      </c>
      <c r="E141" s="53">
        <v>1.10345534153596E-2</v>
      </c>
      <c r="F141" s="53">
        <v>0.11914362444035601</v>
      </c>
      <c r="G141" s="57">
        <v>1.8271685192976499E-2</v>
      </c>
      <c r="H141" s="19" t="s">
        <v>297</v>
      </c>
    </row>
    <row r="142" spans="1:8" s="1" customFormat="1" ht="14.25" x14ac:dyDescent="0.2">
      <c r="A142" s="40" t="s">
        <v>275</v>
      </c>
      <c r="B142" s="18" t="s">
        <v>268</v>
      </c>
      <c r="C142" s="53">
        <v>5.5107237964399897E-2</v>
      </c>
      <c r="D142" s="53">
        <v>1.36698909679867E-2</v>
      </c>
      <c r="E142" s="53">
        <v>2.83147439945565E-2</v>
      </c>
      <c r="F142" s="53">
        <v>8.18997319342432E-2</v>
      </c>
      <c r="G142" s="57">
        <v>5.5472528157618098E-5</v>
      </c>
      <c r="H142" s="19" t="s">
        <v>298</v>
      </c>
    </row>
    <row r="143" spans="1:8" s="1" customFormat="1" ht="14.25" x14ac:dyDescent="0.2">
      <c r="A143" s="40" t="s">
        <v>275</v>
      </c>
      <c r="B143" s="18" t="s">
        <v>268</v>
      </c>
      <c r="C143" s="53">
        <v>6.5089088927857697E-2</v>
      </c>
      <c r="D143" s="53">
        <v>2.7579351426288201E-2</v>
      </c>
      <c r="E143" s="53">
        <v>1.10345534153596E-2</v>
      </c>
      <c r="F143" s="53">
        <v>0.11914362444035601</v>
      </c>
      <c r="G143" s="57">
        <v>1.8271685192976499E-2</v>
      </c>
      <c r="H143" s="19" t="s">
        <v>299</v>
      </c>
    </row>
    <row r="144" spans="1:8" s="1" customFormat="1" ht="14.25" x14ac:dyDescent="0.2">
      <c r="A144" s="40" t="s">
        <v>275</v>
      </c>
      <c r="B144" s="18" t="s">
        <v>289</v>
      </c>
      <c r="C144" s="53">
        <v>0.16228999999999999</v>
      </c>
      <c r="D144" s="53">
        <v>3.1389840000000002E-2</v>
      </c>
      <c r="E144" s="53">
        <v>0.100765864584792</v>
      </c>
      <c r="F144" s="53">
        <v>0.22381404282981601</v>
      </c>
      <c r="G144" s="57">
        <v>2.616035E-7</v>
      </c>
      <c r="H144" s="19" t="s">
        <v>89</v>
      </c>
    </row>
    <row r="145" spans="1:8" s="1" customFormat="1" ht="14.25" x14ac:dyDescent="0.2">
      <c r="A145" s="40" t="s">
        <v>275</v>
      </c>
      <c r="B145" s="18" t="s">
        <v>289</v>
      </c>
      <c r="C145" s="53">
        <v>0.15564220000000001</v>
      </c>
      <c r="D145" s="53">
        <v>4.9463979999999998E-2</v>
      </c>
      <c r="E145" s="53">
        <v>5.8692807079645998E-2</v>
      </c>
      <c r="F145" s="53">
        <v>0.25259161769911498</v>
      </c>
      <c r="G145" s="57">
        <v>1.7006670000000001E-3</v>
      </c>
      <c r="H145" s="19" t="s">
        <v>269</v>
      </c>
    </row>
    <row r="146" spans="1:8" s="1" customFormat="1" ht="14.25" x14ac:dyDescent="0.2">
      <c r="A146" s="40" t="s">
        <v>275</v>
      </c>
      <c r="B146" s="18" t="s">
        <v>289</v>
      </c>
      <c r="C146" s="53">
        <v>0.20300099999999999</v>
      </c>
      <c r="D146" s="53">
        <v>5.194381E-2</v>
      </c>
      <c r="E146" s="53">
        <v>0.10119113043478301</v>
      </c>
      <c r="F146" s="53">
        <v>0.30481087625418102</v>
      </c>
      <c r="G146" s="57">
        <v>1.012818E-4</v>
      </c>
      <c r="H146" s="19" t="s">
        <v>270</v>
      </c>
    </row>
    <row r="147" spans="1:8" s="1" customFormat="1" ht="14.25" x14ac:dyDescent="0.2">
      <c r="A147" s="40" t="s">
        <v>275</v>
      </c>
      <c r="B147" s="18" t="s">
        <v>289</v>
      </c>
      <c r="C147" s="53">
        <v>7.7690809999999999E-2</v>
      </c>
      <c r="D147" s="53">
        <v>5.4471029999999997E-2</v>
      </c>
      <c r="E147" s="53">
        <v>-2.9072419056370001E-2</v>
      </c>
      <c r="F147" s="53">
        <v>0.18445403485836401</v>
      </c>
      <c r="G147" s="57">
        <v>0.15378829999999999</v>
      </c>
      <c r="H147" s="19" t="s">
        <v>85</v>
      </c>
    </row>
    <row r="148" spans="1:8" s="1" customFormat="1" ht="14.25" x14ac:dyDescent="0.2">
      <c r="A148" s="40" t="s">
        <v>275</v>
      </c>
      <c r="B148" s="18" t="s">
        <v>289</v>
      </c>
      <c r="C148" s="53">
        <v>3.8546239652250798E-2</v>
      </c>
      <c r="D148" s="53">
        <v>1.05893154564682E-2</v>
      </c>
      <c r="E148" s="53">
        <v>1.7791562736639701E-2</v>
      </c>
      <c r="F148" s="53">
        <v>5.9300916567861801E-2</v>
      </c>
      <c r="G148" s="57">
        <v>2.7252493473364E-4</v>
      </c>
      <c r="H148" s="19" t="s">
        <v>296</v>
      </c>
    </row>
    <row r="149" spans="1:8" s="1" customFormat="1" ht="14.25" x14ac:dyDescent="0.2">
      <c r="A149" s="40" t="s">
        <v>275</v>
      </c>
      <c r="B149" s="18" t="s">
        <v>289</v>
      </c>
      <c r="C149" s="53">
        <v>5.12496524897985E-2</v>
      </c>
      <c r="D149" s="53">
        <v>2.1108339025089601E-2</v>
      </c>
      <c r="E149" s="53">
        <v>9.8780682271616092E-3</v>
      </c>
      <c r="F149" s="53">
        <v>9.2621236752435304E-2</v>
      </c>
      <c r="G149" s="57">
        <v>1.5185109370994401E-2</v>
      </c>
      <c r="H149" s="19" t="s">
        <v>297</v>
      </c>
    </row>
    <row r="150" spans="1:8" s="1" customFormat="1" ht="14.25" x14ac:dyDescent="0.2">
      <c r="A150" s="40" t="s">
        <v>275</v>
      </c>
      <c r="B150" s="18" t="s">
        <v>289</v>
      </c>
      <c r="C150" s="53">
        <v>3.4177495978581898E-2</v>
      </c>
      <c r="D150" s="53">
        <v>1.13038907921397E-2</v>
      </c>
      <c r="E150" s="53">
        <v>1.20222771408142E-2</v>
      </c>
      <c r="F150" s="53">
        <v>5.6332714816349598E-2</v>
      </c>
      <c r="G150" s="57">
        <v>2.49855720863743E-3</v>
      </c>
      <c r="H150" s="19" t="s">
        <v>298</v>
      </c>
    </row>
    <row r="151" spans="1:8" s="1" customFormat="1" ht="14.25" x14ac:dyDescent="0.2">
      <c r="A151" s="40" t="s">
        <v>275</v>
      </c>
      <c r="B151" s="18" t="s">
        <v>289</v>
      </c>
      <c r="C151" s="53">
        <v>4.7101309099753401E-2</v>
      </c>
      <c r="D151" s="53">
        <v>2.6730718874325501E-2</v>
      </c>
      <c r="E151" s="53">
        <v>-5.2899371747895203E-3</v>
      </c>
      <c r="F151" s="53">
        <v>9.9492555374296396E-2</v>
      </c>
      <c r="G151" s="57">
        <v>7.8058031870719094E-2</v>
      </c>
      <c r="H151" s="19" t="s">
        <v>299</v>
      </c>
    </row>
    <row r="152" spans="1:8" s="1" customFormat="1" ht="14.25" x14ac:dyDescent="0.2">
      <c r="A152" s="40" t="s">
        <v>275</v>
      </c>
      <c r="B152" s="18" t="s">
        <v>290</v>
      </c>
      <c r="C152" s="53">
        <v>9.2028830000000006E-2</v>
      </c>
      <c r="D152" s="53">
        <v>2.3529930000000001E-2</v>
      </c>
      <c r="E152" s="53">
        <v>4.5910173615363502E-2</v>
      </c>
      <c r="F152" s="53">
        <v>0.13814749322487399</v>
      </c>
      <c r="G152" s="57">
        <v>9.5482400000000006E-5</v>
      </c>
      <c r="H152" s="19" t="s">
        <v>89</v>
      </c>
    </row>
    <row r="153" spans="1:8" s="1" customFormat="1" ht="14.25" x14ac:dyDescent="0.2">
      <c r="A153" s="40" t="s">
        <v>275</v>
      </c>
      <c r="B153" s="18" t="s">
        <v>290</v>
      </c>
      <c r="C153" s="53">
        <v>5.1298759999999999E-2</v>
      </c>
      <c r="D153" s="53">
        <v>3.4290679999999997E-2</v>
      </c>
      <c r="E153" s="53">
        <v>-1.5910974513274299E-2</v>
      </c>
      <c r="F153" s="53">
        <v>0.118508496637168</v>
      </c>
      <c r="G153" s="57">
        <v>0.13487080000000001</v>
      </c>
      <c r="H153" s="19" t="s">
        <v>269</v>
      </c>
    </row>
    <row r="154" spans="1:8" s="1" customFormat="1" ht="14.25" x14ac:dyDescent="0.2">
      <c r="A154" s="40" t="s">
        <v>275</v>
      </c>
      <c r="B154" s="18" t="s">
        <v>290</v>
      </c>
      <c r="C154" s="53">
        <v>6.6767640000000003E-2</v>
      </c>
      <c r="D154" s="53">
        <v>3.9458609999999998E-2</v>
      </c>
      <c r="E154" s="53">
        <v>-1.0571237458194001E-2</v>
      </c>
      <c r="F154" s="53">
        <v>0.14410652173912999</v>
      </c>
      <c r="G154" s="57">
        <v>9.1015760000000001E-2</v>
      </c>
      <c r="H154" s="19" t="s">
        <v>270</v>
      </c>
    </row>
    <row r="155" spans="1:8" s="1" customFormat="1" ht="14.25" x14ac:dyDescent="0.2">
      <c r="A155" s="40" t="s">
        <v>275</v>
      </c>
      <c r="B155" s="18" t="s">
        <v>290</v>
      </c>
      <c r="C155" s="53">
        <v>7.0776130000000007E-2</v>
      </c>
      <c r="D155" s="53">
        <v>4.5466949999999999E-2</v>
      </c>
      <c r="E155" s="53">
        <v>-1.83390948686061E-2</v>
      </c>
      <c r="F155" s="53">
        <v>0.15989135745576699</v>
      </c>
      <c r="G155" s="57">
        <v>0.1195536</v>
      </c>
      <c r="H155" s="19" t="s">
        <v>85</v>
      </c>
    </row>
    <row r="156" spans="1:8" s="1" customFormat="1" ht="14.25" x14ac:dyDescent="0.2">
      <c r="A156" s="40" t="s">
        <v>275</v>
      </c>
      <c r="B156" s="18" t="s">
        <v>290</v>
      </c>
      <c r="C156" s="53">
        <v>2.7884010093398699E-2</v>
      </c>
      <c r="D156" s="53">
        <v>1.1117760083697499E-2</v>
      </c>
      <c r="E156" s="53">
        <v>6.0936007405946397E-3</v>
      </c>
      <c r="F156" s="53">
        <v>4.9674419446202801E-2</v>
      </c>
      <c r="G156" s="57">
        <v>1.21396029098053E-2</v>
      </c>
      <c r="H156" s="19" t="s">
        <v>296</v>
      </c>
    </row>
    <row r="157" spans="1:8" s="1" customFormat="1" ht="14.25" x14ac:dyDescent="0.2">
      <c r="A157" s="40" t="s">
        <v>275</v>
      </c>
      <c r="B157" s="18" t="s">
        <v>290</v>
      </c>
      <c r="C157" s="53">
        <v>2.7884010093398699E-2</v>
      </c>
      <c r="D157" s="53">
        <v>1.1117760083697499E-2</v>
      </c>
      <c r="E157" s="53">
        <v>6.0936007405946397E-3</v>
      </c>
      <c r="F157" s="53">
        <v>4.9674419446202801E-2</v>
      </c>
      <c r="G157" s="57">
        <v>1.21396029098053E-2</v>
      </c>
      <c r="H157" s="19" t="s">
        <v>297</v>
      </c>
    </row>
    <row r="158" spans="1:8" s="1" customFormat="1" ht="14.25" x14ac:dyDescent="0.2">
      <c r="A158" s="40" t="s">
        <v>275</v>
      </c>
      <c r="B158" s="18" t="s">
        <v>290</v>
      </c>
      <c r="C158" s="53">
        <v>3.23643592486852E-2</v>
      </c>
      <c r="D158" s="53">
        <v>1.24549082742983E-2</v>
      </c>
      <c r="E158" s="53">
        <v>7.9531876003106992E-3</v>
      </c>
      <c r="F158" s="53">
        <v>5.6775530897059799E-2</v>
      </c>
      <c r="G158" s="57">
        <v>9.3625912012232793E-3</v>
      </c>
      <c r="H158" s="19" t="s">
        <v>298</v>
      </c>
    </row>
    <row r="159" spans="1:8" s="1" customFormat="1" ht="14.25" x14ac:dyDescent="0.2">
      <c r="A159" s="40" t="s">
        <v>275</v>
      </c>
      <c r="B159" s="18" t="s">
        <v>290</v>
      </c>
      <c r="C159" s="53">
        <v>3.23643592486852E-2</v>
      </c>
      <c r="D159" s="53">
        <v>1.24549082742983E-2</v>
      </c>
      <c r="E159" s="53">
        <v>7.9531876003106992E-3</v>
      </c>
      <c r="F159" s="53">
        <v>5.6775530897059799E-2</v>
      </c>
      <c r="G159" s="57">
        <v>9.3625912012232793E-3</v>
      </c>
      <c r="H159" s="19" t="s">
        <v>299</v>
      </c>
    </row>
    <row r="160" spans="1:8" s="1" customFormat="1" ht="14.25" x14ac:dyDescent="0.2">
      <c r="A160" s="40" t="s">
        <v>275</v>
      </c>
      <c r="B160" s="18" t="s">
        <v>291</v>
      </c>
      <c r="C160" s="53">
        <v>9.4207720000000009E-3</v>
      </c>
      <c r="D160" s="53">
        <v>2.394779E-2</v>
      </c>
      <c r="E160" s="53">
        <v>-3.7516895398763003E-2</v>
      </c>
      <c r="F160" s="53">
        <v>5.6358440276759299E-2</v>
      </c>
      <c r="G160" s="57">
        <v>0.69408239999999999</v>
      </c>
      <c r="H160" s="19" t="s">
        <v>89</v>
      </c>
    </row>
    <row r="161" spans="1:8" s="1" customFormat="1" ht="14.25" x14ac:dyDescent="0.2">
      <c r="A161" s="40" t="s">
        <v>275</v>
      </c>
      <c r="B161" s="18" t="s">
        <v>291</v>
      </c>
      <c r="C161" s="53">
        <v>-2.0346900000000001E-2</v>
      </c>
      <c r="D161" s="53">
        <v>3.5010270000000003E-2</v>
      </c>
      <c r="E161" s="53">
        <v>-8.8967023008849594E-2</v>
      </c>
      <c r="F161" s="53">
        <v>4.8273217699115099E-2</v>
      </c>
      <c r="G161" s="57">
        <v>0.56118539999999995</v>
      </c>
      <c r="H161" s="19" t="s">
        <v>269</v>
      </c>
    </row>
    <row r="162" spans="1:8" s="1" customFormat="1" ht="14.25" x14ac:dyDescent="0.2">
      <c r="A162" s="40" t="s">
        <v>275</v>
      </c>
      <c r="B162" s="18" t="s">
        <v>291</v>
      </c>
      <c r="C162" s="53">
        <v>1.5285870000000001E-3</v>
      </c>
      <c r="D162" s="53">
        <v>3.9128259999999998E-2</v>
      </c>
      <c r="E162" s="53">
        <v>-7.5162804347826101E-2</v>
      </c>
      <c r="F162" s="53">
        <v>7.8219978260869599E-2</v>
      </c>
      <c r="G162" s="57">
        <v>0.96888410000000003</v>
      </c>
      <c r="H162" s="19" t="s">
        <v>270</v>
      </c>
    </row>
    <row r="163" spans="1:8" s="1" customFormat="1" ht="14.25" x14ac:dyDescent="0.2">
      <c r="A163" s="40" t="s">
        <v>275</v>
      </c>
      <c r="B163" s="18" t="s">
        <v>291</v>
      </c>
      <c r="C163" s="53">
        <v>5.3554200000000003E-2</v>
      </c>
      <c r="D163" s="53">
        <v>4.3803540000000002E-2</v>
      </c>
      <c r="E163" s="53">
        <v>-3.2300736612432497E-2</v>
      </c>
      <c r="F163" s="53">
        <v>0.13940913970535099</v>
      </c>
      <c r="G163" s="57">
        <v>0.22148090000000001</v>
      </c>
      <c r="H163" s="19" t="s">
        <v>85</v>
      </c>
    </row>
    <row r="164" spans="1:8" s="1" customFormat="1" ht="14.25" x14ac:dyDescent="0.2">
      <c r="A164" s="40" t="s">
        <v>275</v>
      </c>
      <c r="B164" s="18" t="s">
        <v>291</v>
      </c>
      <c r="C164" s="53">
        <v>1.5870065700062701E-2</v>
      </c>
      <c r="D164" s="53">
        <v>1.13987857480658E-2</v>
      </c>
      <c r="E164" s="53">
        <v>-6.4711438336347502E-3</v>
      </c>
      <c r="F164" s="53">
        <v>3.8211275233760202E-2</v>
      </c>
      <c r="G164" s="57">
        <v>0.16384388521701301</v>
      </c>
      <c r="H164" s="19" t="s">
        <v>296</v>
      </c>
    </row>
    <row r="165" spans="1:8" s="1" customFormat="1" ht="14.25" x14ac:dyDescent="0.2">
      <c r="A165" s="40" t="s">
        <v>275</v>
      </c>
      <c r="B165" s="18" t="s">
        <v>291</v>
      </c>
      <c r="C165" s="53">
        <v>1.7206885904582001E-2</v>
      </c>
      <c r="D165" s="53">
        <v>1.30415715654602E-2</v>
      </c>
      <c r="E165" s="53">
        <v>-8.3541246655216093E-3</v>
      </c>
      <c r="F165" s="53">
        <v>4.2767896474685603E-2</v>
      </c>
      <c r="G165" s="57">
        <v>0.18703961389427601</v>
      </c>
      <c r="H165" s="19" t="s">
        <v>297</v>
      </c>
    </row>
    <row r="166" spans="1:8" s="1" customFormat="1" ht="14.25" x14ac:dyDescent="0.2">
      <c r="A166" s="40" t="s">
        <v>275</v>
      </c>
      <c r="B166" s="18" t="s">
        <v>291</v>
      </c>
      <c r="C166" s="53">
        <v>2.1568366444844701E-2</v>
      </c>
      <c r="D166" s="53">
        <v>1.2914326641596301E-2</v>
      </c>
      <c r="E166" s="53">
        <v>-3.7432486572701999E-3</v>
      </c>
      <c r="F166" s="53">
        <v>4.68799815469595E-2</v>
      </c>
      <c r="G166" s="57">
        <v>9.4897289871035406E-2</v>
      </c>
      <c r="H166" s="19" t="s">
        <v>298</v>
      </c>
    </row>
    <row r="167" spans="1:8" s="1" customFormat="1" ht="14.25" x14ac:dyDescent="0.2">
      <c r="A167" s="40" t="s">
        <v>275</v>
      </c>
      <c r="B167" s="18" t="s">
        <v>291</v>
      </c>
      <c r="C167" s="53">
        <v>2.4815130434736401E-2</v>
      </c>
      <c r="D167" s="53">
        <v>1.65135256514185E-2</v>
      </c>
      <c r="E167" s="53">
        <v>-7.5507850998221696E-3</v>
      </c>
      <c r="F167" s="53">
        <v>5.7181045969294998E-2</v>
      </c>
      <c r="G167" s="57">
        <v>0.132912432120843</v>
      </c>
      <c r="H167" s="19" t="s">
        <v>299</v>
      </c>
    </row>
    <row r="168" spans="1:8" s="1" customFormat="1" ht="14.25" x14ac:dyDescent="0.2">
      <c r="A168" s="40" t="s">
        <v>275</v>
      </c>
      <c r="B168" s="18" t="s">
        <v>293</v>
      </c>
      <c r="C168" s="53">
        <v>0.1583542</v>
      </c>
      <c r="D168" s="53">
        <v>2.8289620000000001E-2</v>
      </c>
      <c r="E168" s="53">
        <v>0.102906505306678</v>
      </c>
      <c r="F168" s="53">
        <v>0.21380181537336801</v>
      </c>
      <c r="G168" s="57">
        <v>2.5958599999999999E-8</v>
      </c>
      <c r="H168" s="19" t="s">
        <v>89</v>
      </c>
    </row>
    <row r="169" spans="1:8" s="1" customFormat="1" ht="14.25" x14ac:dyDescent="0.2">
      <c r="A169" s="40" t="s">
        <v>275</v>
      </c>
      <c r="B169" s="18" t="s">
        <v>293</v>
      </c>
      <c r="C169" s="53">
        <v>0.10908320000000001</v>
      </c>
      <c r="D169" s="53">
        <v>3.7338049999999998E-2</v>
      </c>
      <c r="E169" s="53">
        <v>3.59006017699115E-2</v>
      </c>
      <c r="F169" s="53">
        <v>0.18226576991150401</v>
      </c>
      <c r="G169" s="57">
        <v>3.5700829999999999E-3</v>
      </c>
      <c r="H169" s="19" t="s">
        <v>269</v>
      </c>
    </row>
    <row r="170" spans="1:8" s="1" customFormat="1" ht="14.25" x14ac:dyDescent="0.2">
      <c r="A170" s="40" t="s">
        <v>275</v>
      </c>
      <c r="B170" s="18" t="s">
        <v>293</v>
      </c>
      <c r="C170" s="53">
        <v>0.17727680000000001</v>
      </c>
      <c r="D170" s="53">
        <v>4.1010869999999998E-2</v>
      </c>
      <c r="E170" s="53">
        <v>9.6895451505016703E-2</v>
      </c>
      <c r="F170" s="53">
        <v>0.257658060200669</v>
      </c>
      <c r="G170" s="57">
        <v>1.7491800000000001E-5</v>
      </c>
      <c r="H170" s="19" t="s">
        <v>270</v>
      </c>
    </row>
    <row r="171" spans="1:8" s="1" customFormat="1" ht="14.25" x14ac:dyDescent="0.2">
      <c r="A171" s="40" t="s">
        <v>275</v>
      </c>
      <c r="B171" s="18" t="s">
        <v>293</v>
      </c>
      <c r="C171" s="53">
        <v>2.3823980000000002E-2</v>
      </c>
      <c r="D171" s="53">
        <v>4.1655739999999997E-2</v>
      </c>
      <c r="E171" s="53">
        <v>-5.7821281965647203E-2</v>
      </c>
      <c r="F171" s="53">
        <v>0.105469233260703</v>
      </c>
      <c r="G171" s="57">
        <v>0.5673726</v>
      </c>
      <c r="H171" s="19" t="s">
        <v>85</v>
      </c>
    </row>
    <row r="172" spans="1:8" s="1" customFormat="1" ht="14.25" x14ac:dyDescent="0.2">
      <c r="A172" s="40" t="s">
        <v>275</v>
      </c>
      <c r="B172" s="18" t="s">
        <v>293</v>
      </c>
      <c r="C172" s="53">
        <v>5.7809635267568403E-2</v>
      </c>
      <c r="D172" s="53">
        <v>1.20521688354945E-2</v>
      </c>
      <c r="E172" s="53">
        <v>3.4187818414403201E-2</v>
      </c>
      <c r="F172" s="53">
        <v>8.1431452120733605E-2</v>
      </c>
      <c r="G172" s="57">
        <v>1.61367897082607E-6</v>
      </c>
      <c r="H172" s="19" t="s">
        <v>296</v>
      </c>
    </row>
    <row r="173" spans="1:8" s="1" customFormat="1" ht="14.25" x14ac:dyDescent="0.2">
      <c r="A173" s="40" t="s">
        <v>275</v>
      </c>
      <c r="B173" s="18" t="s">
        <v>293</v>
      </c>
      <c r="C173" s="53">
        <v>5.7803622444103399E-2</v>
      </c>
      <c r="D173" s="53">
        <v>1.2092461112138801E-2</v>
      </c>
      <c r="E173" s="53">
        <v>3.4102834179860299E-2</v>
      </c>
      <c r="F173" s="53">
        <v>8.1504410708346603E-2</v>
      </c>
      <c r="G173" s="57">
        <v>1.75175661960188E-6</v>
      </c>
      <c r="H173" s="19" t="s">
        <v>297</v>
      </c>
    </row>
    <row r="174" spans="1:8" s="1" customFormat="1" ht="14.25" x14ac:dyDescent="0.2">
      <c r="A174" s="40" t="s">
        <v>275</v>
      </c>
      <c r="B174" s="18" t="s">
        <v>293</v>
      </c>
      <c r="C174" s="53">
        <v>5.9508934957235401E-2</v>
      </c>
      <c r="D174" s="53">
        <v>1.3955790258330001E-2</v>
      </c>
      <c r="E174" s="53">
        <v>3.21560886751137E-2</v>
      </c>
      <c r="F174" s="53">
        <v>8.6861781239357103E-2</v>
      </c>
      <c r="G174" s="57">
        <v>2.0070634494429899E-5</v>
      </c>
      <c r="H174" s="19" t="s">
        <v>298</v>
      </c>
    </row>
    <row r="175" spans="1:8" s="1" customFormat="1" ht="14.25" x14ac:dyDescent="0.2">
      <c r="A175" s="40" t="s">
        <v>275</v>
      </c>
      <c r="B175" s="18" t="s">
        <v>293</v>
      </c>
      <c r="C175" s="53">
        <v>5.93451704625668E-2</v>
      </c>
      <c r="D175" s="53">
        <v>1.5943274750307799E-2</v>
      </c>
      <c r="E175" s="53">
        <v>2.8096926156336601E-2</v>
      </c>
      <c r="F175" s="53">
        <v>9.0593414768796898E-2</v>
      </c>
      <c r="G175" s="57">
        <v>1.9743987043944E-4</v>
      </c>
      <c r="H175" s="19" t="s">
        <v>299</v>
      </c>
    </row>
    <row r="176" spans="1:8" s="1" customFormat="1" ht="14.25" x14ac:dyDescent="0.2">
      <c r="A176" s="40" t="s">
        <v>275</v>
      </c>
      <c r="B176" s="18" t="s">
        <v>292</v>
      </c>
      <c r="C176" s="53">
        <v>7.4133500000000005E-2</v>
      </c>
      <c r="D176" s="53">
        <v>2.3290000000000002E-2</v>
      </c>
      <c r="E176" s="53">
        <v>2.84851096020175E-2</v>
      </c>
      <c r="F176" s="53">
        <v>0.119781891241658</v>
      </c>
      <c r="G176" s="57">
        <v>1.4836719999999999E-3</v>
      </c>
      <c r="H176" s="19" t="s">
        <v>89</v>
      </c>
    </row>
    <row r="177" spans="1:8" s="1" customFormat="1" ht="14.25" x14ac:dyDescent="0.2">
      <c r="A177" s="40" t="s">
        <v>275</v>
      </c>
      <c r="B177" s="18" t="s">
        <v>292</v>
      </c>
      <c r="C177" s="53">
        <v>7.1966370000000002E-2</v>
      </c>
      <c r="D177" s="53">
        <v>3.35383E-2</v>
      </c>
      <c r="E177" s="53">
        <v>6.2313019469026603E-3</v>
      </c>
      <c r="F177" s="53">
        <v>0.13770144141592899</v>
      </c>
      <c r="G177" s="57">
        <v>3.2166689999999998E-2</v>
      </c>
      <c r="H177" s="19" t="s">
        <v>269</v>
      </c>
    </row>
    <row r="178" spans="1:8" s="1" customFormat="1" ht="14.25" x14ac:dyDescent="0.2">
      <c r="A178" s="40" t="s">
        <v>275</v>
      </c>
      <c r="B178" s="18" t="s">
        <v>292</v>
      </c>
      <c r="C178" s="53">
        <v>7.0145650000000004E-2</v>
      </c>
      <c r="D178" s="53">
        <v>3.8473149999999998E-2</v>
      </c>
      <c r="E178" s="53">
        <v>-5.2617260869565197E-3</v>
      </c>
      <c r="F178" s="53">
        <v>0.14555303043478299</v>
      </c>
      <c r="G178" s="57">
        <v>6.871273E-2</v>
      </c>
      <c r="H178" s="19" t="s">
        <v>270</v>
      </c>
    </row>
    <row r="179" spans="1:8" s="1" customFormat="1" ht="14.25" x14ac:dyDescent="0.2">
      <c r="A179" s="40" t="s">
        <v>275</v>
      </c>
      <c r="B179" s="18" t="s">
        <v>292</v>
      </c>
      <c r="C179" s="53">
        <v>3.129581E-2</v>
      </c>
      <c r="D179" s="53">
        <v>4.0037070000000001E-2</v>
      </c>
      <c r="E179" s="53">
        <v>-4.7176857575719301E-2</v>
      </c>
      <c r="F179" s="53">
        <v>0.109768469256995</v>
      </c>
      <c r="G179" s="57">
        <v>0.43440810000000002</v>
      </c>
      <c r="H179" s="19" t="s">
        <v>85</v>
      </c>
    </row>
    <row r="180" spans="1:8" s="1" customFormat="1" ht="14.25" x14ac:dyDescent="0.2">
      <c r="A180" s="40" t="s">
        <v>275</v>
      </c>
      <c r="B180" s="18" t="s">
        <v>292</v>
      </c>
      <c r="C180" s="53">
        <v>5.7472956685297498E-2</v>
      </c>
      <c r="D180" s="53">
        <v>1.0715955165062799E-2</v>
      </c>
      <c r="E180" s="53">
        <v>3.6470070501828399E-2</v>
      </c>
      <c r="F180" s="53">
        <v>7.8475842868766604E-2</v>
      </c>
      <c r="G180" s="57">
        <v>8.1711980654613403E-8</v>
      </c>
      <c r="H180" s="19" t="s">
        <v>296</v>
      </c>
    </row>
    <row r="181" spans="1:8" s="1" customFormat="1" ht="14.25" x14ac:dyDescent="0.2">
      <c r="A181" s="40" t="s">
        <v>275</v>
      </c>
      <c r="B181" s="18" t="s">
        <v>292</v>
      </c>
      <c r="C181" s="53">
        <v>5.6424230712489802E-2</v>
      </c>
      <c r="D181" s="53">
        <v>1.2604856141024899E-2</v>
      </c>
      <c r="E181" s="53">
        <v>3.1719166645772498E-2</v>
      </c>
      <c r="F181" s="53">
        <v>8.1129294779207203E-2</v>
      </c>
      <c r="G181" s="57">
        <v>7.5916353265501698E-6</v>
      </c>
      <c r="H181" s="19" t="s">
        <v>297</v>
      </c>
    </row>
    <row r="182" spans="1:8" s="1" customFormat="1" ht="14.25" x14ac:dyDescent="0.2">
      <c r="A182" s="40" t="s">
        <v>275</v>
      </c>
      <c r="B182" s="18" t="s">
        <v>292</v>
      </c>
      <c r="C182" s="53">
        <v>5.6723895155119802E-2</v>
      </c>
      <c r="D182" s="53">
        <v>1.2338570163989E-2</v>
      </c>
      <c r="E182" s="53">
        <v>3.2540742012980899E-2</v>
      </c>
      <c r="F182" s="53">
        <v>8.0907048297258602E-2</v>
      </c>
      <c r="G182" s="57">
        <v>4.2803666901167099E-6</v>
      </c>
      <c r="H182" s="19" t="s">
        <v>298</v>
      </c>
    </row>
    <row r="183" spans="1:8" x14ac:dyDescent="0.25">
      <c r="A183" s="41" t="s">
        <v>275</v>
      </c>
      <c r="B183" s="24" t="s">
        <v>292</v>
      </c>
      <c r="C183" s="58">
        <v>5.4644853688794397E-2</v>
      </c>
      <c r="D183" s="58">
        <v>1.7524477397360801E-2</v>
      </c>
      <c r="E183" s="58">
        <v>2.0297509142081099E-2</v>
      </c>
      <c r="F183" s="58">
        <v>8.8992198235507802E-2</v>
      </c>
      <c r="G183" s="59">
        <v>1.81958285240894E-3</v>
      </c>
      <c r="H183" s="26" t="s">
        <v>299</v>
      </c>
    </row>
  </sheetData>
  <conditionalFormatting sqref="G7:G183">
    <cfRule type="cellIs" dxfId="22" priority="1" operator="greaterThanOrEqual">
      <formula>0.001</formula>
    </cfRule>
    <cfRule type="cellIs" dxfId="21" priority="2" operator="lessThan">
      <formula>0.001</formula>
    </cfRule>
  </conditionalFormatting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48"/>
  <sheetViews>
    <sheetView tabSelected="1" zoomScale="85" zoomScaleNormal="85" workbookViewId="0"/>
  </sheetViews>
  <sheetFormatPr defaultRowHeight="15" x14ac:dyDescent="0.25"/>
  <cols>
    <col min="1" max="1" width="29.7109375" customWidth="1"/>
    <col min="2" max="2" width="17.85546875" customWidth="1"/>
    <col min="4" max="38" width="12.7109375" customWidth="1"/>
  </cols>
  <sheetData>
    <row r="1" spans="1:101" x14ac:dyDescent="0.25">
      <c r="A1" s="17" t="s">
        <v>338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x14ac:dyDescent="0.25">
      <c r="A2" s="17"/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s="1" customFormat="1" x14ac:dyDescent="0.25">
      <c r="A3" s="17" t="s">
        <v>310</v>
      </c>
      <c r="B3" s="17"/>
    </row>
    <row r="4" spans="1:101" s="1" customFormat="1" x14ac:dyDescent="0.25">
      <c r="A4" s="17" t="s">
        <v>328</v>
      </c>
      <c r="B4" s="17"/>
    </row>
    <row r="5" spans="1:10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x14ac:dyDescent="0.25">
      <c r="A6" s="17"/>
      <c r="B6" s="17"/>
      <c r="C6" s="17"/>
      <c r="D6" s="174" t="s">
        <v>162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 t="s">
        <v>161</v>
      </c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x14ac:dyDescent="0.25">
      <c r="A7" s="32" t="s">
        <v>159</v>
      </c>
      <c r="B7" s="32" t="s">
        <v>263</v>
      </c>
      <c r="C7" s="32" t="s">
        <v>160</v>
      </c>
      <c r="D7" s="32" t="s">
        <v>158</v>
      </c>
      <c r="E7" s="32" t="s">
        <v>157</v>
      </c>
      <c r="F7" s="32" t="s">
        <v>156</v>
      </c>
      <c r="G7" s="32" t="s">
        <v>155</v>
      </c>
      <c r="H7" s="32" t="s">
        <v>154</v>
      </c>
      <c r="I7" s="32" t="s">
        <v>153</v>
      </c>
      <c r="J7" s="32" t="s">
        <v>152</v>
      </c>
      <c r="K7" s="32" t="s">
        <v>151</v>
      </c>
      <c r="L7" s="32" t="s">
        <v>150</v>
      </c>
      <c r="M7" s="32" t="s">
        <v>149</v>
      </c>
      <c r="N7" s="32" t="s">
        <v>148</v>
      </c>
      <c r="O7" s="32" t="s">
        <v>147</v>
      </c>
      <c r="P7" s="32" t="s">
        <v>146</v>
      </c>
      <c r="Q7" s="32" t="s">
        <v>145</v>
      </c>
      <c r="R7" s="32" t="s">
        <v>144</v>
      </c>
      <c r="S7" s="32" t="s">
        <v>143</v>
      </c>
      <c r="T7" s="32" t="s">
        <v>142</v>
      </c>
      <c r="U7" s="32" t="s">
        <v>141</v>
      </c>
      <c r="V7" s="32" t="s">
        <v>140</v>
      </c>
      <c r="W7" s="32" t="s">
        <v>139</v>
      </c>
      <c r="X7" s="32" t="s">
        <v>138</v>
      </c>
      <c r="Y7" s="32" t="s">
        <v>137</v>
      </c>
      <c r="Z7" s="32" t="s">
        <v>136</v>
      </c>
      <c r="AA7" s="32" t="s">
        <v>135</v>
      </c>
      <c r="AB7" s="32" t="s">
        <v>134</v>
      </c>
      <c r="AC7" s="32" t="s">
        <v>133</v>
      </c>
      <c r="AD7" s="32" t="s">
        <v>132</v>
      </c>
      <c r="AE7" s="32" t="s">
        <v>131</v>
      </c>
      <c r="AF7" s="32" t="s">
        <v>130</v>
      </c>
      <c r="AG7" s="32" t="s">
        <v>129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x14ac:dyDescent="0.25">
      <c r="A8" s="18" t="s">
        <v>172</v>
      </c>
      <c r="B8" s="157" t="s">
        <v>285</v>
      </c>
      <c r="C8" s="18" t="s">
        <v>126</v>
      </c>
      <c r="D8" s="18">
        <v>3.9279642937798103E-3</v>
      </c>
      <c r="E8" s="18">
        <v>1.02368068587411E-3</v>
      </c>
      <c r="F8" s="18">
        <v>3.8370991540450499</v>
      </c>
      <c r="G8" s="18">
        <v>1.24496214398165E-4</v>
      </c>
      <c r="H8" s="18">
        <v>1.9215870177973001E-3</v>
      </c>
      <c r="I8" s="18">
        <v>5.9343415697623303E-3</v>
      </c>
      <c r="J8" s="22">
        <v>1.0479221466316901E-6</v>
      </c>
      <c r="K8" s="18">
        <v>4</v>
      </c>
      <c r="L8" s="18">
        <v>2.7774541826301302</v>
      </c>
      <c r="M8" s="18">
        <v>0.42722482049828803</v>
      </c>
      <c r="N8" s="18">
        <v>14.723329917973301</v>
      </c>
      <c r="O8" s="18">
        <v>1.24496214398165E-4</v>
      </c>
      <c r="P8" s="18">
        <v>0</v>
      </c>
      <c r="Q8" s="18">
        <v>0.92581806087670904</v>
      </c>
      <c r="R8" s="18">
        <v>3.8992638547500802E-3</v>
      </c>
      <c r="S8" s="18">
        <v>1.0883539731025001E-3</v>
      </c>
      <c r="T8" s="18">
        <v>3.5827166079384001</v>
      </c>
      <c r="U8" s="22">
        <v>3.4003944613288599E-4</v>
      </c>
      <c r="V8" s="18">
        <v>1.7661292650380999E-3</v>
      </c>
      <c r="W8" s="18">
        <v>6.0323984444620596E-3</v>
      </c>
      <c r="X8" s="22">
        <v>1.184514370768E-6</v>
      </c>
      <c r="Y8" s="22">
        <v>3.6398749268002502E-7</v>
      </c>
      <c r="Z8" s="22">
        <v>4.2262868415249001E-6</v>
      </c>
      <c r="AA8" s="18">
        <v>4</v>
      </c>
      <c r="AB8" s="18">
        <v>2.7774541826301302</v>
      </c>
      <c r="AC8" s="18">
        <v>0.42722482049828803</v>
      </c>
      <c r="AD8" s="18">
        <v>12.835858292797599</v>
      </c>
      <c r="AE8" s="18">
        <v>3.4003944613288599E-4</v>
      </c>
      <c r="AF8" s="18">
        <v>6.6032146151434903</v>
      </c>
      <c r="AG8" s="18">
        <v>1.0707006626398701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x14ac:dyDescent="0.25">
      <c r="A9" s="18" t="s">
        <v>171</v>
      </c>
      <c r="B9" s="160"/>
      <c r="C9" s="18" t="s">
        <v>126</v>
      </c>
      <c r="D9" s="22">
        <v>5.2178193004550305E-7</v>
      </c>
      <c r="E9" s="22">
        <v>1.5847609654504101E-7</v>
      </c>
      <c r="F9" s="18">
        <v>3.292496101437</v>
      </c>
      <c r="G9" s="18">
        <v>9.930227456489151E-4</v>
      </c>
      <c r="H9" s="22">
        <v>2.11174488406729E-7</v>
      </c>
      <c r="I9" s="22">
        <v>8.3238937168427699E-7</v>
      </c>
      <c r="J9" s="22">
        <v>2.5114673176153301E-14</v>
      </c>
      <c r="K9" s="18">
        <v>4</v>
      </c>
      <c r="L9" s="18">
        <v>2.4716574215407698</v>
      </c>
      <c r="M9" s="18">
        <v>0.48043500445216403</v>
      </c>
      <c r="N9" s="18">
        <v>10.8405305779779</v>
      </c>
      <c r="O9" s="18">
        <v>9.9302274564891596E-4</v>
      </c>
      <c r="P9" s="18">
        <v>0</v>
      </c>
      <c r="Q9" s="18">
        <v>0.82388580718025495</v>
      </c>
      <c r="R9" s="22">
        <v>5.2178193004550305E-7</v>
      </c>
      <c r="S9" s="22">
        <v>1.5847609654504101E-7</v>
      </c>
      <c r="T9" s="18">
        <v>3.292496101437</v>
      </c>
      <c r="U9" s="22">
        <v>9.930227456489151E-4</v>
      </c>
      <c r="V9" s="22">
        <v>2.11174488406729E-7</v>
      </c>
      <c r="W9" s="22">
        <v>8.3238937168427699E-7</v>
      </c>
      <c r="X9" s="22">
        <v>2.5114673176153301E-14</v>
      </c>
      <c r="Y9" s="18">
        <v>0</v>
      </c>
      <c r="Z9" s="22">
        <v>8.0823221921651803E-14</v>
      </c>
      <c r="AA9" s="18">
        <v>4</v>
      </c>
      <c r="AB9" s="18">
        <v>2.4716574215407698</v>
      </c>
      <c r="AC9" s="18">
        <v>0.48043500445216403</v>
      </c>
      <c r="AD9" s="18">
        <v>10.8405305779779</v>
      </c>
      <c r="AE9" s="18">
        <v>9.9302274564891596E-4</v>
      </c>
      <c r="AF9" s="18">
        <v>0</v>
      </c>
      <c r="AG9" s="18">
        <v>1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x14ac:dyDescent="0.25">
      <c r="A10" s="18" t="s">
        <v>170</v>
      </c>
      <c r="B10" s="160"/>
      <c r="C10" s="18" t="s">
        <v>126</v>
      </c>
      <c r="D10" s="18">
        <v>1.2800292156881801</v>
      </c>
      <c r="E10" s="18">
        <v>0.42971912666761503</v>
      </c>
      <c r="F10" s="18">
        <v>2.9787578356461499</v>
      </c>
      <c r="G10" s="18">
        <v>2.8941941531014101E-3</v>
      </c>
      <c r="H10" s="18">
        <v>0.43779520395164701</v>
      </c>
      <c r="I10" s="18">
        <v>2.12226322742471</v>
      </c>
      <c r="J10" s="18">
        <v>0.18465852782397801</v>
      </c>
      <c r="K10" s="18">
        <v>4</v>
      </c>
      <c r="L10" s="18">
        <v>6.3532989218857301</v>
      </c>
      <c r="M10" s="18">
        <v>9.5631086175715099E-2</v>
      </c>
      <c r="N10" s="18">
        <v>8.8729982434233197</v>
      </c>
      <c r="O10" s="18">
        <v>2.8941941531014101E-3</v>
      </c>
      <c r="P10" s="18">
        <v>52.780436795352799</v>
      </c>
      <c r="Q10" s="18">
        <v>2.11776630729524</v>
      </c>
      <c r="R10" s="18">
        <v>1.26079180595089</v>
      </c>
      <c r="S10" s="18">
        <v>0.65025381402792004</v>
      </c>
      <c r="T10" s="18">
        <v>1.93892258492276</v>
      </c>
      <c r="U10" s="22">
        <v>5.2510765412315398E-2</v>
      </c>
      <c r="V10" s="18">
        <v>-1.3682250353633799E-2</v>
      </c>
      <c r="W10" s="18">
        <v>2.5352658622554198</v>
      </c>
      <c r="X10" s="18">
        <v>0.42283002265785602</v>
      </c>
      <c r="Y10" s="18">
        <v>0.89887338432845298</v>
      </c>
      <c r="Z10" s="18">
        <v>1.38226863122899</v>
      </c>
      <c r="AA10" s="18">
        <v>4</v>
      </c>
      <c r="AB10" s="18">
        <v>6.3532989218857301</v>
      </c>
      <c r="AC10" s="18">
        <v>9.5631086175715099E-2</v>
      </c>
      <c r="AD10" s="18">
        <v>3.7594207903235399</v>
      </c>
      <c r="AE10" s="18">
        <v>5.2510765412315502E-2</v>
      </c>
      <c r="AF10" s="18">
        <v>53.631227025215402</v>
      </c>
      <c r="AG10" s="18">
        <v>2.1566238134957798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x14ac:dyDescent="0.25">
      <c r="A11" s="18" t="s">
        <v>169</v>
      </c>
      <c r="B11" s="160"/>
      <c r="C11" s="18" t="s">
        <v>126</v>
      </c>
      <c r="D11" s="18">
        <v>3.5018259467362901E-4</v>
      </c>
      <c r="E11" s="18">
        <v>1.4238300102096399E-4</v>
      </c>
      <c r="F11" s="18">
        <v>2.4594410299166798</v>
      </c>
      <c r="G11" s="18">
        <v>1.39153556198175E-2</v>
      </c>
      <c r="H11" s="22">
        <v>7.1117040661808898E-5</v>
      </c>
      <c r="I11" s="18">
        <v>6.2924814868544905E-4</v>
      </c>
      <c r="J11" s="22">
        <v>2.0272918979736E-8</v>
      </c>
      <c r="K11" s="18">
        <v>4</v>
      </c>
      <c r="L11" s="18">
        <v>1.85495325562629</v>
      </c>
      <c r="M11" s="18">
        <v>0.60305011822607502</v>
      </c>
      <c r="N11" s="18">
        <v>6.0488501796376397</v>
      </c>
      <c r="O11" s="18">
        <v>1.3915355619817601E-2</v>
      </c>
      <c r="P11" s="18">
        <v>0</v>
      </c>
      <c r="Q11" s="18">
        <v>0.61831775187543103</v>
      </c>
      <c r="R11" s="18">
        <v>3.5018259467362901E-4</v>
      </c>
      <c r="S11" s="18">
        <v>1.4238300102096399E-4</v>
      </c>
      <c r="T11" s="18">
        <v>2.4594410299166798</v>
      </c>
      <c r="U11" s="22">
        <v>1.39153556198175E-2</v>
      </c>
      <c r="V11" s="22">
        <v>7.1117040661808898E-5</v>
      </c>
      <c r="W11" s="18">
        <v>6.2924814868544905E-4</v>
      </c>
      <c r="X11" s="22">
        <v>2.0272918979736E-8</v>
      </c>
      <c r="Y11" s="18">
        <v>0</v>
      </c>
      <c r="Z11" s="22">
        <v>6.7388599303457504E-8</v>
      </c>
      <c r="AA11" s="18">
        <v>4</v>
      </c>
      <c r="AB11" s="18">
        <v>1.85495325562629</v>
      </c>
      <c r="AC11" s="18">
        <v>0.60305011822607502</v>
      </c>
      <c r="AD11" s="18">
        <v>6.0488501796376397</v>
      </c>
      <c r="AE11" s="18">
        <v>1.3915355619817601E-2</v>
      </c>
      <c r="AF11" s="18">
        <v>0</v>
      </c>
      <c r="AG11" s="18">
        <v>1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1" x14ac:dyDescent="0.25">
      <c r="A12" s="18" t="s">
        <v>168</v>
      </c>
      <c r="B12" s="160"/>
      <c r="C12" s="18" t="s">
        <v>126</v>
      </c>
      <c r="D12" s="22">
        <v>1.85001809717775E-6</v>
      </c>
      <c r="E12" s="22">
        <v>6.8330148872931597E-6</v>
      </c>
      <c r="F12" s="18">
        <v>0.27074697299695499</v>
      </c>
      <c r="G12" s="18">
        <v>0.78658564636162598</v>
      </c>
      <c r="H12" s="22">
        <v>-1.1542444987742899E-5</v>
      </c>
      <c r="I12" s="22">
        <v>1.5242481182098401E-5</v>
      </c>
      <c r="J12" s="22">
        <v>4.6690092449969901E-11</v>
      </c>
      <c r="K12" s="18">
        <v>4</v>
      </c>
      <c r="L12" s="18">
        <v>1.4042719842799001</v>
      </c>
      <c r="M12" s="18">
        <v>0.70453366052521005</v>
      </c>
      <c r="N12" s="18">
        <v>7.3303923387013803E-2</v>
      </c>
      <c r="O12" s="18">
        <v>0.78658564636162598</v>
      </c>
      <c r="P12" s="18">
        <v>0</v>
      </c>
      <c r="Q12" s="18">
        <v>0.46809066142663203</v>
      </c>
      <c r="R12" s="22">
        <v>1.85001809717775E-6</v>
      </c>
      <c r="S12" s="22">
        <v>6.8330148872931597E-6</v>
      </c>
      <c r="T12" s="18">
        <v>0.27074697299695499</v>
      </c>
      <c r="U12" s="22">
        <v>0.78658564636162598</v>
      </c>
      <c r="V12" s="22">
        <v>-1.1542444987742899E-5</v>
      </c>
      <c r="W12" s="22">
        <v>1.5242481182098401E-5</v>
      </c>
      <c r="X12" s="22">
        <v>4.6690092449969901E-11</v>
      </c>
      <c r="Y12" s="18">
        <v>0</v>
      </c>
      <c r="Z12" s="22">
        <v>1.5864013639303999E-10</v>
      </c>
      <c r="AA12" s="18">
        <v>4</v>
      </c>
      <c r="AB12" s="18">
        <v>1.4042719842799001</v>
      </c>
      <c r="AC12" s="18">
        <v>0.70453366052521005</v>
      </c>
      <c r="AD12" s="18">
        <v>7.3303923387013803E-2</v>
      </c>
      <c r="AE12" s="18">
        <v>0.78658564636162598</v>
      </c>
      <c r="AF12" s="18">
        <v>0</v>
      </c>
      <c r="AG12" s="18">
        <v>1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x14ac:dyDescent="0.25">
      <c r="A13" s="18" t="s">
        <v>167</v>
      </c>
      <c r="B13" s="160"/>
      <c r="C13" s="18" t="s">
        <v>126</v>
      </c>
      <c r="D13" s="18">
        <v>7.3703179761079197E-3</v>
      </c>
      <c r="E13" s="18">
        <v>1.17187577874032E-3</v>
      </c>
      <c r="F13" s="18">
        <v>6.2893338268587096</v>
      </c>
      <c r="G13" s="22">
        <v>3.1883118978634401E-10</v>
      </c>
      <c r="H13" s="18">
        <v>5.0734836554220597E-3</v>
      </c>
      <c r="I13" s="18">
        <v>9.6671522967937806E-3</v>
      </c>
      <c r="J13" s="22">
        <v>1.3732928407982399E-6</v>
      </c>
      <c r="K13" s="18">
        <v>4</v>
      </c>
      <c r="L13" s="18">
        <v>2.4152321230304099</v>
      </c>
      <c r="M13" s="18">
        <v>0.49080546647026002</v>
      </c>
      <c r="N13" s="18">
        <v>39.555719985669299</v>
      </c>
      <c r="O13" s="22">
        <v>3.1883118978634401E-10</v>
      </c>
      <c r="P13" s="18">
        <v>0</v>
      </c>
      <c r="Q13" s="18">
        <v>0.80507737434346904</v>
      </c>
      <c r="R13" s="18">
        <v>7.3703179761079197E-3</v>
      </c>
      <c r="S13" s="18">
        <v>1.17187577874032E-3</v>
      </c>
      <c r="T13" s="18">
        <v>6.2893338268587096</v>
      </c>
      <c r="U13" s="22">
        <v>3.1883118978634401E-10</v>
      </c>
      <c r="V13" s="18">
        <v>5.0734836554220597E-3</v>
      </c>
      <c r="W13" s="18">
        <v>9.6671522967937806E-3</v>
      </c>
      <c r="X13" s="22">
        <v>1.3732928407982399E-6</v>
      </c>
      <c r="Y13" s="18">
        <v>0</v>
      </c>
      <c r="Z13" s="22">
        <v>4.5254334591961799E-6</v>
      </c>
      <c r="AA13" s="18">
        <v>4</v>
      </c>
      <c r="AB13" s="18">
        <v>2.4152321230304099</v>
      </c>
      <c r="AC13" s="18">
        <v>0.49080546647026002</v>
      </c>
      <c r="AD13" s="18">
        <v>39.555719985669299</v>
      </c>
      <c r="AE13" s="22">
        <v>3.1883118978634401E-10</v>
      </c>
      <c r="AF13" s="18">
        <v>0</v>
      </c>
      <c r="AG13" s="18">
        <v>1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1" x14ac:dyDescent="0.25">
      <c r="A14" s="18" t="s">
        <v>166</v>
      </c>
      <c r="B14" s="160"/>
      <c r="C14" s="18" t="s">
        <v>126</v>
      </c>
      <c r="D14" s="22">
        <v>2.26897982304599E-5</v>
      </c>
      <c r="E14" s="22">
        <v>6.1760894396439504E-6</v>
      </c>
      <c r="F14" s="18">
        <v>3.6738130903376298</v>
      </c>
      <c r="G14" s="18">
        <v>2.3895755798161299E-4</v>
      </c>
      <c r="H14" s="22">
        <v>1.05848853634596E-5</v>
      </c>
      <c r="I14" s="22">
        <v>3.4794711097460198E-5</v>
      </c>
      <c r="J14" s="22">
        <v>3.8144080766481498E-11</v>
      </c>
      <c r="K14" s="18">
        <v>4</v>
      </c>
      <c r="L14" s="18">
        <v>2.7141365251184602</v>
      </c>
      <c r="M14" s="18">
        <v>0.43783028324932499</v>
      </c>
      <c r="N14" s="18">
        <v>13.4969026227361</v>
      </c>
      <c r="O14" s="18">
        <v>2.3895755798161299E-4</v>
      </c>
      <c r="P14" s="18">
        <v>0</v>
      </c>
      <c r="Q14" s="18">
        <v>0.90471217503948598</v>
      </c>
      <c r="R14" s="22">
        <v>2.3142173304057001E-5</v>
      </c>
      <c r="S14" s="22">
        <v>6.5719337570510101E-6</v>
      </c>
      <c r="T14" s="18">
        <v>3.5213643593451902</v>
      </c>
      <c r="U14" s="22">
        <v>4.2933225067836098E-4</v>
      </c>
      <c r="V14" s="22">
        <v>1.0261419831454001E-5</v>
      </c>
      <c r="W14" s="22">
        <v>3.6022926776660001E-5</v>
      </c>
      <c r="X14" s="22">
        <v>4.3190313307066602E-11</v>
      </c>
      <c r="Y14" s="22">
        <v>1.42693558887111E-11</v>
      </c>
      <c r="Z14" s="22">
        <v>1.50223983518831E-10</v>
      </c>
      <c r="AA14" s="18">
        <v>4</v>
      </c>
      <c r="AB14" s="18">
        <v>2.7141365251184602</v>
      </c>
      <c r="AC14" s="18">
        <v>0.43783028324932499</v>
      </c>
      <c r="AD14" s="18">
        <v>12.400006951266599</v>
      </c>
      <c r="AE14" s="18">
        <v>4.2933225067836098E-4</v>
      </c>
      <c r="AF14" s="18">
        <v>7.3253490723990602</v>
      </c>
      <c r="AG14" s="18">
        <v>1.0790437190653299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ht="15.75" thickBot="1" x14ac:dyDescent="0.3">
      <c r="A15" s="28" t="s">
        <v>165</v>
      </c>
      <c r="B15" s="160"/>
      <c r="C15" s="28" t="s">
        <v>126</v>
      </c>
      <c r="D15" s="28">
        <v>3.8628733740625898</v>
      </c>
      <c r="E15" s="28">
        <v>0.90271079916874597</v>
      </c>
      <c r="F15" s="28">
        <v>4.2791926025695997</v>
      </c>
      <c r="G15" s="29">
        <v>1.8757249821006401E-5</v>
      </c>
      <c r="H15" s="28">
        <v>2.0935927192364798</v>
      </c>
      <c r="I15" s="28">
        <v>5.6321540288887002</v>
      </c>
      <c r="J15" s="28">
        <v>0.81488678693587602</v>
      </c>
      <c r="K15" s="28">
        <v>4</v>
      </c>
      <c r="L15" s="28">
        <v>25.0423804556183</v>
      </c>
      <c r="M15" s="28">
        <v>1.5128641856662601E-5</v>
      </c>
      <c r="N15" s="28">
        <v>18.311489329886399</v>
      </c>
      <c r="O15" s="29">
        <v>1.8757249821006299E-5</v>
      </c>
      <c r="P15" s="28">
        <v>88.020308191879806</v>
      </c>
      <c r="Q15" s="28">
        <v>8.3474601518727507</v>
      </c>
      <c r="R15" s="28">
        <v>5.0361972504073398</v>
      </c>
      <c r="S15" s="28">
        <v>2.4289827413807399</v>
      </c>
      <c r="T15" s="28">
        <v>2.07337712393318</v>
      </c>
      <c r="U15" s="29">
        <v>3.8137196199151402E-2</v>
      </c>
      <c r="V15" s="28">
        <v>0.27547855823172002</v>
      </c>
      <c r="W15" s="28">
        <v>9.7969159425829595</v>
      </c>
      <c r="X15" s="28">
        <v>5.8999571579254999</v>
      </c>
      <c r="Y15" s="28">
        <v>19.5696481689561</v>
      </c>
      <c r="Z15" s="28">
        <v>19.2691070301649</v>
      </c>
      <c r="AA15" s="28">
        <v>4</v>
      </c>
      <c r="AB15" s="28">
        <v>25.0423804556183</v>
      </c>
      <c r="AC15" s="28">
        <v>1.5128641856662601E-5</v>
      </c>
      <c r="AD15" s="28">
        <v>4.29889269804944</v>
      </c>
      <c r="AE15" s="28">
        <v>3.8137196199151402E-2</v>
      </c>
      <c r="AF15" s="28">
        <v>84.5874664779207</v>
      </c>
      <c r="AG15" s="28">
        <v>6.4882259530365101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x14ac:dyDescent="0.25">
      <c r="A16" s="30" t="s">
        <v>172</v>
      </c>
      <c r="B16" s="160"/>
      <c r="C16" s="30" t="s">
        <v>125</v>
      </c>
      <c r="D16" s="30">
        <v>4.4633771221234703E-3</v>
      </c>
      <c r="E16" s="30">
        <v>1.1053559481634099E-3</v>
      </c>
      <c r="F16" s="30">
        <v>4.0379545878769099</v>
      </c>
      <c r="G16" s="31">
        <v>5.3919287598572199E-5</v>
      </c>
      <c r="H16" s="30">
        <v>2.2969192736260698E-3</v>
      </c>
      <c r="I16" s="30">
        <v>6.6298349706208704E-3</v>
      </c>
      <c r="J16" s="31">
        <v>1.2218117721402299E-6</v>
      </c>
      <c r="K16" s="30">
        <v>3</v>
      </c>
      <c r="L16" s="30">
        <v>1.1288975426546199</v>
      </c>
      <c r="M16" s="30">
        <v>0.56867352953169803</v>
      </c>
      <c r="N16" s="30">
        <v>16.305077253756199</v>
      </c>
      <c r="O16" s="31">
        <v>5.3919287598572199E-5</v>
      </c>
      <c r="P16" s="30">
        <v>0</v>
      </c>
      <c r="Q16" s="30">
        <v>0.56444877132730897</v>
      </c>
      <c r="R16" s="30">
        <v>4.4633771221234703E-3</v>
      </c>
      <c r="S16" s="30">
        <v>1.1053559481634099E-3</v>
      </c>
      <c r="T16" s="30">
        <v>4.0379545878769099</v>
      </c>
      <c r="U16" s="31">
        <v>5.3919287598572199E-5</v>
      </c>
      <c r="V16" s="30">
        <v>2.2969192736260698E-3</v>
      </c>
      <c r="W16" s="30">
        <v>6.6298349706208704E-3</v>
      </c>
      <c r="X16" s="31">
        <v>1.2218117721402299E-6</v>
      </c>
      <c r="Y16" s="30">
        <v>0</v>
      </c>
      <c r="Z16" s="31">
        <v>4.6355057034777401E-6</v>
      </c>
      <c r="AA16" s="30">
        <v>3</v>
      </c>
      <c r="AB16" s="30">
        <v>1.1288975426546199</v>
      </c>
      <c r="AC16" s="30">
        <v>0.56867352953169803</v>
      </c>
      <c r="AD16" s="30">
        <v>16.305077253756199</v>
      </c>
      <c r="AE16" s="31">
        <v>5.3919287598572199E-5</v>
      </c>
      <c r="AF16" s="30">
        <v>0</v>
      </c>
      <c r="AG16" s="30">
        <v>1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x14ac:dyDescent="0.25">
      <c r="A17" s="18" t="s">
        <v>171</v>
      </c>
      <c r="B17" s="160"/>
      <c r="C17" s="18" t="s">
        <v>125</v>
      </c>
      <c r="D17" s="22">
        <v>6.6271197091676497E-7</v>
      </c>
      <c r="E17" s="22">
        <v>2.03661271467346E-7</v>
      </c>
      <c r="F17" s="18">
        <v>3.2539911301841302</v>
      </c>
      <c r="G17" s="18">
        <v>1.13795832785131E-3</v>
      </c>
      <c r="H17" s="22">
        <v>2.6354321379513301E-7</v>
      </c>
      <c r="I17" s="22">
        <v>1.0618807280383999E-6</v>
      </c>
      <c r="J17" s="22">
        <v>4.1477913495695802E-14</v>
      </c>
      <c r="K17" s="18">
        <v>3</v>
      </c>
      <c r="L17" s="18">
        <v>1.2578833748285601</v>
      </c>
      <c r="M17" s="18">
        <v>0.53315574797640697</v>
      </c>
      <c r="N17" s="18">
        <v>10.588458275317</v>
      </c>
      <c r="O17" s="18">
        <v>1.13795832785131E-3</v>
      </c>
      <c r="P17" s="18">
        <v>0</v>
      </c>
      <c r="Q17" s="18">
        <v>0.62894168741427803</v>
      </c>
      <c r="R17" s="22">
        <v>6.6271197091676497E-7</v>
      </c>
      <c r="S17" s="22">
        <v>2.03661271467346E-7</v>
      </c>
      <c r="T17" s="18">
        <v>3.2539911301841302</v>
      </c>
      <c r="U17" s="22">
        <v>1.13795832785131E-3</v>
      </c>
      <c r="V17" s="22">
        <v>2.6354321379513301E-7</v>
      </c>
      <c r="W17" s="22">
        <v>1.0618807280383999E-6</v>
      </c>
      <c r="X17" s="22">
        <v>4.1477913495695802E-14</v>
      </c>
      <c r="Y17" s="18">
        <v>0</v>
      </c>
      <c r="Z17" s="22">
        <v>1.47244462188322E-13</v>
      </c>
      <c r="AA17" s="18">
        <v>3</v>
      </c>
      <c r="AB17" s="18">
        <v>1.2578833748285601</v>
      </c>
      <c r="AC17" s="18">
        <v>0.53315574797640697</v>
      </c>
      <c r="AD17" s="18">
        <v>10.588458275317</v>
      </c>
      <c r="AE17" s="18">
        <v>1.13795832785131E-3</v>
      </c>
      <c r="AF17" s="18">
        <v>0</v>
      </c>
      <c r="AG17" s="18">
        <v>1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x14ac:dyDescent="0.25">
      <c r="A18" s="18" t="s">
        <v>170</v>
      </c>
      <c r="B18" s="160"/>
      <c r="C18" s="18" t="s">
        <v>125</v>
      </c>
      <c r="D18" s="18">
        <v>1.75297490476922</v>
      </c>
      <c r="E18" s="18">
        <v>0.48813225098434898</v>
      </c>
      <c r="F18" s="18">
        <v>3.5911884560674601</v>
      </c>
      <c r="G18" s="18">
        <v>3.2917349815503002E-4</v>
      </c>
      <c r="H18" s="18">
        <v>0.796253273147427</v>
      </c>
      <c r="I18" s="18">
        <v>2.7096965363910099</v>
      </c>
      <c r="J18" s="18">
        <v>0.238273094451048</v>
      </c>
      <c r="K18" s="18">
        <v>3</v>
      </c>
      <c r="L18" s="18">
        <v>2.1813427000591399</v>
      </c>
      <c r="M18" s="18">
        <v>0.33599085050500099</v>
      </c>
      <c r="N18" s="18">
        <v>12.8966345269922</v>
      </c>
      <c r="O18" s="18">
        <v>3.2917349815503002E-4</v>
      </c>
      <c r="P18" s="18">
        <v>8.31335214105642</v>
      </c>
      <c r="Q18" s="18">
        <v>1.0906713500295699</v>
      </c>
      <c r="R18" s="18">
        <v>1.75297509575456</v>
      </c>
      <c r="S18" s="18">
        <v>0.48813296436341502</v>
      </c>
      <c r="T18" s="18">
        <v>3.5911835990029002</v>
      </c>
      <c r="U18" s="22">
        <v>3.2917963364315902E-4</v>
      </c>
      <c r="V18" s="18">
        <v>0.79625206593549502</v>
      </c>
      <c r="W18" s="18">
        <v>2.7096981255736301</v>
      </c>
      <c r="X18" s="18">
        <v>0.23827379089821499</v>
      </c>
      <c r="Y18" s="22">
        <v>1.7683527408331699E-6</v>
      </c>
      <c r="Z18" s="18">
        <v>0.76483882168480199</v>
      </c>
      <c r="AA18" s="18">
        <v>3</v>
      </c>
      <c r="AB18" s="18">
        <v>2.1813427000591399</v>
      </c>
      <c r="AC18" s="18">
        <v>0.33599085050500099</v>
      </c>
      <c r="AD18" s="18">
        <v>12.8965996417474</v>
      </c>
      <c r="AE18" s="18">
        <v>3.2917963364315902E-4</v>
      </c>
      <c r="AF18" s="18">
        <v>2.24931579454126E-4</v>
      </c>
      <c r="AG18" s="18">
        <v>1.00000224932085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x14ac:dyDescent="0.25">
      <c r="A19" s="18" t="s">
        <v>169</v>
      </c>
      <c r="B19" s="160"/>
      <c r="C19" s="18" t="s">
        <v>125</v>
      </c>
      <c r="D19" s="18">
        <v>4.6106482757142801E-4</v>
      </c>
      <c r="E19" s="18">
        <v>1.66260639217379E-4</v>
      </c>
      <c r="F19" s="18">
        <v>2.7731448028935102</v>
      </c>
      <c r="G19" s="18">
        <v>5.5517410883447497E-3</v>
      </c>
      <c r="H19" s="18">
        <v>1.3519996265875701E-4</v>
      </c>
      <c r="I19" s="18">
        <v>7.8692969248409905E-4</v>
      </c>
      <c r="J19" s="22">
        <v>2.7642600152971599E-8</v>
      </c>
      <c r="K19" s="18">
        <v>3</v>
      </c>
      <c r="L19" s="18">
        <v>0.186649120970798</v>
      </c>
      <c r="M19" s="18">
        <v>0.91089781087853805</v>
      </c>
      <c r="N19" s="18">
        <v>7.6903320978152703</v>
      </c>
      <c r="O19" s="18">
        <v>5.5517410883447601E-3</v>
      </c>
      <c r="P19" s="18">
        <v>0</v>
      </c>
      <c r="Q19" s="18">
        <v>9.3324560485398902E-2</v>
      </c>
      <c r="R19" s="18">
        <v>4.6106482757142801E-4</v>
      </c>
      <c r="S19" s="18">
        <v>1.66260639217379E-4</v>
      </c>
      <c r="T19" s="18">
        <v>2.7731448028935102</v>
      </c>
      <c r="U19" s="22">
        <v>5.5517410883447497E-3</v>
      </c>
      <c r="V19" s="18">
        <v>1.3519996265875701E-4</v>
      </c>
      <c r="W19" s="18">
        <v>7.8692969248409905E-4</v>
      </c>
      <c r="X19" s="22">
        <v>2.7642600152971599E-8</v>
      </c>
      <c r="Y19" s="18">
        <v>0</v>
      </c>
      <c r="Z19" s="22">
        <v>9.6111268177205605E-8</v>
      </c>
      <c r="AA19" s="18">
        <v>3</v>
      </c>
      <c r="AB19" s="18">
        <v>0.186649120970798</v>
      </c>
      <c r="AC19" s="18">
        <v>0.91089781087853805</v>
      </c>
      <c r="AD19" s="18">
        <v>7.6903320978152703</v>
      </c>
      <c r="AE19" s="18">
        <v>5.5517410883447601E-3</v>
      </c>
      <c r="AF19" s="18">
        <v>0</v>
      </c>
      <c r="AG19" s="18">
        <v>1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x14ac:dyDescent="0.25">
      <c r="A20" s="18" t="s">
        <v>168</v>
      </c>
      <c r="B20" s="160"/>
      <c r="C20" s="18" t="s">
        <v>125</v>
      </c>
      <c r="D20" s="22">
        <v>4.9576355789760503E-6</v>
      </c>
      <c r="E20" s="22">
        <v>7.4438857219035802E-6</v>
      </c>
      <c r="F20" s="18">
        <v>0.66600103281922296</v>
      </c>
      <c r="G20" s="18">
        <v>0.50541044024455395</v>
      </c>
      <c r="H20" s="22">
        <v>-9.6321123409868992E-6</v>
      </c>
      <c r="I20" s="22">
        <v>1.9547383498939E-5</v>
      </c>
      <c r="J20" s="22">
        <v>5.5411434640759997E-11</v>
      </c>
      <c r="K20" s="18">
        <v>3</v>
      </c>
      <c r="L20" s="18">
        <v>0.29695544951799002</v>
      </c>
      <c r="M20" s="18">
        <v>0.862019208642263</v>
      </c>
      <c r="N20" s="18">
        <v>0.44355737571627202</v>
      </c>
      <c r="O20" s="18">
        <v>0.50541044024455395</v>
      </c>
      <c r="P20" s="18">
        <v>0</v>
      </c>
      <c r="Q20" s="18">
        <v>0.14847772475899501</v>
      </c>
      <c r="R20" s="22">
        <v>4.9576355789760503E-6</v>
      </c>
      <c r="S20" s="22">
        <v>7.4438857219035802E-6</v>
      </c>
      <c r="T20" s="18">
        <v>0.66600103281922296</v>
      </c>
      <c r="U20" s="22">
        <v>0.50541044024455395</v>
      </c>
      <c r="V20" s="22">
        <v>-9.6321123409868992E-6</v>
      </c>
      <c r="W20" s="22">
        <v>1.9547383498939E-5</v>
      </c>
      <c r="X20" s="22">
        <v>5.5411434640759997E-11</v>
      </c>
      <c r="Y20" s="18">
        <v>0</v>
      </c>
      <c r="Z20" s="22">
        <v>1.8179070984213199E-10</v>
      </c>
      <c r="AA20" s="18">
        <v>3</v>
      </c>
      <c r="AB20" s="18">
        <v>0.29695544951799002</v>
      </c>
      <c r="AC20" s="18">
        <v>0.862019208642263</v>
      </c>
      <c r="AD20" s="18">
        <v>0.44355737571627202</v>
      </c>
      <c r="AE20" s="18">
        <v>0.50541044024455395</v>
      </c>
      <c r="AF20" s="18">
        <v>0</v>
      </c>
      <c r="AG20" s="18">
        <v>1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x14ac:dyDescent="0.25">
      <c r="A21" s="18" t="s">
        <v>167</v>
      </c>
      <c r="B21" s="160"/>
      <c r="C21" s="18" t="s">
        <v>125</v>
      </c>
      <c r="D21" s="18">
        <v>7.8820559703271908E-3</v>
      </c>
      <c r="E21" s="18">
        <v>1.2862640085739699E-3</v>
      </c>
      <c r="F21" s="18">
        <v>6.1278679320785203</v>
      </c>
      <c r="G21" s="22">
        <v>8.9064464206752897E-10</v>
      </c>
      <c r="H21" s="18">
        <v>5.3610248389120898E-3</v>
      </c>
      <c r="I21" s="18">
        <v>1.04030871017423E-2</v>
      </c>
      <c r="J21" s="22">
        <v>1.65447509975278E-6</v>
      </c>
      <c r="K21" s="18">
        <v>3</v>
      </c>
      <c r="L21" s="18">
        <v>1.4838939379640801</v>
      </c>
      <c r="M21" s="18">
        <v>0.47618589323507099</v>
      </c>
      <c r="N21" s="18">
        <v>37.550765392996198</v>
      </c>
      <c r="O21" s="22">
        <v>8.9064464206753197E-10</v>
      </c>
      <c r="P21" s="18">
        <v>0</v>
      </c>
      <c r="Q21" s="18">
        <v>0.74194696898204104</v>
      </c>
      <c r="R21" s="18">
        <v>7.8820559703271908E-3</v>
      </c>
      <c r="S21" s="18">
        <v>1.2862640085739699E-3</v>
      </c>
      <c r="T21" s="18">
        <v>6.1278679320785203</v>
      </c>
      <c r="U21" s="22">
        <v>8.9064464206752897E-10</v>
      </c>
      <c r="V21" s="18">
        <v>5.3610248389120898E-3</v>
      </c>
      <c r="W21" s="18">
        <v>1.04030871017423E-2</v>
      </c>
      <c r="X21" s="22">
        <v>1.65447509975278E-6</v>
      </c>
      <c r="Y21" s="18">
        <v>0</v>
      </c>
      <c r="Z21" s="22">
        <v>5.1025275192632496E-6</v>
      </c>
      <c r="AA21" s="18">
        <v>3</v>
      </c>
      <c r="AB21" s="18">
        <v>1.4838939379640801</v>
      </c>
      <c r="AC21" s="18">
        <v>0.47618589323507099</v>
      </c>
      <c r="AD21" s="18">
        <v>37.550765392996198</v>
      </c>
      <c r="AE21" s="22">
        <v>8.9064464206753197E-10</v>
      </c>
      <c r="AF21" s="18">
        <v>0</v>
      </c>
      <c r="AG21" s="18">
        <v>1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x14ac:dyDescent="0.25">
      <c r="A22" s="18" t="s">
        <v>166</v>
      </c>
      <c r="B22" s="160"/>
      <c r="C22" s="18" t="s">
        <v>125</v>
      </c>
      <c r="D22" s="22">
        <v>2.2444361591729399E-5</v>
      </c>
      <c r="E22" s="22">
        <v>6.5835967590054597E-6</v>
      </c>
      <c r="F22" s="18">
        <v>3.40913370203431</v>
      </c>
      <c r="G22" s="18">
        <v>6.5169531238131405E-4</v>
      </c>
      <c r="H22" s="22">
        <v>9.5407490553440696E-6</v>
      </c>
      <c r="I22" s="22">
        <v>3.5347974128114699E-5</v>
      </c>
      <c r="J22" s="22">
        <v>4.3343746285187202E-11</v>
      </c>
      <c r="K22" s="18">
        <v>3</v>
      </c>
      <c r="L22" s="18">
        <v>2.7025513292218002</v>
      </c>
      <c r="M22" s="18">
        <v>0.25890976786345599</v>
      </c>
      <c r="N22" s="18">
        <v>11.622192598346199</v>
      </c>
      <c r="O22" s="18">
        <v>6.5169531238131405E-4</v>
      </c>
      <c r="P22" s="18">
        <v>25.9958551619481</v>
      </c>
      <c r="Q22" s="18">
        <v>1.3512756646109001</v>
      </c>
      <c r="R22" s="22">
        <v>2.3962987860063301E-5</v>
      </c>
      <c r="S22" s="22">
        <v>8.1987893144863199E-6</v>
      </c>
      <c r="T22" s="18">
        <v>2.9227471204466098</v>
      </c>
      <c r="U22" s="22">
        <v>3.4695817543366602E-3</v>
      </c>
      <c r="V22" s="22">
        <v>7.8936560868383107E-6</v>
      </c>
      <c r="W22" s="22">
        <v>4.0032319633288301E-5</v>
      </c>
      <c r="X22" s="22">
        <v>6.7220146223335E-11</v>
      </c>
      <c r="Y22" s="22">
        <v>5.7460170265020703E-11</v>
      </c>
      <c r="Z22" s="22">
        <v>2.1477542576011399E-10</v>
      </c>
      <c r="AA22" s="18">
        <v>3</v>
      </c>
      <c r="AB22" s="18">
        <v>2.7025513292218002</v>
      </c>
      <c r="AC22" s="18">
        <v>0.25890976786345599</v>
      </c>
      <c r="AD22" s="18">
        <v>8.5424507300789596</v>
      </c>
      <c r="AE22" s="18">
        <v>3.4695817543366702E-3</v>
      </c>
      <c r="AF22" s="18">
        <v>26.568487412601002</v>
      </c>
      <c r="AG22" s="18">
        <v>1.3618131572733001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x14ac:dyDescent="0.25">
      <c r="A23" s="18" t="s">
        <v>165</v>
      </c>
      <c r="B23" s="167"/>
      <c r="C23" s="18" t="s">
        <v>125</v>
      </c>
      <c r="D23" s="18">
        <v>7.6383189303664398</v>
      </c>
      <c r="E23" s="18">
        <v>1.2108849412635601</v>
      </c>
      <c r="F23" s="18">
        <v>6.3080468424983902</v>
      </c>
      <c r="G23" s="22">
        <v>2.8257870142162498E-10</v>
      </c>
      <c r="H23" s="18">
        <v>5.2650280560679699</v>
      </c>
      <c r="I23" s="18">
        <v>10.0116098046649</v>
      </c>
      <c r="J23" s="18">
        <v>1.4662423409788501</v>
      </c>
      <c r="K23" s="18">
        <v>3</v>
      </c>
      <c r="L23" s="18">
        <v>3.1588038742261499</v>
      </c>
      <c r="M23" s="18">
        <v>0.206098321110601</v>
      </c>
      <c r="N23" s="18">
        <v>39.791454967154003</v>
      </c>
      <c r="O23" s="22">
        <v>2.8257870142162498E-10</v>
      </c>
      <c r="P23" s="18">
        <v>36.684894674254998</v>
      </c>
      <c r="Q23" s="18">
        <v>1.5794019371130701</v>
      </c>
      <c r="R23" s="18">
        <v>7.4426532304452699</v>
      </c>
      <c r="S23" s="18">
        <v>1.5830780940972899</v>
      </c>
      <c r="T23" s="18">
        <v>4.7013809730525304</v>
      </c>
      <c r="U23" s="22">
        <v>2.5840787709289502E-6</v>
      </c>
      <c r="V23" s="18">
        <v>4.3398771813002703</v>
      </c>
      <c r="W23" s="18">
        <v>10.5454292795903</v>
      </c>
      <c r="X23" s="18">
        <v>2.5061362520107102</v>
      </c>
      <c r="Y23" s="18">
        <v>2.8878873026387901</v>
      </c>
      <c r="Z23" s="18">
        <v>7.6252695404378796</v>
      </c>
      <c r="AA23" s="18">
        <v>3</v>
      </c>
      <c r="AB23" s="18">
        <v>3.1588038742261499</v>
      </c>
      <c r="AC23" s="18">
        <v>0.206098321110601</v>
      </c>
      <c r="AD23" s="18">
        <v>22.102983053780399</v>
      </c>
      <c r="AE23" s="22">
        <v>2.5840787709289502E-6</v>
      </c>
      <c r="AF23" s="18">
        <v>37.948509662309597</v>
      </c>
      <c r="AG23" s="18">
        <v>1.6115648384235399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x14ac:dyDescent="0.25">
      <c r="A25" s="17"/>
      <c r="B25" s="17"/>
      <c r="C25" s="17"/>
      <c r="D25" s="182" t="s">
        <v>162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3" t="s">
        <v>161</v>
      </c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x14ac:dyDescent="0.25">
      <c r="A26" s="32" t="s">
        <v>159</v>
      </c>
      <c r="B26" s="32" t="s">
        <v>263</v>
      </c>
      <c r="C26" s="32" t="s">
        <v>160</v>
      </c>
      <c r="D26" s="32" t="s">
        <v>158</v>
      </c>
      <c r="E26" s="32" t="s">
        <v>157</v>
      </c>
      <c r="F26" s="32" t="s">
        <v>156</v>
      </c>
      <c r="G26" s="32" t="s">
        <v>155</v>
      </c>
      <c r="H26" s="32" t="s">
        <v>154</v>
      </c>
      <c r="I26" s="32" t="s">
        <v>153</v>
      </c>
      <c r="J26" s="32" t="s">
        <v>164</v>
      </c>
      <c r="K26" s="32" t="s">
        <v>189</v>
      </c>
      <c r="L26" s="32" t="s">
        <v>188</v>
      </c>
      <c r="M26" s="32" t="s">
        <v>152</v>
      </c>
      <c r="N26" s="32" t="s">
        <v>151</v>
      </c>
      <c r="O26" s="32" t="s">
        <v>150</v>
      </c>
      <c r="P26" s="32" t="s">
        <v>149</v>
      </c>
      <c r="Q26" s="32" t="s">
        <v>148</v>
      </c>
      <c r="R26" s="32" t="s">
        <v>147</v>
      </c>
      <c r="S26" s="32" t="s">
        <v>146</v>
      </c>
      <c r="T26" s="32" t="s">
        <v>145</v>
      </c>
      <c r="U26" s="32" t="s">
        <v>144</v>
      </c>
      <c r="V26" s="32" t="s">
        <v>143</v>
      </c>
      <c r="W26" s="32" t="s">
        <v>142</v>
      </c>
      <c r="X26" s="32" t="s">
        <v>141</v>
      </c>
      <c r="Y26" s="32" t="s">
        <v>140</v>
      </c>
      <c r="Z26" s="32" t="s">
        <v>139</v>
      </c>
      <c r="AA26" s="32" t="s">
        <v>138</v>
      </c>
      <c r="AB26" s="32" t="s">
        <v>137</v>
      </c>
      <c r="AC26" s="32" t="s">
        <v>136</v>
      </c>
      <c r="AD26" s="32" t="s">
        <v>163</v>
      </c>
      <c r="AE26" s="32" t="s">
        <v>135</v>
      </c>
      <c r="AF26" s="32" t="s">
        <v>134</v>
      </c>
      <c r="AG26" s="32" t="s">
        <v>133</v>
      </c>
      <c r="AH26" s="32" t="s">
        <v>132</v>
      </c>
      <c r="AI26" s="32" t="s">
        <v>131</v>
      </c>
      <c r="AJ26" s="32" t="s">
        <v>130</v>
      </c>
      <c r="AK26" s="32" t="s">
        <v>129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x14ac:dyDescent="0.25">
      <c r="A27" s="18" t="s">
        <v>172</v>
      </c>
      <c r="B27" s="157" t="s">
        <v>284</v>
      </c>
      <c r="C27" s="18" t="s">
        <v>126</v>
      </c>
      <c r="D27" s="18">
        <v>1.40783817709086E-2</v>
      </c>
      <c r="E27" s="18">
        <v>3.7256428540483901E-3</v>
      </c>
      <c r="F27" s="18">
        <v>3.7787792127231401</v>
      </c>
      <c r="G27" s="18">
        <v>1.57599077186041E-4</v>
      </c>
      <c r="H27" s="18">
        <v>6.7762559577147097E-3</v>
      </c>
      <c r="I27" s="18">
        <v>2.1380507584102398E-2</v>
      </c>
      <c r="J27" s="18">
        <v>1.0141779488868199</v>
      </c>
      <c r="K27" s="18">
        <v>1.00679913163331</v>
      </c>
      <c r="L27" s="18">
        <v>1.02161084539244</v>
      </c>
      <c r="M27" s="22">
        <v>1.3880414675921801E-5</v>
      </c>
      <c r="N27" s="18">
        <v>4</v>
      </c>
      <c r="O27" s="18">
        <v>4.8078130292605898</v>
      </c>
      <c r="P27" s="18">
        <v>0.18642320305974</v>
      </c>
      <c r="Q27" s="18">
        <v>14.2791723385085</v>
      </c>
      <c r="R27" s="18">
        <v>1.57599077186041E-4</v>
      </c>
      <c r="S27" s="18">
        <v>37.6015668300358</v>
      </c>
      <c r="T27" s="18">
        <v>1.60260434308686</v>
      </c>
      <c r="U27" s="18">
        <v>1.35534907910411E-2</v>
      </c>
      <c r="V27" s="18">
        <v>4.8321470856537204E-3</v>
      </c>
      <c r="W27" s="18">
        <v>2.8048589065677199</v>
      </c>
      <c r="X27" s="18">
        <v>5.0338609681122798E-3</v>
      </c>
      <c r="Y27" s="18">
        <v>4.0826565351596298E-3</v>
      </c>
      <c r="Z27" s="18">
        <v>2.3024325046922599E-2</v>
      </c>
      <c r="AA27" s="22">
        <v>2.3349645457391799E-5</v>
      </c>
      <c r="AB27" s="22">
        <v>3.2610024695516202E-5</v>
      </c>
      <c r="AC27" s="22">
        <v>7.6964673787715201E-5</v>
      </c>
      <c r="AD27" s="22">
        <v>3.2610024695516202E-5</v>
      </c>
      <c r="AE27" s="18">
        <v>4</v>
      </c>
      <c r="AF27" s="18">
        <v>4.8078130292605898</v>
      </c>
      <c r="AG27" s="18">
        <v>0.18642320305974</v>
      </c>
      <c r="AH27" s="18">
        <v>7.8672334857522799</v>
      </c>
      <c r="AI27" s="18">
        <v>5.0338609681122902E-3</v>
      </c>
      <c r="AJ27" s="18">
        <v>34.683098643366002</v>
      </c>
      <c r="AK27" s="18">
        <v>1.5309973057967701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x14ac:dyDescent="0.25">
      <c r="A28" s="18" t="s">
        <v>171</v>
      </c>
      <c r="B28" s="160"/>
      <c r="C28" s="18" t="s">
        <v>126</v>
      </c>
      <c r="D28" s="22">
        <v>1.5306305163002799E-6</v>
      </c>
      <c r="E28" s="22">
        <v>5.2904568021809101E-7</v>
      </c>
      <c r="F28" s="18">
        <v>2.8931915967432098</v>
      </c>
      <c r="G28" s="18">
        <v>3.81348592474805E-3</v>
      </c>
      <c r="H28" s="22">
        <v>4.9372003689632399E-7</v>
      </c>
      <c r="I28" s="22">
        <v>2.5675409957042301E-6</v>
      </c>
      <c r="J28" s="18">
        <v>1.0000015306316901</v>
      </c>
      <c r="K28" s="18">
        <v>1.0000004937011</v>
      </c>
      <c r="L28" s="18">
        <v>1.0000025675633499</v>
      </c>
      <c r="M28" s="22">
        <v>2.79889331757423E-13</v>
      </c>
      <c r="N28" s="18">
        <v>4</v>
      </c>
      <c r="O28" s="18">
        <v>6.9134137544723604</v>
      </c>
      <c r="P28" s="18">
        <v>7.4709379307589502E-2</v>
      </c>
      <c r="Q28" s="18">
        <v>8.3705576154655308</v>
      </c>
      <c r="R28" s="18">
        <v>3.81348592474805E-3</v>
      </c>
      <c r="S28" s="18">
        <v>56.606097847691103</v>
      </c>
      <c r="T28" s="18">
        <v>2.3044712514907899</v>
      </c>
      <c r="U28" s="22">
        <v>1.9577517583676998E-6</v>
      </c>
      <c r="V28" s="22">
        <v>9.0538658809732895E-7</v>
      </c>
      <c r="W28" s="18">
        <v>2.1623379273619698</v>
      </c>
      <c r="X28" s="18">
        <v>3.0592138314482001E-2</v>
      </c>
      <c r="Y28" s="22">
        <v>1.8322665361133501E-7</v>
      </c>
      <c r="Z28" s="22">
        <v>3.7322768631240699E-6</v>
      </c>
      <c r="AA28" s="22">
        <v>8.1972487390652201E-13</v>
      </c>
      <c r="AB28" s="22">
        <v>1.8747330949739199E-12</v>
      </c>
      <c r="AC28" s="22">
        <v>2.67850942243182E-12</v>
      </c>
      <c r="AD28" s="22">
        <v>1.8747330949739199E-12</v>
      </c>
      <c r="AE28" s="18">
        <v>4</v>
      </c>
      <c r="AF28" s="18">
        <v>6.9134137544723604</v>
      </c>
      <c r="AG28" s="18">
        <v>7.4709379307589502E-2</v>
      </c>
      <c r="AH28" s="18">
        <v>4.6757053121080396</v>
      </c>
      <c r="AI28" s="18">
        <v>3.0592138314482001E-2</v>
      </c>
      <c r="AJ28" s="18">
        <v>59.365950874937297</v>
      </c>
      <c r="AK28" s="18">
        <v>2.4609902816286402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x14ac:dyDescent="0.25">
      <c r="A29" s="18" t="s">
        <v>170</v>
      </c>
      <c r="B29" s="160"/>
      <c r="C29" s="18" t="s">
        <v>126</v>
      </c>
      <c r="D29" s="22">
        <v>1.4714557591967299E-6</v>
      </c>
      <c r="E29" s="22">
        <v>6.5989359999527904E-6</v>
      </c>
      <c r="F29" s="18">
        <v>0.22298378999391</v>
      </c>
      <c r="G29" s="18">
        <v>0.82354812261453803</v>
      </c>
      <c r="H29" s="22">
        <v>-1.14622211369955E-5</v>
      </c>
      <c r="I29" s="22">
        <v>1.4405132655389E-5</v>
      </c>
      <c r="J29" s="18">
        <v>1.0000014714568399</v>
      </c>
      <c r="K29" s="18">
        <v>0.99998853760689299</v>
      </c>
      <c r="L29" s="18">
        <v>1.00001440547408</v>
      </c>
      <c r="M29" s="22">
        <v>4.35459563314729E-11</v>
      </c>
      <c r="N29" s="18">
        <v>4</v>
      </c>
      <c r="O29" s="18">
        <v>15.5389647067393</v>
      </c>
      <c r="P29" s="18">
        <v>1.40946346840029E-3</v>
      </c>
      <c r="Q29" s="18">
        <v>4.9721770600048197E-2</v>
      </c>
      <c r="R29" s="18">
        <v>0.82354812261453803</v>
      </c>
      <c r="S29" s="18">
        <v>80.6936944859725</v>
      </c>
      <c r="T29" s="18">
        <v>5.1796549022464404</v>
      </c>
      <c r="U29" s="18">
        <v>4.1921095572215101</v>
      </c>
      <c r="V29" s="18">
        <v>2.2377837537148499</v>
      </c>
      <c r="W29" s="18">
        <v>1.87333094641623</v>
      </c>
      <c r="X29" s="18">
        <v>6.1022699047875502E-2</v>
      </c>
      <c r="Y29" s="18">
        <v>-0.19386600524845099</v>
      </c>
      <c r="Z29" s="18">
        <v>8.5780851196914707</v>
      </c>
      <c r="AA29" s="18">
        <v>5.0076761283901297</v>
      </c>
      <c r="AB29" s="18">
        <v>13.955597789776199</v>
      </c>
      <c r="AC29" s="18">
        <v>16.430918047426701</v>
      </c>
      <c r="AD29" s="18">
        <v>13.955597789776199</v>
      </c>
      <c r="AE29" s="18">
        <v>4</v>
      </c>
      <c r="AF29" s="18">
        <v>15.5389647067393</v>
      </c>
      <c r="AG29" s="18">
        <v>1.40946346840029E-3</v>
      </c>
      <c r="AH29" s="18">
        <v>3.5093688348007301</v>
      </c>
      <c r="AI29" s="18">
        <v>6.1022699047875502E-2</v>
      </c>
      <c r="AJ29" s="18">
        <v>75.353396313886407</v>
      </c>
      <c r="AK29" s="18">
        <v>4.0573541601734702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x14ac:dyDescent="0.25">
      <c r="A30" s="18" t="s">
        <v>169</v>
      </c>
      <c r="B30" s="160"/>
      <c r="C30" s="18" t="s">
        <v>126</v>
      </c>
      <c r="D30" s="18">
        <v>8.2117512287514002E-4</v>
      </c>
      <c r="E30" s="18">
        <v>4.83623686782703E-4</v>
      </c>
      <c r="F30" s="18">
        <v>1.69796299337196</v>
      </c>
      <c r="G30" s="18">
        <v>8.9514746625497299E-2</v>
      </c>
      <c r="H30" s="18">
        <v>-1.2670988528943599E-4</v>
      </c>
      <c r="I30" s="18">
        <v>1.7690601310397199E-3</v>
      </c>
      <c r="J30" s="18">
        <v>1.0008215123794799</v>
      </c>
      <c r="K30" s="18">
        <v>0.99987328072634696</v>
      </c>
      <c r="L30" s="18">
        <v>1.0017706432898299</v>
      </c>
      <c r="M30" s="22">
        <v>2.33891870417294E-7</v>
      </c>
      <c r="N30" s="18">
        <v>4</v>
      </c>
      <c r="O30" s="18">
        <v>4.5706375525458602</v>
      </c>
      <c r="P30" s="18">
        <v>0.20607545841281799</v>
      </c>
      <c r="Q30" s="18">
        <v>2.8830783268606601</v>
      </c>
      <c r="R30" s="18">
        <v>8.9514746625497299E-2</v>
      </c>
      <c r="S30" s="18">
        <v>34.363642587914399</v>
      </c>
      <c r="T30" s="18">
        <v>1.5235458508486199</v>
      </c>
      <c r="U30" s="18">
        <v>8.6266050888947495E-4</v>
      </c>
      <c r="V30" s="18">
        <v>6.0924967861491596E-4</v>
      </c>
      <c r="W30" s="18">
        <v>1.41593921042465</v>
      </c>
      <c r="X30" s="18">
        <v>0.156793303457502</v>
      </c>
      <c r="Y30" s="18">
        <v>-3.3144691878836299E-4</v>
      </c>
      <c r="Z30" s="18">
        <v>2.05676793656731E-3</v>
      </c>
      <c r="AA30" s="22">
        <v>3.7118517089237799E-7</v>
      </c>
      <c r="AB30" s="22">
        <v>5.1160460713455805E-7</v>
      </c>
      <c r="AC30" s="22">
        <v>1.21263966519279E-6</v>
      </c>
      <c r="AD30" s="22">
        <v>5.1160460713455805E-7</v>
      </c>
      <c r="AE30" s="18">
        <v>4</v>
      </c>
      <c r="AF30" s="18">
        <v>4.5706375525458602</v>
      </c>
      <c r="AG30" s="18">
        <v>0.20607545841281799</v>
      </c>
      <c r="AH30" s="18">
        <v>2.0048838476179802</v>
      </c>
      <c r="AI30" s="18">
        <v>0.156793303457502</v>
      </c>
      <c r="AJ30" s="18">
        <v>34.482576780428403</v>
      </c>
      <c r="AK30" s="18">
        <v>1.52631155326218</v>
      </c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x14ac:dyDescent="0.25">
      <c r="A31" s="18" t="s">
        <v>168</v>
      </c>
      <c r="B31" s="160"/>
      <c r="C31" s="18" t="s">
        <v>126</v>
      </c>
      <c r="D31" s="22">
        <v>2.8854889324481199E-5</v>
      </c>
      <c r="E31" s="22">
        <v>2.5039444299520899E-5</v>
      </c>
      <c r="F31" s="18">
        <v>1.1523773842310601</v>
      </c>
      <c r="G31" s="18">
        <v>0.24916603023414799</v>
      </c>
      <c r="H31" s="22">
        <v>-2.0221519695476501E-5</v>
      </c>
      <c r="I31" s="22">
        <v>7.7931298344438994E-5</v>
      </c>
      <c r="J31" s="18">
        <v>1.00002885530563</v>
      </c>
      <c r="K31" s="18">
        <v>0.99997977778296898</v>
      </c>
      <c r="L31" s="18">
        <v>1.00007793523694</v>
      </c>
      <c r="M31" s="22">
        <v>6.2697377082881098E-10</v>
      </c>
      <c r="N31" s="18">
        <v>4</v>
      </c>
      <c r="O31" s="18">
        <v>1.51642607906135</v>
      </c>
      <c r="P31" s="18">
        <v>0.67848442208153104</v>
      </c>
      <c r="Q31" s="18">
        <v>1.32797363568722</v>
      </c>
      <c r="R31" s="18">
        <v>0.24916603023414799</v>
      </c>
      <c r="S31" s="18">
        <v>0</v>
      </c>
      <c r="T31" s="18">
        <v>0.50547535968711799</v>
      </c>
      <c r="U31" s="22">
        <v>2.8854889324481199E-5</v>
      </c>
      <c r="V31" s="22">
        <v>2.5039444299520899E-5</v>
      </c>
      <c r="W31" s="18">
        <v>1.1523773842310601</v>
      </c>
      <c r="X31" s="18">
        <v>0.24916603023414799</v>
      </c>
      <c r="Y31" s="22">
        <v>-2.0221519695476501E-5</v>
      </c>
      <c r="Z31" s="22">
        <v>7.7931298344438994E-5</v>
      </c>
      <c r="AA31" s="22">
        <v>6.2697377082881098E-10</v>
      </c>
      <c r="AB31" s="18">
        <v>0</v>
      </c>
      <c r="AC31" s="22">
        <v>2.04257362619869E-9</v>
      </c>
      <c r="AD31" s="18">
        <v>0</v>
      </c>
      <c r="AE31" s="18">
        <v>4</v>
      </c>
      <c r="AF31" s="18">
        <v>1.51642607906135</v>
      </c>
      <c r="AG31" s="18">
        <v>0.67848442208153104</v>
      </c>
      <c r="AH31" s="18">
        <v>1.32797363568722</v>
      </c>
      <c r="AI31" s="18">
        <v>0.24916603023414799</v>
      </c>
      <c r="AJ31" s="18">
        <v>0</v>
      </c>
      <c r="AK31" s="18">
        <v>1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x14ac:dyDescent="0.25">
      <c r="A32" s="18" t="s">
        <v>167</v>
      </c>
      <c r="B32" s="160"/>
      <c r="C32" s="18" t="s">
        <v>126</v>
      </c>
      <c r="D32" s="18">
        <v>2.3275870786162299E-2</v>
      </c>
      <c r="E32" s="18">
        <v>4.0901975255647396E-3</v>
      </c>
      <c r="F32" s="18">
        <v>5.6906471241748999</v>
      </c>
      <c r="G32" s="22">
        <v>1.26558811944789E-8</v>
      </c>
      <c r="H32" s="18">
        <v>1.5259230946400601E-2</v>
      </c>
      <c r="I32" s="18">
        <v>3.1292510625924003E-2</v>
      </c>
      <c r="J32" s="18">
        <v>1.0235488678332101</v>
      </c>
      <c r="K32" s="18">
        <v>1.01537609787184</v>
      </c>
      <c r="L32" s="18">
        <v>1.03178742048237</v>
      </c>
      <c r="M32" s="22">
        <v>1.6729715798136E-5</v>
      </c>
      <c r="N32" s="18">
        <v>4</v>
      </c>
      <c r="O32" s="18">
        <v>0.68677171632558598</v>
      </c>
      <c r="P32" s="18">
        <v>0.87631087636250704</v>
      </c>
      <c r="Q32" s="18">
        <v>32.3834646918801</v>
      </c>
      <c r="R32" s="22">
        <v>1.26558811944789E-8</v>
      </c>
      <c r="S32" s="18">
        <v>0</v>
      </c>
      <c r="T32" s="18">
        <v>0.228923905441862</v>
      </c>
      <c r="U32" s="18">
        <v>2.3275870786162299E-2</v>
      </c>
      <c r="V32" s="18">
        <v>4.0901975255647396E-3</v>
      </c>
      <c r="W32" s="18">
        <v>5.6906471241748999</v>
      </c>
      <c r="X32" s="18">
        <v>1.26558811944789E-8</v>
      </c>
      <c r="Y32" s="18">
        <v>1.5259230946400601E-2</v>
      </c>
      <c r="Z32" s="18">
        <v>3.1292510625924003E-2</v>
      </c>
      <c r="AA32" s="22">
        <v>1.6729715798136E-5</v>
      </c>
      <c r="AB32" s="18">
        <v>0</v>
      </c>
      <c r="AC32" s="22">
        <v>5.46568840772439E-5</v>
      </c>
      <c r="AD32" s="18">
        <v>0</v>
      </c>
      <c r="AE32" s="18">
        <v>4</v>
      </c>
      <c r="AF32" s="18">
        <v>0.68677171632558598</v>
      </c>
      <c r="AG32" s="18">
        <v>0.87631087636250704</v>
      </c>
      <c r="AH32" s="18">
        <v>32.3834646918801</v>
      </c>
      <c r="AI32" s="22">
        <v>1.26558811944789E-8</v>
      </c>
      <c r="AJ32" s="18">
        <v>0</v>
      </c>
      <c r="AK32" s="18">
        <v>1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x14ac:dyDescent="0.25">
      <c r="A33" s="18" t="s">
        <v>166</v>
      </c>
      <c r="B33" s="160"/>
      <c r="C33" s="18" t="s">
        <v>126</v>
      </c>
      <c r="D33" s="22">
        <v>9.5131423049778796E-5</v>
      </c>
      <c r="E33" s="22">
        <v>2.20988777956957E-5</v>
      </c>
      <c r="F33" s="18">
        <v>4.3048078698506496</v>
      </c>
      <c r="G33" s="22">
        <v>1.6713071954754401E-5</v>
      </c>
      <c r="H33" s="22">
        <v>5.1818418471463303E-5</v>
      </c>
      <c r="I33" s="18">
        <v>1.38444427628094E-4</v>
      </c>
      <c r="J33" s="18">
        <v>1.00009513594819</v>
      </c>
      <c r="K33" s="18">
        <v>1.00005181896513</v>
      </c>
      <c r="L33" s="18">
        <v>1.0001384548075101</v>
      </c>
      <c r="M33" s="22">
        <v>4.8836039982909299E-10</v>
      </c>
      <c r="N33" s="18">
        <v>4</v>
      </c>
      <c r="O33" s="18">
        <v>2.9613136931139898</v>
      </c>
      <c r="P33" s="18">
        <v>0.39762838416456098</v>
      </c>
      <c r="Q33" s="18">
        <v>18.531370796328101</v>
      </c>
      <c r="R33" s="22">
        <v>1.6713071954754401E-5</v>
      </c>
      <c r="S33" s="18">
        <v>0</v>
      </c>
      <c r="T33" s="18">
        <v>0.98710456437132998</v>
      </c>
      <c r="U33" s="22">
        <v>9.5160404952308696E-5</v>
      </c>
      <c r="V33" s="22">
        <v>2.21536949343386E-5</v>
      </c>
      <c r="W33" s="18">
        <v>4.2954642660899101</v>
      </c>
      <c r="X33" s="18">
        <v>1.7432811747990401E-5</v>
      </c>
      <c r="Y33" s="22">
        <v>5.1739960756517597E-5</v>
      </c>
      <c r="Z33" s="18">
        <v>1.385808491481E-4</v>
      </c>
      <c r="AA33" s="22">
        <v>4.9078619924374097E-10</v>
      </c>
      <c r="AB33" s="22">
        <v>7.5441135404177898E-12</v>
      </c>
      <c r="AC33" s="22">
        <v>1.6555270415990601E-9</v>
      </c>
      <c r="AD33" s="22">
        <v>7.5441135404177898E-12</v>
      </c>
      <c r="AE33" s="18">
        <v>4</v>
      </c>
      <c r="AF33" s="18">
        <v>2.9613136931139898</v>
      </c>
      <c r="AG33" s="18">
        <v>0.39762838416456098</v>
      </c>
      <c r="AH33" s="18">
        <v>18.451013261255401</v>
      </c>
      <c r="AI33" s="22">
        <v>1.7432811747990401E-5</v>
      </c>
      <c r="AJ33" s="18">
        <v>0.34796961537075899</v>
      </c>
      <c r="AK33" s="18">
        <v>1.0034918467193099</v>
      </c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ht="15.75" thickBot="1" x14ac:dyDescent="0.3">
      <c r="A34" s="28" t="s">
        <v>165</v>
      </c>
      <c r="B34" s="160"/>
      <c r="C34" s="28" t="s">
        <v>126</v>
      </c>
      <c r="D34" s="29">
        <v>-5.6846241881605502E-5</v>
      </c>
      <c r="E34" s="28">
        <v>1.4648959990794599E-4</v>
      </c>
      <c r="F34" s="28">
        <v>-0.38805650310553003</v>
      </c>
      <c r="G34" s="28">
        <v>0.69797422001813003</v>
      </c>
      <c r="H34" s="28">
        <v>-3.4396058181086102E-4</v>
      </c>
      <c r="I34" s="28">
        <v>2.3026809804764999E-4</v>
      </c>
      <c r="J34" s="28">
        <v>0.99994315537383505</v>
      </c>
      <c r="K34" s="28">
        <v>0.99965609329177196</v>
      </c>
      <c r="L34" s="28">
        <v>1.0002302998888899</v>
      </c>
      <c r="M34" s="29">
        <v>2.145920288119E-8</v>
      </c>
      <c r="N34" s="28">
        <v>4</v>
      </c>
      <c r="O34" s="28">
        <v>31.483518781972901</v>
      </c>
      <c r="P34" s="28">
        <v>6.7237659472095402E-7</v>
      </c>
      <c r="Q34" s="28">
        <v>0.150587849602492</v>
      </c>
      <c r="R34" s="28">
        <v>0.69797422001813003</v>
      </c>
      <c r="S34" s="28">
        <v>90.471204884132007</v>
      </c>
      <c r="T34" s="28">
        <v>10.4945062606576</v>
      </c>
      <c r="U34" s="28">
        <v>15.7570266480003</v>
      </c>
      <c r="V34" s="28">
        <v>6.6929081526453098</v>
      </c>
      <c r="W34" s="28">
        <v>2.3542869988096999</v>
      </c>
      <c r="X34" s="28">
        <v>1.8558276274435001E-2</v>
      </c>
      <c r="Y34" s="28">
        <v>2.6391677169810102</v>
      </c>
      <c r="Z34" s="28">
        <v>28.874885579019601</v>
      </c>
      <c r="AA34" s="28">
        <v>44.7950195397461</v>
      </c>
      <c r="AB34" s="28">
        <v>142.95410396673299</v>
      </c>
      <c r="AC34" s="28">
        <v>146.44423178564699</v>
      </c>
      <c r="AD34" s="28">
        <v>142.95410396673299</v>
      </c>
      <c r="AE34" s="28">
        <v>4</v>
      </c>
      <c r="AF34" s="28">
        <v>31.483518781972901</v>
      </c>
      <c r="AG34" s="28">
        <v>6.7237659472095402E-7</v>
      </c>
      <c r="AH34" s="28">
        <v>5.5426672727644002</v>
      </c>
      <c r="AI34" s="28">
        <v>1.8558276274435001E-2</v>
      </c>
      <c r="AJ34" s="28">
        <v>84.806144072261802</v>
      </c>
      <c r="AK34" s="28">
        <v>6.5816077548450602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x14ac:dyDescent="0.25">
      <c r="A35" s="30" t="s">
        <v>172</v>
      </c>
      <c r="B35" s="160"/>
      <c r="C35" s="30" t="s">
        <v>125</v>
      </c>
      <c r="D35" s="30">
        <v>1.76112427500702E-2</v>
      </c>
      <c r="E35" s="30">
        <v>4.0949953151242797E-3</v>
      </c>
      <c r="F35" s="30">
        <v>4.3006747004143397</v>
      </c>
      <c r="G35" s="31">
        <v>1.7027886877283501E-5</v>
      </c>
      <c r="H35" s="30">
        <v>9.5851994155663894E-3</v>
      </c>
      <c r="I35" s="30">
        <v>2.56372860845741E-2</v>
      </c>
      <c r="J35" s="30">
        <v>1.01776723507975</v>
      </c>
      <c r="K35" s="30">
        <v>1.0096311356633401</v>
      </c>
      <c r="L35" s="30">
        <v>1.02596889914782</v>
      </c>
      <c r="M35" s="31">
        <v>1.67689866308898E-5</v>
      </c>
      <c r="N35" s="30">
        <v>3</v>
      </c>
      <c r="O35" s="30">
        <v>0.48695590932034699</v>
      </c>
      <c r="P35" s="30">
        <v>0.78389675711218798</v>
      </c>
      <c r="Q35" s="30">
        <v>18.495802878784001</v>
      </c>
      <c r="R35" s="31">
        <v>1.7027886877283501E-5</v>
      </c>
      <c r="S35" s="30">
        <v>0</v>
      </c>
      <c r="T35" s="30">
        <v>0.243477954660174</v>
      </c>
      <c r="U35" s="30">
        <v>1.76112427500702E-2</v>
      </c>
      <c r="V35" s="30">
        <v>4.0949953151242797E-3</v>
      </c>
      <c r="W35" s="30">
        <v>4.3006747004143397</v>
      </c>
      <c r="X35" s="30">
        <v>1.7027886877283501E-5</v>
      </c>
      <c r="Y35" s="30">
        <v>9.5851994155663894E-3</v>
      </c>
      <c r="Z35" s="30">
        <v>2.56372860845741E-2</v>
      </c>
      <c r="AA35" s="31">
        <v>1.67689866308898E-5</v>
      </c>
      <c r="AB35" s="30">
        <v>0</v>
      </c>
      <c r="AC35" s="31">
        <v>5.6429719827989598E-5</v>
      </c>
      <c r="AD35" s="30">
        <v>0</v>
      </c>
      <c r="AE35" s="30">
        <v>3</v>
      </c>
      <c r="AF35" s="30">
        <v>0.48695590932034699</v>
      </c>
      <c r="AG35" s="30">
        <v>0.78389675711218798</v>
      </c>
      <c r="AH35" s="30">
        <v>18.495802878784001</v>
      </c>
      <c r="AI35" s="31">
        <v>1.7027886877283501E-5</v>
      </c>
      <c r="AJ35" s="30">
        <v>0</v>
      </c>
      <c r="AK35" s="30">
        <v>1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x14ac:dyDescent="0.25">
      <c r="A36" s="18" t="s">
        <v>171</v>
      </c>
      <c r="B36" s="160"/>
      <c r="C36" s="18" t="s">
        <v>125</v>
      </c>
      <c r="D36" s="22">
        <v>2.4488818618484201E-6</v>
      </c>
      <c r="E36" s="22">
        <v>7.4149356128842801E-7</v>
      </c>
      <c r="F36" s="18">
        <v>3.30263402097951</v>
      </c>
      <c r="G36" s="18">
        <v>9.5781305500306402E-4</v>
      </c>
      <c r="H36" s="22">
        <v>9.9558118695475901E-7</v>
      </c>
      <c r="I36" s="22">
        <v>3.9021825367420803E-6</v>
      </c>
      <c r="J36" s="18">
        <v>1.00000244888486</v>
      </c>
      <c r="K36" s="18">
        <v>1.00000099555498</v>
      </c>
      <c r="L36" s="18">
        <v>1.0000039022168601</v>
      </c>
      <c r="M36" s="22">
        <v>5.4981270143219497E-13</v>
      </c>
      <c r="N36" s="18">
        <v>3</v>
      </c>
      <c r="O36" s="18">
        <v>3.7896177874283801</v>
      </c>
      <c r="P36" s="18">
        <v>0.15034706457020899</v>
      </c>
      <c r="Q36" s="18">
        <v>10.9073914765313</v>
      </c>
      <c r="R36" s="18">
        <v>9.5781305500306402E-4</v>
      </c>
      <c r="S36" s="18">
        <v>47.224229139023798</v>
      </c>
      <c r="T36" s="18">
        <v>1.89480889371419</v>
      </c>
      <c r="U36" s="22">
        <v>2.6444004330948099E-6</v>
      </c>
      <c r="V36" s="22">
        <v>1.0836352187882901E-6</v>
      </c>
      <c r="W36" s="18">
        <v>2.44030499124211</v>
      </c>
      <c r="X36" s="18">
        <v>1.46748665826967E-2</v>
      </c>
      <c r="Y36" s="22">
        <v>5.20514431890572E-7</v>
      </c>
      <c r="Z36" s="22">
        <v>4.7682864342990503E-6</v>
      </c>
      <c r="AA36" s="22">
        <v>1.17426528739835E-12</v>
      </c>
      <c r="AB36" s="22">
        <v>1.7053326644305801E-12</v>
      </c>
      <c r="AC36" s="22">
        <v>3.57433600194789E-12</v>
      </c>
      <c r="AD36" s="22">
        <v>1.7053326644305801E-12</v>
      </c>
      <c r="AE36" s="18">
        <v>3</v>
      </c>
      <c r="AF36" s="18">
        <v>3.7896177874283801</v>
      </c>
      <c r="AG36" s="18">
        <v>0.15034706457020899</v>
      </c>
      <c r="AH36" s="18">
        <v>5.9550884502811599</v>
      </c>
      <c r="AI36" s="18">
        <v>1.46748665826967E-2</v>
      </c>
      <c r="AJ36" s="18">
        <v>48.0445240514928</v>
      </c>
      <c r="AK36" s="18">
        <v>1.92472493369341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x14ac:dyDescent="0.25">
      <c r="A37" s="18" t="s">
        <v>170</v>
      </c>
      <c r="B37" s="160"/>
      <c r="C37" s="18" t="s">
        <v>125</v>
      </c>
      <c r="D37" s="18">
        <v>6.5519275156839498</v>
      </c>
      <c r="E37" s="18">
        <v>1.7444216607004901</v>
      </c>
      <c r="F37" s="18">
        <v>3.7559310706179501</v>
      </c>
      <c r="G37" s="18">
        <v>1.72698224813875E-4</v>
      </c>
      <c r="H37" s="18">
        <v>3.1329238868594298</v>
      </c>
      <c r="I37" s="18">
        <v>9.9709311445084694</v>
      </c>
      <c r="J37" s="18">
        <v>700.59327771959704</v>
      </c>
      <c r="K37" s="18">
        <v>22.939517095366799</v>
      </c>
      <c r="L37" s="18">
        <v>21396.7425183952</v>
      </c>
      <c r="M37" s="18">
        <v>3.0430069303210701</v>
      </c>
      <c r="N37" s="18">
        <v>3</v>
      </c>
      <c r="O37" s="18">
        <v>1.4319528357145801</v>
      </c>
      <c r="P37" s="18">
        <v>0.48871468900273002</v>
      </c>
      <c r="Q37" s="18">
        <v>14.107018207233301</v>
      </c>
      <c r="R37" s="18">
        <v>1.72698224813875E-4</v>
      </c>
      <c r="S37" s="18">
        <v>0</v>
      </c>
      <c r="T37" s="18">
        <v>0.71597641785729005</v>
      </c>
      <c r="U37" s="18">
        <v>6.5519275156839498</v>
      </c>
      <c r="V37" s="18">
        <v>1.7444216607004901</v>
      </c>
      <c r="W37" s="18">
        <v>3.7559310706179501</v>
      </c>
      <c r="X37" s="18">
        <v>1.72698224813875E-4</v>
      </c>
      <c r="Y37" s="18">
        <v>3.1329238868594298</v>
      </c>
      <c r="Z37" s="18">
        <v>9.9709311445084694</v>
      </c>
      <c r="AA37" s="18">
        <v>3.0430069303210701</v>
      </c>
      <c r="AB37" s="18">
        <v>0</v>
      </c>
      <c r="AC37" s="18">
        <v>9.3060644727157396</v>
      </c>
      <c r="AD37" s="18">
        <v>0</v>
      </c>
      <c r="AE37" s="18">
        <v>3</v>
      </c>
      <c r="AF37" s="18">
        <v>1.4319528357145801</v>
      </c>
      <c r="AG37" s="18">
        <v>0.48871468900273002</v>
      </c>
      <c r="AH37" s="18">
        <v>14.107018207233301</v>
      </c>
      <c r="AI37" s="18">
        <v>1.72698224813875E-4</v>
      </c>
      <c r="AJ37" s="18">
        <v>0</v>
      </c>
      <c r="AK37" s="18">
        <v>1</v>
      </c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x14ac:dyDescent="0.25">
      <c r="A38" s="18" t="s">
        <v>169</v>
      </c>
      <c r="B38" s="160"/>
      <c r="C38" s="18" t="s">
        <v>125</v>
      </c>
      <c r="D38" s="18">
        <v>1.38137309439511E-3</v>
      </c>
      <c r="E38" s="18">
        <v>5.7357073079795603E-4</v>
      </c>
      <c r="F38" s="18">
        <v>2.4083744518715902</v>
      </c>
      <c r="G38" s="18">
        <v>1.6023736554718102E-2</v>
      </c>
      <c r="H38" s="18">
        <v>2.5719511944480002E-4</v>
      </c>
      <c r="I38" s="18">
        <v>2.50555106934543E-3</v>
      </c>
      <c r="J38" s="18">
        <v>1.00138232762968</v>
      </c>
      <c r="K38" s="18">
        <v>1.00025720753422</v>
      </c>
      <c r="L38" s="18">
        <v>1.00250871329486</v>
      </c>
      <c r="M38" s="22">
        <v>3.2898338322810202E-7</v>
      </c>
      <c r="N38" s="18">
        <v>3</v>
      </c>
      <c r="O38" s="18">
        <v>1.2704295947708599</v>
      </c>
      <c r="P38" s="18">
        <v>0.52982167178441497</v>
      </c>
      <c r="Q38" s="18">
        <v>5.8002675004277604</v>
      </c>
      <c r="R38" s="18">
        <v>1.6023736554718199E-2</v>
      </c>
      <c r="S38" s="18">
        <v>0</v>
      </c>
      <c r="T38" s="18">
        <v>0.63521479738543096</v>
      </c>
      <c r="U38" s="18">
        <v>1.38137309439511E-3</v>
      </c>
      <c r="V38" s="18">
        <v>5.7357073079795603E-4</v>
      </c>
      <c r="W38" s="18">
        <v>2.4083744518715902</v>
      </c>
      <c r="X38" s="18">
        <v>1.6023736554718102E-2</v>
      </c>
      <c r="Y38" s="18">
        <v>2.5719511944480002E-4</v>
      </c>
      <c r="Z38" s="18">
        <v>2.50555106934543E-3</v>
      </c>
      <c r="AA38" s="22">
        <v>3.2898338322810202E-7</v>
      </c>
      <c r="AB38" s="18">
        <v>0</v>
      </c>
      <c r="AC38" s="22">
        <v>1.0447109040547599E-6</v>
      </c>
      <c r="AD38" s="18">
        <v>0</v>
      </c>
      <c r="AE38" s="18">
        <v>3</v>
      </c>
      <c r="AF38" s="18">
        <v>1.2704295947708599</v>
      </c>
      <c r="AG38" s="18">
        <v>0.52982167178441497</v>
      </c>
      <c r="AH38" s="18">
        <v>5.8002675004277604</v>
      </c>
      <c r="AI38" s="18">
        <v>1.6023736554718199E-2</v>
      </c>
      <c r="AJ38" s="18">
        <v>0</v>
      </c>
      <c r="AK38" s="18">
        <v>1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x14ac:dyDescent="0.25">
      <c r="A39" s="18" t="s">
        <v>168</v>
      </c>
      <c r="B39" s="160"/>
      <c r="C39" s="18" t="s">
        <v>125</v>
      </c>
      <c r="D39" s="22">
        <v>3.7329705913628998E-5</v>
      </c>
      <c r="E39" s="22">
        <v>2.6326898704957998E-5</v>
      </c>
      <c r="F39" s="18">
        <v>1.41793024434735</v>
      </c>
      <c r="G39" s="18">
        <v>0.15621113133629799</v>
      </c>
      <c r="H39" s="22">
        <v>-1.42700673727228E-5</v>
      </c>
      <c r="I39" s="22">
        <v>8.8929479199980805E-5</v>
      </c>
      <c r="J39" s="18">
        <v>1.0000373304026799</v>
      </c>
      <c r="K39" s="18">
        <v>0.99998572908628203</v>
      </c>
      <c r="L39" s="18">
        <v>1.0000889343818</v>
      </c>
      <c r="M39" s="22">
        <v>6.9310559542111705E-10</v>
      </c>
      <c r="N39" s="18">
        <v>3</v>
      </c>
      <c r="O39" s="18">
        <v>0.43037535140533101</v>
      </c>
      <c r="P39" s="18">
        <v>0.80639008614899399</v>
      </c>
      <c r="Q39" s="18">
        <v>2.0105261778349401</v>
      </c>
      <c r="R39" s="18">
        <v>0.15621113133629699</v>
      </c>
      <c r="S39" s="18">
        <v>0</v>
      </c>
      <c r="T39" s="18">
        <v>0.215187675702666</v>
      </c>
      <c r="U39" s="22">
        <v>3.7329705913628998E-5</v>
      </c>
      <c r="V39" s="22">
        <v>2.6326898704957998E-5</v>
      </c>
      <c r="W39" s="18">
        <v>1.41793024434735</v>
      </c>
      <c r="X39" s="18">
        <v>0.15621113133629799</v>
      </c>
      <c r="Y39" s="22">
        <v>-1.42700673727228E-5</v>
      </c>
      <c r="Z39" s="22">
        <v>8.8929479199980805E-5</v>
      </c>
      <c r="AA39" s="22">
        <v>6.9310559542111705E-10</v>
      </c>
      <c r="AB39" s="18">
        <v>0</v>
      </c>
      <c r="AC39" s="22">
        <v>2.1305396889573401E-9</v>
      </c>
      <c r="AD39" s="18">
        <v>0</v>
      </c>
      <c r="AE39" s="18">
        <v>3</v>
      </c>
      <c r="AF39" s="18">
        <v>0.43037535140533101</v>
      </c>
      <c r="AG39" s="18">
        <v>0.80639008614899399</v>
      </c>
      <c r="AH39" s="18">
        <v>2.0105261778349401</v>
      </c>
      <c r="AI39" s="18">
        <v>0.15621113133629699</v>
      </c>
      <c r="AJ39" s="18">
        <v>0</v>
      </c>
      <c r="AK39" s="18">
        <v>1</v>
      </c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x14ac:dyDescent="0.25">
      <c r="A40" s="18" t="s">
        <v>167</v>
      </c>
      <c r="B40" s="160"/>
      <c r="C40" s="18" t="s">
        <v>125</v>
      </c>
      <c r="D40" s="18">
        <v>2.4373986441580699E-2</v>
      </c>
      <c r="E40" s="18">
        <v>4.4471492190750498E-3</v>
      </c>
      <c r="F40" s="18">
        <v>5.4808114683973104</v>
      </c>
      <c r="G40" s="22">
        <v>4.2337945495518302E-8</v>
      </c>
      <c r="H40" s="18">
        <v>1.56577341383182E-2</v>
      </c>
      <c r="I40" s="18">
        <v>3.3090238744843202E-2</v>
      </c>
      <c r="J40" s="18">
        <v>1.02467346022231</v>
      </c>
      <c r="K40" s="18">
        <v>1.0157807960631899</v>
      </c>
      <c r="L40" s="18">
        <v>1.03364397530768</v>
      </c>
      <c r="M40" s="22">
        <v>1.97771361767198E-5</v>
      </c>
      <c r="N40" s="18">
        <v>3</v>
      </c>
      <c r="O40" s="18">
        <v>0.29107376761155401</v>
      </c>
      <c r="P40" s="18">
        <v>0.86455800129646398</v>
      </c>
      <c r="Q40" s="18">
        <v>30.039294352115501</v>
      </c>
      <c r="R40" s="22">
        <v>4.2337945495518202E-8</v>
      </c>
      <c r="S40" s="18">
        <v>0</v>
      </c>
      <c r="T40" s="18">
        <v>0.14553688380577701</v>
      </c>
      <c r="U40" s="18">
        <v>2.4373986441580699E-2</v>
      </c>
      <c r="V40" s="18">
        <v>4.4471492190750498E-3</v>
      </c>
      <c r="W40" s="18">
        <v>5.4808114683973104</v>
      </c>
      <c r="X40" s="18">
        <v>4.2337945495518302E-8</v>
      </c>
      <c r="Y40" s="18">
        <v>1.56577341383182E-2</v>
      </c>
      <c r="Z40" s="18">
        <v>3.3090238744843202E-2</v>
      </c>
      <c r="AA40" s="22">
        <v>1.97771361767198E-5</v>
      </c>
      <c r="AB40" s="18">
        <v>0</v>
      </c>
      <c r="AC40" s="22">
        <v>5.9982031672668397E-5</v>
      </c>
      <c r="AD40" s="18">
        <v>0</v>
      </c>
      <c r="AE40" s="18">
        <v>3</v>
      </c>
      <c r="AF40" s="18">
        <v>0.29107376761155401</v>
      </c>
      <c r="AG40" s="18">
        <v>0.86455800129646398</v>
      </c>
      <c r="AH40" s="18">
        <v>30.039294352115501</v>
      </c>
      <c r="AI40" s="22">
        <v>4.2337945495518202E-8</v>
      </c>
      <c r="AJ40" s="18">
        <v>0</v>
      </c>
      <c r="AK40" s="18">
        <v>1</v>
      </c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x14ac:dyDescent="0.25">
      <c r="A41" s="18" t="s">
        <v>166</v>
      </c>
      <c r="B41" s="160"/>
      <c r="C41" s="18" t="s">
        <v>125</v>
      </c>
      <c r="D41" s="22">
        <v>9.2398506710813505E-5</v>
      </c>
      <c r="E41" s="22">
        <v>2.35318818349184E-5</v>
      </c>
      <c r="F41" s="18">
        <v>3.9265243366004601</v>
      </c>
      <c r="G41" s="22">
        <v>8.6182176014929895E-5</v>
      </c>
      <c r="H41" s="22">
        <v>4.62768658259211E-5</v>
      </c>
      <c r="I41" s="18">
        <v>1.38520147595706E-4</v>
      </c>
      <c r="J41" s="18">
        <v>1.00009240277558</v>
      </c>
      <c r="K41" s="18">
        <v>1.0000462770890699</v>
      </c>
      <c r="L41" s="18">
        <v>1.00013853058958</v>
      </c>
      <c r="M41" s="22">
        <v>5.5374946269256197E-10</v>
      </c>
      <c r="N41" s="18">
        <v>3</v>
      </c>
      <c r="O41" s="18">
        <v>2.8470922715380498</v>
      </c>
      <c r="P41" s="18">
        <v>0.240858384167394</v>
      </c>
      <c r="Q41" s="18">
        <v>15.4175933659157</v>
      </c>
      <c r="R41" s="22">
        <v>8.6182176014930003E-5</v>
      </c>
      <c r="S41" s="18">
        <v>29.7528913975253</v>
      </c>
      <c r="T41" s="18">
        <v>1.42354613576903</v>
      </c>
      <c r="U41" s="22">
        <v>9.3730451142173802E-5</v>
      </c>
      <c r="V41" s="22">
        <v>2.8496612371736001E-5</v>
      </c>
      <c r="W41" s="18">
        <v>3.28917872480657</v>
      </c>
      <c r="X41" s="18">
        <v>1.0048019695445901E-3</v>
      </c>
      <c r="Y41" s="22">
        <v>3.7878117212172597E-5</v>
      </c>
      <c r="Z41" s="18">
        <v>1.4958278507217501E-4</v>
      </c>
      <c r="AA41" s="22">
        <v>8.1205691666498005E-10</v>
      </c>
      <c r="AB41" s="22">
        <v>6.8632951501389804E-10</v>
      </c>
      <c r="AC41" s="22">
        <v>2.5095361026684598E-9</v>
      </c>
      <c r="AD41" s="22">
        <v>6.8632951501389804E-10</v>
      </c>
      <c r="AE41" s="18">
        <v>3</v>
      </c>
      <c r="AF41" s="18">
        <v>2.8470922715380498</v>
      </c>
      <c r="AG41" s="18">
        <v>0.240858384167394</v>
      </c>
      <c r="AH41" s="18">
        <v>10.8186966837201</v>
      </c>
      <c r="AI41" s="18">
        <v>1.0048019695445901E-3</v>
      </c>
      <c r="AJ41" s="18">
        <v>27.238773416834398</v>
      </c>
      <c r="AK41" s="18">
        <v>1.37435835947186</v>
      </c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x14ac:dyDescent="0.25">
      <c r="A42" s="18" t="s">
        <v>165</v>
      </c>
      <c r="B42" s="167"/>
      <c r="C42" s="18" t="s">
        <v>125</v>
      </c>
      <c r="D42" s="18">
        <v>23.088758629746</v>
      </c>
      <c r="E42" s="18">
        <v>4.1321206674837496</v>
      </c>
      <c r="F42" s="18">
        <v>5.5876293283094904</v>
      </c>
      <c r="G42" s="22">
        <v>2.3019032079513401E-8</v>
      </c>
      <c r="H42" s="18">
        <v>14.989950941704301</v>
      </c>
      <c r="I42" s="18">
        <v>31.187566317787802</v>
      </c>
      <c r="J42" s="18">
        <v>10649285415.8346</v>
      </c>
      <c r="K42" s="18">
        <v>3235849.7376196799</v>
      </c>
      <c r="L42" s="18">
        <v>35047140338268.801</v>
      </c>
      <c r="M42" s="18">
        <v>17.074421210646399</v>
      </c>
      <c r="N42" s="18">
        <v>3</v>
      </c>
      <c r="O42" s="18">
        <v>0.26176349214706002</v>
      </c>
      <c r="P42" s="18">
        <v>0.87732151497097899</v>
      </c>
      <c r="Q42" s="18">
        <v>31.221601510584399</v>
      </c>
      <c r="R42" s="22">
        <v>2.3019032079513401E-8</v>
      </c>
      <c r="S42" s="18">
        <v>0</v>
      </c>
      <c r="T42" s="18">
        <v>0.13088174607353001</v>
      </c>
      <c r="U42" s="18">
        <v>23.088758629746</v>
      </c>
      <c r="V42" s="18">
        <v>4.1321206674837496</v>
      </c>
      <c r="W42" s="18">
        <v>5.5876293283094904</v>
      </c>
      <c r="X42" s="18">
        <v>2.3019032079513401E-8</v>
      </c>
      <c r="Y42" s="18">
        <v>14.989950941704301</v>
      </c>
      <c r="Z42" s="18">
        <v>31.187566317787802</v>
      </c>
      <c r="AA42" s="18">
        <v>17.074421210646399</v>
      </c>
      <c r="AB42" s="18">
        <v>0</v>
      </c>
      <c r="AC42" s="18">
        <v>51.887143749811401</v>
      </c>
      <c r="AD42" s="18">
        <v>0</v>
      </c>
      <c r="AE42" s="18">
        <v>3</v>
      </c>
      <c r="AF42" s="18">
        <v>0.26176349214706002</v>
      </c>
      <c r="AG42" s="18">
        <v>0.87732151497097899</v>
      </c>
      <c r="AH42" s="18">
        <v>31.221601510584399</v>
      </c>
      <c r="AI42" s="22">
        <v>2.3019032079513401E-8</v>
      </c>
      <c r="AJ42" s="18">
        <v>0</v>
      </c>
      <c r="AK42" s="18">
        <v>1</v>
      </c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x14ac:dyDescent="0.25">
      <c r="A44" s="1"/>
      <c r="B44" s="1"/>
      <c r="C44" s="1"/>
      <c r="D44" s="176" t="s">
        <v>162</v>
      </c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8"/>
      <c r="R44" s="179" t="s">
        <v>161</v>
      </c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x14ac:dyDescent="0.25">
      <c r="A45" s="24" t="s">
        <v>159</v>
      </c>
      <c r="B45" s="24" t="s">
        <v>263</v>
      </c>
      <c r="C45" s="24" t="s">
        <v>160</v>
      </c>
      <c r="D45" s="24" t="s">
        <v>158</v>
      </c>
      <c r="E45" s="24" t="s">
        <v>157</v>
      </c>
      <c r="F45" s="24" t="s">
        <v>156</v>
      </c>
      <c r="G45" s="24" t="s">
        <v>155</v>
      </c>
      <c r="H45" s="24" t="s">
        <v>154</v>
      </c>
      <c r="I45" s="24" t="s">
        <v>153</v>
      </c>
      <c r="J45" s="24" t="s">
        <v>152</v>
      </c>
      <c r="K45" s="24" t="s">
        <v>151</v>
      </c>
      <c r="L45" s="24" t="s">
        <v>150</v>
      </c>
      <c r="M45" s="24" t="s">
        <v>149</v>
      </c>
      <c r="N45" s="24" t="s">
        <v>148</v>
      </c>
      <c r="O45" s="24" t="s">
        <v>147</v>
      </c>
      <c r="P45" s="24" t="s">
        <v>146</v>
      </c>
      <c r="Q45" s="24" t="s">
        <v>145</v>
      </c>
      <c r="R45" s="24" t="s">
        <v>144</v>
      </c>
      <c r="S45" s="24" t="s">
        <v>143</v>
      </c>
      <c r="T45" s="24" t="s">
        <v>142</v>
      </c>
      <c r="U45" s="24" t="s">
        <v>141</v>
      </c>
      <c r="V45" s="24" t="s">
        <v>140</v>
      </c>
      <c r="W45" s="24" t="s">
        <v>139</v>
      </c>
      <c r="X45" s="24" t="s">
        <v>138</v>
      </c>
      <c r="Y45" s="24" t="s">
        <v>137</v>
      </c>
      <c r="Z45" s="24" t="s">
        <v>136</v>
      </c>
      <c r="AA45" s="1" t="s">
        <v>163</v>
      </c>
      <c r="AB45" s="24" t="s">
        <v>135</v>
      </c>
      <c r="AC45" s="24" t="s">
        <v>134</v>
      </c>
      <c r="AD45" s="24" t="s">
        <v>133</v>
      </c>
      <c r="AE45" s="24" t="s">
        <v>132</v>
      </c>
      <c r="AF45" s="24" t="s">
        <v>131</v>
      </c>
      <c r="AG45" s="24" t="s">
        <v>130</v>
      </c>
      <c r="AH45" s="24" t="s">
        <v>129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</row>
    <row r="46" spans="1:101" x14ac:dyDescent="0.25">
      <c r="A46" s="18" t="s">
        <v>172</v>
      </c>
      <c r="B46" s="157" t="s">
        <v>275</v>
      </c>
      <c r="C46" s="18" t="s">
        <v>126</v>
      </c>
      <c r="D46" s="18">
        <v>2.9152696373539902E-3</v>
      </c>
      <c r="E46" s="18">
        <v>6.9832762971454201E-4</v>
      </c>
      <c r="F46" s="18">
        <v>4.1746445555156901</v>
      </c>
      <c r="G46" s="22">
        <v>2.9845166340481699E-5</v>
      </c>
      <c r="H46" s="18">
        <v>1.54657263370427E-3</v>
      </c>
      <c r="I46" s="18">
        <v>4.2839666410037199E-3</v>
      </c>
      <c r="J46" s="22">
        <v>4.8766147842273098E-7</v>
      </c>
      <c r="K46" s="18">
        <v>5</v>
      </c>
      <c r="L46" s="18">
        <v>11.3621412031169</v>
      </c>
      <c r="M46" s="18">
        <v>2.27818216483275E-2</v>
      </c>
      <c r="N46" s="18">
        <v>17.4276571648968</v>
      </c>
      <c r="O46" s="22">
        <v>2.9845166340481699E-5</v>
      </c>
      <c r="P46" s="18">
        <v>64.795367981321107</v>
      </c>
      <c r="Q46" s="18">
        <v>2.8405353007792198</v>
      </c>
      <c r="R46" s="18">
        <v>3.7191273029675699E-3</v>
      </c>
      <c r="S46" s="18">
        <v>1.7709212985014299E-3</v>
      </c>
      <c r="T46" s="18">
        <v>2.10010874346293</v>
      </c>
      <c r="U46" s="18">
        <v>3.57192763607267E-2</v>
      </c>
      <c r="V46" s="18">
        <v>2.4818533844986302E-4</v>
      </c>
      <c r="W46" s="18">
        <v>7.1900692674852704E-3</v>
      </c>
      <c r="X46" s="22">
        <v>3.1361622454859799E-6</v>
      </c>
      <c r="Y46" s="22">
        <v>1.0906218277568501E-5</v>
      </c>
      <c r="Z46" s="22">
        <v>1.0715534761250399E-5</v>
      </c>
      <c r="AA46" s="22">
        <v>1.0906218277568501E-5</v>
      </c>
      <c r="AB46" s="18">
        <v>5</v>
      </c>
      <c r="AC46" s="18">
        <v>11.3621412031169</v>
      </c>
      <c r="AD46" s="18">
        <v>2.27818216483275E-2</v>
      </c>
      <c r="AE46" s="18">
        <v>4.4104567343694301</v>
      </c>
      <c r="AF46" s="18">
        <v>3.5719276360726797E-2</v>
      </c>
      <c r="AG46" s="18">
        <v>79.455448436818401</v>
      </c>
      <c r="AH46" s="18">
        <v>4.86747056476095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</row>
    <row r="47" spans="1:101" x14ac:dyDescent="0.25">
      <c r="A47" s="18" t="s">
        <v>171</v>
      </c>
      <c r="B47" s="160"/>
      <c r="C47" s="18" t="s">
        <v>126</v>
      </c>
      <c r="D47" s="22">
        <v>-1.64138698247165E-8</v>
      </c>
      <c r="E47" s="22">
        <v>1.0675919686395301E-7</v>
      </c>
      <c r="F47" s="18">
        <v>-0.15374665890034001</v>
      </c>
      <c r="G47" s="18">
        <v>0.87780949364715699</v>
      </c>
      <c r="H47" s="22">
        <v>-2.2565805069648699E-7</v>
      </c>
      <c r="I47" s="22">
        <v>1.9283031104705401E-7</v>
      </c>
      <c r="J47" s="22">
        <v>1.13975261150364E-14</v>
      </c>
      <c r="K47" s="18">
        <v>4</v>
      </c>
      <c r="L47" s="18">
        <v>6.0820979039593199</v>
      </c>
      <c r="M47" s="18">
        <v>0.107683588036582</v>
      </c>
      <c r="N47" s="18">
        <v>2.36380351230174E-2</v>
      </c>
      <c r="O47" s="18">
        <v>0.87780949364715699</v>
      </c>
      <c r="P47" s="18">
        <v>50.674914357313099</v>
      </c>
      <c r="Q47" s="18">
        <v>2.02736596798644</v>
      </c>
      <c r="R47" s="22">
        <v>7.1158842019826306E-8</v>
      </c>
      <c r="S47" s="22">
        <v>1.7370152250902499E-7</v>
      </c>
      <c r="T47" s="18">
        <v>0.409661590710174</v>
      </c>
      <c r="U47" s="18">
        <v>0.68205420940621697</v>
      </c>
      <c r="V47" s="22">
        <v>-2.6928988615763602E-7</v>
      </c>
      <c r="W47" s="22">
        <v>4.11607570197289E-7</v>
      </c>
      <c r="X47" s="22">
        <v>3.0172218921953299E-14</v>
      </c>
      <c r="Y47" s="22">
        <v>4.82812210127671E-14</v>
      </c>
      <c r="Z47" s="22">
        <v>9.3823477497495796E-14</v>
      </c>
      <c r="AA47" s="22">
        <v>4.82812210127671E-14</v>
      </c>
      <c r="AB47" s="18">
        <v>4</v>
      </c>
      <c r="AC47" s="18">
        <v>6.0820979039593199</v>
      </c>
      <c r="AD47" s="18">
        <v>0.107683588036582</v>
      </c>
      <c r="AE47" s="18">
        <v>0.16782261890319</v>
      </c>
      <c r="AF47" s="18">
        <v>0.68205420940621697</v>
      </c>
      <c r="AG47" s="18">
        <v>43.476773265640801</v>
      </c>
      <c r="AH47" s="18">
        <v>1.7691842058127301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</row>
    <row r="48" spans="1:101" x14ac:dyDescent="0.25">
      <c r="A48" s="18" t="s">
        <v>170</v>
      </c>
      <c r="B48" s="160"/>
      <c r="C48" s="18" t="s">
        <v>126</v>
      </c>
      <c r="D48" s="18">
        <v>0.801959670589383</v>
      </c>
      <c r="E48" s="18">
        <v>9.5018890291676997E-2</v>
      </c>
      <c r="F48" s="18">
        <v>8.4400024892695402</v>
      </c>
      <c r="G48" s="22">
        <v>3.17330905941307E-17</v>
      </c>
      <c r="H48" s="18">
        <v>0.615726067766733</v>
      </c>
      <c r="I48" s="18">
        <v>0.988193273412032</v>
      </c>
      <c r="J48" s="18">
        <v>9.0285895122617504E-3</v>
      </c>
      <c r="K48" s="18">
        <v>5</v>
      </c>
      <c r="L48" s="18">
        <v>10.324283216416401</v>
      </c>
      <c r="M48" s="18">
        <v>3.5305475017855498E-2</v>
      </c>
      <c r="N48" s="18">
        <v>71.233642018875997</v>
      </c>
      <c r="O48" s="22">
        <v>3.17330905941307E-17</v>
      </c>
      <c r="P48" s="18">
        <v>61.256390238891498</v>
      </c>
      <c r="Q48" s="18">
        <v>2.5810708041041099</v>
      </c>
      <c r="R48" s="18">
        <v>0.39130117784074597</v>
      </c>
      <c r="S48" s="18">
        <v>0.37611746022523102</v>
      </c>
      <c r="T48" s="18">
        <v>1.04036961646615</v>
      </c>
      <c r="U48" s="18">
        <v>0.29816821207064997</v>
      </c>
      <c r="V48" s="18">
        <v>-0.345875498157384</v>
      </c>
      <c r="W48" s="18">
        <v>1.12847785383888</v>
      </c>
      <c r="X48" s="18">
        <v>0.14146434388627899</v>
      </c>
      <c r="Y48" s="18">
        <v>0.35779337390092902</v>
      </c>
      <c r="Z48" s="18">
        <v>0.474941624469497</v>
      </c>
      <c r="AA48" s="18">
        <v>0.35779337390092902</v>
      </c>
      <c r="AB48" s="18">
        <v>5</v>
      </c>
      <c r="AC48" s="18">
        <v>10.324283216416401</v>
      </c>
      <c r="AD48" s="18">
        <v>3.5305475017855498E-2</v>
      </c>
      <c r="AE48" s="18">
        <v>1.0823689388659199</v>
      </c>
      <c r="AF48" s="18">
        <v>0.29816821207064997</v>
      </c>
      <c r="AG48" s="18">
        <v>60.381003313474999</v>
      </c>
      <c r="AH48" s="18">
        <v>2.5240417063365799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</row>
    <row r="49" spans="1:101" x14ac:dyDescent="0.25">
      <c r="A49" s="18" t="s">
        <v>169</v>
      </c>
      <c r="B49" s="160"/>
      <c r="C49" s="18" t="s">
        <v>126</v>
      </c>
      <c r="D49" s="18">
        <v>2.8421382076231202E-4</v>
      </c>
      <c r="E49" s="18">
        <v>1.00037640762906E-4</v>
      </c>
      <c r="F49" s="18">
        <v>2.8410688076492301</v>
      </c>
      <c r="G49" s="18">
        <v>4.4962610013783502E-3</v>
      </c>
      <c r="H49" s="22">
        <v>8.8143647768659594E-5</v>
      </c>
      <c r="I49" s="18">
        <v>4.8028399375596502E-4</v>
      </c>
      <c r="J49" s="22">
        <v>1.00075295694083E-8</v>
      </c>
      <c r="K49" s="18">
        <v>5</v>
      </c>
      <c r="L49" s="18">
        <v>10.027305770252999</v>
      </c>
      <c r="M49" s="18">
        <v>3.9970223282195398E-2</v>
      </c>
      <c r="N49" s="18">
        <v>8.0716719697973893</v>
      </c>
      <c r="O49" s="18">
        <v>4.4962610013783502E-3</v>
      </c>
      <c r="P49" s="18">
        <v>60.1089256511315</v>
      </c>
      <c r="Q49" s="18">
        <v>2.5068264425632498</v>
      </c>
      <c r="R49" s="18">
        <v>3.4824630012096001E-4</v>
      </c>
      <c r="S49" s="18">
        <v>1.70871983268612E-4</v>
      </c>
      <c r="T49" s="18">
        <v>2.0380538310573399</v>
      </c>
      <c r="U49" s="18">
        <v>4.1544549675178601E-2</v>
      </c>
      <c r="V49" s="22">
        <v>1.33433669475494E-5</v>
      </c>
      <c r="W49" s="18">
        <v>6.8314923329437002E-4</v>
      </c>
      <c r="X49" s="22">
        <v>2.9197234666148901E-8</v>
      </c>
      <c r="Y49" s="22">
        <v>7.0311335653441699E-8</v>
      </c>
      <c r="Z49" s="22">
        <v>9.7591721016631107E-8</v>
      </c>
      <c r="AA49" s="22">
        <v>7.0311335653441699E-8</v>
      </c>
      <c r="AB49" s="18">
        <v>5</v>
      </c>
      <c r="AC49" s="18">
        <v>10.027305770252999</v>
      </c>
      <c r="AD49" s="18">
        <v>3.9970223282195398E-2</v>
      </c>
      <c r="AE49" s="18">
        <v>4.1536634182874801</v>
      </c>
      <c r="AF49" s="18">
        <v>4.1544549675178601E-2</v>
      </c>
      <c r="AG49" s="18">
        <v>54.587651214748803</v>
      </c>
      <c r="AH49" s="18">
        <v>2.2020442164946501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</row>
    <row r="50" spans="1:101" x14ac:dyDescent="0.25">
      <c r="A50" s="18" t="s">
        <v>168</v>
      </c>
      <c r="B50" s="160"/>
      <c r="C50" s="18" t="s">
        <v>126</v>
      </c>
      <c r="D50" s="22">
        <v>5.2926113492180199E-6</v>
      </c>
      <c r="E50" s="22">
        <v>5.3652672152462599E-6</v>
      </c>
      <c r="F50" s="18">
        <v>0.98645810858743899</v>
      </c>
      <c r="G50" s="18">
        <v>0.32390836233051701</v>
      </c>
      <c r="H50" s="22">
        <v>-5.2231191600981602E-6</v>
      </c>
      <c r="I50" s="22">
        <v>1.5808341858534199E-5</v>
      </c>
      <c r="J50" s="22">
        <v>2.8786092290996399E-11</v>
      </c>
      <c r="K50" s="18">
        <v>5</v>
      </c>
      <c r="L50" s="18">
        <v>4.9333332428980397</v>
      </c>
      <c r="M50" s="18">
        <v>0.29420657656188998</v>
      </c>
      <c r="N50" s="18">
        <v>0.97309959999790796</v>
      </c>
      <c r="O50" s="18">
        <v>0.32390836233051701</v>
      </c>
      <c r="P50" s="18">
        <v>18.918917432582901</v>
      </c>
      <c r="Q50" s="18">
        <v>1.2333333107245099</v>
      </c>
      <c r="R50" s="22">
        <v>6.9087548833392102E-6</v>
      </c>
      <c r="S50" s="22">
        <v>6.5536307696378704E-6</v>
      </c>
      <c r="T50" s="18">
        <v>1.05418738500597</v>
      </c>
      <c r="U50" s="18">
        <v>0.29179713444306199</v>
      </c>
      <c r="V50" s="22">
        <v>-5.9361253931245298E-6</v>
      </c>
      <c r="W50" s="22">
        <v>1.9753635159802899E-5</v>
      </c>
      <c r="X50" s="22">
        <v>4.2950076264744199E-11</v>
      </c>
      <c r="Y50" s="22">
        <v>4.7731608708656097E-11</v>
      </c>
      <c r="Z50" s="22">
        <v>1.4535101937318201E-10</v>
      </c>
      <c r="AA50" s="22">
        <v>4.7731608708656097E-11</v>
      </c>
      <c r="AB50" s="18">
        <v>5</v>
      </c>
      <c r="AC50" s="18">
        <v>4.9333332428980397</v>
      </c>
      <c r="AD50" s="18">
        <v>0.29420657656188998</v>
      </c>
      <c r="AE50" s="18">
        <v>1.11131104270573</v>
      </c>
      <c r="AF50" s="18">
        <v>0.29179713444306199</v>
      </c>
      <c r="AG50" s="18">
        <v>21.811655149414801</v>
      </c>
      <c r="AH50" s="18">
        <v>1.2789629987832101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x14ac:dyDescent="0.25">
      <c r="A51" s="18" t="s">
        <v>167</v>
      </c>
      <c r="B51" s="160"/>
      <c r="C51" s="18" t="s">
        <v>126</v>
      </c>
      <c r="D51" s="18">
        <v>3.7531049095062001E-3</v>
      </c>
      <c r="E51" s="18">
        <v>8.5200159756166195E-4</v>
      </c>
      <c r="F51" s="18">
        <v>4.4050444509108804</v>
      </c>
      <c r="G51" s="22">
        <v>1.0576218845645E-5</v>
      </c>
      <c r="H51" s="18">
        <v>2.0832124635147601E-3</v>
      </c>
      <c r="I51" s="18">
        <v>5.4229973554976501E-3</v>
      </c>
      <c r="J51" s="22">
        <v>7.2590672224762504E-7</v>
      </c>
      <c r="K51" s="18">
        <v>5</v>
      </c>
      <c r="L51" s="18">
        <v>6.1172048467745901</v>
      </c>
      <c r="M51" s="18">
        <v>0.190564656132793</v>
      </c>
      <c r="N51" s="18">
        <v>19.4044166145007</v>
      </c>
      <c r="O51" s="22">
        <v>1.0576218845645E-5</v>
      </c>
      <c r="P51" s="18">
        <v>34.610657968907603</v>
      </c>
      <c r="Q51" s="18">
        <v>1.52930121169365</v>
      </c>
      <c r="R51" s="18">
        <v>3.8333004577725399E-3</v>
      </c>
      <c r="S51" s="18">
        <v>1.11816429697515E-3</v>
      </c>
      <c r="T51" s="18">
        <v>3.4282085988099902</v>
      </c>
      <c r="U51" s="18">
        <v>6.0757841405073597E-4</v>
      </c>
      <c r="V51" s="18">
        <v>1.6417387069027E-3</v>
      </c>
      <c r="W51" s="18">
        <v>6.02486220864238E-3</v>
      </c>
      <c r="X51" s="22">
        <v>1.2502913950299301E-6</v>
      </c>
      <c r="Y51" s="22">
        <v>2.0499617565531799E-6</v>
      </c>
      <c r="Z51" s="22">
        <v>4.16509048225447E-6</v>
      </c>
      <c r="AA51" s="22">
        <v>2.0499617565531799E-6</v>
      </c>
      <c r="AB51" s="18">
        <v>5</v>
      </c>
      <c r="AC51" s="18">
        <v>6.1172048467745901</v>
      </c>
      <c r="AD51" s="18">
        <v>0.190564656132793</v>
      </c>
      <c r="AE51" s="18">
        <v>11.7526141969548</v>
      </c>
      <c r="AF51" s="18">
        <v>6.0757841405073695E-4</v>
      </c>
      <c r="AG51" s="18">
        <v>34.116020326589499</v>
      </c>
      <c r="AH51" s="18">
        <v>1.5178196656562699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1:101" x14ac:dyDescent="0.25">
      <c r="A52" s="18" t="s">
        <v>166</v>
      </c>
      <c r="B52" s="160"/>
      <c r="C52" s="18" t="s">
        <v>126</v>
      </c>
      <c r="D52" s="22">
        <v>2.89436001439703E-5</v>
      </c>
      <c r="E52" s="22">
        <v>4.3105485411176997E-6</v>
      </c>
      <c r="F52" s="18">
        <v>6.7145978911689497</v>
      </c>
      <c r="G52" s="22">
        <v>1.88585540085622E-11</v>
      </c>
      <c r="H52" s="22">
        <v>2.04950802497679E-5</v>
      </c>
      <c r="I52" s="22">
        <v>3.7392120038172602E-5</v>
      </c>
      <c r="J52" s="22">
        <v>1.8580828725331901E-11</v>
      </c>
      <c r="K52" s="18">
        <v>5</v>
      </c>
      <c r="L52" s="18">
        <v>10.318235299444501</v>
      </c>
      <c r="M52" s="18">
        <v>3.5395020905640097E-2</v>
      </c>
      <c r="N52" s="18">
        <v>45.085824840090503</v>
      </c>
      <c r="O52" s="22">
        <v>1.8858554008562301E-11</v>
      </c>
      <c r="P52" s="18">
        <v>61.233681110031199</v>
      </c>
      <c r="Q52" s="18">
        <v>2.5795588248611301</v>
      </c>
      <c r="R52" s="22">
        <v>3.2410888438262998E-5</v>
      </c>
      <c r="S52" s="22">
        <v>8.6979892226517093E-6</v>
      </c>
      <c r="T52" s="18">
        <v>3.7262507010076602</v>
      </c>
      <c r="U52" s="18">
        <v>1.9434910771406699E-4</v>
      </c>
      <c r="V52" s="22">
        <v>1.5363142823948101E-5</v>
      </c>
      <c r="W52" s="22">
        <v>4.9458634052577897E-5</v>
      </c>
      <c r="X52" s="22">
        <v>7.5655016517365406E-11</v>
      </c>
      <c r="Y52" s="22">
        <v>2.31297675480705E-10</v>
      </c>
      <c r="Z52" s="22">
        <v>2.57627175839682E-10</v>
      </c>
      <c r="AA52" s="22">
        <v>2.31297675480705E-10</v>
      </c>
      <c r="AB52" s="18">
        <v>5</v>
      </c>
      <c r="AC52" s="18">
        <v>10.318235299444501</v>
      </c>
      <c r="AD52" s="18">
        <v>3.5395020905640097E-2</v>
      </c>
      <c r="AE52" s="18">
        <v>13.884944286760099</v>
      </c>
      <c r="AF52" s="18">
        <v>1.9434910771406699E-4</v>
      </c>
      <c r="AG52" s="18">
        <v>68.470187856530202</v>
      </c>
      <c r="AH52" s="18">
        <v>3.17160151620857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</row>
    <row r="53" spans="1:101" ht="15.75" thickBot="1" x14ac:dyDescent="0.3">
      <c r="A53" s="28" t="s">
        <v>165</v>
      </c>
      <c r="B53" s="160"/>
      <c r="C53" s="28" t="s">
        <v>126</v>
      </c>
      <c r="D53" s="28">
        <v>0.40460023124264399</v>
      </c>
      <c r="E53" s="28">
        <v>0.55401236390980502</v>
      </c>
      <c r="F53" s="28">
        <v>0.73030902846152801</v>
      </c>
      <c r="G53" s="28">
        <v>0.46520131077305399</v>
      </c>
      <c r="H53" s="28">
        <v>-0.68124404901047197</v>
      </c>
      <c r="I53" s="28">
        <v>1.4904445114957601</v>
      </c>
      <c r="J53" s="28">
        <v>0.30692969936492998</v>
      </c>
      <c r="K53" s="28">
        <v>5</v>
      </c>
      <c r="L53" s="28">
        <v>9.1585770781942308</v>
      </c>
      <c r="M53" s="28">
        <v>5.7255746113657698E-2</v>
      </c>
      <c r="N53" s="28">
        <v>0.53335127705242003</v>
      </c>
      <c r="O53" s="28">
        <v>0.46520131077305399</v>
      </c>
      <c r="P53" s="28">
        <v>56.325093233929898</v>
      </c>
      <c r="Q53" s="28">
        <v>2.2896442695485599</v>
      </c>
      <c r="R53" s="28">
        <v>0.77841068315509598</v>
      </c>
      <c r="S53" s="28">
        <v>0.94684185222234696</v>
      </c>
      <c r="T53" s="28">
        <v>0.82211266995441401</v>
      </c>
      <c r="U53" s="28">
        <v>0.411012775186892</v>
      </c>
      <c r="V53" s="28">
        <v>-1.0773652462559</v>
      </c>
      <c r="W53" s="28">
        <v>2.63418661256609</v>
      </c>
      <c r="X53" s="28">
        <v>0.89650949311984496</v>
      </c>
      <c r="Y53" s="28">
        <v>2.09184268255059</v>
      </c>
      <c r="Z53" s="28">
        <v>2.9839393223552801</v>
      </c>
      <c r="AA53" s="28">
        <v>2.09184268255059</v>
      </c>
      <c r="AB53" s="28">
        <v>5</v>
      </c>
      <c r="AC53" s="28">
        <v>9.1585770781942308</v>
      </c>
      <c r="AD53" s="28">
        <v>5.7255746113657698E-2</v>
      </c>
      <c r="AE53" s="28">
        <v>0.675869242099575</v>
      </c>
      <c r="AF53" s="28">
        <v>0.411012775186892</v>
      </c>
      <c r="AG53" s="28">
        <v>52.032564438706501</v>
      </c>
      <c r="AH53" s="28">
        <v>2.0847476799592202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x14ac:dyDescent="0.25">
      <c r="A54" s="30" t="s">
        <v>172</v>
      </c>
      <c r="B54" s="160"/>
      <c r="C54" s="30" t="s">
        <v>125</v>
      </c>
      <c r="D54" s="30">
        <v>2.4599446628664101E-3</v>
      </c>
      <c r="E54" s="30">
        <v>8.1030899999940396E-4</v>
      </c>
      <c r="F54" s="30">
        <v>3.0358106140598502</v>
      </c>
      <c r="G54" s="30">
        <v>2.39889991161499E-3</v>
      </c>
      <c r="H54" s="30">
        <v>8.7176820651891295E-4</v>
      </c>
      <c r="I54" s="30">
        <v>4.0481211192139096E-3</v>
      </c>
      <c r="J54" s="31">
        <v>6.5660067548003401E-7</v>
      </c>
      <c r="K54" s="30">
        <v>4</v>
      </c>
      <c r="L54" s="30">
        <v>10.1349491955581</v>
      </c>
      <c r="M54" s="30">
        <v>1.7453170458462602E-2</v>
      </c>
      <c r="N54" s="30">
        <v>9.2161460844384298</v>
      </c>
      <c r="O54" s="30">
        <v>2.39889991161499E-3</v>
      </c>
      <c r="P54" s="30">
        <v>70.3994569473045</v>
      </c>
      <c r="Q54" s="30">
        <v>3.37831639851938</v>
      </c>
      <c r="R54" s="30">
        <v>4.2404764197664403E-3</v>
      </c>
      <c r="S54" s="30">
        <v>2.8399243906925401E-3</v>
      </c>
      <c r="T54" s="30">
        <v>1.4931652524496799</v>
      </c>
      <c r="U54" s="30">
        <v>0.13539393526398699</v>
      </c>
      <c r="V54" s="30">
        <v>-1.3256731048077999E-3</v>
      </c>
      <c r="W54" s="30">
        <v>9.8066259443406797E-3</v>
      </c>
      <c r="X54" s="31">
        <v>8.0651705448504094E-6</v>
      </c>
      <c r="Y54" s="31">
        <v>2.4775239602175702E-5</v>
      </c>
      <c r="Z54" s="31">
        <v>2.6020135310662799E-5</v>
      </c>
      <c r="AA54" s="31">
        <v>2.4775239602175702E-5</v>
      </c>
      <c r="AB54" s="30">
        <v>4</v>
      </c>
      <c r="AC54" s="30">
        <v>10.1349491955581</v>
      </c>
      <c r="AD54" s="30">
        <v>1.7453170458462602E-2</v>
      </c>
      <c r="AE54" s="30">
        <v>2.22954247112312</v>
      </c>
      <c r="AF54" s="30">
        <v>0.13539393526398599</v>
      </c>
      <c r="AG54" s="30">
        <v>87.589673676128001</v>
      </c>
      <c r="AH54" s="30">
        <v>8.0578058457370503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x14ac:dyDescent="0.25">
      <c r="A55" s="18" t="s">
        <v>171</v>
      </c>
      <c r="B55" s="160"/>
      <c r="C55" s="18" t="s">
        <v>125</v>
      </c>
      <c r="D55" s="22">
        <v>2.7672757260024402E-7</v>
      </c>
      <c r="E55" s="22">
        <v>1.6885246226454799E-7</v>
      </c>
      <c r="F55" s="18">
        <v>1.63887200037796</v>
      </c>
      <c r="G55" s="18">
        <v>0.10123992012119699</v>
      </c>
      <c r="H55" s="22">
        <v>-5.4217172139178403E-8</v>
      </c>
      <c r="I55" s="22">
        <v>6.0767231733966601E-7</v>
      </c>
      <c r="J55" s="22">
        <v>2.8511154012800502E-14</v>
      </c>
      <c r="K55" s="18">
        <v>3</v>
      </c>
      <c r="L55" s="18">
        <v>1.0608419914001299</v>
      </c>
      <c r="M55" s="18">
        <v>0.588357221671165</v>
      </c>
      <c r="N55" s="18">
        <v>2.6859014336228602</v>
      </c>
      <c r="O55" s="18">
        <v>0.10123992012119699</v>
      </c>
      <c r="P55" s="18">
        <v>0</v>
      </c>
      <c r="Q55" s="18">
        <v>0.53042099570006696</v>
      </c>
      <c r="R55" s="22">
        <v>2.7672757260024402E-7</v>
      </c>
      <c r="S55" s="22">
        <v>1.6885246226454799E-7</v>
      </c>
      <c r="T55" s="18">
        <v>1.63887200037796</v>
      </c>
      <c r="U55" s="18">
        <v>0.10123992012119699</v>
      </c>
      <c r="V55" s="22">
        <v>-5.4217172139178403E-8</v>
      </c>
      <c r="W55" s="22">
        <v>6.0767231733966601E-7</v>
      </c>
      <c r="X55" s="22">
        <v>2.8511154012800502E-14</v>
      </c>
      <c r="Y55" s="18">
        <v>0</v>
      </c>
      <c r="Z55" s="22">
        <v>1.05844942370858E-13</v>
      </c>
      <c r="AA55" s="18">
        <v>0</v>
      </c>
      <c r="AB55" s="18">
        <v>3</v>
      </c>
      <c r="AC55" s="18">
        <v>1.0608419914001299</v>
      </c>
      <c r="AD55" s="18">
        <v>0.588357221671165</v>
      </c>
      <c r="AE55" s="18">
        <v>2.6859014336228602</v>
      </c>
      <c r="AF55" s="18">
        <v>0.10123992012119699</v>
      </c>
      <c r="AG55" s="18">
        <v>0</v>
      </c>
      <c r="AH55" s="18">
        <v>1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x14ac:dyDescent="0.25">
      <c r="A56" s="18" t="s">
        <v>170</v>
      </c>
      <c r="B56" s="160"/>
      <c r="C56" s="18" t="s">
        <v>125</v>
      </c>
      <c r="D56" s="18">
        <v>0.84940081921885602</v>
      </c>
      <c r="E56" s="18">
        <v>9.6494844730045701E-2</v>
      </c>
      <c r="F56" s="18">
        <v>8.8025512823523595</v>
      </c>
      <c r="G56" s="22">
        <v>1.33740413402213E-18</v>
      </c>
      <c r="H56" s="18">
        <v>0.66027439885418204</v>
      </c>
      <c r="I56" s="18">
        <v>1.0385272395835301</v>
      </c>
      <c r="J56" s="18">
        <v>9.3112550594756198E-3</v>
      </c>
      <c r="K56" s="18">
        <v>4</v>
      </c>
      <c r="L56" s="18">
        <v>2.3620019781556398</v>
      </c>
      <c r="M56" s="18">
        <v>0.50074713351847699</v>
      </c>
      <c r="N56" s="18">
        <v>77.484909078443195</v>
      </c>
      <c r="O56" s="22">
        <v>1.33740413402215E-18</v>
      </c>
      <c r="P56" s="18">
        <v>0</v>
      </c>
      <c r="Q56" s="18">
        <v>0.78733399271854698</v>
      </c>
      <c r="R56" s="18">
        <v>0.84940058659836004</v>
      </c>
      <c r="S56" s="18">
        <v>9.6495758990098907E-2</v>
      </c>
      <c r="T56" s="18">
        <v>8.8024654708971592</v>
      </c>
      <c r="U56" s="22">
        <v>1.33842746268978E-18</v>
      </c>
      <c r="V56" s="18">
        <v>0.66027237431690899</v>
      </c>
      <c r="W56" s="18">
        <v>1.03852879887981</v>
      </c>
      <c r="X56" s="18">
        <v>9.3114315030752605E-3</v>
      </c>
      <c r="Y56" s="22">
        <v>1.96266400736486E-7</v>
      </c>
      <c r="Z56" s="18">
        <v>0.16240665021994799</v>
      </c>
      <c r="AA56" s="22">
        <v>1.96266400736486E-7</v>
      </c>
      <c r="AB56" s="18">
        <v>4</v>
      </c>
      <c r="AC56" s="18">
        <v>2.3620019781556398</v>
      </c>
      <c r="AD56" s="18">
        <v>0.50074713351847699</v>
      </c>
      <c r="AE56" s="18">
        <v>77.483398366336701</v>
      </c>
      <c r="AF56" s="22">
        <v>1.33842746268978E-18</v>
      </c>
      <c r="AG56" s="22">
        <v>7.0962910602061802E-5</v>
      </c>
      <c r="AH56" s="18">
        <v>1.00000070962961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x14ac:dyDescent="0.25">
      <c r="A57" s="18" t="s">
        <v>169</v>
      </c>
      <c r="B57" s="160"/>
      <c r="C57" s="18" t="s">
        <v>125</v>
      </c>
      <c r="D57" s="18">
        <v>4.3706063922258E-4</v>
      </c>
      <c r="E57" s="18">
        <v>1.27398177368109E-4</v>
      </c>
      <c r="F57" s="18">
        <v>3.4306663427352002</v>
      </c>
      <c r="G57" s="18">
        <v>6.0210068955149202E-4</v>
      </c>
      <c r="H57" s="18">
        <v>1.8736479988504099E-4</v>
      </c>
      <c r="I57" s="18">
        <v>6.8675647856011901E-4</v>
      </c>
      <c r="J57" s="22">
        <v>1.6230295596716102E-8</v>
      </c>
      <c r="K57" s="18">
        <v>4</v>
      </c>
      <c r="L57" s="18">
        <v>6.2730026499196203</v>
      </c>
      <c r="M57" s="18">
        <v>9.9057694373397107E-2</v>
      </c>
      <c r="N57" s="18">
        <v>11.7694715551761</v>
      </c>
      <c r="O57" s="18">
        <v>6.0210068955149202E-4</v>
      </c>
      <c r="P57" s="18">
        <v>52.176012550569602</v>
      </c>
      <c r="Q57" s="18">
        <v>2.0910008833065401</v>
      </c>
      <c r="R57" s="18">
        <v>4.7341599609873201E-4</v>
      </c>
      <c r="S57" s="18">
        <v>1.8814741075265701E-4</v>
      </c>
      <c r="T57" s="18">
        <v>2.5161972423904202</v>
      </c>
      <c r="U57" s="18">
        <v>1.18628772593679E-2</v>
      </c>
      <c r="V57" s="18">
        <v>1.04653847239061E-4</v>
      </c>
      <c r="W57" s="18">
        <v>8.4217814495840299E-4</v>
      </c>
      <c r="X57" s="22">
        <v>3.5399448172928998E-8</v>
      </c>
      <c r="Y57" s="22">
        <v>5.0958430452404701E-8</v>
      </c>
      <c r="Z57" s="22">
        <v>1.1247058147779201E-7</v>
      </c>
      <c r="AA57" s="22">
        <v>5.0958430452404701E-8</v>
      </c>
      <c r="AB57" s="18">
        <v>4</v>
      </c>
      <c r="AC57" s="18">
        <v>6.2730026499196203</v>
      </c>
      <c r="AD57" s="18">
        <v>9.9057694373397107E-2</v>
      </c>
      <c r="AE57" s="18">
        <v>6.3312485626131396</v>
      </c>
      <c r="AF57" s="18">
        <v>1.18628772593679E-2</v>
      </c>
      <c r="AG57" s="18">
        <v>36.802104756435199</v>
      </c>
      <c r="AH57" s="18">
        <v>1.5823311775590001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x14ac:dyDescent="0.25">
      <c r="A58" s="18" t="s">
        <v>168</v>
      </c>
      <c r="B58" s="160"/>
      <c r="C58" s="18" t="s">
        <v>125</v>
      </c>
      <c r="D58" s="22">
        <v>5.5589526747788304E-6</v>
      </c>
      <c r="E58" s="22">
        <v>6.0196976698403804E-6</v>
      </c>
      <c r="F58" s="18">
        <v>0.92346044264482796</v>
      </c>
      <c r="G58" s="18">
        <v>0.35576730576844401</v>
      </c>
      <c r="H58" s="22">
        <v>-6.2394379559279903E-6</v>
      </c>
      <c r="I58" s="22">
        <v>1.73573433054857E-5</v>
      </c>
      <c r="J58" s="22">
        <v>3.6236760036281699E-11</v>
      </c>
      <c r="K58" s="18">
        <v>4</v>
      </c>
      <c r="L58" s="18">
        <v>4.9238122571117202</v>
      </c>
      <c r="M58" s="18">
        <v>0.17746175185674301</v>
      </c>
      <c r="N58" s="18">
        <v>0.85277918912978101</v>
      </c>
      <c r="O58" s="18">
        <v>0.35576730576844401</v>
      </c>
      <c r="P58" s="18">
        <v>39.071600553677797</v>
      </c>
      <c r="Q58" s="18">
        <v>1.6412707523705701</v>
      </c>
      <c r="R58" s="22">
        <v>1.03972777895363E-5</v>
      </c>
      <c r="S58" s="22">
        <v>9.6440839720095397E-6</v>
      </c>
      <c r="T58" s="18">
        <v>1.07809905219747</v>
      </c>
      <c r="U58" s="18">
        <v>0.28098955456800001</v>
      </c>
      <c r="V58" s="22">
        <v>-8.5047794594824407E-6</v>
      </c>
      <c r="W58" s="22">
        <v>2.9299335038555E-5</v>
      </c>
      <c r="X58" s="22">
        <v>9.30083556591714E-11</v>
      </c>
      <c r="Y58" s="22">
        <v>1.5612401507391399E-10</v>
      </c>
      <c r="Z58" s="22">
        <v>2.9815883608430998E-10</v>
      </c>
      <c r="AA58" s="22">
        <v>1.5612401507391399E-10</v>
      </c>
      <c r="AB58" s="18">
        <v>4</v>
      </c>
      <c r="AC58" s="18">
        <v>4.9238122571117202</v>
      </c>
      <c r="AD58" s="18">
        <v>0.17746175185674301</v>
      </c>
      <c r="AE58" s="18">
        <v>1.16229756634907</v>
      </c>
      <c r="AF58" s="18">
        <v>0.28098955456800101</v>
      </c>
      <c r="AG58" s="18">
        <v>44.073546233861698</v>
      </c>
      <c r="AH58" s="18">
        <v>1.78806259410188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x14ac:dyDescent="0.25">
      <c r="A59" s="18" t="s">
        <v>167</v>
      </c>
      <c r="B59" s="160"/>
      <c r="C59" s="18" t="s">
        <v>125</v>
      </c>
      <c r="D59" s="18">
        <v>3.0583320732072801E-3</v>
      </c>
      <c r="E59" s="18">
        <v>9.9572066957721297E-4</v>
      </c>
      <c r="F59" s="18">
        <v>3.0714759336128399</v>
      </c>
      <c r="G59" s="18">
        <v>2.1300333434075601E-3</v>
      </c>
      <c r="H59" s="18">
        <v>1.10675542217383E-3</v>
      </c>
      <c r="I59" s="18">
        <v>5.0099087242407199E-3</v>
      </c>
      <c r="J59" s="22">
        <v>9.9145965182329402E-7</v>
      </c>
      <c r="K59" s="18">
        <v>4</v>
      </c>
      <c r="L59" s="18">
        <v>4.2994531283876496</v>
      </c>
      <c r="M59" s="18">
        <v>0.23089145203022099</v>
      </c>
      <c r="N59" s="18">
        <v>9.4339644107628899</v>
      </c>
      <c r="O59" s="18">
        <v>2.1300333434075601E-3</v>
      </c>
      <c r="P59" s="18">
        <v>30.223684026413899</v>
      </c>
      <c r="Q59" s="18">
        <v>1.43315104279588</v>
      </c>
      <c r="R59" s="18">
        <v>3.1555019039431098E-3</v>
      </c>
      <c r="S59" s="18">
        <v>1.21520538870333E-3</v>
      </c>
      <c r="T59" s="18">
        <v>2.5966819545707698</v>
      </c>
      <c r="U59" s="18">
        <v>9.4129036252001905E-3</v>
      </c>
      <c r="V59" s="18">
        <v>7.7374310826557502E-4</v>
      </c>
      <c r="W59" s="18">
        <v>5.5372606996206396E-3</v>
      </c>
      <c r="X59" s="22">
        <v>1.47672413673362E-6</v>
      </c>
      <c r="Y59" s="22">
        <v>1.3931931218174899E-6</v>
      </c>
      <c r="Z59" s="22">
        <v>4.6098253929991204E-6</v>
      </c>
      <c r="AA59" s="22">
        <v>1.3931931218174899E-6</v>
      </c>
      <c r="AB59" s="18">
        <v>4</v>
      </c>
      <c r="AC59" s="18">
        <v>4.2994531283876496</v>
      </c>
      <c r="AD59" s="18">
        <v>0.23089145203022099</v>
      </c>
      <c r="AE59" s="18">
        <v>6.7427571731934801</v>
      </c>
      <c r="AF59" s="18">
        <v>9.4129036252001697E-3</v>
      </c>
      <c r="AG59" s="18">
        <v>22.969054382740499</v>
      </c>
      <c r="AH59" s="18">
        <v>1.2981795718420199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x14ac:dyDescent="0.25">
      <c r="A60" s="18" t="s">
        <v>166</v>
      </c>
      <c r="B60" s="160"/>
      <c r="C60" s="18" t="s">
        <v>125</v>
      </c>
      <c r="D60" s="22">
        <v>2.39321328044238E-5</v>
      </c>
      <c r="E60" s="22">
        <v>4.8988290639552301E-6</v>
      </c>
      <c r="F60" s="18">
        <v>4.8852761531347202</v>
      </c>
      <c r="G60" s="22">
        <v>1.0328398875372E-6</v>
      </c>
      <c r="H60" s="22">
        <v>1.4330604272653499E-5</v>
      </c>
      <c r="I60" s="22">
        <v>3.3533661336194099E-5</v>
      </c>
      <c r="J60" s="22">
        <v>2.39985261978525E-11</v>
      </c>
      <c r="K60" s="18">
        <v>4</v>
      </c>
      <c r="L60" s="18">
        <v>5.6825381194659199</v>
      </c>
      <c r="M60" s="18">
        <v>0.12811943049456201</v>
      </c>
      <c r="N60" s="18">
        <v>23.865923092386801</v>
      </c>
      <c r="O60" s="22">
        <v>1.0328398875372E-6</v>
      </c>
      <c r="P60" s="18">
        <v>47.2066893889669</v>
      </c>
      <c r="Q60" s="18">
        <v>1.89417937315531</v>
      </c>
      <c r="R60" s="22">
        <v>2.72928545279331E-5</v>
      </c>
      <c r="S60" s="22">
        <v>8.3094399781097005E-6</v>
      </c>
      <c r="T60" s="18">
        <v>3.2845600425339301</v>
      </c>
      <c r="U60" s="18">
        <v>1.0214173185906601E-3</v>
      </c>
      <c r="V60" s="22">
        <v>1.1006651439140799E-5</v>
      </c>
      <c r="W60" s="22">
        <v>4.35790576167254E-5</v>
      </c>
      <c r="X60" s="22">
        <v>6.9046792749807695E-11</v>
      </c>
      <c r="Y60" s="22">
        <v>1.30975624396457E-10</v>
      </c>
      <c r="Z60" s="22">
        <v>2.18023359162428E-10</v>
      </c>
      <c r="AA60" s="22">
        <v>1.30975624396457E-10</v>
      </c>
      <c r="AB60" s="18">
        <v>4</v>
      </c>
      <c r="AC60" s="18">
        <v>5.6825381194659199</v>
      </c>
      <c r="AD60" s="18">
        <v>0.12811943049456201</v>
      </c>
      <c r="AE60" s="18">
        <v>10.7883346730105</v>
      </c>
      <c r="AF60" s="18">
        <v>1.0214173185906601E-3</v>
      </c>
      <c r="AG60" s="18">
        <v>51.3805797135498</v>
      </c>
      <c r="AH60" s="18">
        <v>2.05679128650304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x14ac:dyDescent="0.25">
      <c r="A61" s="18" t="s">
        <v>165</v>
      </c>
      <c r="B61" s="167"/>
      <c r="C61" s="18" t="s">
        <v>125</v>
      </c>
      <c r="D61" s="18">
        <v>1.36152140955965</v>
      </c>
      <c r="E61" s="18">
        <v>0.81718823163222098</v>
      </c>
      <c r="F61" s="18">
        <v>1.66610501333358</v>
      </c>
      <c r="G61" s="18">
        <v>9.5692500190057594E-2</v>
      </c>
      <c r="H61" s="18">
        <v>-0.240138093029482</v>
      </c>
      <c r="I61" s="18">
        <v>2.96318091214878</v>
      </c>
      <c r="J61" s="18">
        <v>0.66779660591819701</v>
      </c>
      <c r="K61" s="18">
        <v>4</v>
      </c>
      <c r="L61" s="18">
        <v>6.6210816058117103</v>
      </c>
      <c r="M61" s="18">
        <v>8.5007722634103305E-2</v>
      </c>
      <c r="N61" s="18">
        <v>2.7759059154552901</v>
      </c>
      <c r="O61" s="18">
        <v>9.5692500190057594E-2</v>
      </c>
      <c r="P61" s="18">
        <v>54.690182380976502</v>
      </c>
      <c r="Q61" s="18">
        <v>2.2070272019372399</v>
      </c>
      <c r="R61" s="18">
        <v>1.41004894348598</v>
      </c>
      <c r="S61" s="18">
        <v>1.27094303637978</v>
      </c>
      <c r="T61" s="18">
        <v>1.10945093770877</v>
      </c>
      <c r="U61" s="18">
        <v>0.26723569849117101</v>
      </c>
      <c r="V61" s="18">
        <v>-1.08095363422038</v>
      </c>
      <c r="W61" s="18">
        <v>3.90105152119233</v>
      </c>
      <c r="X61" s="18">
        <v>1.6152962017222601</v>
      </c>
      <c r="Y61" s="18">
        <v>2.91911502972071</v>
      </c>
      <c r="Z61" s="18">
        <v>4.9953157524127096</v>
      </c>
      <c r="AA61" s="18">
        <v>2.91911502972071</v>
      </c>
      <c r="AB61" s="18">
        <v>4</v>
      </c>
      <c r="AC61" s="18">
        <v>6.6210816058117103</v>
      </c>
      <c r="AD61" s="18">
        <v>8.5007722634103305E-2</v>
      </c>
      <c r="AE61" s="18">
        <v>1.23088138318286</v>
      </c>
      <c r="AF61" s="18">
        <v>0.26723569849117101</v>
      </c>
      <c r="AG61" s="18">
        <v>49.1102035277327</v>
      </c>
      <c r="AH61" s="18">
        <v>1.9650304566357499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ht="15.7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1" customFormat="1" ht="15.75" thickTop="1" x14ac:dyDescent="0.25">
      <c r="A63" s="46" t="s">
        <v>287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101" s="1" customFormat="1" ht="14.25" x14ac:dyDescent="0.2"/>
    <row r="65" spans="1:101" s="1" customFormat="1" ht="14.25" x14ac:dyDescent="0.2">
      <c r="A65" s="1" t="s">
        <v>286</v>
      </c>
      <c r="B65" s="68">
        <f>0.05/(8*3)</f>
        <v>2.0833333333333333E-3</v>
      </c>
    </row>
    <row r="66" spans="1:10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</row>
    <row r="69" spans="1:10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</row>
    <row r="70" spans="1:10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</row>
    <row r="71" spans="1:10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</row>
    <row r="72" spans="1:10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</row>
    <row r="73" spans="1:10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</row>
    <row r="76" spans="1:10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</row>
    <row r="77" spans="1:10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</row>
    <row r="78" spans="1:10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</row>
    <row r="79" spans="1:10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</row>
    <row r="80" spans="1:10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</row>
    <row r="81" spans="1:10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</row>
    <row r="82" spans="1:10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</row>
    <row r="83" spans="1:10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</row>
    <row r="84" spans="1:10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</row>
    <row r="85" spans="1:10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</row>
    <row r="86" spans="1:10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</row>
    <row r="87" spans="1:10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</row>
    <row r="88" spans="1:10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</row>
    <row r="89" spans="1:10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</row>
    <row r="90" spans="1:10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</row>
    <row r="91" spans="1:10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</row>
    <row r="92" spans="1:10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</row>
    <row r="93" spans="1:10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</row>
    <row r="94" spans="1:10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</row>
    <row r="95" spans="1:10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</row>
    <row r="96" spans="1:10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</row>
    <row r="97" spans="1:10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</row>
    <row r="98" spans="1:10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</row>
    <row r="99" spans="1:10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</row>
    <row r="100" spans="1:10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</row>
    <row r="101" spans="1:10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</row>
    <row r="102" spans="1:10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</row>
    <row r="103" spans="1:10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</row>
    <row r="104" spans="1:10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</row>
    <row r="105" spans="1:10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</row>
    <row r="106" spans="1:10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</row>
    <row r="107" spans="1:10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</row>
    <row r="108" spans="1:10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</row>
    <row r="109" spans="1:10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</row>
    <row r="110" spans="1:10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</row>
    <row r="111" spans="1:10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</row>
    <row r="112" spans="1:10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</row>
    <row r="113" spans="1:10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</row>
    <row r="114" spans="1:10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</row>
    <row r="115" spans="1:10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</row>
    <row r="116" spans="1:10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</row>
    <row r="117" spans="1:10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</row>
    <row r="118" spans="1:10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</row>
    <row r="119" spans="1:10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</row>
    <row r="120" spans="1:10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</row>
    <row r="121" spans="1:10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</row>
    <row r="122" spans="1:10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</row>
    <row r="123" spans="1:10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</row>
    <row r="124" spans="1:10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</row>
    <row r="125" spans="1:10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</row>
    <row r="126" spans="1:10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</row>
    <row r="127" spans="1:10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</row>
    <row r="128" spans="1:10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</row>
    <row r="129" spans="1:10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</row>
    <row r="130" spans="1:10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</row>
    <row r="131" spans="1:10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</row>
    <row r="132" spans="1:10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</row>
    <row r="133" spans="1:10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</row>
    <row r="134" spans="1:10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</row>
    <row r="135" spans="1:10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</row>
    <row r="136" spans="1:10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</row>
    <row r="137" spans="1:10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</row>
    <row r="138" spans="1:10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</row>
    <row r="139" spans="1:10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</row>
    <row r="140" spans="1:10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</row>
    <row r="141" spans="1:10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</row>
    <row r="142" spans="1:10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</row>
    <row r="143" spans="1:10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</row>
    <row r="144" spans="1:10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</row>
    <row r="145" spans="1:10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</row>
    <row r="146" spans="1:10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</row>
    <row r="147" spans="1:10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</row>
    <row r="148" spans="1:10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</row>
  </sheetData>
  <mergeCells count="9">
    <mergeCell ref="B46:B61"/>
    <mergeCell ref="B27:B42"/>
    <mergeCell ref="B8:B23"/>
    <mergeCell ref="D6:Q6"/>
    <mergeCell ref="R6:AG6"/>
    <mergeCell ref="D25:T25"/>
    <mergeCell ref="U25:AK25"/>
    <mergeCell ref="D44:Q44"/>
    <mergeCell ref="R44:AH44"/>
  </mergeCells>
  <conditionalFormatting sqref="B5:AL7 B46:J61 AC46:AL61 B24:AL26 B8:J23 AB8:AL23 L8:Z23 B43:AL45 B27:M42 AF27:AL42 O27:AD42 L46:AA61">
    <cfRule type="cellIs" dxfId="7" priority="5" operator="equal">
      <formula>0</formula>
    </cfRule>
    <cfRule type="cellIs" dxfId="6" priority="6" operator="lessThanOrEqual">
      <formula>-0.001</formula>
    </cfRule>
    <cfRule type="cellIs" dxfId="5" priority="7" operator="greaterThanOrEqual">
      <formula>0.001</formula>
    </cfRule>
    <cfRule type="cellIs" dxfId="4" priority="8" operator="between">
      <formula>0.001</formula>
      <formula>-0.001</formula>
    </cfRule>
  </conditionalFormatting>
  <conditionalFormatting sqref="J42:L42">
    <cfRule type="cellIs" dxfId="3" priority="4" operator="greaterThanOrEqual">
      <formula>100000</formula>
    </cfRule>
  </conditionalFormatting>
  <conditionalFormatting sqref="G8:G23 G27:G42 G46:G61 X27:X42 U46:U61">
    <cfRule type="cellIs" dxfId="2" priority="3" operator="lessThan">
      <formula>$B$65</formula>
    </cfRule>
  </conditionalFormatting>
  <conditionalFormatting sqref="M8:M23 P27:P42 M46:M61">
    <cfRule type="cellIs" dxfId="1" priority="2" operator="lessThan">
      <formula>0.05</formula>
    </cfRule>
  </conditionalFormatting>
  <conditionalFormatting sqref="U8:U23">
    <cfRule type="cellIs" dxfId="0" priority="1" operator="lessThan">
      <formula>$B$65</formula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TOC</vt:lpstr>
      <vt:lpstr>ST1</vt:lpstr>
      <vt:lpstr>ST2</vt:lpstr>
      <vt:lpstr>ST3</vt:lpstr>
      <vt:lpstr>ST4</vt:lpstr>
      <vt:lpstr>ST5</vt:lpstr>
      <vt:lpstr>'ST1'!KORA_descriptives_kidney_DNAmAge_general_070819</vt:lpstr>
    </vt:vector>
  </TitlesOfParts>
  <Company>Helmholtz Zentrum München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pamela.matias</dc:creator>
  <cp:lastModifiedBy>Abirami R.</cp:lastModifiedBy>
  <dcterms:created xsi:type="dcterms:W3CDTF">2020-01-29T17:15:49Z</dcterms:created>
  <dcterms:modified xsi:type="dcterms:W3CDTF">2021-04-20T03:14:48Z</dcterms:modified>
</cp:coreProperties>
</file>