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omikh1\Box\skin_properties\Submission Material\Supplemental\"/>
    </mc:Choice>
  </mc:AlternateContent>
  <bookViews>
    <workbookView xWindow="0" yWindow="0" windowWidth="25128" windowHeight="11856" activeTab="1"/>
  </bookViews>
  <sheets>
    <sheet name="Quality Control" sheetId="1" r:id="rId1"/>
    <sheet name="Pearson Correla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I52" i="1" s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C52" i="1" l="1"/>
  <c r="D52" i="1"/>
  <c r="F5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 l="1"/>
  <c r="E52" i="1"/>
</calcChain>
</file>

<file path=xl/sharedStrings.xml><?xml version="1.0" encoding="utf-8"?>
<sst xmlns="http://schemas.openxmlformats.org/spreadsheetml/2006/main" count="222" uniqueCount="130">
  <si>
    <t>APL_16306</t>
  </si>
  <si>
    <t>APL_16307</t>
  </si>
  <si>
    <t>APL_16308</t>
  </si>
  <si>
    <t>APL_16309</t>
  </si>
  <si>
    <t>APL_16310</t>
  </si>
  <si>
    <t>APL_16311</t>
  </si>
  <si>
    <t>APL_16312</t>
  </si>
  <si>
    <t>APL_16313</t>
  </si>
  <si>
    <t>APL_16314</t>
  </si>
  <si>
    <t>APL_16315</t>
  </si>
  <si>
    <t>APL_16316</t>
  </si>
  <si>
    <t>APL_16317</t>
  </si>
  <si>
    <t>APL_16318</t>
  </si>
  <si>
    <t>APL_16319</t>
  </si>
  <si>
    <t>APL_16320</t>
  </si>
  <si>
    <t>APL_16321</t>
  </si>
  <si>
    <t>APL_16322</t>
  </si>
  <si>
    <t>APL_16323</t>
  </si>
  <si>
    <t>APL_16324</t>
  </si>
  <si>
    <t>APL_16325</t>
  </si>
  <si>
    <t>APL_16326</t>
  </si>
  <si>
    <t>APL_16327</t>
  </si>
  <si>
    <t>APL_16328</t>
  </si>
  <si>
    <t>APL_16329</t>
  </si>
  <si>
    <t>APL_16330</t>
  </si>
  <si>
    <t>APL_16331</t>
  </si>
  <si>
    <t>APL_16332</t>
  </si>
  <si>
    <t>APL_16333</t>
  </si>
  <si>
    <t>APL_16334</t>
  </si>
  <si>
    <t>APL_16335</t>
  </si>
  <si>
    <t>APL_16336</t>
  </si>
  <si>
    <t>APL_16337</t>
  </si>
  <si>
    <t>APL_16338</t>
  </si>
  <si>
    <t>APL_16339</t>
  </si>
  <si>
    <t>APL_16340</t>
  </si>
  <si>
    <t>APL_16341</t>
  </si>
  <si>
    <t>APL_16342</t>
  </si>
  <si>
    <t>APL_16343</t>
  </si>
  <si>
    <t>APL_16344</t>
  </si>
  <si>
    <t>APL_16345</t>
  </si>
  <si>
    <t>APL_16346</t>
  </si>
  <si>
    <t>APL_16347</t>
  </si>
  <si>
    <t>APL_16348</t>
  </si>
  <si>
    <t>APL_16349</t>
  </si>
  <si>
    <t>APL_16350</t>
  </si>
  <si>
    <t>APL_16351</t>
  </si>
  <si>
    <t>APL_16352</t>
  </si>
  <si>
    <t>APL_16353</t>
  </si>
  <si>
    <t>APL_16354</t>
  </si>
  <si>
    <t>APL_16355</t>
  </si>
  <si>
    <t>Sample</t>
  </si>
  <si>
    <t>% Reads Mapped to Transcriptome</t>
  </si>
  <si>
    <t>Avg</t>
  </si>
  <si>
    <t>Type</t>
  </si>
  <si>
    <t>Axenic</t>
  </si>
  <si>
    <t>Streptococcus78</t>
  </si>
  <si>
    <t>Roseomonas62</t>
  </si>
  <si>
    <t>Acinetobacter80</t>
  </si>
  <si>
    <t>Micrococcus42</t>
  </si>
  <si>
    <t>Paenibacillus49</t>
  </si>
  <si>
    <t>Corynebactium19</t>
  </si>
  <si>
    <t>Bacillus13</t>
  </si>
  <si>
    <t>Mixture</t>
  </si>
  <si>
    <t>Staphylococcus88</t>
  </si>
  <si>
    <t>All</t>
  </si>
  <si>
    <t>% Transcriptome Covered by Sample's Reads</t>
  </si>
  <si>
    <t># Transcripts Covered by Sample's Reads</t>
  </si>
  <si>
    <t># Reads in Sample</t>
  </si>
  <si>
    <t># Reads Mapped to Transcriptome</t>
  </si>
  <si>
    <t>TPM_51</t>
  </si>
  <si>
    <t>TPM_52</t>
  </si>
  <si>
    <t>TPM_53</t>
  </si>
  <si>
    <t>TPM_54</t>
  </si>
  <si>
    <t>TPM_55</t>
  </si>
  <si>
    <t>Staphylococcus</t>
  </si>
  <si>
    <t>TPM_11</t>
  </si>
  <si>
    <t>TPM_12</t>
  </si>
  <si>
    <t>TPM_13</t>
  </si>
  <si>
    <t>TPM_14</t>
  </si>
  <si>
    <t>TPM_15</t>
  </si>
  <si>
    <t>Roseomonas</t>
  </si>
  <si>
    <t>TPM_16</t>
  </si>
  <si>
    <t>TPM_17</t>
  </si>
  <si>
    <t>TPM_18</t>
  </si>
  <si>
    <t>TPM_19</t>
  </si>
  <si>
    <t>TPM_20</t>
  </si>
  <si>
    <t>Paenibacillus</t>
  </si>
  <si>
    <t>TPM_31</t>
  </si>
  <si>
    <t>TPM_32</t>
  </si>
  <si>
    <t>TPM_33</t>
  </si>
  <si>
    <t>TPM_34</t>
  </si>
  <si>
    <t>TPM_35</t>
  </si>
  <si>
    <t>TPM_46</t>
  </si>
  <si>
    <t>TPM_47</t>
  </si>
  <si>
    <t>TPM_48</t>
  </si>
  <si>
    <t>TPM_49</t>
  </si>
  <si>
    <t>TPM_50</t>
  </si>
  <si>
    <t>TPM_06</t>
  </si>
  <si>
    <t>TPM_07</t>
  </si>
  <si>
    <t>TPM_08</t>
  </si>
  <si>
    <t>TPM_09</t>
  </si>
  <si>
    <t>TPM_10</t>
  </si>
  <si>
    <t>Streptococcus</t>
  </si>
  <si>
    <t>Acinetobacter</t>
  </si>
  <si>
    <t>TPM_21</t>
  </si>
  <si>
    <t>TPM_22</t>
  </si>
  <si>
    <t>TPM_23</t>
  </si>
  <si>
    <t>TPM_24</t>
  </si>
  <si>
    <t>TPM_25</t>
  </si>
  <si>
    <t>Micrococcus</t>
  </si>
  <si>
    <t>TPM_26</t>
  </si>
  <si>
    <t>TPM_27</t>
  </si>
  <si>
    <t>TPM_28</t>
  </si>
  <si>
    <t>TPM_29</t>
  </si>
  <si>
    <t>TPM_30</t>
  </si>
  <si>
    <t>Corynebactium</t>
  </si>
  <si>
    <t>TPM_36</t>
  </si>
  <si>
    <t>TPM_37</t>
  </si>
  <si>
    <t>TPM_38</t>
  </si>
  <si>
    <t>TPM_39</t>
  </si>
  <si>
    <t>TPM_40</t>
  </si>
  <si>
    <t>Bacillus</t>
  </si>
  <si>
    <t>TPM_41</t>
  </si>
  <si>
    <t>TPM_42</t>
  </si>
  <si>
    <t>TPM_43</t>
  </si>
  <si>
    <t>TPM_44</t>
  </si>
  <si>
    <t>TPM_45</t>
  </si>
  <si>
    <t># Genes Hit</t>
  </si>
  <si>
    <t>% Genes Hit</t>
  </si>
  <si>
    <t>Individual sample was omitted from transcriptomic analysis due to poor correlation with other samples in the biological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</si>
</sst>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9">
    <xf numFmtId="0" fontId="0" fillId="0" borderId="0" xfId="0"/>
    <xf numFmtId="0" fontId="0" fillId="0" borderId="0" xfId="0" applyFill="1"/>
    <xf numFmtId="0" fontId="0" fillId="0" borderId="0" xfId="0" applyNumberFormat="1"/>
    <xf numFmtId="0" fontId="1" fillId="2" borderId="0" xfId="0" applyFont="1" applyFill="1"/>
    <xf numFmtId="0" fontId="1" fillId="2" borderId="0" xfId="0" applyNumberFormat="1" applyFont="1" applyFill="1"/>
    <xf numFmtId="0" fontId="1" fillId="3" borderId="0" xfId="0" applyFont="1" applyFill="1"/>
    <xf numFmtId="0" fontId="1" fillId="3" borderId="0" xfId="0" applyNumberFormat="1" applyFont="1" applyFill="1"/>
    <xf numFmtId="0" fontId="2" fillId="4" borderId="0" xfId="1"/>
    <xf numFmtId="0" fontId="2" fillId="4" borderId="0" xfId="1" applyAlignment="1">
      <alignment horizontal="left" wrapText="1"/>
    </xf>
  </cellXfs>
  <cellStyles count="2">
    <cellStyle name="Bad" xfId="1" builtinId="27"/>
    <cellStyle name="Normal" xfId="0" builtinId="0"/>
  </cellStyles>
  <dxfs count="18">
    <dxf>
      <font>
        <b/>
      </font>
      <fill>
        <patternFill patternType="solid">
          <fgColor indexed="64"/>
          <bgColor theme="0"/>
        </patternFill>
      </fill>
    </dxf>
    <dxf>
      <font>
        <b/>
      </font>
      <fill>
        <patternFill patternType="solid">
          <fgColor indexed="64"/>
          <bgColor theme="0"/>
        </patternFill>
      </fill>
    </dxf>
    <dxf>
      <font>
        <b/>
      </font>
      <numFmt numFmtId="0" formatCode="General"/>
      <fill>
        <patternFill patternType="solid">
          <fgColor indexed="64"/>
          <bgColor theme="0"/>
        </patternFill>
      </fill>
    </dxf>
    <dxf>
      <font>
        <b/>
      </font>
      <fill>
        <patternFill patternType="solid">
          <fgColor indexed="64"/>
          <bgColor theme="0"/>
        </patternFill>
      </fill>
    </dxf>
    <dxf>
      <font>
        <b/>
      </font>
      <fill>
        <patternFill patternType="solid">
          <fgColor indexed="64"/>
          <bgColor theme="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</font>
      <fill>
        <patternFill patternType="solid">
          <fgColor indexed="64"/>
          <bgColor theme="0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/>
      </font>
      <fill>
        <patternFill patternType="solid">
          <fgColor indexed="64"/>
          <bgColor theme="0"/>
        </patternFill>
      </fill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B1:I52" totalsRowShown="0" headerRowCellStyle="Normal" dataCellStyle="Normal">
  <autoFilter ref="B1:I52"/>
  <tableColumns count="8">
    <tableColumn id="1" name="Sample" dataCellStyle="Normal"/>
    <tableColumn id="5" name="# Reads in Sample"/>
    <tableColumn id="6" name="# Reads Mapped to Transcriptome"/>
    <tableColumn id="2" name="% Reads Mapped to Transcriptome" dataCellStyle="Normal"/>
    <tableColumn id="3" name="# Transcripts Covered by Sample's Reads" dataCellStyle="Normal"/>
    <tableColumn id="4" name="% Transcriptome Covered by Sample's Reads" dataDxfId="17" dataCellStyle="Normal">
      <calculatedColumnFormula>(F2/55526)*100</calculatedColumnFormula>
    </tableColumn>
    <tableColumn id="7" name="# Genes Hit" dataCellStyle="Normal"/>
    <tableColumn id="8" name="% Genes Hit" dataDxfId="16" dataCellStyle="Normal">
      <calculatedColumnFormula>(H2/26475)*100</calculatedColumnFormula>
    </tableColumn>
  </tableColumns>
  <tableStyleInfo name="TableStyleLight20" showFirstColumn="0" showLastColumn="0" showRowStripes="1" showColumnStripes="0"/>
</table>
</file>

<file path=xl/tables/table10.xml><?xml version="1.0" encoding="utf-8"?>
<table xmlns="http://schemas.openxmlformats.org/spreadsheetml/2006/main" id="13" name="Table13" displayName="Table13" ref="A44:F49" totalsRowShown="0">
  <autoFilter ref="A44:F49"/>
  <tableColumns count="6">
    <tableColumn id="1" name="Roseomonas" dataDxfId="2"/>
    <tableColumn id="2" name="TPM_16"/>
    <tableColumn id="3" name="TPM_17"/>
    <tableColumn id="4" name="TPM_18"/>
    <tableColumn id="5" name="TPM_19"/>
    <tableColumn id="6" name="TPM_20"/>
  </tableColumns>
  <tableStyleInfo name="TableStyleLight20" showFirstColumn="0" showLastColumn="0" showRowStripes="1" showColumnStripes="0"/>
</table>
</file>

<file path=xl/tables/table11.xml><?xml version="1.0" encoding="utf-8"?>
<table xmlns="http://schemas.openxmlformats.org/spreadsheetml/2006/main" id="14" name="Table14" displayName="Table14" ref="A37:F42" totalsRowShown="0">
  <autoFilter ref="A37:F42"/>
  <tableColumns count="6">
    <tableColumn id="1" name="Paenibacillus" dataDxfId="1"/>
    <tableColumn id="2" name="TPM_31"/>
    <tableColumn id="3" name="TPM_32"/>
    <tableColumn id="4" name="TPM_33"/>
    <tableColumn id="5" name="TPM_34"/>
    <tableColumn id="6" name="TPM_35"/>
  </tableColumns>
  <tableStyleInfo name="TableStyleLight20" showFirstColumn="0" showLastColumn="0" showRowStripes="1" showColumnStripes="0"/>
</table>
</file>

<file path=xl/tables/table12.xml><?xml version="1.0" encoding="utf-8"?>
<table xmlns="http://schemas.openxmlformats.org/spreadsheetml/2006/main" id="15" name="Table15" displayName="Table15" ref="A65:F70" totalsRowShown="0">
  <autoFilter ref="A65:F70"/>
  <tableColumns count="6">
    <tableColumn id="1" name="Mixture" dataDxfId="0"/>
    <tableColumn id="2" name="TPM_46"/>
    <tableColumn id="3" name="TPM_47"/>
    <tableColumn id="4" name="TPM_48"/>
    <tableColumn id="5" name="TPM_49"/>
    <tableColumn id="6" name="TPM_50" dataCellStyle="Bad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A1:A52" totalsRowShown="0">
  <autoFilter ref="A1:A52"/>
  <tableColumns count="1">
    <tableColumn id="1" name="Type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2:F7" totalsRowShown="0">
  <autoFilter ref="A2:F7"/>
  <tableColumns count="6">
    <tableColumn id="1" name="Axenic" dataDxfId="15"/>
    <tableColumn id="2" name="TPM_06"/>
    <tableColumn id="3" name="TPM_07" dataCellStyle="Bad"/>
    <tableColumn id="4" name="TPM_08"/>
    <tableColumn id="5" name="TPM_09"/>
    <tableColumn id="6" name="TPM_10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9:F14" totalsRowShown="0">
  <autoFilter ref="A9:F14"/>
  <tableColumns count="6">
    <tableColumn id="1" name="Acinetobacter" dataDxfId="14"/>
    <tableColumn id="2" name="TPM_21"/>
    <tableColumn id="3" name="TPM_22" dataCellStyle="Bad"/>
    <tableColumn id="4" name="TPM_23"/>
    <tableColumn id="5" name="TPM_24"/>
    <tableColumn id="6" name="TPM_25" dataCellStyle="Normal"/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23:F28" totalsRowShown="0">
  <autoFilter ref="A23:F28"/>
  <tableColumns count="6">
    <tableColumn id="1" name="Corynebactium" dataDxfId="13"/>
    <tableColumn id="2" name="TPM_36"/>
    <tableColumn id="3" name="TPM_37"/>
    <tableColumn id="4" name="TPM_38"/>
    <tableColumn id="5" name="TPM_39"/>
    <tableColumn id="6" name="TPM_40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A51:F56" totalsRowShown="0">
  <autoFilter ref="A51:F56"/>
  <tableColumns count="6">
    <tableColumn id="1" name="Staphylococcus" dataDxfId="12"/>
    <tableColumn id="2" name="TPM_51"/>
    <tableColumn id="3" name="TPM_52"/>
    <tableColumn id="4" name="TPM_53"/>
    <tableColumn id="5" name="TPM_54"/>
    <tableColumn id="6" name="TPM_55"/>
  </tableColumns>
  <tableStyleInfo name="TableStyleLight20" showFirstColumn="0" showLastColumn="0" showRowStripes="1" showColumnStripes="0"/>
</table>
</file>

<file path=xl/tables/table7.xml><?xml version="1.0" encoding="utf-8"?>
<table xmlns="http://schemas.openxmlformats.org/spreadsheetml/2006/main" id="10" name="Table10" displayName="Table10" ref="A58:F63" totalsRowShown="0" headerRowDxfId="11">
  <autoFilter ref="A58:F63"/>
  <tableColumns count="6">
    <tableColumn id="1" name="Streptococcus" dataDxfId="10"/>
    <tableColumn id="2" name="TPM_11" dataDxfId="9"/>
    <tableColumn id="3" name="TPM_12" dataDxfId="8"/>
    <tableColumn id="4" name="TPM_13" dataDxfId="7"/>
    <tableColumn id="5" name="TPM_14" dataDxfId="6"/>
    <tableColumn id="6" name="TPM_15" dataDxfId="5"/>
  </tableColumns>
  <tableStyleInfo name="TableStyleLight20" showFirstColumn="0" showLastColumn="0" showRowStripes="1" showColumnStripes="0"/>
</table>
</file>

<file path=xl/tables/table8.xml><?xml version="1.0" encoding="utf-8"?>
<table xmlns="http://schemas.openxmlformats.org/spreadsheetml/2006/main" id="11" name="Table11" displayName="Table11" ref="A30:F35" totalsRowShown="0">
  <autoFilter ref="A30:F35"/>
  <tableColumns count="6">
    <tableColumn id="1" name="Micrococcus" dataDxfId="4"/>
    <tableColumn id="2" name="TPM_26"/>
    <tableColumn id="3" name="TPM_27"/>
    <tableColumn id="4" name="TPM_28"/>
    <tableColumn id="5" name="TPM_29"/>
    <tableColumn id="6" name="TPM_30"/>
  </tableColumns>
  <tableStyleInfo name="TableStyleLight20" showFirstColumn="0" showLastColumn="0" showRowStripes="1" showColumnStripes="0"/>
</table>
</file>

<file path=xl/tables/table9.xml><?xml version="1.0" encoding="utf-8"?>
<table xmlns="http://schemas.openxmlformats.org/spreadsheetml/2006/main" id="12" name="Table12" displayName="Table12" ref="A16:F21" totalsRowShown="0">
  <autoFilter ref="A16:F21"/>
  <tableColumns count="6">
    <tableColumn id="1" name="Bacillus" dataDxfId="3"/>
    <tableColumn id="2" name="TPM_41"/>
    <tableColumn id="3" name="TPM_42"/>
    <tableColumn id="4" name="TPM_43"/>
    <tableColumn id="5" name="TPM_44"/>
    <tableColumn id="6" name="TPM_45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C1" zoomScaleNormal="100" workbookViewId="0">
      <selection activeCell="E17" sqref="E17"/>
    </sheetView>
  </sheetViews>
  <sheetFormatPr defaultRowHeight="14.4" x14ac:dyDescent="0.3"/>
  <cols>
    <col min="1" max="1" width="17.109375" bestFit="1" customWidth="1"/>
    <col min="2" max="2" width="10.33203125" bestFit="1" customWidth="1"/>
    <col min="3" max="3" width="19.33203125" bestFit="1" customWidth="1"/>
    <col min="4" max="4" width="34" bestFit="1" customWidth="1"/>
    <col min="5" max="5" width="34.5546875" bestFit="1" customWidth="1"/>
    <col min="6" max="6" width="39.6640625" bestFit="1" customWidth="1"/>
    <col min="7" max="7" width="43.5546875" bestFit="1" customWidth="1"/>
    <col min="8" max="8" width="12.5546875" bestFit="1" customWidth="1"/>
    <col min="9" max="9" width="13" bestFit="1" customWidth="1"/>
  </cols>
  <sheetData>
    <row r="1" spans="1:9" x14ac:dyDescent="0.3">
      <c r="A1" t="s">
        <v>53</v>
      </c>
      <c r="B1" t="s">
        <v>50</v>
      </c>
      <c r="C1" t="s">
        <v>67</v>
      </c>
      <c r="D1" t="s">
        <v>68</v>
      </c>
      <c r="E1" t="s">
        <v>51</v>
      </c>
      <c r="F1" s="1" t="s">
        <v>66</v>
      </c>
      <c r="G1" s="1" t="s">
        <v>65</v>
      </c>
      <c r="H1" s="1" t="s">
        <v>127</v>
      </c>
      <c r="I1" s="1" t="s">
        <v>128</v>
      </c>
    </row>
    <row r="2" spans="1:9" x14ac:dyDescent="0.3">
      <c r="A2" t="s">
        <v>54</v>
      </c>
      <c r="B2" t="s">
        <v>0</v>
      </c>
      <c r="C2">
        <v>6788118</v>
      </c>
      <c r="D2">
        <v>4196553</v>
      </c>
      <c r="E2">
        <v>61.822039628657002</v>
      </c>
      <c r="F2" s="1">
        <v>38644</v>
      </c>
      <c r="G2" s="1">
        <f t="shared" ref="G2:G33" si="0">(F2/55526)*100</f>
        <v>69.596225191802034</v>
      </c>
      <c r="H2" s="1">
        <v>18026</v>
      </c>
      <c r="I2" s="1">
        <f t="shared" ref="I2:I33" si="1">(H2/26475)*100</f>
        <v>68.086874409820581</v>
      </c>
    </row>
    <row r="3" spans="1:9" x14ac:dyDescent="0.3">
      <c r="A3" s="7" t="s">
        <v>54</v>
      </c>
      <c r="B3" s="7" t="s">
        <v>1</v>
      </c>
      <c r="C3" s="7">
        <v>6752893</v>
      </c>
      <c r="D3" s="7">
        <v>4807546</v>
      </c>
      <c r="E3" s="7">
        <v>71.192391172198299</v>
      </c>
      <c r="F3" s="7">
        <v>30328</v>
      </c>
      <c r="G3" s="7">
        <f t="shared" si="0"/>
        <v>54.619457551417348</v>
      </c>
      <c r="H3" s="7">
        <v>13906</v>
      </c>
      <c r="I3" s="7">
        <f t="shared" si="1"/>
        <v>52.525023607176578</v>
      </c>
    </row>
    <row r="4" spans="1:9" x14ac:dyDescent="0.3">
      <c r="A4" t="s">
        <v>54</v>
      </c>
      <c r="B4" t="s">
        <v>2</v>
      </c>
      <c r="C4">
        <v>9917494</v>
      </c>
      <c r="D4">
        <v>6150805</v>
      </c>
      <c r="E4">
        <v>62.019750150592401</v>
      </c>
      <c r="F4" s="1">
        <v>38820</v>
      </c>
      <c r="G4" s="1">
        <f t="shared" si="0"/>
        <v>69.913193819111768</v>
      </c>
      <c r="H4" s="1">
        <v>18094</v>
      </c>
      <c r="I4" s="1">
        <f t="shared" si="1"/>
        <v>68.343720491029273</v>
      </c>
    </row>
    <row r="5" spans="1:9" x14ac:dyDescent="0.3">
      <c r="A5" t="s">
        <v>54</v>
      </c>
      <c r="B5" t="s">
        <v>3</v>
      </c>
      <c r="C5">
        <v>7114810</v>
      </c>
      <c r="D5">
        <v>4427181</v>
      </c>
      <c r="E5">
        <v>62.224866159461698</v>
      </c>
      <c r="F5" s="1">
        <v>38740</v>
      </c>
      <c r="G5" s="1">
        <f t="shared" si="0"/>
        <v>69.76911717033461</v>
      </c>
      <c r="H5" s="1">
        <v>18059</v>
      </c>
      <c r="I5" s="1">
        <f t="shared" si="1"/>
        <v>68.211520302171863</v>
      </c>
    </row>
    <row r="6" spans="1:9" x14ac:dyDescent="0.3">
      <c r="A6" t="s">
        <v>54</v>
      </c>
      <c r="B6" t="s">
        <v>4</v>
      </c>
      <c r="C6">
        <v>8465052</v>
      </c>
      <c r="D6">
        <v>5219781</v>
      </c>
      <c r="E6">
        <v>61.662716306999599</v>
      </c>
      <c r="F6" s="1">
        <v>38852</v>
      </c>
      <c r="G6" s="1">
        <f t="shared" si="0"/>
        <v>69.970824478622632</v>
      </c>
      <c r="H6" s="1">
        <v>18150</v>
      </c>
      <c r="I6" s="1">
        <f t="shared" si="1"/>
        <v>68.555240793201136</v>
      </c>
    </row>
    <row r="7" spans="1:9" x14ac:dyDescent="0.3">
      <c r="A7" t="s">
        <v>55</v>
      </c>
      <c r="B7" t="s">
        <v>5</v>
      </c>
      <c r="C7">
        <v>6569044</v>
      </c>
      <c r="D7">
        <v>4092759</v>
      </c>
      <c r="E7">
        <v>62.303723342391898</v>
      </c>
      <c r="F7" s="1">
        <v>38031</v>
      </c>
      <c r="G7" s="1">
        <f t="shared" si="0"/>
        <v>68.492237870547129</v>
      </c>
      <c r="H7" s="1">
        <v>17781</v>
      </c>
      <c r="I7" s="1">
        <f t="shared" si="1"/>
        <v>67.161473087818706</v>
      </c>
    </row>
    <row r="8" spans="1:9" x14ac:dyDescent="0.3">
      <c r="A8" t="s">
        <v>55</v>
      </c>
      <c r="B8" t="s">
        <v>6</v>
      </c>
      <c r="C8">
        <v>7166818</v>
      </c>
      <c r="D8">
        <v>4382880</v>
      </c>
      <c r="E8">
        <v>61.155173746563598</v>
      </c>
      <c r="F8" s="1">
        <v>38460</v>
      </c>
      <c r="G8" s="1">
        <f t="shared" si="0"/>
        <v>69.264848899614591</v>
      </c>
      <c r="H8" s="1">
        <v>17935</v>
      </c>
      <c r="I8" s="1">
        <f t="shared" si="1"/>
        <v>67.743153918791307</v>
      </c>
    </row>
    <row r="9" spans="1:9" x14ac:dyDescent="0.3">
      <c r="A9" t="s">
        <v>55</v>
      </c>
      <c r="B9" t="s">
        <v>7</v>
      </c>
      <c r="C9">
        <v>6799488</v>
      </c>
      <c r="D9">
        <v>4210843</v>
      </c>
      <c r="E9">
        <v>61.928824640914101</v>
      </c>
      <c r="F9" s="1">
        <v>38717</v>
      </c>
      <c r="G9" s="1">
        <f t="shared" si="0"/>
        <v>69.727695133811181</v>
      </c>
      <c r="H9" s="1">
        <v>18084</v>
      </c>
      <c r="I9" s="1">
        <f t="shared" si="1"/>
        <v>68.305949008498573</v>
      </c>
    </row>
    <row r="10" spans="1:9" x14ac:dyDescent="0.3">
      <c r="A10" t="s">
        <v>55</v>
      </c>
      <c r="B10" t="s">
        <v>8</v>
      </c>
      <c r="C10">
        <v>4973069</v>
      </c>
      <c r="D10">
        <v>3092851</v>
      </c>
      <c r="E10">
        <v>62.191998542549797</v>
      </c>
      <c r="F10" s="1">
        <v>37654</v>
      </c>
      <c r="G10" s="1">
        <f t="shared" si="0"/>
        <v>67.813276663184823</v>
      </c>
      <c r="H10" s="1">
        <v>17526</v>
      </c>
      <c r="I10" s="1">
        <f t="shared" si="1"/>
        <v>66.198300283286116</v>
      </c>
    </row>
    <row r="11" spans="1:9" x14ac:dyDescent="0.3">
      <c r="A11" t="s">
        <v>55</v>
      </c>
      <c r="B11" t="s">
        <v>9</v>
      </c>
      <c r="C11">
        <v>7397111</v>
      </c>
      <c r="D11">
        <v>4490934</v>
      </c>
      <c r="E11">
        <v>60.711999590110203</v>
      </c>
      <c r="F11" s="1">
        <v>38498</v>
      </c>
      <c r="G11" s="1">
        <f t="shared" si="0"/>
        <v>69.33328530778374</v>
      </c>
      <c r="H11" s="1">
        <v>18052</v>
      </c>
      <c r="I11" s="1">
        <f t="shared" si="1"/>
        <v>68.185080264400383</v>
      </c>
    </row>
    <row r="12" spans="1:9" x14ac:dyDescent="0.3">
      <c r="A12" t="s">
        <v>56</v>
      </c>
      <c r="B12" t="s">
        <v>10</v>
      </c>
      <c r="C12">
        <v>8301845</v>
      </c>
      <c r="D12">
        <v>5343687</v>
      </c>
      <c r="E12">
        <v>64.3674628952961</v>
      </c>
      <c r="F12" s="1">
        <v>38669</v>
      </c>
      <c r="G12" s="1">
        <f t="shared" si="0"/>
        <v>69.641249144544901</v>
      </c>
      <c r="H12" s="1">
        <v>18126</v>
      </c>
      <c r="I12" s="1">
        <f t="shared" si="1"/>
        <v>68.464589235127477</v>
      </c>
    </row>
    <row r="13" spans="1:9" x14ac:dyDescent="0.3">
      <c r="A13" t="s">
        <v>56</v>
      </c>
      <c r="B13" t="s">
        <v>11</v>
      </c>
      <c r="C13">
        <v>9492291</v>
      </c>
      <c r="D13">
        <v>5790197</v>
      </c>
      <c r="E13">
        <v>60.998941140763598</v>
      </c>
      <c r="F13" s="1">
        <v>39763</v>
      </c>
      <c r="G13" s="1">
        <f t="shared" si="0"/>
        <v>71.611497316572411</v>
      </c>
      <c r="H13" s="1">
        <v>18669</v>
      </c>
      <c r="I13" s="1">
        <f t="shared" si="1"/>
        <v>70.51558073654391</v>
      </c>
    </row>
    <row r="14" spans="1:9" x14ac:dyDescent="0.3">
      <c r="A14" t="s">
        <v>56</v>
      </c>
      <c r="B14" t="s">
        <v>12</v>
      </c>
      <c r="C14">
        <v>6726570</v>
      </c>
      <c r="D14">
        <v>4265658</v>
      </c>
      <c r="E14">
        <v>63.415054031995403</v>
      </c>
      <c r="F14" s="1">
        <v>38128</v>
      </c>
      <c r="G14" s="1">
        <f t="shared" si="0"/>
        <v>68.666930807189431</v>
      </c>
      <c r="H14" s="1">
        <v>17879</v>
      </c>
      <c r="I14" s="1">
        <f t="shared" si="1"/>
        <v>67.531633616619459</v>
      </c>
    </row>
    <row r="15" spans="1:9" x14ac:dyDescent="0.3">
      <c r="A15" t="s">
        <v>56</v>
      </c>
      <c r="B15" t="s">
        <v>13</v>
      </c>
      <c r="C15">
        <v>7495012</v>
      </c>
      <c r="D15">
        <v>4704325</v>
      </c>
      <c r="E15">
        <v>62.766076958916102</v>
      </c>
      <c r="F15" s="1">
        <v>38006</v>
      </c>
      <c r="G15" s="1">
        <f t="shared" si="0"/>
        <v>68.447213917804277</v>
      </c>
      <c r="H15" s="1">
        <v>17825</v>
      </c>
      <c r="I15" s="1">
        <f t="shared" si="1"/>
        <v>67.327667610953739</v>
      </c>
    </row>
    <row r="16" spans="1:9" x14ac:dyDescent="0.3">
      <c r="A16" t="s">
        <v>56</v>
      </c>
      <c r="B16" t="s">
        <v>14</v>
      </c>
      <c r="C16">
        <v>7801690</v>
      </c>
      <c r="D16">
        <v>5057405</v>
      </c>
      <c r="E16">
        <v>64.824480336952604</v>
      </c>
      <c r="F16" s="1">
        <v>38355</v>
      </c>
      <c r="G16" s="1">
        <f t="shared" si="0"/>
        <v>69.075748298094581</v>
      </c>
      <c r="H16" s="1">
        <v>17951</v>
      </c>
      <c r="I16" s="1">
        <f t="shared" si="1"/>
        <v>67.803588290840409</v>
      </c>
    </row>
    <row r="17" spans="1:9" x14ac:dyDescent="0.3">
      <c r="A17" t="s">
        <v>57</v>
      </c>
      <c r="B17" t="s">
        <v>15</v>
      </c>
      <c r="C17">
        <v>8081914</v>
      </c>
      <c r="D17">
        <v>5020467</v>
      </c>
      <c r="E17">
        <v>62.119777567541497</v>
      </c>
      <c r="F17" s="1">
        <v>38871</v>
      </c>
      <c r="G17" s="1">
        <f t="shared" si="0"/>
        <v>70.005042682707199</v>
      </c>
      <c r="H17" s="1">
        <v>18221</v>
      </c>
      <c r="I17" s="1">
        <f t="shared" si="1"/>
        <v>68.823418319169022</v>
      </c>
    </row>
    <row r="18" spans="1:9" x14ac:dyDescent="0.3">
      <c r="A18" s="7" t="s">
        <v>57</v>
      </c>
      <c r="B18" s="7" t="s">
        <v>16</v>
      </c>
      <c r="C18" s="7">
        <v>2677963</v>
      </c>
      <c r="D18" s="7">
        <v>1820199</v>
      </c>
      <c r="E18" s="7">
        <v>67.969535053322204</v>
      </c>
      <c r="F18" s="7">
        <v>35795</v>
      </c>
      <c r="G18" s="7">
        <f t="shared" si="0"/>
        <v>64.465295537225813</v>
      </c>
      <c r="H18" s="7">
        <v>16585</v>
      </c>
      <c r="I18" s="7">
        <f t="shared" si="1"/>
        <v>62.644003777148249</v>
      </c>
    </row>
    <row r="19" spans="1:9" x14ac:dyDescent="0.3">
      <c r="A19" t="s">
        <v>57</v>
      </c>
      <c r="B19" t="s">
        <v>17</v>
      </c>
      <c r="C19">
        <v>8569149</v>
      </c>
      <c r="D19">
        <v>5090320</v>
      </c>
      <c r="E19">
        <v>59.402864858575803</v>
      </c>
      <c r="F19" s="1">
        <v>39045</v>
      </c>
      <c r="G19" s="1">
        <f t="shared" si="0"/>
        <v>70.318409393797495</v>
      </c>
      <c r="H19" s="1">
        <v>18308</v>
      </c>
      <c r="I19" s="1">
        <f t="shared" si="1"/>
        <v>69.152030217186024</v>
      </c>
    </row>
    <row r="20" spans="1:9" x14ac:dyDescent="0.3">
      <c r="A20" t="s">
        <v>57</v>
      </c>
      <c r="B20" t="s">
        <v>18</v>
      </c>
      <c r="C20">
        <v>6969422</v>
      </c>
      <c r="D20">
        <v>4277840</v>
      </c>
      <c r="E20">
        <v>61.380125927228903</v>
      </c>
      <c r="F20" s="1">
        <v>38069</v>
      </c>
      <c r="G20" s="1">
        <f t="shared" si="0"/>
        <v>68.560674278716277</v>
      </c>
      <c r="H20" s="1">
        <v>17818</v>
      </c>
      <c r="I20" s="1">
        <f t="shared" si="1"/>
        <v>67.301227573182246</v>
      </c>
    </row>
    <row r="21" spans="1:9" x14ac:dyDescent="0.3">
      <c r="A21" t="s">
        <v>57</v>
      </c>
      <c r="B21" t="s">
        <v>19</v>
      </c>
      <c r="C21">
        <v>7465467</v>
      </c>
      <c r="D21">
        <v>4523478</v>
      </c>
      <c r="E21">
        <v>60.592029942667999</v>
      </c>
      <c r="F21" s="1">
        <v>38636</v>
      </c>
      <c r="G21" s="1">
        <f t="shared" si="0"/>
        <v>69.581817526924326</v>
      </c>
      <c r="H21" s="1">
        <v>18068</v>
      </c>
      <c r="I21" s="1">
        <f t="shared" si="1"/>
        <v>68.245514636449485</v>
      </c>
    </row>
    <row r="22" spans="1:9" x14ac:dyDescent="0.3">
      <c r="A22" t="s">
        <v>58</v>
      </c>
      <c r="B22" t="s">
        <v>20</v>
      </c>
      <c r="C22">
        <v>2322554</v>
      </c>
      <c r="D22">
        <v>1341878</v>
      </c>
      <c r="E22">
        <v>57.775965596494203</v>
      </c>
      <c r="F22" s="1">
        <v>35841</v>
      </c>
      <c r="G22" s="1">
        <f t="shared" si="0"/>
        <v>64.548139610272671</v>
      </c>
      <c r="H22" s="1">
        <v>16615</v>
      </c>
      <c r="I22" s="1">
        <f t="shared" si="1"/>
        <v>62.757318224740324</v>
      </c>
    </row>
    <row r="23" spans="1:9" x14ac:dyDescent="0.3">
      <c r="A23" t="s">
        <v>58</v>
      </c>
      <c r="B23" t="s">
        <v>21</v>
      </c>
      <c r="C23">
        <v>8362041</v>
      </c>
      <c r="D23">
        <v>5280535</v>
      </c>
      <c r="E23">
        <v>63.148877170059301</v>
      </c>
      <c r="F23" s="1">
        <v>39018</v>
      </c>
      <c r="G23" s="1">
        <f t="shared" si="0"/>
        <v>70.269783524835219</v>
      </c>
      <c r="H23" s="1">
        <v>18298</v>
      </c>
      <c r="I23" s="1">
        <f t="shared" si="1"/>
        <v>69.114258734655337</v>
      </c>
    </row>
    <row r="24" spans="1:9" x14ac:dyDescent="0.3">
      <c r="A24" t="s">
        <v>58</v>
      </c>
      <c r="B24" t="s">
        <v>22</v>
      </c>
      <c r="C24">
        <v>7009832</v>
      </c>
      <c r="D24">
        <v>4207737</v>
      </c>
      <c r="E24">
        <v>60.026217461416998</v>
      </c>
      <c r="F24" s="1">
        <v>38354</v>
      </c>
      <c r="G24" s="1">
        <f t="shared" si="0"/>
        <v>69.073947339984869</v>
      </c>
      <c r="H24" s="1">
        <v>17934</v>
      </c>
      <c r="I24" s="1">
        <f t="shared" si="1"/>
        <v>67.739376770538243</v>
      </c>
    </row>
    <row r="25" spans="1:9" x14ac:dyDescent="0.3">
      <c r="A25" t="s">
        <v>58</v>
      </c>
      <c r="B25" t="s">
        <v>23</v>
      </c>
      <c r="C25">
        <v>10888306</v>
      </c>
      <c r="D25">
        <v>6842460</v>
      </c>
      <c r="E25">
        <v>62.842282353196097</v>
      </c>
      <c r="F25" s="1">
        <v>39744</v>
      </c>
      <c r="G25" s="1">
        <f t="shared" si="0"/>
        <v>71.577279112487844</v>
      </c>
      <c r="H25" s="1">
        <v>18688</v>
      </c>
      <c r="I25" s="1">
        <f t="shared" si="1"/>
        <v>70.587346553352219</v>
      </c>
    </row>
    <row r="26" spans="1:9" x14ac:dyDescent="0.3">
      <c r="A26" t="s">
        <v>58</v>
      </c>
      <c r="B26" t="s">
        <v>24</v>
      </c>
      <c r="C26">
        <v>7261971</v>
      </c>
      <c r="D26">
        <v>4350316</v>
      </c>
      <c r="E26">
        <v>59.905444403454602</v>
      </c>
      <c r="F26" s="1">
        <v>39110</v>
      </c>
      <c r="G26" s="1">
        <f t="shared" si="0"/>
        <v>70.435471670928933</v>
      </c>
      <c r="H26" s="1">
        <v>18237</v>
      </c>
      <c r="I26" s="1">
        <f t="shared" si="1"/>
        <v>68.883852691218124</v>
      </c>
    </row>
    <row r="27" spans="1:9" x14ac:dyDescent="0.3">
      <c r="A27" t="s">
        <v>59</v>
      </c>
      <c r="B27" t="s">
        <v>25</v>
      </c>
      <c r="C27">
        <v>9200870</v>
      </c>
      <c r="D27">
        <v>5481442</v>
      </c>
      <c r="E27">
        <v>59.575257557165799</v>
      </c>
      <c r="F27" s="1">
        <v>39150</v>
      </c>
      <c r="G27" s="1">
        <f t="shared" si="0"/>
        <v>70.507509995317506</v>
      </c>
      <c r="H27" s="1">
        <v>18442</v>
      </c>
      <c r="I27" s="1">
        <f t="shared" si="1"/>
        <v>69.658168083097266</v>
      </c>
    </row>
    <row r="28" spans="1:9" x14ac:dyDescent="0.3">
      <c r="A28" t="s">
        <v>59</v>
      </c>
      <c r="B28" t="s">
        <v>26</v>
      </c>
      <c r="C28">
        <v>9992670</v>
      </c>
      <c r="D28">
        <v>5926806</v>
      </c>
      <c r="E28">
        <v>59.311535355415501</v>
      </c>
      <c r="F28" s="1">
        <v>39511</v>
      </c>
      <c r="G28" s="1">
        <f t="shared" si="0"/>
        <v>71.157655872924394</v>
      </c>
      <c r="H28" s="1">
        <v>18468</v>
      </c>
      <c r="I28" s="1">
        <f t="shared" si="1"/>
        <v>69.756373937677054</v>
      </c>
    </row>
    <row r="29" spans="1:9" x14ac:dyDescent="0.3">
      <c r="A29" t="s">
        <v>59</v>
      </c>
      <c r="B29" t="s">
        <v>27</v>
      </c>
      <c r="C29">
        <v>7351130</v>
      </c>
      <c r="D29">
        <v>4481780</v>
      </c>
      <c r="E29">
        <v>60.967225446972002</v>
      </c>
      <c r="F29" s="1">
        <v>38774</v>
      </c>
      <c r="G29" s="1">
        <f t="shared" si="0"/>
        <v>69.830349746064897</v>
      </c>
      <c r="H29" s="1">
        <v>18159</v>
      </c>
      <c r="I29" s="1">
        <f t="shared" si="1"/>
        <v>68.589235127478759</v>
      </c>
    </row>
    <row r="30" spans="1:9" x14ac:dyDescent="0.3">
      <c r="A30" t="s">
        <v>59</v>
      </c>
      <c r="B30" t="s">
        <v>28</v>
      </c>
      <c r="C30">
        <v>8353139</v>
      </c>
      <c r="D30">
        <v>4963293</v>
      </c>
      <c r="E30">
        <v>59.418297720174401</v>
      </c>
      <c r="F30" s="1">
        <v>38345</v>
      </c>
      <c r="G30" s="1">
        <f t="shared" si="0"/>
        <v>69.057738716997434</v>
      </c>
      <c r="H30" s="1">
        <v>17959</v>
      </c>
      <c r="I30" s="1">
        <f t="shared" si="1"/>
        <v>67.833805476864967</v>
      </c>
    </row>
    <row r="31" spans="1:9" x14ac:dyDescent="0.3">
      <c r="A31" t="s">
        <v>59</v>
      </c>
      <c r="B31" t="s">
        <v>29</v>
      </c>
      <c r="C31">
        <v>7481173</v>
      </c>
      <c r="D31">
        <v>4417324</v>
      </c>
      <c r="E31">
        <v>59.045874223200002</v>
      </c>
      <c r="F31" s="1">
        <v>39133</v>
      </c>
      <c r="G31" s="1">
        <f t="shared" si="0"/>
        <v>70.476893707452362</v>
      </c>
      <c r="H31" s="1">
        <v>18286</v>
      </c>
      <c r="I31" s="1">
        <f t="shared" si="1"/>
        <v>69.068932955618507</v>
      </c>
    </row>
    <row r="32" spans="1:9" x14ac:dyDescent="0.3">
      <c r="A32" t="s">
        <v>60</v>
      </c>
      <c r="B32" t="s">
        <v>30</v>
      </c>
      <c r="C32">
        <v>8810161</v>
      </c>
      <c r="D32">
        <v>5271005</v>
      </c>
      <c r="E32">
        <v>59.828702335859603</v>
      </c>
      <c r="F32" s="1">
        <v>39357</v>
      </c>
      <c r="G32" s="1">
        <f t="shared" si="0"/>
        <v>70.880308324028391</v>
      </c>
      <c r="H32" s="1">
        <v>18375</v>
      </c>
      <c r="I32" s="1">
        <f t="shared" si="1"/>
        <v>69.405099150141652</v>
      </c>
    </row>
    <row r="33" spans="1:9" x14ac:dyDescent="0.3">
      <c r="A33" t="s">
        <v>60</v>
      </c>
      <c r="B33" t="s">
        <v>31</v>
      </c>
      <c r="C33">
        <v>7549036</v>
      </c>
      <c r="D33">
        <v>4479906</v>
      </c>
      <c r="E33">
        <v>59.344080489217397</v>
      </c>
      <c r="F33" s="1">
        <v>39280</v>
      </c>
      <c r="G33" s="1">
        <f t="shared" si="0"/>
        <v>70.741634549580382</v>
      </c>
      <c r="H33" s="1">
        <v>18391</v>
      </c>
      <c r="I33" s="1">
        <f t="shared" si="1"/>
        <v>69.465533522190754</v>
      </c>
    </row>
    <row r="34" spans="1:9" x14ac:dyDescent="0.3">
      <c r="A34" t="s">
        <v>60</v>
      </c>
      <c r="B34" t="s">
        <v>32</v>
      </c>
      <c r="C34">
        <v>7467729</v>
      </c>
      <c r="D34">
        <v>4409302</v>
      </c>
      <c r="E34">
        <v>59.044751088316097</v>
      </c>
      <c r="F34" s="1">
        <v>39330</v>
      </c>
      <c r="G34" s="1">
        <f t="shared" ref="G34:G51" si="2">(F34/55526)*100</f>
        <v>70.831682455066087</v>
      </c>
      <c r="H34" s="1">
        <v>18399</v>
      </c>
      <c r="I34" s="1">
        <f t="shared" ref="I34:I52" si="3">(H34/26475)*100</f>
        <v>69.495750708215297</v>
      </c>
    </row>
    <row r="35" spans="1:9" x14ac:dyDescent="0.3">
      <c r="A35" t="s">
        <v>60</v>
      </c>
      <c r="B35" t="s">
        <v>33</v>
      </c>
      <c r="C35">
        <v>10925583</v>
      </c>
      <c r="D35">
        <v>6509727</v>
      </c>
      <c r="E35">
        <v>59.582422283552198</v>
      </c>
      <c r="F35" s="1">
        <v>39165</v>
      </c>
      <c r="G35" s="1">
        <f t="shared" si="2"/>
        <v>70.534524366963225</v>
      </c>
      <c r="H35" s="1">
        <v>18344</v>
      </c>
      <c r="I35" s="1">
        <f t="shared" si="3"/>
        <v>69.288007554296499</v>
      </c>
    </row>
    <row r="36" spans="1:9" x14ac:dyDescent="0.3">
      <c r="A36" t="s">
        <v>60</v>
      </c>
      <c r="B36" t="s">
        <v>34</v>
      </c>
      <c r="C36">
        <v>6799168</v>
      </c>
      <c r="D36">
        <v>4052710</v>
      </c>
      <c r="E36">
        <v>59.605969436260402</v>
      </c>
      <c r="F36" s="1">
        <v>38322</v>
      </c>
      <c r="G36" s="1">
        <f t="shared" si="2"/>
        <v>69.016316680474006</v>
      </c>
      <c r="H36" s="1">
        <v>17928</v>
      </c>
      <c r="I36" s="1">
        <f t="shared" si="3"/>
        <v>67.716713881019828</v>
      </c>
    </row>
    <row r="37" spans="1:9" x14ac:dyDescent="0.3">
      <c r="A37" t="s">
        <v>61</v>
      </c>
      <c r="B37" t="s">
        <v>35</v>
      </c>
      <c r="C37">
        <v>9395819</v>
      </c>
      <c r="D37">
        <v>5725596</v>
      </c>
      <c r="E37">
        <v>60.937700055737501</v>
      </c>
      <c r="F37" s="1">
        <v>38290</v>
      </c>
      <c r="G37" s="1">
        <f t="shared" si="2"/>
        <v>68.958686020963157</v>
      </c>
      <c r="H37" s="1">
        <v>17935</v>
      </c>
      <c r="I37" s="1">
        <f t="shared" si="3"/>
        <v>67.743153918791307</v>
      </c>
    </row>
    <row r="38" spans="1:9" x14ac:dyDescent="0.3">
      <c r="A38" t="s">
        <v>61</v>
      </c>
      <c r="B38" t="s">
        <v>36</v>
      </c>
      <c r="C38">
        <v>10381690</v>
      </c>
      <c r="D38">
        <v>6458568</v>
      </c>
      <c r="E38">
        <v>62.211142887140703</v>
      </c>
      <c r="F38" s="1">
        <v>38752</v>
      </c>
      <c r="G38" s="1">
        <f t="shared" si="2"/>
        <v>69.790728667651194</v>
      </c>
      <c r="H38" s="1">
        <v>18141</v>
      </c>
      <c r="I38" s="1">
        <f t="shared" si="3"/>
        <v>68.521246458923514</v>
      </c>
    </row>
    <row r="39" spans="1:9" x14ac:dyDescent="0.3">
      <c r="A39" t="s">
        <v>61</v>
      </c>
      <c r="B39" t="s">
        <v>37</v>
      </c>
      <c r="C39">
        <v>8721088</v>
      </c>
      <c r="D39">
        <v>5416671</v>
      </c>
      <c r="E39">
        <v>62.110037188020499</v>
      </c>
      <c r="F39" s="1">
        <v>38881</v>
      </c>
      <c r="G39" s="1">
        <f t="shared" si="2"/>
        <v>70.023052263804345</v>
      </c>
      <c r="H39" s="1">
        <v>18166</v>
      </c>
      <c r="I39" s="1">
        <f t="shared" si="3"/>
        <v>68.615675165250238</v>
      </c>
    </row>
    <row r="40" spans="1:9" x14ac:dyDescent="0.3">
      <c r="A40" t="s">
        <v>61</v>
      </c>
      <c r="B40" t="s">
        <v>38</v>
      </c>
      <c r="C40">
        <v>10053334</v>
      </c>
      <c r="D40">
        <v>6091692</v>
      </c>
      <c r="E40">
        <v>60.5937492974967</v>
      </c>
      <c r="F40" s="1">
        <v>39757</v>
      </c>
      <c r="G40" s="1">
        <f t="shared" si="2"/>
        <v>71.600691567914126</v>
      </c>
      <c r="H40" s="1">
        <v>18585</v>
      </c>
      <c r="I40" s="1">
        <f t="shared" si="3"/>
        <v>70.198300283286116</v>
      </c>
    </row>
    <row r="41" spans="1:9" x14ac:dyDescent="0.3">
      <c r="A41" t="s">
        <v>61</v>
      </c>
      <c r="B41" t="s">
        <v>39</v>
      </c>
      <c r="C41">
        <v>3486149</v>
      </c>
      <c r="D41">
        <v>2080307</v>
      </c>
      <c r="E41">
        <v>59.673496456978697</v>
      </c>
      <c r="F41" s="1">
        <v>37831</v>
      </c>
      <c r="G41" s="1">
        <f t="shared" si="2"/>
        <v>68.132046248604254</v>
      </c>
      <c r="H41" s="1">
        <v>17567</v>
      </c>
      <c r="I41" s="1">
        <f t="shared" si="3"/>
        <v>66.353163361661956</v>
      </c>
    </row>
    <row r="42" spans="1:9" x14ac:dyDescent="0.3">
      <c r="A42" t="s">
        <v>62</v>
      </c>
      <c r="B42" t="s">
        <v>40</v>
      </c>
      <c r="C42">
        <v>6184730</v>
      </c>
      <c r="D42">
        <v>3819728</v>
      </c>
      <c r="E42">
        <v>61.760626575452697</v>
      </c>
      <c r="F42" s="1">
        <v>37939</v>
      </c>
      <c r="G42" s="1">
        <f t="shared" si="2"/>
        <v>68.326549724453415</v>
      </c>
      <c r="H42" s="1">
        <v>17707</v>
      </c>
      <c r="I42" s="1">
        <f t="shared" si="3"/>
        <v>66.881964117091599</v>
      </c>
    </row>
    <row r="43" spans="1:9" x14ac:dyDescent="0.3">
      <c r="A43" t="s">
        <v>62</v>
      </c>
      <c r="B43" t="s">
        <v>41</v>
      </c>
      <c r="C43">
        <v>9548376</v>
      </c>
      <c r="D43">
        <v>5976429</v>
      </c>
      <c r="E43">
        <v>62.591052132844297</v>
      </c>
      <c r="F43" s="1">
        <v>38515</v>
      </c>
      <c r="G43" s="1">
        <f t="shared" si="2"/>
        <v>69.363901595648883</v>
      </c>
      <c r="H43" s="1">
        <v>18011</v>
      </c>
      <c r="I43" s="1">
        <f t="shared" si="3"/>
        <v>68.030217186024558</v>
      </c>
    </row>
    <row r="44" spans="1:9" x14ac:dyDescent="0.3">
      <c r="A44" t="s">
        <v>62</v>
      </c>
      <c r="B44" t="s">
        <v>42</v>
      </c>
      <c r="C44">
        <v>9904047</v>
      </c>
      <c r="D44">
        <v>5912201</v>
      </c>
      <c r="E44">
        <v>59.694799509735702</v>
      </c>
      <c r="F44" s="1">
        <v>39429</v>
      </c>
      <c r="G44" s="1">
        <f t="shared" si="2"/>
        <v>71.009977307927812</v>
      </c>
      <c r="H44" s="1">
        <v>18498</v>
      </c>
      <c r="I44" s="1">
        <f t="shared" si="3"/>
        <v>69.869688385269129</v>
      </c>
    </row>
    <row r="45" spans="1:9" x14ac:dyDescent="0.3">
      <c r="A45" t="s">
        <v>62</v>
      </c>
      <c r="B45" t="s">
        <v>43</v>
      </c>
      <c r="C45">
        <v>5668763</v>
      </c>
      <c r="D45">
        <v>3441136</v>
      </c>
      <c r="E45">
        <v>60.703472697659002</v>
      </c>
      <c r="F45" s="1">
        <v>38404</v>
      </c>
      <c r="G45" s="1">
        <f t="shared" si="2"/>
        <v>69.163995245470588</v>
      </c>
      <c r="H45" s="1">
        <v>17889</v>
      </c>
      <c r="I45" s="1">
        <f t="shared" si="3"/>
        <v>67.569405099150131</v>
      </c>
    </row>
    <row r="46" spans="1:9" x14ac:dyDescent="0.3">
      <c r="A46" s="7" t="s">
        <v>62</v>
      </c>
      <c r="B46" s="7" t="s">
        <v>44</v>
      </c>
      <c r="C46" s="7">
        <v>62544</v>
      </c>
      <c r="D46" s="7">
        <v>36878</v>
      </c>
      <c r="E46" s="7">
        <v>58.963289843949802</v>
      </c>
      <c r="F46" s="7">
        <v>18069</v>
      </c>
      <c r="G46" s="7">
        <f t="shared" si="2"/>
        <v>32.541512084428916</v>
      </c>
      <c r="H46" s="7">
        <v>8343</v>
      </c>
      <c r="I46" s="7">
        <f t="shared" si="3"/>
        <v>31.512747875354108</v>
      </c>
    </row>
    <row r="47" spans="1:9" x14ac:dyDescent="0.3">
      <c r="A47" t="s">
        <v>63</v>
      </c>
      <c r="B47" t="s">
        <v>45</v>
      </c>
      <c r="C47">
        <v>359164</v>
      </c>
      <c r="D47">
        <v>213933</v>
      </c>
      <c r="E47">
        <v>59.5641545366462</v>
      </c>
      <c r="F47" s="1">
        <v>29721</v>
      </c>
      <c r="G47" s="1">
        <f t="shared" si="2"/>
        <v>53.526275978820735</v>
      </c>
      <c r="H47" s="1">
        <v>13669</v>
      </c>
      <c r="I47" s="1">
        <f t="shared" si="3"/>
        <v>51.629839471199247</v>
      </c>
    </row>
    <row r="48" spans="1:9" x14ac:dyDescent="0.3">
      <c r="A48" t="s">
        <v>63</v>
      </c>
      <c r="B48" t="s">
        <v>46</v>
      </c>
      <c r="C48">
        <v>5862469</v>
      </c>
      <c r="D48">
        <v>3559011</v>
      </c>
      <c r="E48">
        <v>60.708397775749397</v>
      </c>
      <c r="F48" s="1">
        <v>38389</v>
      </c>
      <c r="G48" s="1">
        <f t="shared" si="2"/>
        <v>69.136980873824868</v>
      </c>
      <c r="H48" s="1">
        <v>17923</v>
      </c>
      <c r="I48" s="1">
        <f t="shared" si="3"/>
        <v>67.697828139754492</v>
      </c>
    </row>
    <row r="49" spans="1:9" x14ac:dyDescent="0.3">
      <c r="A49" t="s">
        <v>63</v>
      </c>
      <c r="B49" t="s">
        <v>47</v>
      </c>
      <c r="C49">
        <v>9467933</v>
      </c>
      <c r="D49">
        <v>5658056</v>
      </c>
      <c r="E49">
        <v>59.760203203803798</v>
      </c>
      <c r="F49" s="1">
        <v>39798</v>
      </c>
      <c r="G49" s="1">
        <f t="shared" si="2"/>
        <v>71.674530850412424</v>
      </c>
      <c r="H49" s="1">
        <v>18675</v>
      </c>
      <c r="I49" s="1">
        <f t="shared" si="3"/>
        <v>70.538243626062325</v>
      </c>
    </row>
    <row r="50" spans="1:9" x14ac:dyDescent="0.3">
      <c r="A50" t="s">
        <v>63</v>
      </c>
      <c r="B50" t="s">
        <v>48</v>
      </c>
      <c r="C50">
        <v>3786531</v>
      </c>
      <c r="D50">
        <v>2299921</v>
      </c>
      <c r="E50">
        <v>60.739526495359399</v>
      </c>
      <c r="F50" s="1">
        <v>37755</v>
      </c>
      <c r="G50" s="1">
        <f t="shared" si="2"/>
        <v>67.995173432265972</v>
      </c>
      <c r="H50" s="1">
        <v>17546</v>
      </c>
      <c r="I50" s="1">
        <f t="shared" si="3"/>
        <v>66.273843248347504</v>
      </c>
    </row>
    <row r="51" spans="1:9" x14ac:dyDescent="0.3">
      <c r="A51" t="s">
        <v>63</v>
      </c>
      <c r="B51" t="s">
        <v>49</v>
      </c>
      <c r="C51">
        <v>9094404</v>
      </c>
      <c r="D51">
        <v>5586738</v>
      </c>
      <c r="E51">
        <v>61.4305016579426</v>
      </c>
      <c r="F51" s="1">
        <v>39443</v>
      </c>
      <c r="G51" s="1">
        <f t="shared" si="2"/>
        <v>71.03519072146382</v>
      </c>
      <c r="H51" s="1">
        <v>18422</v>
      </c>
      <c r="I51" s="1">
        <f t="shared" si="3"/>
        <v>69.582625118035878</v>
      </c>
    </row>
    <row r="52" spans="1:9" x14ac:dyDescent="0.3">
      <c r="A52" t="s">
        <v>64</v>
      </c>
      <c r="B52" t="s">
        <v>52</v>
      </c>
      <c r="C52">
        <f t="shared" ref="C52:H52" si="4">AVERAGE(C2:C51)</f>
        <v>7345552.4800000004</v>
      </c>
      <c r="D52">
        <f t="shared" si="4"/>
        <v>4505175.9000000004</v>
      </c>
      <c r="E52">
        <f t="shared" si="4"/>
        <v>61.318297704579393</v>
      </c>
      <c r="F52" s="1">
        <f t="shared" si="4"/>
        <v>37869.760000000002</v>
      </c>
      <c r="G52" s="1">
        <f t="shared" si="4"/>
        <v>68.201851384936788</v>
      </c>
      <c r="H52" s="1">
        <f t="shared" si="4"/>
        <v>17693.259999999998</v>
      </c>
      <c r="I52" s="1">
        <f t="shared" si="3"/>
        <v>66.830066100094427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H11" sqref="H11"/>
    </sheetView>
  </sheetViews>
  <sheetFormatPr defaultRowHeight="14.4" x14ac:dyDescent="0.3"/>
  <cols>
    <col min="1" max="1" width="20.6640625" customWidth="1"/>
    <col min="2" max="6" width="10.109375" bestFit="1" customWidth="1"/>
    <col min="8" max="8" width="19.6640625" customWidth="1"/>
    <col min="9" max="13" width="10.109375" bestFit="1" customWidth="1"/>
    <col min="14" max="14" width="10.109375" customWidth="1"/>
    <col min="15" max="15" width="26.109375" customWidth="1"/>
    <col min="16" max="16" width="10.109375" bestFit="1" customWidth="1"/>
    <col min="17" max="18" width="10.109375" customWidth="1"/>
    <col min="19" max="20" width="10.109375" bestFit="1" customWidth="1"/>
  </cols>
  <sheetData>
    <row r="1" spans="1:13" ht="30" customHeight="1" x14ac:dyDescent="0.3">
      <c r="H1" s="8" t="s">
        <v>129</v>
      </c>
      <c r="I1" s="8"/>
      <c r="J1" s="8"/>
      <c r="K1" s="8"/>
      <c r="L1" s="8"/>
      <c r="M1" s="8"/>
    </row>
    <row r="2" spans="1:13" x14ac:dyDescent="0.3">
      <c r="A2" s="5" t="s">
        <v>54</v>
      </c>
      <c r="B2" t="s">
        <v>97</v>
      </c>
      <c r="C2" s="7" t="s">
        <v>98</v>
      </c>
      <c r="D2" t="s">
        <v>99</v>
      </c>
      <c r="E2" t="s">
        <v>100</v>
      </c>
      <c r="F2" t="s">
        <v>101</v>
      </c>
    </row>
    <row r="3" spans="1:13" x14ac:dyDescent="0.3">
      <c r="A3" s="3" t="s">
        <v>97</v>
      </c>
      <c r="B3">
        <v>1</v>
      </c>
      <c r="C3" s="7">
        <v>0.91290680000000002</v>
      </c>
      <c r="D3">
        <v>0.97340110000000002</v>
      </c>
      <c r="E3">
        <v>0.99447859999999999</v>
      </c>
      <c r="F3">
        <v>0.96849039999999997</v>
      </c>
    </row>
    <row r="4" spans="1:13" x14ac:dyDescent="0.3">
      <c r="A4" s="7" t="s">
        <v>98</v>
      </c>
      <c r="B4" s="7">
        <v>0.91290680000000002</v>
      </c>
      <c r="C4" s="7">
        <v>1</v>
      </c>
      <c r="D4" s="7">
        <v>0.86718649999999997</v>
      </c>
      <c r="E4" s="7">
        <v>0.88821919999999999</v>
      </c>
      <c r="F4" s="7">
        <v>0.83503669999999997</v>
      </c>
    </row>
    <row r="5" spans="1:13" x14ac:dyDescent="0.3">
      <c r="A5" s="3" t="s">
        <v>99</v>
      </c>
      <c r="B5">
        <v>0.97340110000000002</v>
      </c>
      <c r="C5" s="7">
        <v>0.86718649999999997</v>
      </c>
      <c r="D5">
        <v>1</v>
      </c>
      <c r="E5">
        <v>0.97471629999999998</v>
      </c>
      <c r="F5">
        <v>0.95937209999999995</v>
      </c>
    </row>
    <row r="6" spans="1:13" x14ac:dyDescent="0.3">
      <c r="A6" s="3" t="s">
        <v>100</v>
      </c>
      <c r="B6">
        <v>0.99447859999999999</v>
      </c>
      <c r="C6" s="7">
        <v>0.88821919999999999</v>
      </c>
      <c r="D6">
        <v>0.97471629999999998</v>
      </c>
      <c r="E6">
        <v>1</v>
      </c>
      <c r="F6">
        <v>0.97044640000000004</v>
      </c>
    </row>
    <row r="7" spans="1:13" x14ac:dyDescent="0.3">
      <c r="A7" s="3" t="s">
        <v>101</v>
      </c>
      <c r="B7">
        <v>0.96849039999999997</v>
      </c>
      <c r="C7" s="7">
        <v>0.83503669999999997</v>
      </c>
      <c r="D7">
        <v>0.95937209999999995</v>
      </c>
      <c r="E7">
        <v>0.97044640000000004</v>
      </c>
      <c r="F7">
        <v>1</v>
      </c>
    </row>
    <row r="8" spans="1:13" x14ac:dyDescent="0.3">
      <c r="A8" s="3"/>
    </row>
    <row r="9" spans="1:13" x14ac:dyDescent="0.3">
      <c r="A9" s="5" t="s">
        <v>103</v>
      </c>
      <c r="B9" t="s">
        <v>104</v>
      </c>
      <c r="C9" t="s">
        <v>105</v>
      </c>
      <c r="D9" t="s">
        <v>106</v>
      </c>
      <c r="E9" t="s">
        <v>107</v>
      </c>
      <c r="F9" t="s">
        <v>108</v>
      </c>
    </row>
    <row r="10" spans="1:13" x14ac:dyDescent="0.3">
      <c r="A10" s="3" t="s">
        <v>104</v>
      </c>
      <c r="B10">
        <v>1</v>
      </c>
      <c r="C10" s="7">
        <v>0.9659664</v>
      </c>
      <c r="D10">
        <v>0.97851509999999997</v>
      </c>
      <c r="E10">
        <v>0.97551869999999996</v>
      </c>
      <c r="F10">
        <v>0.94037360000000003</v>
      </c>
    </row>
    <row r="11" spans="1:13" x14ac:dyDescent="0.3">
      <c r="A11" s="7" t="s">
        <v>105</v>
      </c>
      <c r="B11" s="7">
        <v>0.9659664</v>
      </c>
      <c r="C11" s="7">
        <v>1</v>
      </c>
      <c r="D11" s="7">
        <v>0.91783510000000001</v>
      </c>
      <c r="E11" s="7">
        <v>0.92137959999999997</v>
      </c>
      <c r="F11" s="7">
        <v>0.85975769999999996</v>
      </c>
    </row>
    <row r="12" spans="1:13" x14ac:dyDescent="0.3">
      <c r="A12" s="3" t="s">
        <v>106</v>
      </c>
      <c r="B12">
        <v>0.97851509999999997</v>
      </c>
      <c r="C12" s="7">
        <v>0.91783510000000001</v>
      </c>
      <c r="D12">
        <v>1</v>
      </c>
      <c r="E12">
        <v>0.99424400000000002</v>
      </c>
      <c r="F12">
        <v>0.98660199999999998</v>
      </c>
    </row>
    <row r="13" spans="1:13" x14ac:dyDescent="0.3">
      <c r="A13" s="3" t="s">
        <v>107</v>
      </c>
      <c r="B13">
        <v>0.97551869999999996</v>
      </c>
      <c r="C13" s="7">
        <v>0.92137959999999997</v>
      </c>
      <c r="D13">
        <v>0.99424400000000002</v>
      </c>
      <c r="E13">
        <v>1</v>
      </c>
      <c r="F13">
        <v>0.98683790000000005</v>
      </c>
    </row>
    <row r="14" spans="1:13" x14ac:dyDescent="0.3">
      <c r="A14" s="3" t="s">
        <v>108</v>
      </c>
      <c r="B14">
        <v>0.94037360000000003</v>
      </c>
      <c r="C14" s="7">
        <v>0.85975769999999996</v>
      </c>
      <c r="D14">
        <v>0.98660199999999998</v>
      </c>
      <c r="E14">
        <v>0.98683790000000005</v>
      </c>
      <c r="F14">
        <v>1</v>
      </c>
    </row>
    <row r="15" spans="1:13" x14ac:dyDescent="0.3">
      <c r="A15" s="3"/>
    </row>
    <row r="16" spans="1:13" x14ac:dyDescent="0.3">
      <c r="A16" s="5" t="s">
        <v>121</v>
      </c>
      <c r="B16" t="s">
        <v>122</v>
      </c>
      <c r="C16" t="s">
        <v>123</v>
      </c>
      <c r="D16" t="s">
        <v>124</v>
      </c>
      <c r="E16" t="s">
        <v>125</v>
      </c>
      <c r="F16" t="s">
        <v>126</v>
      </c>
    </row>
    <row r="17" spans="1:6" x14ac:dyDescent="0.3">
      <c r="A17" s="3" t="s">
        <v>122</v>
      </c>
      <c r="B17">
        <v>1</v>
      </c>
      <c r="C17">
        <v>0.92108579999999995</v>
      </c>
      <c r="D17">
        <v>0.92810740000000003</v>
      </c>
      <c r="E17">
        <v>0.92237190000000002</v>
      </c>
      <c r="F17">
        <v>0.97610189999999997</v>
      </c>
    </row>
    <row r="18" spans="1:6" x14ac:dyDescent="0.3">
      <c r="A18" s="3" t="s">
        <v>123</v>
      </c>
      <c r="B18">
        <v>0.92108579999999995</v>
      </c>
      <c r="C18">
        <v>1</v>
      </c>
      <c r="D18">
        <v>0.98577490000000001</v>
      </c>
      <c r="E18">
        <v>0.96008729999999998</v>
      </c>
      <c r="F18">
        <v>0.92074270000000003</v>
      </c>
    </row>
    <row r="19" spans="1:6" x14ac:dyDescent="0.3">
      <c r="A19" s="3" t="s">
        <v>124</v>
      </c>
      <c r="B19">
        <v>0.92810740000000003</v>
      </c>
      <c r="C19">
        <v>0.98577490000000001</v>
      </c>
      <c r="D19">
        <v>1</v>
      </c>
      <c r="E19">
        <v>0.97380049999999996</v>
      </c>
      <c r="F19">
        <v>0.94443299999999997</v>
      </c>
    </row>
    <row r="20" spans="1:6" x14ac:dyDescent="0.3">
      <c r="A20" s="3" t="s">
        <v>125</v>
      </c>
      <c r="B20">
        <v>0.92237190000000002</v>
      </c>
      <c r="C20">
        <v>0.96008729999999998</v>
      </c>
      <c r="D20">
        <v>0.97380049999999996</v>
      </c>
      <c r="E20">
        <v>1</v>
      </c>
      <c r="F20">
        <v>0.94668649999999999</v>
      </c>
    </row>
    <row r="21" spans="1:6" x14ac:dyDescent="0.3">
      <c r="A21" s="3" t="s">
        <v>126</v>
      </c>
      <c r="B21">
        <v>0.97610189999999997</v>
      </c>
      <c r="C21">
        <v>0.92074270000000003</v>
      </c>
      <c r="D21">
        <v>0.94443299999999997</v>
      </c>
      <c r="E21">
        <v>0.94668649999999999</v>
      </c>
      <c r="F21">
        <v>1</v>
      </c>
    </row>
    <row r="23" spans="1:6" x14ac:dyDescent="0.3">
      <c r="A23" s="5" t="s">
        <v>115</v>
      </c>
      <c r="B23" t="s">
        <v>116</v>
      </c>
      <c r="C23" t="s">
        <v>117</v>
      </c>
      <c r="D23" t="s">
        <v>118</v>
      </c>
      <c r="E23" t="s">
        <v>119</v>
      </c>
      <c r="F23" t="s">
        <v>120</v>
      </c>
    </row>
    <row r="24" spans="1:6" x14ac:dyDescent="0.3">
      <c r="A24" s="3" t="s">
        <v>116</v>
      </c>
      <c r="B24">
        <v>1</v>
      </c>
      <c r="C24">
        <v>0.98374050000000002</v>
      </c>
      <c r="D24">
        <v>0.97557119999999997</v>
      </c>
      <c r="E24">
        <v>0.98135229999999996</v>
      </c>
      <c r="F24">
        <v>0.98012049999999995</v>
      </c>
    </row>
    <row r="25" spans="1:6" x14ac:dyDescent="0.3">
      <c r="A25" s="3" t="s">
        <v>117</v>
      </c>
      <c r="B25">
        <v>0.98374050000000002</v>
      </c>
      <c r="C25">
        <v>1</v>
      </c>
      <c r="D25">
        <v>0.97346730000000004</v>
      </c>
      <c r="E25">
        <v>0.96310220000000002</v>
      </c>
      <c r="F25">
        <v>0.96609239999999996</v>
      </c>
    </row>
    <row r="26" spans="1:6" x14ac:dyDescent="0.3">
      <c r="A26" s="3" t="s">
        <v>118</v>
      </c>
      <c r="B26">
        <v>0.97557119999999997</v>
      </c>
      <c r="C26">
        <v>0.97346730000000004</v>
      </c>
      <c r="D26">
        <v>1</v>
      </c>
      <c r="E26">
        <v>0.95271139999999999</v>
      </c>
      <c r="F26">
        <v>0.94905839999999997</v>
      </c>
    </row>
    <row r="27" spans="1:6" x14ac:dyDescent="0.3">
      <c r="A27" s="3" t="s">
        <v>119</v>
      </c>
      <c r="B27">
        <v>0.98135229999999996</v>
      </c>
      <c r="C27">
        <v>0.96310220000000002</v>
      </c>
      <c r="D27">
        <v>0.95271139999999999</v>
      </c>
      <c r="E27">
        <v>1</v>
      </c>
      <c r="F27">
        <v>0.99590210000000001</v>
      </c>
    </row>
    <row r="28" spans="1:6" x14ac:dyDescent="0.3">
      <c r="A28" s="3" t="s">
        <v>120</v>
      </c>
      <c r="B28">
        <v>0.98012049999999995</v>
      </c>
      <c r="C28">
        <v>0.96609239999999996</v>
      </c>
      <c r="D28">
        <v>0.94905839999999997</v>
      </c>
      <c r="E28">
        <v>0.99590210000000001</v>
      </c>
      <c r="F28">
        <v>1</v>
      </c>
    </row>
    <row r="30" spans="1:6" x14ac:dyDescent="0.3">
      <c r="A30" s="5" t="s">
        <v>109</v>
      </c>
      <c r="B30" t="s">
        <v>110</v>
      </c>
      <c r="C30" t="s">
        <v>111</v>
      </c>
      <c r="D30" t="s">
        <v>112</v>
      </c>
      <c r="E30" t="s">
        <v>113</v>
      </c>
      <c r="F30" t="s">
        <v>114</v>
      </c>
    </row>
    <row r="31" spans="1:6" x14ac:dyDescent="0.3">
      <c r="A31" s="3" t="s">
        <v>110</v>
      </c>
      <c r="B31">
        <v>1</v>
      </c>
      <c r="C31">
        <v>0.95453279999999996</v>
      </c>
      <c r="D31">
        <v>0.96597789999999994</v>
      </c>
      <c r="E31">
        <v>0.98959140000000001</v>
      </c>
      <c r="F31">
        <v>0.94856059999999998</v>
      </c>
    </row>
    <row r="32" spans="1:6" x14ac:dyDescent="0.3">
      <c r="A32" s="3" t="s">
        <v>111</v>
      </c>
      <c r="B32">
        <v>0.95453279999999996</v>
      </c>
      <c r="C32">
        <v>1</v>
      </c>
      <c r="D32">
        <v>0.9746127</v>
      </c>
      <c r="E32">
        <v>0.97181340000000005</v>
      </c>
      <c r="F32">
        <v>0.9534357</v>
      </c>
    </row>
    <row r="33" spans="1:6" x14ac:dyDescent="0.3">
      <c r="A33" s="3" t="s">
        <v>112</v>
      </c>
      <c r="B33">
        <v>0.96597789999999994</v>
      </c>
      <c r="C33">
        <v>0.9746127</v>
      </c>
      <c r="D33">
        <v>1</v>
      </c>
      <c r="E33">
        <v>0.98121239999999998</v>
      </c>
      <c r="F33">
        <v>0.96037969999999995</v>
      </c>
    </row>
    <row r="34" spans="1:6" x14ac:dyDescent="0.3">
      <c r="A34" s="3" t="s">
        <v>113</v>
      </c>
      <c r="B34">
        <v>0.98959140000000001</v>
      </c>
      <c r="C34">
        <v>0.97181340000000005</v>
      </c>
      <c r="D34">
        <v>0.98121239999999998</v>
      </c>
      <c r="E34">
        <v>1</v>
      </c>
      <c r="F34">
        <v>0.95893399999999995</v>
      </c>
    </row>
    <row r="35" spans="1:6" x14ac:dyDescent="0.3">
      <c r="A35" s="3" t="s">
        <v>114</v>
      </c>
      <c r="B35">
        <v>0.94856059999999998</v>
      </c>
      <c r="C35">
        <v>0.9534357</v>
      </c>
      <c r="D35">
        <v>0.96037969999999995</v>
      </c>
      <c r="E35">
        <v>0.95893399999999995</v>
      </c>
      <c r="F35">
        <v>1</v>
      </c>
    </row>
    <row r="37" spans="1:6" x14ac:dyDescent="0.3">
      <c r="A37" s="5" t="s">
        <v>86</v>
      </c>
      <c r="B37" t="s">
        <v>87</v>
      </c>
      <c r="C37" t="s">
        <v>88</v>
      </c>
      <c r="D37" t="s">
        <v>89</v>
      </c>
      <c r="E37" t="s">
        <v>90</v>
      </c>
      <c r="F37" t="s">
        <v>91</v>
      </c>
    </row>
    <row r="38" spans="1:6" x14ac:dyDescent="0.3">
      <c r="A38" s="3" t="s">
        <v>87</v>
      </c>
      <c r="B38">
        <v>1</v>
      </c>
      <c r="C38">
        <v>0.94010419999999995</v>
      </c>
      <c r="D38">
        <v>0.95420760000000004</v>
      </c>
      <c r="E38">
        <v>0.96741410000000005</v>
      </c>
      <c r="F38">
        <v>0.91641110000000003</v>
      </c>
    </row>
    <row r="39" spans="1:6" x14ac:dyDescent="0.3">
      <c r="A39" s="3" t="s">
        <v>88</v>
      </c>
      <c r="B39">
        <v>0.94010419999999995</v>
      </c>
      <c r="C39">
        <v>1</v>
      </c>
      <c r="D39">
        <v>0.94317779999999996</v>
      </c>
      <c r="E39">
        <v>0.95205030000000002</v>
      </c>
      <c r="F39">
        <v>0.95710320000000004</v>
      </c>
    </row>
    <row r="40" spans="1:6" x14ac:dyDescent="0.3">
      <c r="A40" s="3" t="s">
        <v>89</v>
      </c>
      <c r="B40">
        <v>0.95420760000000004</v>
      </c>
      <c r="C40">
        <v>0.94317779999999996</v>
      </c>
      <c r="D40">
        <v>1</v>
      </c>
      <c r="E40">
        <v>0.96240829999999999</v>
      </c>
      <c r="F40">
        <v>0.87547439999999999</v>
      </c>
    </row>
    <row r="41" spans="1:6" x14ac:dyDescent="0.3">
      <c r="A41" s="3" t="s">
        <v>90</v>
      </c>
      <c r="B41">
        <v>0.96741410000000005</v>
      </c>
      <c r="C41">
        <v>0.95205030000000002</v>
      </c>
      <c r="D41">
        <v>0.96240829999999999</v>
      </c>
      <c r="E41">
        <v>1</v>
      </c>
      <c r="F41">
        <v>0.90226660000000003</v>
      </c>
    </row>
    <row r="42" spans="1:6" x14ac:dyDescent="0.3">
      <c r="A42" s="3" t="s">
        <v>91</v>
      </c>
      <c r="B42">
        <v>0.91641110000000003</v>
      </c>
      <c r="C42">
        <v>0.95710320000000004</v>
      </c>
      <c r="D42">
        <v>0.87547439999999999</v>
      </c>
      <c r="E42">
        <v>0.90226660000000003</v>
      </c>
      <c r="F42">
        <v>1</v>
      </c>
    </row>
    <row r="44" spans="1:6" x14ac:dyDescent="0.3">
      <c r="A44" s="6" t="s">
        <v>80</v>
      </c>
      <c r="B44" t="s">
        <v>81</v>
      </c>
      <c r="C44" t="s">
        <v>82</v>
      </c>
      <c r="D44" t="s">
        <v>83</v>
      </c>
      <c r="E44" t="s">
        <v>84</v>
      </c>
      <c r="F44" t="s">
        <v>85</v>
      </c>
    </row>
    <row r="45" spans="1:6" x14ac:dyDescent="0.3">
      <c r="A45" s="4" t="s">
        <v>81</v>
      </c>
      <c r="B45">
        <v>1</v>
      </c>
      <c r="C45">
        <v>0.95907940000000003</v>
      </c>
      <c r="D45">
        <v>0.97272579999999997</v>
      </c>
      <c r="E45">
        <v>0.99064929999999995</v>
      </c>
      <c r="F45">
        <v>0.98256949999999998</v>
      </c>
    </row>
    <row r="46" spans="1:6" x14ac:dyDescent="0.3">
      <c r="A46" s="4" t="s">
        <v>82</v>
      </c>
      <c r="B46">
        <v>0.95907940000000003</v>
      </c>
      <c r="C46">
        <v>1</v>
      </c>
      <c r="D46">
        <v>0.98410770000000003</v>
      </c>
      <c r="E46">
        <v>0.98025269999999998</v>
      </c>
      <c r="F46">
        <v>0.97731869999999998</v>
      </c>
    </row>
    <row r="47" spans="1:6" x14ac:dyDescent="0.3">
      <c r="A47" s="4" t="s">
        <v>83</v>
      </c>
      <c r="B47">
        <v>0.97272579999999997</v>
      </c>
      <c r="C47">
        <v>0.98410770000000003</v>
      </c>
      <c r="D47">
        <v>1</v>
      </c>
      <c r="E47">
        <v>0.98499979999999998</v>
      </c>
      <c r="F47">
        <v>0.9900622</v>
      </c>
    </row>
    <row r="48" spans="1:6" x14ac:dyDescent="0.3">
      <c r="A48" s="4" t="s">
        <v>84</v>
      </c>
      <c r="B48">
        <v>0.99064929999999995</v>
      </c>
      <c r="C48">
        <v>0.98025269999999998</v>
      </c>
      <c r="D48">
        <v>0.98499979999999998</v>
      </c>
      <c r="E48">
        <v>1</v>
      </c>
      <c r="F48">
        <v>0.98996419999999996</v>
      </c>
    </row>
    <row r="49" spans="1:6" x14ac:dyDescent="0.3">
      <c r="A49" s="4" t="s">
        <v>85</v>
      </c>
      <c r="B49" s="2">
        <v>0.98256949999999998</v>
      </c>
      <c r="C49" s="2">
        <v>0.97731869999999998</v>
      </c>
      <c r="D49">
        <v>0.9900622</v>
      </c>
      <c r="E49">
        <v>0.98996419999999996</v>
      </c>
      <c r="F49">
        <v>1</v>
      </c>
    </row>
    <row r="51" spans="1:6" x14ac:dyDescent="0.3">
      <c r="A51" s="5" t="s">
        <v>74</v>
      </c>
      <c r="B51" t="s">
        <v>69</v>
      </c>
      <c r="C51" t="s">
        <v>70</v>
      </c>
      <c r="D51" t="s">
        <v>71</v>
      </c>
      <c r="E51" t="s">
        <v>72</v>
      </c>
      <c r="F51" t="s">
        <v>73</v>
      </c>
    </row>
    <row r="52" spans="1:6" x14ac:dyDescent="0.3">
      <c r="A52" s="3" t="s">
        <v>69</v>
      </c>
      <c r="B52">
        <v>1</v>
      </c>
      <c r="C52">
        <v>0.95662259999999999</v>
      </c>
      <c r="D52">
        <v>0.96261399999999997</v>
      </c>
      <c r="E52">
        <v>0.97406789999999999</v>
      </c>
      <c r="F52">
        <v>0.95008040000000005</v>
      </c>
    </row>
    <row r="53" spans="1:6" x14ac:dyDescent="0.3">
      <c r="A53" s="3" t="s">
        <v>70</v>
      </c>
      <c r="B53">
        <v>0.95662259999999999</v>
      </c>
      <c r="C53">
        <v>1</v>
      </c>
      <c r="D53">
        <v>0.9530864</v>
      </c>
      <c r="E53">
        <v>0.98329920000000004</v>
      </c>
      <c r="F53">
        <v>0.98026679999999999</v>
      </c>
    </row>
    <row r="54" spans="1:6" x14ac:dyDescent="0.3">
      <c r="A54" s="3" t="s">
        <v>71</v>
      </c>
      <c r="B54">
        <v>0.96261399999999997</v>
      </c>
      <c r="C54">
        <v>0.9530864</v>
      </c>
      <c r="D54">
        <v>1</v>
      </c>
      <c r="E54">
        <v>0.9540748</v>
      </c>
      <c r="F54">
        <v>0.95556399999999997</v>
      </c>
    </row>
    <row r="55" spans="1:6" x14ac:dyDescent="0.3">
      <c r="A55" s="3" t="s">
        <v>72</v>
      </c>
      <c r="B55">
        <v>0.97406789999999999</v>
      </c>
      <c r="C55">
        <v>0.98329920000000004</v>
      </c>
      <c r="D55">
        <v>0.9540748</v>
      </c>
      <c r="E55">
        <v>1</v>
      </c>
      <c r="F55">
        <v>0.98290929999999999</v>
      </c>
    </row>
    <row r="56" spans="1:6" x14ac:dyDescent="0.3">
      <c r="A56" s="3" t="s">
        <v>73</v>
      </c>
      <c r="B56">
        <v>0.95008040000000005</v>
      </c>
      <c r="C56">
        <v>0.98026679999999999</v>
      </c>
      <c r="D56">
        <v>0.95556399999999997</v>
      </c>
      <c r="E56">
        <v>0.98290929999999999</v>
      </c>
      <c r="F56">
        <v>1</v>
      </c>
    </row>
    <row r="58" spans="1:6" x14ac:dyDescent="0.3">
      <c r="A58" s="5" t="s">
        <v>102</v>
      </c>
      <c r="B58" s="2" t="s">
        <v>75</v>
      </c>
      <c r="C58" s="2" t="s">
        <v>76</v>
      </c>
      <c r="D58" s="2" t="s">
        <v>77</v>
      </c>
      <c r="E58" s="2" t="s">
        <v>78</v>
      </c>
      <c r="F58" s="2" t="s">
        <v>79</v>
      </c>
    </row>
    <row r="59" spans="1:6" x14ac:dyDescent="0.3">
      <c r="A59" s="3" t="s">
        <v>75</v>
      </c>
      <c r="B59" s="2">
        <v>1</v>
      </c>
      <c r="C59" s="2">
        <v>0.93784299999999998</v>
      </c>
      <c r="D59" s="2">
        <v>0.95333259999999997</v>
      </c>
      <c r="E59" s="2">
        <v>0.97127509999999995</v>
      </c>
      <c r="F59" s="2">
        <v>0.98167219999999999</v>
      </c>
    </row>
    <row r="60" spans="1:6" x14ac:dyDescent="0.3">
      <c r="A60" s="3" t="s">
        <v>76</v>
      </c>
      <c r="B60" s="2">
        <v>0.93784299999999998</v>
      </c>
      <c r="C60" s="2">
        <v>1</v>
      </c>
      <c r="D60" s="2">
        <v>0.98906970000000005</v>
      </c>
      <c r="E60" s="2">
        <v>0.95393249999999996</v>
      </c>
      <c r="F60" s="2">
        <v>0.9680415</v>
      </c>
    </row>
    <row r="61" spans="1:6" x14ac:dyDescent="0.3">
      <c r="A61" s="3" t="s">
        <v>77</v>
      </c>
      <c r="B61" s="2">
        <v>0.95333259999999997</v>
      </c>
      <c r="C61" s="2">
        <v>0.98906970000000005</v>
      </c>
      <c r="D61" s="2">
        <v>1</v>
      </c>
      <c r="E61" s="2">
        <v>0.96662539999999997</v>
      </c>
      <c r="F61" s="2">
        <v>0.97199429999999998</v>
      </c>
    </row>
    <row r="62" spans="1:6" x14ac:dyDescent="0.3">
      <c r="A62" s="3" t="s">
        <v>78</v>
      </c>
      <c r="B62" s="2">
        <v>0.97127509999999995</v>
      </c>
      <c r="C62" s="2">
        <v>0.95393249999999996</v>
      </c>
      <c r="D62" s="2">
        <v>0.96662539999999997</v>
      </c>
      <c r="E62" s="2">
        <v>1</v>
      </c>
      <c r="F62" s="2">
        <v>0.98426009999999997</v>
      </c>
    </row>
    <row r="63" spans="1:6" x14ac:dyDescent="0.3">
      <c r="A63" s="3" t="s">
        <v>79</v>
      </c>
      <c r="B63" s="2">
        <v>0.98167219999999999</v>
      </c>
      <c r="C63" s="2">
        <v>0.9680415</v>
      </c>
      <c r="D63" s="2">
        <v>0.97199429999999998</v>
      </c>
      <c r="E63" s="2">
        <v>0.98426009999999997</v>
      </c>
      <c r="F63" s="2">
        <v>1</v>
      </c>
    </row>
    <row r="65" spans="1:6" x14ac:dyDescent="0.3">
      <c r="A65" s="5" t="s">
        <v>62</v>
      </c>
      <c r="B65" t="s">
        <v>92</v>
      </c>
      <c r="C65" t="s">
        <v>93</v>
      </c>
      <c r="D65" t="s">
        <v>94</v>
      </c>
      <c r="E65" t="s">
        <v>95</v>
      </c>
      <c r="F65" s="7" t="s">
        <v>96</v>
      </c>
    </row>
    <row r="66" spans="1:6" x14ac:dyDescent="0.3">
      <c r="A66" s="3" t="s">
        <v>92</v>
      </c>
      <c r="B66">
        <v>1</v>
      </c>
      <c r="C66">
        <v>0.99417949999999999</v>
      </c>
      <c r="D66">
        <v>0.95584460000000004</v>
      </c>
      <c r="E66">
        <v>0.98765510000000001</v>
      </c>
      <c r="F66" s="7">
        <v>0.84520379999999995</v>
      </c>
    </row>
    <row r="67" spans="1:6" x14ac:dyDescent="0.3">
      <c r="A67" s="3" t="s">
        <v>93</v>
      </c>
      <c r="B67">
        <v>0.99417949999999999</v>
      </c>
      <c r="C67">
        <v>1</v>
      </c>
      <c r="D67">
        <v>0.94576269999999996</v>
      </c>
      <c r="E67">
        <v>0.98387480000000005</v>
      </c>
      <c r="F67" s="7">
        <v>0.83363399999999999</v>
      </c>
    </row>
    <row r="68" spans="1:6" x14ac:dyDescent="0.3">
      <c r="A68" s="3" t="s">
        <v>94</v>
      </c>
      <c r="B68">
        <v>0.95584460000000004</v>
      </c>
      <c r="C68">
        <v>0.94576269999999996</v>
      </c>
      <c r="D68">
        <v>1</v>
      </c>
      <c r="E68">
        <v>0.97986709999999999</v>
      </c>
      <c r="F68" s="7">
        <v>0.92954970000000003</v>
      </c>
    </row>
    <row r="69" spans="1:6" x14ac:dyDescent="0.3">
      <c r="A69" s="3" t="s">
        <v>95</v>
      </c>
      <c r="B69">
        <v>0.98765510000000001</v>
      </c>
      <c r="C69">
        <v>0.98387480000000005</v>
      </c>
      <c r="D69">
        <v>0.97986709999999999</v>
      </c>
      <c r="E69">
        <v>1</v>
      </c>
      <c r="F69" s="7">
        <v>0.89596229999999999</v>
      </c>
    </row>
    <row r="70" spans="1:6" x14ac:dyDescent="0.3">
      <c r="A70" s="7" t="s">
        <v>96</v>
      </c>
      <c r="B70" s="7">
        <v>0.84520379999999995</v>
      </c>
      <c r="C70" s="7">
        <v>0.83363399999999999</v>
      </c>
      <c r="D70" s="7">
        <v>0.92954970000000003</v>
      </c>
      <c r="E70" s="7">
        <v>0.89596229999999999</v>
      </c>
      <c r="F70" s="7">
        <v>1</v>
      </c>
    </row>
  </sheetData>
  <mergeCells count="1">
    <mergeCell ref="H1:M1"/>
  </mergeCells>
  <pageMargins left="0.7" right="0.7" top="0.75" bottom="0.75" header="0.3" footer="0.3"/>
  <pageSetup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Quality Control</vt:lpstr>
      <vt:lpstr>Pearson Correlations</vt:lpstr>
    </vt:vector>
  </TitlesOfParts>
  <Company>Johns Hopkins University - Applied Physics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Zudock, Kristina K.</dc:creator>
  <cp:lastModifiedBy>Loomis, Kristin H.</cp:lastModifiedBy>
  <dcterms:created xsi:type="dcterms:W3CDTF">2019-05-06T15:27:54Z</dcterms:created>
  <dcterms:modified xsi:type="dcterms:W3CDTF">2020-07-05T19:18:30Z</dcterms:modified>
</cp:coreProperties>
</file>