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chc\Dropbox\Projects\Sustainable Diets\Submission\NJ\Submission 2\"/>
    </mc:Choice>
  </mc:AlternateContent>
  <xr:revisionPtr revIDLastSave="0" documentId="8_{741F689A-9F9A-4579-B02D-9B29E1F653EA}" xr6:coauthVersionLast="45" xr6:coauthVersionMax="45" xr10:uidLastSave="{00000000-0000-0000-0000-000000000000}"/>
  <bookViews>
    <workbookView xWindow="57480" yWindow="-75" windowWidth="29040" windowHeight="15840" xr2:uid="{55AF5E2C-E5AA-4C62-B65B-D89830B88797}"/>
  </bookViews>
  <sheets>
    <sheet name="Supp. Table 6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0" i="1" l="1"/>
  <c r="N40" i="1"/>
  <c r="L40" i="1"/>
  <c r="K40" i="1"/>
  <c r="I40" i="1"/>
  <c r="H40" i="1"/>
  <c r="F40" i="1"/>
  <c r="E40" i="1"/>
  <c r="P39" i="1"/>
  <c r="N39" i="1"/>
  <c r="L39" i="1"/>
  <c r="K39" i="1"/>
  <c r="I39" i="1"/>
  <c r="H39" i="1"/>
  <c r="F39" i="1"/>
  <c r="E39" i="1"/>
  <c r="P38" i="1"/>
  <c r="N38" i="1"/>
  <c r="L38" i="1"/>
  <c r="K38" i="1"/>
  <c r="I38" i="1"/>
  <c r="H38" i="1"/>
  <c r="F38" i="1"/>
  <c r="E38" i="1"/>
  <c r="P37" i="1"/>
  <c r="N37" i="1"/>
  <c r="L37" i="1"/>
  <c r="K37" i="1"/>
  <c r="I37" i="1"/>
  <c r="H37" i="1"/>
  <c r="F37" i="1"/>
  <c r="E37" i="1"/>
  <c r="P36" i="1"/>
  <c r="N36" i="1"/>
  <c r="L36" i="1"/>
  <c r="K36" i="1"/>
  <c r="I36" i="1"/>
  <c r="H36" i="1"/>
  <c r="F36" i="1"/>
  <c r="E36" i="1"/>
  <c r="P35" i="1"/>
  <c r="N35" i="1"/>
  <c r="L35" i="1"/>
  <c r="K35" i="1"/>
  <c r="I35" i="1"/>
  <c r="H35" i="1"/>
  <c r="F35" i="1"/>
  <c r="E35" i="1"/>
  <c r="P34" i="1"/>
  <c r="N34" i="1"/>
  <c r="L34" i="1"/>
  <c r="K34" i="1"/>
  <c r="I34" i="1"/>
  <c r="H34" i="1"/>
  <c r="F34" i="1"/>
  <c r="E34" i="1"/>
  <c r="P33" i="1"/>
  <c r="N33" i="1"/>
  <c r="L33" i="1"/>
  <c r="K33" i="1"/>
  <c r="I33" i="1"/>
  <c r="H33" i="1"/>
  <c r="F33" i="1"/>
  <c r="E33" i="1"/>
  <c r="P32" i="1"/>
  <c r="N32" i="1"/>
  <c r="L32" i="1"/>
  <c r="K32" i="1"/>
  <c r="I32" i="1"/>
  <c r="H32" i="1"/>
  <c r="F32" i="1"/>
  <c r="E32" i="1"/>
  <c r="P31" i="1"/>
  <c r="N31" i="1"/>
  <c r="L31" i="1"/>
  <c r="K31" i="1"/>
  <c r="I31" i="1"/>
  <c r="H31" i="1"/>
  <c r="F31" i="1"/>
  <c r="E31" i="1"/>
  <c r="P30" i="1"/>
  <c r="N30" i="1"/>
  <c r="L30" i="1"/>
  <c r="K30" i="1"/>
  <c r="I30" i="1"/>
  <c r="H30" i="1"/>
  <c r="F30" i="1"/>
  <c r="E30" i="1"/>
  <c r="P29" i="1"/>
  <c r="N29" i="1"/>
  <c r="L29" i="1"/>
  <c r="K29" i="1"/>
  <c r="I29" i="1"/>
  <c r="H29" i="1"/>
  <c r="F29" i="1"/>
  <c r="E29" i="1"/>
  <c r="P28" i="1"/>
  <c r="N28" i="1"/>
  <c r="L28" i="1"/>
  <c r="K28" i="1"/>
  <c r="I28" i="1"/>
  <c r="H28" i="1"/>
  <c r="F28" i="1"/>
  <c r="E28" i="1"/>
  <c r="P27" i="1"/>
  <c r="N27" i="1"/>
  <c r="L27" i="1"/>
  <c r="K27" i="1"/>
  <c r="I27" i="1"/>
  <c r="H27" i="1"/>
  <c r="F27" i="1"/>
  <c r="E27" i="1"/>
  <c r="P26" i="1"/>
  <c r="N26" i="1"/>
  <c r="L26" i="1"/>
  <c r="K26" i="1"/>
  <c r="I26" i="1"/>
  <c r="H26" i="1"/>
  <c r="F26" i="1"/>
  <c r="E26" i="1"/>
  <c r="P25" i="1"/>
  <c r="N25" i="1"/>
  <c r="L25" i="1"/>
  <c r="K25" i="1"/>
  <c r="I25" i="1"/>
  <c r="H25" i="1"/>
  <c r="F25" i="1"/>
  <c r="E25" i="1"/>
  <c r="P24" i="1"/>
  <c r="N24" i="1"/>
  <c r="L24" i="1"/>
  <c r="K24" i="1"/>
  <c r="I24" i="1"/>
  <c r="H24" i="1"/>
  <c r="F24" i="1"/>
  <c r="E24" i="1"/>
  <c r="P23" i="1"/>
  <c r="N23" i="1"/>
  <c r="L23" i="1"/>
  <c r="K23" i="1"/>
  <c r="I23" i="1"/>
  <c r="H23" i="1"/>
  <c r="F23" i="1"/>
  <c r="E23" i="1"/>
  <c r="P22" i="1"/>
  <c r="N22" i="1"/>
  <c r="L22" i="1"/>
  <c r="K22" i="1"/>
  <c r="I22" i="1"/>
  <c r="H22" i="1"/>
  <c r="F22" i="1"/>
  <c r="E22" i="1"/>
  <c r="P21" i="1"/>
  <c r="N21" i="1"/>
  <c r="L21" i="1"/>
  <c r="K21" i="1"/>
  <c r="I21" i="1"/>
  <c r="H21" i="1"/>
  <c r="F21" i="1"/>
  <c r="E21" i="1"/>
  <c r="P20" i="1"/>
  <c r="N20" i="1"/>
  <c r="L20" i="1"/>
  <c r="K20" i="1"/>
  <c r="I20" i="1"/>
  <c r="H20" i="1"/>
  <c r="F20" i="1"/>
  <c r="E20" i="1"/>
  <c r="P19" i="1"/>
  <c r="N19" i="1"/>
  <c r="L19" i="1"/>
  <c r="K19" i="1"/>
  <c r="I19" i="1"/>
  <c r="H19" i="1"/>
  <c r="F19" i="1"/>
  <c r="E19" i="1"/>
  <c r="P18" i="1"/>
  <c r="N18" i="1"/>
  <c r="L18" i="1"/>
  <c r="K18" i="1"/>
  <c r="I18" i="1"/>
  <c r="H18" i="1"/>
  <c r="F18" i="1"/>
  <c r="E18" i="1"/>
  <c r="P17" i="1"/>
  <c r="N17" i="1"/>
  <c r="L17" i="1"/>
  <c r="K17" i="1"/>
  <c r="I17" i="1"/>
  <c r="H17" i="1"/>
  <c r="F17" i="1"/>
  <c r="E17" i="1"/>
  <c r="P16" i="1"/>
  <c r="N16" i="1"/>
  <c r="L16" i="1"/>
  <c r="K16" i="1"/>
  <c r="I16" i="1"/>
  <c r="H16" i="1"/>
  <c r="F16" i="1"/>
  <c r="E16" i="1"/>
  <c r="P15" i="1"/>
  <c r="N15" i="1"/>
  <c r="L15" i="1"/>
  <c r="K15" i="1"/>
  <c r="I15" i="1"/>
  <c r="H15" i="1"/>
  <c r="F15" i="1"/>
  <c r="E15" i="1"/>
  <c r="P14" i="1"/>
  <c r="N14" i="1"/>
  <c r="L14" i="1"/>
  <c r="K14" i="1"/>
  <c r="I14" i="1"/>
  <c r="H14" i="1"/>
  <c r="F14" i="1"/>
  <c r="E14" i="1"/>
  <c r="P13" i="1"/>
  <c r="N13" i="1"/>
  <c r="L13" i="1"/>
  <c r="K13" i="1"/>
  <c r="I13" i="1"/>
  <c r="H13" i="1"/>
  <c r="F13" i="1"/>
  <c r="E13" i="1"/>
  <c r="P12" i="1"/>
  <c r="N12" i="1"/>
  <c r="L12" i="1"/>
  <c r="K12" i="1"/>
  <c r="I12" i="1"/>
  <c r="H12" i="1"/>
  <c r="F12" i="1"/>
  <c r="E12" i="1"/>
  <c r="P11" i="1"/>
  <c r="N11" i="1"/>
  <c r="L11" i="1"/>
  <c r="K11" i="1"/>
  <c r="I11" i="1"/>
  <c r="H11" i="1"/>
  <c r="F11" i="1"/>
  <c r="E11" i="1"/>
  <c r="P10" i="1"/>
  <c r="N10" i="1"/>
  <c r="L10" i="1"/>
  <c r="K10" i="1"/>
  <c r="I10" i="1"/>
  <c r="H10" i="1"/>
  <c r="F10" i="1"/>
  <c r="E10" i="1"/>
  <c r="P9" i="1"/>
  <c r="N9" i="1"/>
  <c r="L9" i="1"/>
  <c r="K9" i="1"/>
  <c r="I9" i="1"/>
  <c r="H9" i="1"/>
  <c r="F9" i="1"/>
  <c r="E9" i="1"/>
  <c r="P8" i="1"/>
  <c r="N8" i="1"/>
  <c r="L8" i="1"/>
  <c r="K8" i="1"/>
  <c r="I8" i="1"/>
  <c r="H8" i="1"/>
  <c r="F8" i="1"/>
  <c r="E8" i="1"/>
  <c r="P7" i="1"/>
  <c r="N7" i="1"/>
  <c r="L7" i="1"/>
  <c r="K7" i="1"/>
  <c r="I7" i="1"/>
  <c r="H7" i="1"/>
  <c r="F7" i="1"/>
  <c r="E7" i="1"/>
  <c r="P6" i="1"/>
  <c r="N6" i="1"/>
  <c r="L6" i="1"/>
  <c r="K6" i="1"/>
  <c r="I6" i="1"/>
  <c r="H6" i="1"/>
  <c r="F6" i="1"/>
  <c r="E6" i="1"/>
  <c r="P5" i="1"/>
  <c r="N5" i="1"/>
  <c r="L5" i="1"/>
  <c r="K5" i="1"/>
  <c r="I5" i="1"/>
  <c r="H5" i="1"/>
  <c r="F5" i="1"/>
  <c r="E5" i="1"/>
  <c r="P4" i="1"/>
  <c r="N4" i="1"/>
  <c r="L4" i="1"/>
  <c r="K4" i="1"/>
  <c r="I4" i="1"/>
  <c r="H4" i="1"/>
  <c r="F4" i="1"/>
  <c r="E4" i="1"/>
</calcChain>
</file>

<file path=xl/sharedStrings.xml><?xml version="1.0" encoding="utf-8"?>
<sst xmlns="http://schemas.openxmlformats.org/spreadsheetml/2006/main" count="50" uniqueCount="49">
  <si>
    <t>Supplemental Table 6: Daily per capita Total Food Demand (2005-2016), by Alternative Healthy Eating Index-2010 quintile (n=50,014)</t>
  </si>
  <si>
    <t>Food or dish item</t>
  </si>
  <si>
    <t>Overall
(n=50,014)</t>
  </si>
  <si>
    <t>AHEI-2010 
quintile 1 (n=10,002)</t>
  </si>
  <si>
    <t>AHEI-2010 
quintile 5 (n=10,003)</t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</si>
  <si>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-trend</t>
    </r>
    <r>
      <rPr>
        <vertAlign val="superscript"/>
        <sz val="11"/>
        <color theme="1"/>
        <rFont val="Times New Roman"/>
        <family val="1"/>
      </rPr>
      <t>1</t>
    </r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</si>
  <si>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-trend-adj.</t>
    </r>
    <r>
      <rPr>
        <vertAlign val="superscript"/>
        <sz val="11"/>
        <color theme="1"/>
        <rFont val="Times New Roman"/>
        <family val="1"/>
      </rPr>
      <t>2</t>
    </r>
  </si>
  <si>
    <t>Mean (95% CI), grams</t>
  </si>
  <si>
    <t>Total</t>
  </si>
  <si>
    <t>Meat and mixed meat dishes</t>
  </si>
  <si>
    <t>Beef</t>
  </si>
  <si>
    <t>Pork</t>
  </si>
  <si>
    <t>Poultry</t>
  </si>
  <si>
    <t>Seafood</t>
  </si>
  <si>
    <t>Meat sandwiches, burgers, sausages, 
   and hotdogs</t>
  </si>
  <si>
    <t>Bacon</t>
  </si>
  <si>
    <t>Other</t>
  </si>
  <si>
    <t>Eggs and mixed egg dishes</t>
  </si>
  <si>
    <t>Dairy</t>
  </si>
  <si>
    <t>Milk and cream</t>
  </si>
  <si>
    <t>Cheese</t>
  </si>
  <si>
    <t>Soup</t>
  </si>
  <si>
    <t>Grains and mixed grain dishes</t>
  </si>
  <si>
    <t>Bread</t>
  </si>
  <si>
    <t>Breakfast cereal</t>
  </si>
  <si>
    <t>Pancakes, waffles, and French toast</t>
  </si>
  <si>
    <t>Pastas and grain mixtures</t>
  </si>
  <si>
    <t>Pizza and calzones</t>
  </si>
  <si>
    <t>Grain-based desserts</t>
  </si>
  <si>
    <t>Nuts and seeds</t>
  </si>
  <si>
    <t>Fruits and vegetables and mixed dishes</t>
  </si>
  <si>
    <t>Fruit and mixed fruit dishes</t>
  </si>
  <si>
    <t>Whole fruit</t>
  </si>
  <si>
    <r>
      <t>Fruit juice</t>
    </r>
    <r>
      <rPr>
        <vertAlign val="superscript"/>
        <sz val="11"/>
        <color theme="1"/>
        <rFont val="Times New Roman"/>
        <family val="1"/>
      </rPr>
      <t>3</t>
    </r>
  </si>
  <si>
    <t>Vegetables and mixed vegetable dishes</t>
  </si>
  <si>
    <t>Dark green</t>
  </si>
  <si>
    <t>Yellow and orange</t>
  </si>
  <si>
    <t>Tomatoes</t>
  </si>
  <si>
    <t>Legumes</t>
  </si>
  <si>
    <t>Potatoes and mixed potato dishes</t>
  </si>
  <si>
    <t>Table oils and salad dressing</t>
  </si>
  <si>
    <t>Salty snacks</t>
  </si>
  <si>
    <t>Mexican dishes</t>
  </si>
  <si>
    <r>
      <t>Other foods and dishes</t>
    </r>
    <r>
      <rPr>
        <vertAlign val="superscript"/>
        <sz val="11"/>
        <color theme="1"/>
        <rFont val="Times New Roman"/>
        <family val="1"/>
      </rPr>
      <t>4</t>
    </r>
  </si>
  <si>
    <t>Higher quintiles represent higher diet quality.</t>
  </si>
  <si>
    <r>
      <rPr>
        <vertAlign val="superscript"/>
        <sz val="11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Test for linear trend across quintiles 1 through 5, not adjusted for covariates.</t>
    </r>
  </si>
  <si>
    <r>
      <rPr>
        <vertAlign val="superscript"/>
        <sz val="11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Test for linear trend across quintiles 1 through 5, adjusted for age (continuous) and sex (male/female).</t>
    </r>
  </si>
  <si>
    <r>
      <rPr>
        <vertAlign val="superscript"/>
        <sz val="11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Includes vegetable juice.</t>
    </r>
  </si>
  <si>
    <r>
      <rPr>
        <vertAlign val="superscript"/>
        <sz val="11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Mostly candy, soft drinks, and other beverages.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</si>
</sst>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/>
    <xf numFmtId="164" fontId="1" fillId="0" borderId="0" xfId="0" applyNumberFormat="1" applyFont="1" applyAlignment="1">
      <alignment horizontal="right" indent="1"/>
    </xf>
    <xf numFmtId="3" fontId="0" fillId="0" borderId="0" xfId="0" applyNumberFormat="1"/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left"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horizontal="right" vertical="top" indent="1"/>
    </xf>
    <xf numFmtId="0" fontId="1" fillId="0" borderId="0" xfId="0" applyFont="1" applyAlignment="1">
      <alignment horizontal="right" vertical="top" indent="1"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/>
    <xf numFmtId="164" fontId="1" fillId="0" borderId="1" xfId="0" applyNumberFormat="1" applyFont="1" applyBorder="1" applyAlignment="1">
      <alignment horizontal="right" indent="1"/>
    </xf>
    <xf numFmtId="3" fontId="1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chc/Dropbox/Projects/Sustainable%20Diets/Results/Dish_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 Characteristics"/>
      <sheetName val="Waste"/>
      <sheetName val="Consumption"/>
      <sheetName val="Retail Waste"/>
      <sheetName val="Purchase"/>
      <sheetName val="Edible"/>
      <sheetName val="Inedible"/>
      <sheetName val="Total Food Demand"/>
      <sheetName val="Summary"/>
      <sheetName val="Retail Waste_AHEI"/>
      <sheetName val="Purchase_AHEI"/>
      <sheetName val="Waste_AHEI"/>
      <sheetName val="Inedible_AHEI"/>
      <sheetName val="Consumption_AHEI"/>
      <sheetName val="Total Food Demand_AHEI"/>
      <sheetName val="Summary_AHEI"/>
      <sheetName val="Sensitivity_sample"/>
      <sheetName val="Sensitivity_HEI"/>
      <sheetName val="Sensitivity_AHEI"/>
      <sheetName val="Sensitivity_summary"/>
    </sheetNames>
    <sheetDataSet>
      <sheetData sheetId="0">
        <row r="6">
          <cell r="B6">
            <v>2.78774E-2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">
          <cell r="D2">
            <v>52.306667220739968</v>
          </cell>
        </row>
      </sheetData>
      <sheetData sheetId="8">
        <row r="26">
          <cell r="B26">
            <v>1</v>
          </cell>
        </row>
      </sheetData>
      <sheetData sheetId="9"/>
      <sheetData sheetId="10"/>
      <sheetData sheetId="11"/>
      <sheetData sheetId="12"/>
      <sheetData sheetId="13"/>
      <sheetData sheetId="14">
        <row r="2">
          <cell r="D2">
            <v>98.213317365005395</v>
          </cell>
          <cell r="F2">
            <v>91.582673552169325</v>
          </cell>
          <cell r="G2">
            <v>104.84396117784146</v>
          </cell>
        </row>
        <row r="3">
          <cell r="D3">
            <v>30.729012056076837</v>
          </cell>
          <cell r="F3">
            <v>27.063942109173688</v>
          </cell>
          <cell r="G3">
            <v>34.394082002979985</v>
          </cell>
        </row>
        <row r="4">
          <cell r="D4">
            <v>49.260076561575943</v>
          </cell>
          <cell r="F4">
            <v>43.740405854327363</v>
          </cell>
          <cell r="G4">
            <v>54.779747268824522</v>
          </cell>
        </row>
        <row r="5">
          <cell r="D5">
            <v>4.4823673665433743</v>
          </cell>
          <cell r="F5">
            <v>2.9309421829174829</v>
          </cell>
          <cell r="G5">
            <v>6.0337925501692657</v>
          </cell>
        </row>
        <row r="6">
          <cell r="D6">
            <v>7.3817392549970782</v>
          </cell>
          <cell r="F6">
            <v>5.7028188129380055</v>
          </cell>
          <cell r="G6">
            <v>9.0606596970561508</v>
          </cell>
        </row>
        <row r="7">
          <cell r="D7">
            <v>113.71974481744105</v>
          </cell>
          <cell r="F7">
            <v>108.46208737634983</v>
          </cell>
          <cell r="G7">
            <v>118.97740225853228</v>
          </cell>
        </row>
        <row r="8">
          <cell r="D8">
            <v>3.7082243903384877</v>
          </cell>
          <cell r="F8">
            <v>3.2526565284933917</v>
          </cell>
          <cell r="G8">
            <v>4.1637922521835833</v>
          </cell>
        </row>
        <row r="9">
          <cell r="D9">
            <v>18.309290450165776</v>
          </cell>
          <cell r="F9">
            <v>16.525239226361968</v>
          </cell>
          <cell r="G9">
            <v>20.093341673969583</v>
          </cell>
        </row>
        <row r="10">
          <cell r="D10">
            <v>23.85689452415561</v>
          </cell>
          <cell r="F10">
            <v>22.082494161360074</v>
          </cell>
          <cell r="G10">
            <v>25.631294886951146</v>
          </cell>
        </row>
        <row r="11">
          <cell r="D11">
            <v>291.5336144944165</v>
          </cell>
          <cell r="F11">
            <v>273.55337616001918</v>
          </cell>
          <cell r="G11">
            <v>309.51385282881381</v>
          </cell>
        </row>
        <row r="12">
          <cell r="D12">
            <v>31.623202293438684</v>
          </cell>
          <cell r="F12">
            <v>24.987926551358417</v>
          </cell>
          <cell r="G12">
            <v>38.258478035518948</v>
          </cell>
        </row>
        <row r="13">
          <cell r="D13">
            <v>64.162027493752149</v>
          </cell>
          <cell r="F13">
            <v>61.420215121418764</v>
          </cell>
          <cell r="G13">
            <v>66.903839866085534</v>
          </cell>
        </row>
        <row r="14">
          <cell r="D14">
            <v>55.344304517320104</v>
          </cell>
          <cell r="F14">
            <v>46.285779964221824</v>
          </cell>
          <cell r="G14">
            <v>64.402829070418392</v>
          </cell>
        </row>
        <row r="15">
          <cell r="D15">
            <v>5.6284592114370309</v>
          </cell>
          <cell r="F15">
            <v>4.8909576909004642</v>
          </cell>
          <cell r="G15">
            <v>6.3659607319735976</v>
          </cell>
        </row>
        <row r="16">
          <cell r="D16">
            <v>14.258460230881237</v>
          </cell>
          <cell r="F16">
            <v>12.958197604658201</v>
          </cell>
          <cell r="G16">
            <v>15.558722857104273</v>
          </cell>
        </row>
        <row r="17">
          <cell r="D17">
            <v>25.960420282350668</v>
          </cell>
          <cell r="F17">
            <v>23.853924557163879</v>
          </cell>
          <cell r="G17">
            <v>28.066916007537458</v>
          </cell>
        </row>
        <row r="18">
          <cell r="D18">
            <v>73.245169718070187</v>
          </cell>
          <cell r="F18">
            <v>69.128163933389658</v>
          </cell>
          <cell r="G18">
            <v>77.362175502750716</v>
          </cell>
        </row>
        <row r="19">
          <cell r="D19">
            <v>2.4120018254686517</v>
          </cell>
          <cell r="F19">
            <v>0.97211552183162864</v>
          </cell>
          <cell r="G19">
            <v>3.8518881291056748</v>
          </cell>
        </row>
        <row r="20">
          <cell r="D20">
            <v>41.735948378684782</v>
          </cell>
          <cell r="F20">
            <v>38.17130797371518</v>
          </cell>
          <cell r="G20">
            <v>45.300588783654383</v>
          </cell>
        </row>
        <row r="21">
          <cell r="D21">
            <v>33.210029276446107</v>
          </cell>
          <cell r="F21">
            <v>28.141252271602529</v>
          </cell>
          <cell r="G21">
            <v>38.27880628128969</v>
          </cell>
        </row>
        <row r="22">
          <cell r="D22">
            <v>2.2675011807935528</v>
          </cell>
          <cell r="F22">
            <v>1.8824524604922583</v>
          </cell>
          <cell r="G22">
            <v>2.6525499010948472</v>
          </cell>
        </row>
        <row r="23">
          <cell r="D23">
            <v>39.528618284123439</v>
          </cell>
          <cell r="F23">
            <v>34.391464332764869</v>
          </cell>
          <cell r="G23">
            <v>44.665772235482009</v>
          </cell>
        </row>
        <row r="24">
          <cell r="D24">
            <v>58.57019754831839</v>
          </cell>
          <cell r="F24">
            <v>44.931453361047147</v>
          </cell>
          <cell r="G24">
            <v>72.208941735589633</v>
          </cell>
        </row>
        <row r="25">
          <cell r="D25">
            <v>112.27633821187089</v>
          </cell>
          <cell r="F25">
            <v>103.74154306638293</v>
          </cell>
          <cell r="G25">
            <v>120.81113335735886</v>
          </cell>
        </row>
        <row r="26">
          <cell r="D26">
            <v>9.3207186528797408</v>
          </cell>
          <cell r="F26">
            <v>7.559776170712377</v>
          </cell>
          <cell r="G26">
            <v>11.081661135047105</v>
          </cell>
        </row>
        <row r="27">
          <cell r="D27">
            <v>7.098488028968851</v>
          </cell>
          <cell r="F27">
            <v>4.9336002422256762</v>
          </cell>
          <cell r="G27">
            <v>9.2633758157120258</v>
          </cell>
        </row>
        <row r="28">
          <cell r="D28">
            <v>24.822878914498638</v>
          </cell>
          <cell r="F28">
            <v>22.08744746808555</v>
          </cell>
          <cell r="G28">
            <v>27.558310360911726</v>
          </cell>
        </row>
        <row r="29">
          <cell r="D29">
            <v>150.12944940697366</v>
          </cell>
          <cell r="F29">
            <v>127.28253931127128</v>
          </cell>
          <cell r="G29">
            <v>172.97635950267605</v>
          </cell>
        </row>
        <row r="30">
          <cell r="D30">
            <v>10.422297283603426</v>
          </cell>
          <cell r="F30">
            <v>9.6444421688130433</v>
          </cell>
          <cell r="G30">
            <v>11.200152398393808</v>
          </cell>
        </row>
        <row r="31">
          <cell r="D31">
            <v>167.57249047654486</v>
          </cell>
          <cell r="F31">
            <v>161.23734202858202</v>
          </cell>
          <cell r="G31">
            <v>173.90763892450769</v>
          </cell>
        </row>
        <row r="32">
          <cell r="D32">
            <v>307.494481697487</v>
          </cell>
          <cell r="F32">
            <v>296.55982112585104</v>
          </cell>
          <cell r="G32">
            <v>318.42914226912296</v>
          </cell>
        </row>
        <row r="33">
          <cell r="D33">
            <v>315.39050899194882</v>
          </cell>
          <cell r="F33">
            <v>296.85162611984407</v>
          </cell>
          <cell r="G33">
            <v>333.92939186405357</v>
          </cell>
        </row>
        <row r="34">
          <cell r="D34">
            <v>207.089619981449</v>
          </cell>
          <cell r="F34">
            <v>197.02394388761127</v>
          </cell>
          <cell r="G34">
            <v>217.15529607528674</v>
          </cell>
        </row>
        <row r="35">
          <cell r="D35">
            <v>362.21807039821738</v>
          </cell>
          <cell r="F35">
            <v>335.90844502999283</v>
          </cell>
          <cell r="G35">
            <v>388.52769576644192</v>
          </cell>
        </row>
        <row r="36">
          <cell r="D36">
            <v>170.84653582727177</v>
          </cell>
          <cell r="F36">
            <v>155.34821448076252</v>
          </cell>
          <cell r="G36">
            <v>186.34485717378101</v>
          </cell>
        </row>
        <row r="37">
          <cell r="D37">
            <v>193.63903615421913</v>
          </cell>
          <cell r="F37">
            <v>170.41582855672999</v>
          </cell>
          <cell r="G37">
            <v>216.86224375170826</v>
          </cell>
        </row>
        <row r="38">
          <cell r="D38">
            <v>1570.7832806685385</v>
          </cell>
          <cell r="F38">
            <v>1527.8858692550114</v>
          </cell>
          <cell r="G38">
            <v>1613.6806920820657</v>
          </cell>
        </row>
        <row r="150">
          <cell r="D150">
            <v>23.96236493170516</v>
          </cell>
          <cell r="F150">
            <v>21.114658540153894</v>
          </cell>
          <cell r="G150">
            <v>26.810071323256427</v>
          </cell>
        </row>
        <row r="151">
          <cell r="D151">
            <v>7.738256261796252</v>
          </cell>
          <cell r="F151">
            <v>6.209959838409528</v>
          </cell>
          <cell r="G151">
            <v>9.266552685182976</v>
          </cell>
        </row>
        <row r="152">
          <cell r="D152">
            <v>78.089881793723265</v>
          </cell>
          <cell r="F152">
            <v>71.543064506752415</v>
          </cell>
          <cell r="G152">
            <v>84.636699080694115</v>
          </cell>
        </row>
        <row r="153">
          <cell r="D153">
            <v>2.8258840107672798</v>
          </cell>
          <cell r="F153">
            <v>1.2128209686184959</v>
          </cell>
          <cell r="G153">
            <v>4.4389470529160633</v>
          </cell>
        </row>
        <row r="154">
          <cell r="D154">
            <v>53.960764287008878</v>
          </cell>
          <cell r="F154">
            <v>48.671798758745545</v>
          </cell>
          <cell r="G154">
            <v>59.249729815272211</v>
          </cell>
        </row>
        <row r="155">
          <cell r="D155">
            <v>18.985736390168469</v>
          </cell>
          <cell r="F155">
            <v>16.912840546581918</v>
          </cell>
          <cell r="G155">
            <v>21.05863223375502</v>
          </cell>
        </row>
        <row r="156">
          <cell r="D156">
            <v>1.4217245815368953</v>
          </cell>
          <cell r="F156">
            <v>1.1613071081488342</v>
          </cell>
          <cell r="G156">
            <v>1.6821420549249564</v>
          </cell>
        </row>
        <row r="157">
          <cell r="D157">
            <v>12.445202207625547</v>
          </cell>
          <cell r="F157">
            <v>10.776513389990663</v>
          </cell>
          <cell r="G157">
            <v>14.113891025260431</v>
          </cell>
        </row>
        <row r="158">
          <cell r="D158">
            <v>19.003076813276554</v>
          </cell>
          <cell r="F158">
            <v>17.201433503962221</v>
          </cell>
          <cell r="G158">
            <v>20.804720122590886</v>
          </cell>
        </row>
        <row r="159">
          <cell r="D159">
            <v>294.15590048290397</v>
          </cell>
          <cell r="F159">
            <v>280.02186309044242</v>
          </cell>
          <cell r="G159">
            <v>308.28993787536552</v>
          </cell>
        </row>
        <row r="160">
          <cell r="D160">
            <v>57.137795461065842</v>
          </cell>
          <cell r="F160">
            <v>48.602107735109819</v>
          </cell>
          <cell r="G160">
            <v>65.673483187021858</v>
          </cell>
        </row>
        <row r="161">
          <cell r="D161">
            <v>51.654877164538419</v>
          </cell>
          <cell r="F161">
            <v>48.047812084301583</v>
          </cell>
          <cell r="G161">
            <v>55.261942244775256</v>
          </cell>
        </row>
        <row r="162">
          <cell r="D162">
            <v>56.038016928086819</v>
          </cell>
          <cell r="F162">
            <v>36.39029520129273</v>
          </cell>
          <cell r="G162">
            <v>75.685738654880907</v>
          </cell>
        </row>
        <row r="163">
          <cell r="D163">
            <v>2.8510570807811408</v>
          </cell>
          <cell r="F163">
            <v>2.4799059786450046</v>
          </cell>
          <cell r="G163">
            <v>3.2222081829172771</v>
          </cell>
        </row>
        <row r="164">
          <cell r="D164">
            <v>20.961750549496681</v>
          </cell>
          <cell r="F164">
            <v>19.494464500369507</v>
          </cell>
          <cell r="G164">
            <v>22.429036598623856</v>
          </cell>
        </row>
        <row r="165">
          <cell r="D165">
            <v>25.245266106795995</v>
          </cell>
          <cell r="F165">
            <v>23.078270889602109</v>
          </cell>
          <cell r="G165">
            <v>27.412261323989881</v>
          </cell>
        </row>
        <row r="166">
          <cell r="D166">
            <v>30.359476002523134</v>
          </cell>
          <cell r="F166">
            <v>27.977683693024751</v>
          </cell>
          <cell r="G166">
            <v>32.741268312021518</v>
          </cell>
        </row>
        <row r="167">
          <cell r="D167">
            <v>41.067486246720343</v>
          </cell>
          <cell r="F167">
            <v>25.87547831284882</v>
          </cell>
          <cell r="G167">
            <v>56.259494180591865</v>
          </cell>
        </row>
        <row r="168">
          <cell r="D168">
            <v>9.3953676388203959</v>
          </cell>
          <cell r="F168">
            <v>8.0138366125840328</v>
          </cell>
          <cell r="G168">
            <v>10.776898665056759</v>
          </cell>
        </row>
        <row r="169">
          <cell r="D169">
            <v>21.364141434019061</v>
          </cell>
          <cell r="F169">
            <v>17.823355382358791</v>
          </cell>
          <cell r="G169">
            <v>24.90492748567933</v>
          </cell>
        </row>
        <row r="170">
          <cell r="D170">
            <v>8.2774406210873686</v>
          </cell>
          <cell r="F170">
            <v>7.4392420329044535</v>
          </cell>
          <cell r="G170">
            <v>9.1156392092702827</v>
          </cell>
        </row>
        <row r="171">
          <cell r="D171">
            <v>55.270191365468676</v>
          </cell>
          <cell r="F171">
            <v>47.455807036106705</v>
          </cell>
          <cell r="G171">
            <v>63.084575694830647</v>
          </cell>
        </row>
        <row r="172">
          <cell r="D172">
            <v>387.44875035255097</v>
          </cell>
          <cell r="F172">
            <v>363.72220785029793</v>
          </cell>
          <cell r="G172">
            <v>411.17529285480401</v>
          </cell>
        </row>
        <row r="173">
          <cell r="D173">
            <v>105.63819486934898</v>
          </cell>
          <cell r="F173">
            <v>94.661978996149656</v>
          </cell>
          <cell r="G173">
            <v>116.6144107425483</v>
          </cell>
        </row>
        <row r="174">
          <cell r="D174">
            <v>39.804163432204916</v>
          </cell>
          <cell r="F174">
            <v>35.20219190544308</v>
          </cell>
          <cell r="G174">
            <v>44.406134958966753</v>
          </cell>
        </row>
        <row r="175">
          <cell r="D175">
            <v>46.847140105775907</v>
          </cell>
          <cell r="F175">
            <v>19.444608810781805</v>
          </cell>
          <cell r="G175">
            <v>74.249671400770012</v>
          </cell>
        </row>
        <row r="176">
          <cell r="D176">
            <v>45.621192421284988</v>
          </cell>
          <cell r="F176">
            <v>41.87967964207747</v>
          </cell>
          <cell r="G176">
            <v>49.362705200492506</v>
          </cell>
        </row>
        <row r="177">
          <cell r="D177">
            <v>277.35714256681797</v>
          </cell>
          <cell r="F177">
            <v>255.89586025064196</v>
          </cell>
          <cell r="G177">
            <v>298.81842488299401</v>
          </cell>
        </row>
        <row r="178">
          <cell r="D178">
            <v>16.114743238893638</v>
          </cell>
          <cell r="F178">
            <v>15.084211486308639</v>
          </cell>
          <cell r="G178">
            <v>17.145274991478637</v>
          </cell>
        </row>
        <row r="179">
          <cell r="D179">
            <v>41.411080210053427</v>
          </cell>
          <cell r="F179">
            <v>39.50343055121067</v>
          </cell>
          <cell r="G179">
            <v>43.318729868896185</v>
          </cell>
        </row>
        <row r="180">
          <cell r="D180">
            <v>186.98461229672859</v>
          </cell>
          <cell r="F180">
            <v>177.37386021702457</v>
          </cell>
          <cell r="G180">
            <v>196.5953643764326</v>
          </cell>
        </row>
        <row r="181">
          <cell r="D181">
            <v>313.15897745274737</v>
          </cell>
          <cell r="F181">
            <v>298.40042316067655</v>
          </cell>
          <cell r="G181">
            <v>327.91753174481818</v>
          </cell>
        </row>
        <row r="182">
          <cell r="D182">
            <v>166.1463355324228</v>
          </cell>
          <cell r="F182">
            <v>144.48238345544314</v>
          </cell>
          <cell r="G182">
            <v>187.81028760940245</v>
          </cell>
        </row>
        <row r="183">
          <cell r="D183">
            <v>902.71658393207417</v>
          </cell>
          <cell r="F183">
            <v>859.71255418607063</v>
          </cell>
          <cell r="G183">
            <v>945.72061367807771</v>
          </cell>
        </row>
        <row r="184">
          <cell r="D184">
            <v>493.08694533891878</v>
          </cell>
          <cell r="F184">
            <v>467.16749045293642</v>
          </cell>
          <cell r="G184">
            <v>519.00640022490109</v>
          </cell>
        </row>
        <row r="185">
          <cell r="D185">
            <v>417.90707863747792</v>
          </cell>
          <cell r="F185">
            <v>383.11762406557131</v>
          </cell>
          <cell r="G185">
            <v>452.69653320938454</v>
          </cell>
        </row>
        <row r="186">
          <cell r="D186">
            <v>1852.4540597542593</v>
          </cell>
          <cell r="F186">
            <v>1796.5546442194413</v>
          </cell>
          <cell r="G186">
            <v>1908.3534752890773</v>
          </cell>
        </row>
        <row r="187">
          <cell r="D187">
            <v>57.463877050947829</v>
          </cell>
          <cell r="F187">
            <v>54.999994245421199</v>
          </cell>
          <cell r="G187">
            <v>59.927759856474459</v>
          </cell>
          <cell r="H187">
            <v>3.0154750267368424E-37</v>
          </cell>
          <cell r="I187">
            <v>6.7820354954533523E-37</v>
          </cell>
        </row>
        <row r="188">
          <cell r="D188">
            <v>17.710050303984353</v>
          </cell>
          <cell r="F188">
            <v>16.193054658622113</v>
          </cell>
          <cell r="G188">
            <v>19.227045949346593</v>
          </cell>
          <cell r="H188">
            <v>2.6762759569348613E-18</v>
          </cell>
          <cell r="I188">
            <v>2.0768905306157554E-18</v>
          </cell>
        </row>
        <row r="189">
          <cell r="D189">
            <v>66.792057658732148</v>
          </cell>
          <cell r="F189">
            <v>63.543428742840049</v>
          </cell>
          <cell r="G189">
            <v>70.040686574624246</v>
          </cell>
          <cell r="H189">
            <v>3.9099703563409838E-10</v>
          </cell>
          <cell r="I189">
            <v>1.6535768149591295E-12</v>
          </cell>
        </row>
        <row r="190">
          <cell r="D190">
            <v>3.3747779819722772</v>
          </cell>
          <cell r="F190">
            <v>2.7998924827236635</v>
          </cell>
          <cell r="G190">
            <v>3.9496634812208908</v>
          </cell>
          <cell r="H190">
            <v>6.4114335246310841E-2</v>
          </cell>
          <cell r="I190">
            <v>0.11890582096467418</v>
          </cell>
        </row>
        <row r="191">
          <cell r="D191">
            <v>28.075537316305837</v>
          </cell>
          <cell r="F191">
            <v>25.813276648767506</v>
          </cell>
          <cell r="G191">
            <v>30.337797983844169</v>
          </cell>
          <cell r="H191">
            <v>1.0338325089877394E-34</v>
          </cell>
          <cell r="I191">
            <v>3.0702504557484475E-34</v>
          </cell>
        </row>
        <row r="192">
          <cell r="D192">
            <v>59.898160192511192</v>
          </cell>
          <cell r="F192">
            <v>57.715506557263993</v>
          </cell>
          <cell r="G192">
            <v>62.080813827758391</v>
          </cell>
          <cell r="H192">
            <v>5.4609349532043777E-56</v>
          </cell>
          <cell r="I192">
            <v>1.2017282886732739E-54</v>
          </cell>
        </row>
        <row r="193">
          <cell r="D193">
            <v>2.5443733979339975</v>
          </cell>
          <cell r="F193">
            <v>2.3590943766251535</v>
          </cell>
          <cell r="G193">
            <v>2.7296524192428415</v>
          </cell>
          <cell r="H193">
            <v>2.5701792976970151E-11</v>
          </cell>
          <cell r="I193">
            <v>3.1893187709138838E-10</v>
          </cell>
        </row>
        <row r="194">
          <cell r="D194">
            <v>15.226711770528679</v>
          </cell>
          <cell r="F194">
            <v>14.294164491797247</v>
          </cell>
          <cell r="G194">
            <v>16.159259049260111</v>
          </cell>
          <cell r="H194">
            <v>1.0124163162984259E-6</v>
          </cell>
          <cell r="I194">
            <v>3.8590030650402436E-6</v>
          </cell>
        </row>
        <row r="195">
          <cell r="D195">
            <v>20.535862655633061</v>
          </cell>
          <cell r="F195">
            <v>19.57790792942863</v>
          </cell>
          <cell r="G195">
            <v>21.493817381837491</v>
          </cell>
          <cell r="H195">
            <v>2.6162249703640269E-4</v>
          </cell>
          <cell r="I195">
            <v>2.0065582351898995E-4</v>
          </cell>
        </row>
        <row r="196">
          <cell r="D196">
            <v>306.92995423949111</v>
          </cell>
          <cell r="F196">
            <v>298.55781047448608</v>
          </cell>
          <cell r="G196">
            <v>315.30209800449614</v>
          </cell>
          <cell r="H196">
            <v>0.6819488304537471</v>
          </cell>
          <cell r="I196">
            <v>3.8828676434202278E-4</v>
          </cell>
        </row>
        <row r="197">
          <cell r="D197">
            <v>43.714971756995837</v>
          </cell>
          <cell r="F197">
            <v>39.844973963283017</v>
          </cell>
          <cell r="G197">
            <v>47.584969550708657</v>
          </cell>
          <cell r="H197">
            <v>1.1406757690219608E-6</v>
          </cell>
        </row>
        <row r="198">
          <cell r="D198">
            <v>57.647735826662355</v>
          </cell>
          <cell r="F198">
            <v>56.162076989375443</v>
          </cell>
          <cell r="G198">
            <v>59.133394663949268</v>
          </cell>
          <cell r="H198">
            <v>5.2914927365979341E-7</v>
          </cell>
          <cell r="I198">
            <v>1.3827605989687549E-5</v>
          </cell>
        </row>
        <row r="199">
          <cell r="D199">
            <v>59.768244861172874</v>
          </cell>
          <cell r="F199">
            <v>51.863850522826382</v>
          </cell>
          <cell r="G199">
            <v>67.672639199519367</v>
          </cell>
          <cell r="H199">
            <v>0.89985802453896291</v>
          </cell>
          <cell r="I199">
            <v>0.98397903993182378</v>
          </cell>
        </row>
        <row r="200">
          <cell r="D200">
            <v>4.5897624011278673</v>
          </cell>
          <cell r="F200">
            <v>4.2580581230897945</v>
          </cell>
          <cell r="G200">
            <v>4.9214666791659401</v>
          </cell>
          <cell r="H200">
            <v>7.0197381143457853E-10</v>
          </cell>
          <cell r="I200">
            <v>6.4262483458990525E-6</v>
          </cell>
        </row>
        <row r="201">
          <cell r="D201">
            <v>17.637363962794669</v>
          </cell>
          <cell r="F201">
            <v>17.077399060061261</v>
          </cell>
          <cell r="G201">
            <v>18.197328865528078</v>
          </cell>
          <cell r="H201">
            <v>1.3086128894752406E-8</v>
          </cell>
          <cell r="I201">
            <v>1.4608992155254949E-11</v>
          </cell>
        </row>
        <row r="202">
          <cell r="D202">
            <v>26.27694466595711</v>
          </cell>
          <cell r="F202">
            <v>25.209924551200462</v>
          </cell>
          <cell r="G202">
            <v>27.343964780713758</v>
          </cell>
          <cell r="H202">
            <v>0.78409430333721497</v>
          </cell>
          <cell r="I202">
            <v>0.40032431292339676</v>
          </cell>
        </row>
        <row r="203">
          <cell r="D203">
            <v>51.052185762154387</v>
          </cell>
          <cell r="F203">
            <v>48.996627049319279</v>
          </cell>
          <cell r="G203">
            <v>53.107744474989495</v>
          </cell>
          <cell r="H203">
            <v>1.7839434014303071E-32</v>
          </cell>
          <cell r="I203">
            <v>1.4574188468699342E-30</v>
          </cell>
        </row>
        <row r="204">
          <cell r="D204">
            <v>15.228319849643128</v>
          </cell>
          <cell r="F204">
            <v>11.63996361396655</v>
          </cell>
          <cell r="G204">
            <v>18.816676085319706</v>
          </cell>
          <cell r="H204">
            <v>4.6516298559018174E-7</v>
          </cell>
          <cell r="I204">
            <v>5.9120111895478389E-8</v>
          </cell>
        </row>
        <row r="205">
          <cell r="D205">
            <v>23.442180733420688</v>
          </cell>
          <cell r="F205">
            <v>22.226224126189837</v>
          </cell>
          <cell r="G205">
            <v>24.658137340651539</v>
          </cell>
          <cell r="H205">
            <v>1.8469989252663228E-35</v>
          </cell>
          <cell r="I205">
            <v>7.7247031330598419E-31</v>
          </cell>
        </row>
        <row r="206">
          <cell r="D206">
            <v>28.341681307231983</v>
          </cell>
          <cell r="F206">
            <v>25.664076344161959</v>
          </cell>
          <cell r="G206">
            <v>31.019286270302008</v>
          </cell>
          <cell r="H206">
            <v>1.5203567131908994E-5</v>
          </cell>
          <cell r="I206">
            <v>1.590443654626159E-3</v>
          </cell>
        </row>
        <row r="207">
          <cell r="D207">
            <v>5.1672043017877858</v>
          </cell>
          <cell r="F207">
            <v>4.8292839818929245</v>
          </cell>
          <cell r="G207">
            <v>5.505124621682647</v>
          </cell>
          <cell r="H207">
            <v>8.9838482489028922E-22</v>
          </cell>
          <cell r="I207">
            <v>5.4667920101722232E-23</v>
          </cell>
        </row>
        <row r="208">
          <cell r="D208">
            <v>49.89605794367413</v>
          </cell>
          <cell r="F208">
            <v>47.013061187759149</v>
          </cell>
          <cell r="G208">
            <v>52.779054699589111</v>
          </cell>
          <cell r="H208">
            <v>4.182466520690856E-3</v>
          </cell>
          <cell r="I208">
            <v>1.180553163444287E-4</v>
          </cell>
        </row>
        <row r="209">
          <cell r="D209">
            <v>214.36784759411006</v>
          </cell>
          <cell r="F209">
            <v>203.51129967562491</v>
          </cell>
          <cell r="G209">
            <v>225.22439551259521</v>
          </cell>
          <cell r="H209">
            <v>6.2551861692360871E-44</v>
          </cell>
          <cell r="I209">
            <v>7.260049026715024E-43</v>
          </cell>
        </row>
        <row r="210">
          <cell r="D210">
            <v>113.88617890989021</v>
          </cell>
          <cell r="F210">
            <v>108.44027937097285</v>
          </cell>
          <cell r="G210">
            <v>119.33207844880756</v>
          </cell>
          <cell r="H210">
            <v>0.19231968035384309</v>
          </cell>
          <cell r="I210">
            <v>0.90930302469303181</v>
          </cell>
        </row>
        <row r="211">
          <cell r="D211">
            <v>22.002701171479917</v>
          </cell>
          <cell r="F211">
            <v>20.191531182112829</v>
          </cell>
          <cell r="G211">
            <v>23.813871160847004</v>
          </cell>
          <cell r="H211">
            <v>4.7724459739980976E-23</v>
          </cell>
          <cell r="I211">
            <v>6.3010607419492305E-23</v>
          </cell>
        </row>
        <row r="212">
          <cell r="D212">
            <v>21.742197804056246</v>
          </cell>
          <cell r="F212">
            <v>15.167209656577512</v>
          </cell>
          <cell r="G212">
            <v>28.317185951534981</v>
          </cell>
          <cell r="H212">
            <v>2.2931655607599292E-3</v>
          </cell>
          <cell r="I212">
            <v>3.8301694167841628E-3</v>
          </cell>
        </row>
        <row r="213">
          <cell r="D213">
            <v>33.209126472025801</v>
          </cell>
          <cell r="F213">
            <v>31.45609413467259</v>
          </cell>
          <cell r="G213">
            <v>34.962158809379012</v>
          </cell>
          <cell r="H213">
            <v>7.7258797580495433E-16</v>
          </cell>
          <cell r="I213">
            <v>1.0783549849111021E-16</v>
          </cell>
        </row>
        <row r="214">
          <cell r="D214">
            <v>214.71157966442416</v>
          </cell>
          <cell r="F214">
            <v>198.55039250230428</v>
          </cell>
          <cell r="G214">
            <v>230.87276682654405</v>
          </cell>
          <cell r="H214">
            <v>8.9129993026323003E-14</v>
          </cell>
          <cell r="I214">
            <v>1.6907299582086074E-12</v>
          </cell>
        </row>
        <row r="215">
          <cell r="D215">
            <v>13.351665275005573</v>
          </cell>
          <cell r="F215">
            <v>12.810894381816981</v>
          </cell>
          <cell r="G215">
            <v>13.892436168194164</v>
          </cell>
          <cell r="H215">
            <v>3.02278606687076E-17</v>
          </cell>
          <cell r="I215">
            <v>5.9165121993307174E-14</v>
          </cell>
        </row>
        <row r="216">
          <cell r="D216">
            <v>90.928595933930566</v>
          </cell>
          <cell r="F216">
            <v>88.611681642755443</v>
          </cell>
          <cell r="G216">
            <v>93.24551022510569</v>
          </cell>
          <cell r="H216">
            <v>3.7320602012124183E-60</v>
          </cell>
          <cell r="I216">
            <v>1.0608462653580694E-58</v>
          </cell>
        </row>
        <row r="217">
          <cell r="D217">
            <v>235.85883396525975</v>
          </cell>
          <cell r="F217">
            <v>230.65591982533419</v>
          </cell>
          <cell r="G217">
            <v>241.0617481051853</v>
          </cell>
          <cell r="H217">
            <v>5.6268481805567819E-32</v>
          </cell>
          <cell r="I217">
            <v>1.007036084037557E-29</v>
          </cell>
        </row>
        <row r="218">
          <cell r="D218">
            <v>327.46581694601394</v>
          </cell>
          <cell r="F218">
            <v>318.84801968577739</v>
          </cell>
          <cell r="G218">
            <v>336.0836142062505</v>
          </cell>
          <cell r="I218">
            <v>2.048583672588776E-3</v>
          </cell>
        </row>
        <row r="219">
          <cell r="D219">
            <v>189.36223240583791</v>
          </cell>
          <cell r="F219">
            <v>180.96686503746122</v>
          </cell>
          <cell r="G219">
            <v>197.75759977421461</v>
          </cell>
          <cell r="H219">
            <v>3.2579026544207084E-4</v>
          </cell>
          <cell r="I219">
            <v>8.3413251950142965E-3</v>
          </cell>
        </row>
        <row r="220">
          <cell r="D220">
            <v>619.91963157851478</v>
          </cell>
          <cell r="F220">
            <v>598.34548007898445</v>
          </cell>
          <cell r="G220">
            <v>641.49378307804511</v>
          </cell>
          <cell r="H220">
            <v>1.1352677082271532E-42</v>
          </cell>
          <cell r="I220">
            <v>6.7557728626136751E-42</v>
          </cell>
        </row>
        <row r="221">
          <cell r="D221">
            <v>328.25402665294081</v>
          </cell>
          <cell r="F221">
            <v>315.40156212410602</v>
          </cell>
          <cell r="G221">
            <v>341.1064911817756</v>
          </cell>
          <cell r="H221">
            <v>1.6409906981480547E-41</v>
          </cell>
          <cell r="I221">
            <v>2.9464136224818779E-41</v>
          </cell>
        </row>
        <row r="222">
          <cell r="D222">
            <v>296.83280914297194</v>
          </cell>
          <cell r="F222">
            <v>279.10041414469219</v>
          </cell>
          <cell r="G222">
            <v>314.56520414125168</v>
          </cell>
          <cell r="H222">
            <v>7.2783469209733489E-21</v>
          </cell>
          <cell r="I222">
            <v>3.3372094746494362E-19</v>
          </cell>
        </row>
        <row r="223">
          <cell r="D223">
            <v>1685.513906002815</v>
          </cell>
          <cell r="F223">
            <v>1659.1802715388237</v>
          </cell>
          <cell r="G223">
            <v>1711.8475404668063</v>
          </cell>
          <cell r="H223">
            <v>1.9554213548012351E-14</v>
          </cell>
          <cell r="I223">
            <v>1.1588857798152894E-18</v>
          </cell>
        </row>
      </sheetData>
      <sheetData sheetId="15">
        <row r="2">
          <cell r="B2">
            <v>1</v>
          </cell>
        </row>
      </sheetData>
      <sheetData sheetId="16">
        <row r="38">
          <cell r="D38">
            <v>1685.513906002815</v>
          </cell>
        </row>
      </sheetData>
      <sheetData sheetId="17">
        <row r="38">
          <cell r="D38">
            <v>1228.4040012527364</v>
          </cell>
        </row>
      </sheetData>
      <sheetData sheetId="18">
        <row r="38">
          <cell r="D38">
            <v>1570.7832806685385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2AA73-328F-4055-A205-A8184F8B8B76}">
  <dimension ref="A1:S47"/>
  <sheetViews>
    <sheetView showGridLines="0" tabSelected="1" workbookViewId="0">
      <selection activeCell="X17" sqref="X17"/>
    </sheetView>
  </sheetViews>
  <sheetFormatPr defaultRowHeight="14.4" x14ac:dyDescent="0.3"/>
  <cols>
    <col min="1" max="1" width="2.109375" customWidth="1"/>
    <col min="2" max="2" width="2" customWidth="1"/>
    <col min="3" max="3" width="31" customWidth="1"/>
    <col min="4" max="4" width="1.44140625" customWidth="1"/>
    <col min="5" max="5" width="6.109375" style="27" customWidth="1"/>
    <col min="6" max="6" width="11.88671875" style="3" customWidth="1"/>
    <col min="7" max="7" width="1.44140625" style="3" customWidth="1"/>
    <col min="8" max="8" width="6.109375" style="27" customWidth="1"/>
    <col min="9" max="9" width="11.88671875" style="3" customWidth="1"/>
    <col min="10" max="10" width="1.5546875" style="3" customWidth="1"/>
    <col min="11" max="11" width="6.109375" style="27" customWidth="1"/>
    <col min="12" max="12" width="11.88671875" style="3" customWidth="1"/>
    <col min="13" max="13" width="1.33203125" style="3" customWidth="1"/>
    <col min="14" max="14" width="8.88671875" style="3"/>
    <col min="15" max="15" width="1.33203125" style="3" customWidth="1"/>
    <col min="16" max="16" width="8.88671875" style="3"/>
  </cols>
  <sheetData>
    <row r="1" spans="1:19" x14ac:dyDescent="0.3">
      <c r="A1" s="1" t="s">
        <v>0</v>
      </c>
      <c r="B1" s="1"/>
      <c r="C1" s="1"/>
      <c r="D1" s="1"/>
      <c r="E1" s="2"/>
      <c r="F1" s="1"/>
      <c r="G1" s="1"/>
      <c r="H1" s="2"/>
      <c r="I1" s="1"/>
      <c r="J1" s="1"/>
      <c r="K1" s="2"/>
      <c r="L1" s="1"/>
      <c r="M1" s="1"/>
      <c r="N1" s="1"/>
      <c r="O1" s="1"/>
      <c r="P1" s="1"/>
    </row>
    <row r="2" spans="1:19" ht="33.6" customHeight="1" x14ac:dyDescent="0.3">
      <c r="A2" s="1" t="s">
        <v>1</v>
      </c>
      <c r="B2" s="1"/>
      <c r="C2" s="1"/>
      <c r="D2" s="3"/>
      <c r="E2" s="4" t="s">
        <v>2</v>
      </c>
      <c r="F2" s="5"/>
      <c r="H2" s="6" t="s">
        <v>3</v>
      </c>
      <c r="I2" s="6"/>
      <c r="K2" s="6" t="s">
        <v>4</v>
      </c>
      <c r="L2" s="7"/>
      <c r="N2" s="8" t="s">
        <v>5</v>
      </c>
      <c r="P2" s="9" t="s">
        <v>6</v>
      </c>
    </row>
    <row r="3" spans="1:19" x14ac:dyDescent="0.3">
      <c r="D3" s="3"/>
      <c r="E3" s="10" t="s">
        <v>7</v>
      </c>
      <c r="F3" s="10"/>
      <c r="G3" s="10"/>
      <c r="H3" s="10"/>
      <c r="I3" s="10"/>
      <c r="J3" s="10"/>
      <c r="K3" s="10"/>
      <c r="L3" s="10"/>
    </row>
    <row r="4" spans="1:19" x14ac:dyDescent="0.3">
      <c r="A4" s="3" t="s">
        <v>8</v>
      </c>
      <c r="B4" s="3"/>
      <c r="C4" s="3"/>
      <c r="D4" s="3"/>
      <c r="E4" s="11">
        <f>'[1]Total Food Demand_AHEI'!$D$223</f>
        <v>1685.513906002815</v>
      </c>
      <c r="F4" s="12" t="str">
        <f>CONCATENATE("(",ROUND('[1]Total Food Demand_AHEI'!$F$223,0),"-",ROUND('[1]Total Food Demand_AHEI'!$G$223,0),")")</f>
        <v>(1659-1712)</v>
      </c>
      <c r="G4" s="13"/>
      <c r="H4" s="11">
        <f>'[1]Total Food Demand_AHEI'!$D$38</f>
        <v>1570.7832806685385</v>
      </c>
      <c r="I4" s="12" t="str">
        <f>CONCATENATE("(",ROUND('[1]Total Food Demand_AHEI'!$F$38,0),"-",ROUND('[1]Total Food Demand_AHEI'!$G$38,0),")")</f>
        <v>(1528-1614)</v>
      </c>
      <c r="J4" s="13"/>
      <c r="K4" s="11">
        <f>'[1]Total Food Demand_AHEI'!$D$186</f>
        <v>1852.4540597542593</v>
      </c>
      <c r="L4" s="12" t="str">
        <f>CONCATENATE("(",ROUND('[1]Total Food Demand_AHEI'!$F$186,0),"-",ROUND('[1]Total Food Demand_AHEI'!$G$186,0),")")</f>
        <v>(1797-1908)</v>
      </c>
      <c r="N4" s="14">
        <f>'[1]Total Food Demand_AHEI'!$H$223</f>
        <v>1.9554213548012351E-14</v>
      </c>
      <c r="P4" s="14">
        <f>'[1]Total Food Demand_AHEI'!$I$223</f>
        <v>1.1588857798152894E-18</v>
      </c>
    </row>
    <row r="5" spans="1:19" x14ac:dyDescent="0.3">
      <c r="A5" s="3" t="s">
        <v>9</v>
      </c>
      <c r="B5" s="3"/>
      <c r="C5" s="3"/>
      <c r="D5" s="3"/>
      <c r="E5" s="11">
        <f>'[1]Total Food Demand_AHEI'!$D$217</f>
        <v>235.85883396525975</v>
      </c>
      <c r="F5" s="12" t="str">
        <f>CONCATENATE("(",ROUND('[1]Total Food Demand_AHEI'!$F$217,0),"-",ROUND('[1]Total Food Demand_AHEI'!$G$217,0),")")</f>
        <v>(231-241)</v>
      </c>
      <c r="G5" s="13"/>
      <c r="H5" s="11">
        <f>'[1]Total Food Demand_AHEI'!$D$32</f>
        <v>307.494481697487</v>
      </c>
      <c r="I5" s="12" t="str">
        <f>CONCATENATE("(",ROUND('[1]Total Food Demand_AHEI'!$F$32,0),"-",ROUND('[1]Total Food Demand_AHEI'!$G$32,0),")")</f>
        <v>(297-318)</v>
      </c>
      <c r="J5" s="13"/>
      <c r="K5" s="11">
        <f>'[1]Total Food Demand_AHEI'!$D$180</f>
        <v>186.98461229672859</v>
      </c>
      <c r="L5" s="12" t="str">
        <f>CONCATENATE("(",ROUND('[1]Total Food Demand_AHEI'!$F$180,0),"-",ROUND('[1]Total Food Demand_AHEI'!$G$180,0),")")</f>
        <v>(177-197)</v>
      </c>
      <c r="N5" s="14">
        <f>'[1]Total Food Demand_AHEI'!$H$217</f>
        <v>5.6268481805567819E-32</v>
      </c>
      <c r="P5" s="14">
        <f>'[1]Total Food Demand_AHEI'!$I$217</f>
        <v>1.007036084037557E-29</v>
      </c>
      <c r="R5" s="15"/>
      <c r="S5" s="15"/>
    </row>
    <row r="6" spans="1:19" x14ac:dyDescent="0.3">
      <c r="A6" s="3"/>
      <c r="B6" s="3" t="s">
        <v>10</v>
      </c>
      <c r="C6" s="3"/>
      <c r="D6" s="3"/>
      <c r="E6" s="11">
        <f>'[1]Total Food Demand_AHEI'!D187</f>
        <v>57.463877050947829</v>
      </c>
      <c r="F6" s="12" t="str">
        <f>CONCATENATE("(",ROUND('[1]Total Food Demand_AHEI'!F187,0),"-",ROUND('[1]Total Food Demand_AHEI'!G187,0),")")</f>
        <v>(55-60)</v>
      </c>
      <c r="G6" s="13"/>
      <c r="H6" s="11">
        <f>'[1]Total Food Demand_AHEI'!D2</f>
        <v>98.213317365005395</v>
      </c>
      <c r="I6" s="12" t="str">
        <f>CONCATENATE("(",ROUND('[1]Total Food Demand_AHEI'!F2,0),"-",ROUND('[1]Total Food Demand_AHEI'!G2,0),")")</f>
        <v>(92-105)</v>
      </c>
      <c r="J6" s="13"/>
      <c r="K6" s="11">
        <f>'[1]Total Food Demand_AHEI'!D150</f>
        <v>23.96236493170516</v>
      </c>
      <c r="L6" s="12" t="str">
        <f>CONCATENATE("(",ROUND('[1]Total Food Demand_AHEI'!F150,0),"-",ROUND('[1]Total Food Demand_AHEI'!G150,0),")")</f>
        <v>(21-27)</v>
      </c>
      <c r="N6" s="14">
        <f>'[1]Total Food Demand_AHEI'!H187</f>
        <v>3.0154750267368424E-37</v>
      </c>
      <c r="P6" s="14">
        <f>'[1]Total Food Demand_AHEI'!I187</f>
        <v>6.7820354954533523E-37</v>
      </c>
      <c r="S6" s="15"/>
    </row>
    <row r="7" spans="1:19" x14ac:dyDescent="0.3">
      <c r="A7" s="3"/>
      <c r="B7" s="3" t="s">
        <v>11</v>
      </c>
      <c r="C7" s="3"/>
      <c r="D7" s="3"/>
      <c r="E7" s="11">
        <f>'[1]Total Food Demand_AHEI'!D188</f>
        <v>17.710050303984353</v>
      </c>
      <c r="F7" s="12" t="str">
        <f>CONCATENATE("(",ROUND('[1]Total Food Demand_AHEI'!F188,0),"-",ROUND('[1]Total Food Demand_AHEI'!G188,0),")")</f>
        <v>(16-19)</v>
      </c>
      <c r="G7" s="13"/>
      <c r="H7" s="11">
        <f>'[1]Total Food Demand_AHEI'!D3</f>
        <v>30.729012056076837</v>
      </c>
      <c r="I7" s="12" t="str">
        <f>CONCATENATE("(",ROUND('[1]Total Food Demand_AHEI'!F3,0),"-",ROUND('[1]Total Food Demand_AHEI'!G3,0),")")</f>
        <v>(27-34)</v>
      </c>
      <c r="J7" s="13"/>
      <c r="K7" s="11">
        <f>'[1]Total Food Demand_AHEI'!D151</f>
        <v>7.738256261796252</v>
      </c>
      <c r="L7" s="12" t="str">
        <f>CONCATENATE("(",ROUND('[1]Total Food Demand_AHEI'!F151,0),"-",ROUND('[1]Total Food Demand_AHEI'!G151,0),")")</f>
        <v>(6-9)</v>
      </c>
      <c r="N7" s="14">
        <f>'[1]Total Food Demand_AHEI'!H188</f>
        <v>2.6762759569348613E-18</v>
      </c>
      <c r="P7" s="14">
        <f>'[1]Total Food Demand_AHEI'!I188</f>
        <v>2.0768905306157554E-18</v>
      </c>
      <c r="S7" s="15"/>
    </row>
    <row r="8" spans="1:19" x14ac:dyDescent="0.3">
      <c r="A8" s="3"/>
      <c r="B8" s="3" t="s">
        <v>12</v>
      </c>
      <c r="C8" s="3"/>
      <c r="D8" s="3"/>
      <c r="E8" s="11">
        <f>'[1]Total Food Demand_AHEI'!D189</f>
        <v>66.792057658732148</v>
      </c>
      <c r="F8" s="12" t="str">
        <f>CONCATENATE("(",ROUND('[1]Total Food Demand_AHEI'!F189,0),"-",ROUND('[1]Total Food Demand_AHEI'!G189,0),")")</f>
        <v>(64-70)</v>
      </c>
      <c r="G8" s="13"/>
      <c r="H8" s="11">
        <f>'[1]Total Food Demand_AHEI'!D4</f>
        <v>49.260076561575943</v>
      </c>
      <c r="I8" s="12" t="str">
        <f>CONCATENATE("(",ROUND('[1]Total Food Demand_AHEI'!F4,0),"-",ROUND('[1]Total Food Demand_AHEI'!G4,0),")")</f>
        <v>(44-55)</v>
      </c>
      <c r="J8" s="13"/>
      <c r="K8" s="11">
        <f>'[1]Total Food Demand_AHEI'!D152</f>
        <v>78.089881793723265</v>
      </c>
      <c r="L8" s="12" t="str">
        <f>CONCATENATE("(",ROUND('[1]Total Food Demand_AHEI'!F152,0),"-",ROUND('[1]Total Food Demand_AHEI'!G152,0),")")</f>
        <v>(72-85)</v>
      </c>
      <c r="N8" s="14">
        <f>'[1]Total Food Demand_AHEI'!H189</f>
        <v>3.9099703563409838E-10</v>
      </c>
      <c r="P8" s="14">
        <f>'[1]Total Food Demand_AHEI'!I189</f>
        <v>1.6535768149591295E-12</v>
      </c>
      <c r="S8" s="15"/>
    </row>
    <row r="9" spans="1:19" x14ac:dyDescent="0.3">
      <c r="A9" s="3"/>
      <c r="B9" s="3" t="s">
        <v>13</v>
      </c>
      <c r="C9" s="3"/>
      <c r="D9" s="3"/>
      <c r="E9" s="11">
        <f>'[1]Total Food Demand_AHEI'!D191</f>
        <v>28.075537316305837</v>
      </c>
      <c r="F9" s="12" t="str">
        <f>CONCATENATE("(",ROUND('[1]Total Food Demand_AHEI'!F191,0),"-",ROUND('[1]Total Food Demand_AHEI'!G191,0),")")</f>
        <v>(26-30)</v>
      </c>
      <c r="G9" s="13"/>
      <c r="H9" s="11">
        <f>'[1]Total Food Demand_AHEI'!D6</f>
        <v>7.3817392549970782</v>
      </c>
      <c r="I9" s="12" t="str">
        <f>CONCATENATE("(",ROUND('[1]Total Food Demand_AHEI'!F6,0),"-",ROUND('[1]Total Food Demand_AHEI'!G6,0),")")</f>
        <v>(6-9)</v>
      </c>
      <c r="J9" s="13"/>
      <c r="K9" s="11">
        <f>'[1]Total Food Demand_AHEI'!D154</f>
        <v>53.960764287008878</v>
      </c>
      <c r="L9" s="12" t="str">
        <f>CONCATENATE("(",ROUND('[1]Total Food Demand_AHEI'!F154,0),"-",ROUND('[1]Total Food Demand_AHEI'!G154,0),")")</f>
        <v>(49-59)</v>
      </c>
      <c r="N9" s="14">
        <f>'[1]Total Food Demand_AHEI'!H191</f>
        <v>1.0338325089877394E-34</v>
      </c>
      <c r="P9" s="14">
        <f>'[1]Total Food Demand_AHEI'!I191</f>
        <v>3.0702504557484475E-34</v>
      </c>
      <c r="S9" s="15"/>
    </row>
    <row r="10" spans="1:19" ht="28.2" customHeight="1" x14ac:dyDescent="0.3">
      <c r="A10" s="3"/>
      <c r="B10" s="16" t="s">
        <v>14</v>
      </c>
      <c r="C10" s="16"/>
      <c r="D10" s="3"/>
      <c r="E10" s="17">
        <f>'[1]Total Food Demand_AHEI'!D192</f>
        <v>59.898160192511192</v>
      </c>
      <c r="F10" s="18" t="str">
        <f>CONCATENATE("(",ROUND('[1]Total Food Demand_AHEI'!F192,0),"-",ROUND('[1]Total Food Demand_AHEI'!G192,0),")")</f>
        <v>(58-62)</v>
      </c>
      <c r="G10" s="19"/>
      <c r="H10" s="17">
        <f>'[1]Total Food Demand_AHEI'!D7</f>
        <v>113.71974481744105</v>
      </c>
      <c r="I10" s="18" t="str">
        <f>CONCATENATE("(",ROUND('[1]Total Food Demand_AHEI'!F7,0),"-",ROUND('[1]Total Food Demand_AHEI'!G7,0),")")</f>
        <v>(108-119)</v>
      </c>
      <c r="J10" s="19"/>
      <c r="K10" s="17">
        <f>'[1]Total Food Demand_AHEI'!D155</f>
        <v>18.985736390168469</v>
      </c>
      <c r="L10" s="18" t="str">
        <f>CONCATENATE("(",ROUND('[1]Total Food Demand_AHEI'!F155,0),"-",ROUND('[1]Total Food Demand_AHEI'!G155,0),")")</f>
        <v>(17-21)</v>
      </c>
      <c r="M10" s="20"/>
      <c r="N10" s="21">
        <f>'[1]Total Food Demand_AHEI'!H192</f>
        <v>5.4609349532043777E-56</v>
      </c>
      <c r="O10" s="22"/>
      <c r="P10" s="21">
        <f>'[1]Total Food Demand_AHEI'!I192</f>
        <v>1.2017282886732739E-54</v>
      </c>
      <c r="S10" s="15"/>
    </row>
    <row r="11" spans="1:19" x14ac:dyDescent="0.3">
      <c r="A11" s="3"/>
      <c r="B11" s="3" t="s">
        <v>15</v>
      </c>
      <c r="C11" s="3"/>
      <c r="D11" s="3"/>
      <c r="E11" s="11">
        <f>'[1]Total Food Demand_AHEI'!D193</f>
        <v>2.5443733979339975</v>
      </c>
      <c r="F11" s="12" t="str">
        <f>CONCATENATE("(",ROUND('[1]Total Food Demand_AHEI'!F193,0),"-",ROUND('[1]Total Food Demand_AHEI'!G193,0),")")</f>
        <v>(2-3)</v>
      </c>
      <c r="G11" s="13"/>
      <c r="H11" s="11">
        <f>'[1]Total Food Demand_AHEI'!D8</f>
        <v>3.7082243903384877</v>
      </c>
      <c r="I11" s="12" t="str">
        <f>CONCATENATE("(",ROUND('[1]Total Food Demand_AHEI'!F8,0),"-",ROUND('[1]Total Food Demand_AHEI'!G8,0),")")</f>
        <v>(3-4)</v>
      </c>
      <c r="J11" s="13"/>
      <c r="K11" s="11">
        <f>'[1]Total Food Demand_AHEI'!D156</f>
        <v>1.4217245815368953</v>
      </c>
      <c r="L11" s="12" t="str">
        <f>CONCATENATE("(",ROUND('[1]Total Food Demand_AHEI'!F156,0),"-",ROUND('[1]Total Food Demand_AHEI'!G156,0),")")</f>
        <v>(1-2)</v>
      </c>
      <c r="N11" s="14">
        <f>'[1]Total Food Demand_AHEI'!H193</f>
        <v>2.5701792976970151E-11</v>
      </c>
      <c r="P11" s="14">
        <f>'[1]Total Food Demand_AHEI'!I193</f>
        <v>3.1893187709138838E-10</v>
      </c>
      <c r="S11" s="15"/>
    </row>
    <row r="12" spans="1:19" x14ac:dyDescent="0.3">
      <c r="A12" s="3"/>
      <c r="B12" s="3" t="s">
        <v>16</v>
      </c>
      <c r="C12" s="3"/>
      <c r="D12" s="3"/>
      <c r="E12" s="11">
        <f>'[1]Total Food Demand_AHEI'!$D$190</f>
        <v>3.3747779819722772</v>
      </c>
      <c r="F12" s="12" t="str">
        <f>CONCATENATE("(",ROUND('[1]Total Food Demand_AHEI'!F190,0),"-",ROUND('[1]Total Food Demand_AHEI'!G190,0),")")</f>
        <v>(3-4)</v>
      </c>
      <c r="G12" s="13"/>
      <c r="H12" s="11">
        <f>'[1]Total Food Demand_AHEI'!D5</f>
        <v>4.4823673665433743</v>
      </c>
      <c r="I12" s="12" t="str">
        <f>CONCATENATE("(",ROUND('[1]Total Food Demand_AHEI'!F5,0),"-",ROUND('[1]Total Food Demand_AHEI'!G5,0),")")</f>
        <v>(3-6)</v>
      </c>
      <c r="J12" s="13"/>
      <c r="K12" s="11">
        <f>'[1]Total Food Demand_AHEI'!D153</f>
        <v>2.8258840107672798</v>
      </c>
      <c r="L12" s="12" t="str">
        <f>CONCATENATE("(",ROUND('[1]Total Food Demand_AHEI'!F153,0),"-",ROUND('[1]Total Food Demand_AHEI'!G153,0),")")</f>
        <v>(1-4)</v>
      </c>
      <c r="N12" s="14">
        <f>'[1]Total Food Demand_AHEI'!H190</f>
        <v>6.4114335246310841E-2</v>
      </c>
      <c r="P12" s="14">
        <f>'[1]Total Food Demand_AHEI'!I190</f>
        <v>0.11890582096467418</v>
      </c>
      <c r="S12" s="15"/>
    </row>
    <row r="13" spans="1:19" x14ac:dyDescent="0.3">
      <c r="A13" s="3" t="s">
        <v>17</v>
      </c>
      <c r="B13" s="3"/>
      <c r="C13" s="3"/>
      <c r="D13" s="3"/>
      <c r="E13" s="11">
        <f>'[1]Total Food Demand_AHEI'!D194</f>
        <v>15.226711770528679</v>
      </c>
      <c r="F13" s="12" t="str">
        <f>CONCATENATE("(",ROUND('[1]Total Food Demand_AHEI'!F194,0),"-",ROUND('[1]Total Food Demand_AHEI'!G194,0),")")</f>
        <v>(14-16)</v>
      </c>
      <c r="G13" s="13"/>
      <c r="H13" s="11">
        <f>'[1]Total Food Demand_AHEI'!D9</f>
        <v>18.309290450165776</v>
      </c>
      <c r="I13" s="12" t="str">
        <f>CONCATENATE("(",ROUND('[1]Total Food Demand_AHEI'!F9,0),"-",ROUND('[1]Total Food Demand_AHEI'!G9,0),")")</f>
        <v>(17-20)</v>
      </c>
      <c r="J13" s="13"/>
      <c r="K13" s="11">
        <f>'[1]Total Food Demand_AHEI'!D157</f>
        <v>12.445202207625547</v>
      </c>
      <c r="L13" s="12" t="str">
        <f>CONCATENATE("(",ROUND('[1]Total Food Demand_AHEI'!F157,0),"-",ROUND('[1]Total Food Demand_AHEI'!G157,0),")")</f>
        <v>(11-14)</v>
      </c>
      <c r="N13" s="14">
        <f>'[1]Total Food Demand_AHEI'!H194</f>
        <v>1.0124163162984259E-6</v>
      </c>
      <c r="P13" s="14">
        <f>'[1]Total Food Demand_AHEI'!I194</f>
        <v>3.8590030650402436E-6</v>
      </c>
      <c r="S13" s="15"/>
    </row>
    <row r="14" spans="1:19" x14ac:dyDescent="0.3">
      <c r="A14" s="3" t="s">
        <v>18</v>
      </c>
      <c r="B14" s="3"/>
      <c r="C14" s="3"/>
      <c r="D14" s="3"/>
      <c r="E14" s="11">
        <f>'[1]Total Food Demand_AHEI'!$D$218</f>
        <v>327.46581694601394</v>
      </c>
      <c r="F14" s="12" t="str">
        <f>CONCATENATE("(",ROUND('[1]Total Food Demand_AHEI'!$F$218,0),"-",ROUND('[1]Total Food Demand_AHEI'!$G$218,0),")")</f>
        <v>(319-336)</v>
      </c>
      <c r="G14" s="13"/>
      <c r="H14" s="11">
        <f>'[1]Total Food Demand_AHEI'!$D$33</f>
        <v>315.39050899194882</v>
      </c>
      <c r="I14" s="12" t="str">
        <f>CONCATENATE("(",ROUND('[1]Total Food Demand_AHEI'!$F$33,0),"-",ROUND('[1]Total Food Demand_AHEI'!$G$33,0),")")</f>
        <v>(297-334)</v>
      </c>
      <c r="J14" s="13"/>
      <c r="K14" s="11">
        <f>'[1]Total Food Demand_AHEI'!$D$181</f>
        <v>313.15897745274737</v>
      </c>
      <c r="L14" s="12" t="str">
        <f>CONCATENATE("(",ROUND('[1]Total Food Demand_AHEI'!$F$181,0),"-",ROUND('[1]Total Food Demand_AHEI'!$G$181,0),")")</f>
        <v>(298-328)</v>
      </c>
      <c r="N14" s="14">
        <f>'[1]Total Food Demand_AHEI'!$H$196</f>
        <v>0.6819488304537471</v>
      </c>
      <c r="P14" s="14">
        <f>'[1]Total Food Demand_AHEI'!$I$196</f>
        <v>3.8828676434202278E-4</v>
      </c>
      <c r="R14" s="15"/>
      <c r="S14" s="15"/>
    </row>
    <row r="15" spans="1:19" x14ac:dyDescent="0.3">
      <c r="A15" s="3"/>
      <c r="B15" s="3" t="s">
        <v>19</v>
      </c>
      <c r="C15" s="3"/>
      <c r="D15" s="3"/>
      <c r="E15" s="11">
        <f>'[1]Total Food Demand_AHEI'!$D$196</f>
        <v>306.92995423949111</v>
      </c>
      <c r="F15" s="12" t="str">
        <f>CONCATENATE("(",ROUND('[1]Total Food Demand_AHEI'!$F$196,0),"-",ROUND('[1]Total Food Demand_AHEI'!$G$196,0),")")</f>
        <v>(299-315)</v>
      </c>
      <c r="G15" s="13"/>
      <c r="H15" s="11">
        <f>'[1]Total Food Demand_AHEI'!$D$11</f>
        <v>291.5336144944165</v>
      </c>
      <c r="I15" s="12" t="str">
        <f>CONCATENATE("(",ROUND('[1]Total Food Demand_AHEI'!$F$11,0),"-",ROUND('[1]Total Food Demand_AHEI'!$G$11,0),")")</f>
        <v>(274-310)</v>
      </c>
      <c r="J15" s="13"/>
      <c r="K15" s="11">
        <f>'[1]Total Food Demand_AHEI'!$D$159</f>
        <v>294.15590048290397</v>
      </c>
      <c r="L15" s="12" t="str">
        <f>CONCATENATE("(",ROUND('[1]Total Food Demand_AHEI'!$F$159,0),"-",ROUND('[1]Total Food Demand_AHEI'!$G$159,0),")")</f>
        <v>(280-308)</v>
      </c>
      <c r="N15" s="14">
        <f>'[1]Total Food Demand_AHEI'!$H$196</f>
        <v>0.6819488304537471</v>
      </c>
      <c r="P15" s="14">
        <f>'[1]Total Food Demand_AHEI'!$I$196</f>
        <v>3.8828676434202278E-4</v>
      </c>
      <c r="S15" s="15"/>
    </row>
    <row r="16" spans="1:19" x14ac:dyDescent="0.3">
      <c r="A16" s="3"/>
      <c r="B16" s="3" t="s">
        <v>20</v>
      </c>
      <c r="C16" s="3"/>
      <c r="D16" s="3"/>
      <c r="E16" s="11">
        <f>'[1]Total Food Demand_AHEI'!$D$195</f>
        <v>20.535862655633061</v>
      </c>
      <c r="F16" s="12" t="str">
        <f>CONCATENATE("(",ROUND('[1]Total Food Demand_AHEI'!$F$195,0),"-",ROUND('[1]Total Food Demand_AHEI'!$G$195,0),")")</f>
        <v>(20-21)</v>
      </c>
      <c r="G16" s="13"/>
      <c r="H16" s="11">
        <f>'[1]Total Food Demand_AHEI'!$D$10</f>
        <v>23.85689452415561</v>
      </c>
      <c r="I16" s="12" t="str">
        <f>CONCATENATE("(",ROUND('[1]Total Food Demand_AHEI'!$F$10,0),"-",ROUND('[1]Total Food Demand_AHEI'!$G$10,0),")")</f>
        <v>(22-26)</v>
      </c>
      <c r="J16" s="13"/>
      <c r="K16" s="11">
        <f>'[1]Total Food Demand_AHEI'!$D$158</f>
        <v>19.003076813276554</v>
      </c>
      <c r="L16" s="12" t="str">
        <f>CONCATENATE("(",ROUND('[1]Total Food Demand_AHEI'!$F$158,0),"-",ROUND('[1]Total Food Demand_AHEI'!$G$158,0),")")</f>
        <v>(17-21)</v>
      </c>
      <c r="N16" s="14">
        <f>'[1]Total Food Demand_AHEI'!$H195</f>
        <v>2.6162249703640269E-4</v>
      </c>
      <c r="P16" s="14">
        <f>'[1]Total Food Demand_AHEI'!$I195</f>
        <v>2.0065582351898995E-4</v>
      </c>
      <c r="S16" s="15"/>
    </row>
    <row r="17" spans="1:19" x14ac:dyDescent="0.3">
      <c r="A17" s="3" t="s">
        <v>21</v>
      </c>
      <c r="B17" s="3"/>
      <c r="C17" s="3"/>
      <c r="D17" s="3"/>
      <c r="E17" s="11">
        <f>'[1]Total Food Demand_AHEI'!$D$197</f>
        <v>43.714971756995837</v>
      </c>
      <c r="F17" s="12" t="str">
        <f>CONCATENATE("(",ROUND('[1]Total Food Demand_AHEI'!$F$197,0),"-",ROUND('[1]Total Food Demand_AHEI'!$G$197,0),")")</f>
        <v>(40-48)</v>
      </c>
      <c r="G17" s="13"/>
      <c r="H17" s="11">
        <f>'[1]Total Food Demand_AHEI'!$D$12</f>
        <v>31.623202293438684</v>
      </c>
      <c r="I17" s="12" t="str">
        <f>CONCATENATE("(",ROUND('[1]Total Food Demand_AHEI'!$F$12,0),"-",ROUND('[1]Total Food Demand_AHEI'!$G$12,0),")")</f>
        <v>(25-38)</v>
      </c>
      <c r="J17" s="13"/>
      <c r="K17" s="11">
        <f>'[1]Total Food Demand_AHEI'!$D$160</f>
        <v>57.137795461065842</v>
      </c>
      <c r="L17" s="12" t="str">
        <f>CONCATENATE("(",ROUND('[1]Total Food Demand_AHEI'!$F$160,0),"-",ROUND('[1]Total Food Demand_AHEI'!$G$160,0),")")</f>
        <v>(49-66)</v>
      </c>
      <c r="N17" s="14">
        <f>'[1]Total Food Demand_AHEI'!$H$197</f>
        <v>1.1406757690219608E-6</v>
      </c>
      <c r="P17" s="14">
        <f>'[1]Total Food Demand_AHEI'!$I$218</f>
        <v>2.048583672588776E-3</v>
      </c>
      <c r="S17" s="15"/>
    </row>
    <row r="18" spans="1:19" x14ac:dyDescent="0.3">
      <c r="A18" s="3" t="s">
        <v>22</v>
      </c>
      <c r="B18" s="3"/>
      <c r="C18" s="3"/>
      <c r="D18" s="3"/>
      <c r="E18" s="11">
        <f>'[1]Total Food Demand_AHEI'!$D219</f>
        <v>189.36223240583791</v>
      </c>
      <c r="F18" s="12" t="str">
        <f>CONCATENATE("(",ROUND('[1]Total Food Demand_AHEI'!$F219,0),"-",ROUND('[1]Total Food Demand_AHEI'!$G219,0),")")</f>
        <v>(181-198)</v>
      </c>
      <c r="G18" s="13"/>
      <c r="H18" s="11">
        <f>'[1]Total Food Demand_AHEI'!D34</f>
        <v>207.089619981449</v>
      </c>
      <c r="I18" s="12" t="str">
        <f>CONCATENATE("(",ROUND('[1]Total Food Demand_AHEI'!$F34,0),"-",ROUND('[1]Total Food Demand_AHEI'!$G34,0),")")</f>
        <v>(197-217)</v>
      </c>
      <c r="J18" s="13"/>
      <c r="K18" s="11">
        <f>'[1]Total Food Demand_AHEI'!$D182</f>
        <v>166.1463355324228</v>
      </c>
      <c r="L18" s="12" t="str">
        <f>CONCATENATE("(",ROUND('[1]Total Food Demand_AHEI'!$F182,0),"-",ROUND('[1]Total Food Demand_AHEI'!$G182,0),")")</f>
        <v>(144-188)</v>
      </c>
      <c r="N18" s="14">
        <f>'[1]Total Food Demand_AHEI'!$H219</f>
        <v>3.2579026544207084E-4</v>
      </c>
      <c r="P18" s="14">
        <f>'[1]Total Food Demand_AHEI'!$I219</f>
        <v>8.3413251950142965E-3</v>
      </c>
      <c r="R18" s="15"/>
      <c r="S18" s="15"/>
    </row>
    <row r="19" spans="1:19" x14ac:dyDescent="0.3">
      <c r="A19" s="3"/>
      <c r="B19" s="3" t="s">
        <v>23</v>
      </c>
      <c r="C19" s="3"/>
      <c r="D19" s="3"/>
      <c r="E19" s="11">
        <f>'[1]Total Food Demand_AHEI'!$D198</f>
        <v>57.647735826662355</v>
      </c>
      <c r="F19" s="12" t="str">
        <f>CONCATENATE("(",ROUND('[1]Total Food Demand_AHEI'!$F198,0),"-",ROUND('[1]Total Food Demand_AHEI'!$G198,0),")")</f>
        <v>(56-59)</v>
      </c>
      <c r="G19" s="13"/>
      <c r="H19" s="11">
        <f>'[1]Total Food Demand_AHEI'!D13</f>
        <v>64.162027493752149</v>
      </c>
      <c r="I19" s="12" t="str">
        <f>CONCATENATE("(",ROUND('[1]Total Food Demand_AHEI'!$F13,0),"-",ROUND('[1]Total Food Demand_AHEI'!$G13,0),")")</f>
        <v>(61-67)</v>
      </c>
      <c r="J19" s="13"/>
      <c r="K19" s="11">
        <f>'[1]Total Food Demand_AHEI'!$D161</f>
        <v>51.654877164538419</v>
      </c>
      <c r="L19" s="12" t="str">
        <f>CONCATENATE("(",ROUND('[1]Total Food Demand_AHEI'!$F161,0),"-",ROUND('[1]Total Food Demand_AHEI'!$G161,0),")")</f>
        <v>(48-55)</v>
      </c>
      <c r="N19" s="14">
        <f>'[1]Total Food Demand_AHEI'!$H198</f>
        <v>5.2914927365979341E-7</v>
      </c>
      <c r="P19" s="14">
        <f>'[1]Total Food Demand_AHEI'!$I198</f>
        <v>1.3827605989687549E-5</v>
      </c>
      <c r="S19" s="15"/>
    </row>
    <row r="20" spans="1:19" x14ac:dyDescent="0.3">
      <c r="A20" s="3"/>
      <c r="B20" s="3" t="s">
        <v>24</v>
      </c>
      <c r="C20" s="3"/>
      <c r="D20" s="3"/>
      <c r="E20" s="11">
        <f>'[1]Total Food Demand_AHEI'!$D201</f>
        <v>17.637363962794669</v>
      </c>
      <c r="F20" s="12" t="str">
        <f>CONCATENATE("(",ROUND('[1]Total Food Demand_AHEI'!$F201,0),"-",ROUND('[1]Total Food Demand_AHEI'!$G201,0),")")</f>
        <v>(17-18)</v>
      </c>
      <c r="G20" s="13"/>
      <c r="H20" s="11">
        <f>'[1]Total Food Demand_AHEI'!D16</f>
        <v>14.258460230881237</v>
      </c>
      <c r="I20" s="12" t="str">
        <f>CONCATENATE("(",ROUND('[1]Total Food Demand_AHEI'!$F16,0),"-",ROUND('[1]Total Food Demand_AHEI'!$G16,0),")")</f>
        <v>(13-16)</v>
      </c>
      <c r="J20" s="13"/>
      <c r="K20" s="11">
        <f>'[1]Total Food Demand_AHEI'!$D164</f>
        <v>20.961750549496681</v>
      </c>
      <c r="L20" s="12" t="str">
        <f>CONCATENATE("(",ROUND('[1]Total Food Demand_AHEI'!$F164,0),"-",ROUND('[1]Total Food Demand_AHEI'!$G164,0),")")</f>
        <v>(19-22)</v>
      </c>
      <c r="N20" s="14">
        <f>'[1]Total Food Demand_AHEI'!$H201</f>
        <v>1.3086128894752406E-8</v>
      </c>
      <c r="P20" s="14">
        <f>'[1]Total Food Demand_AHEI'!$I201</f>
        <v>1.4608992155254949E-11</v>
      </c>
      <c r="S20" s="15"/>
    </row>
    <row r="21" spans="1:19" x14ac:dyDescent="0.3">
      <c r="A21" s="3"/>
      <c r="B21" s="3" t="s">
        <v>25</v>
      </c>
      <c r="C21" s="3"/>
      <c r="D21" s="3"/>
      <c r="E21" s="11">
        <f>'[1]Total Food Demand_AHEI'!$D200</f>
        <v>4.5897624011278673</v>
      </c>
      <c r="F21" s="12" t="str">
        <f>CONCATENATE("(",ROUND('[1]Total Food Demand_AHEI'!$F200,0),"-",ROUND('[1]Total Food Demand_AHEI'!$G200,0),")")</f>
        <v>(4-5)</v>
      </c>
      <c r="G21" s="13"/>
      <c r="H21" s="11">
        <f>'[1]Total Food Demand_AHEI'!D15</f>
        <v>5.6284592114370309</v>
      </c>
      <c r="I21" s="12" t="str">
        <f>CONCATENATE("(",ROUND('[1]Total Food Demand_AHEI'!$F15,0),"-",ROUND('[1]Total Food Demand_AHEI'!$G15,0),")")</f>
        <v>(5-6)</v>
      </c>
      <c r="J21" s="13"/>
      <c r="K21" s="11">
        <f>'[1]Total Food Demand_AHEI'!$D163</f>
        <v>2.8510570807811408</v>
      </c>
      <c r="L21" s="12" t="str">
        <f>CONCATENATE("(",ROUND('[1]Total Food Demand_AHEI'!$F163,0),"-",ROUND('[1]Total Food Demand_AHEI'!$G163,0),")")</f>
        <v>(2-3)</v>
      </c>
      <c r="N21" s="14">
        <f>'[1]Total Food Demand_AHEI'!$H200</f>
        <v>7.0197381143457853E-10</v>
      </c>
      <c r="P21" s="14">
        <f>'[1]Total Food Demand_AHEI'!$I200</f>
        <v>6.4262483458990525E-6</v>
      </c>
      <c r="S21" s="15"/>
    </row>
    <row r="22" spans="1:19" x14ac:dyDescent="0.3">
      <c r="A22" s="3"/>
      <c r="B22" s="3" t="s">
        <v>26</v>
      </c>
      <c r="C22" s="3"/>
      <c r="D22" s="3"/>
      <c r="E22" s="11">
        <f>'[1]Total Food Demand_AHEI'!$D202</f>
        <v>26.27694466595711</v>
      </c>
      <c r="F22" s="12" t="str">
        <f>CONCATENATE("(",ROUND('[1]Total Food Demand_AHEI'!$F202,0),"-",ROUND('[1]Total Food Demand_AHEI'!$G202,0),")")</f>
        <v>(25-27)</v>
      </c>
      <c r="G22" s="13"/>
      <c r="H22" s="11">
        <f>'[1]Total Food Demand_AHEI'!D17</f>
        <v>25.960420282350668</v>
      </c>
      <c r="I22" s="12" t="str">
        <f>CONCATENATE("(",ROUND('[1]Total Food Demand_AHEI'!$F17,0),"-",ROUND('[1]Total Food Demand_AHEI'!$G17,0),")")</f>
        <v>(24-28)</v>
      </c>
      <c r="J22" s="13"/>
      <c r="K22" s="11">
        <f>'[1]Total Food Demand_AHEI'!$D165</f>
        <v>25.245266106795995</v>
      </c>
      <c r="L22" s="12" t="str">
        <f>CONCATENATE("(",ROUND('[1]Total Food Demand_AHEI'!$F165,0),"-",ROUND('[1]Total Food Demand_AHEI'!$G165,0),")")</f>
        <v>(23-27)</v>
      </c>
      <c r="N22" s="14">
        <f>'[1]Total Food Demand_AHEI'!$H202</f>
        <v>0.78409430333721497</v>
      </c>
      <c r="P22" s="14">
        <f>'[1]Total Food Demand_AHEI'!$I202</f>
        <v>0.40032431292339676</v>
      </c>
      <c r="S22" s="15"/>
    </row>
    <row r="23" spans="1:19" x14ac:dyDescent="0.3">
      <c r="A23" s="3"/>
      <c r="B23" s="3" t="s">
        <v>27</v>
      </c>
      <c r="C23" s="3"/>
      <c r="D23" s="3"/>
      <c r="E23" s="11">
        <f>'[1]Total Food Demand_AHEI'!$D205</f>
        <v>23.442180733420688</v>
      </c>
      <c r="F23" s="12" t="str">
        <f>CONCATENATE("(",ROUND('[1]Total Food Demand_AHEI'!$F205,0),"-",ROUND('[1]Total Food Demand_AHEI'!$G205,0),")")</f>
        <v>(22-25)</v>
      </c>
      <c r="G23" s="13"/>
      <c r="H23" s="11">
        <f>'[1]Total Food Demand_AHEI'!D20</f>
        <v>41.735948378684782</v>
      </c>
      <c r="I23" s="12" t="str">
        <f>CONCATENATE("(",ROUND('[1]Total Food Demand_AHEI'!$F20,0),"-",ROUND('[1]Total Food Demand_AHEI'!$G20,0),")")</f>
        <v>(38-45)</v>
      </c>
      <c r="J23" s="13"/>
      <c r="K23" s="11">
        <f>'[1]Total Food Demand_AHEI'!$D168</f>
        <v>9.3953676388203959</v>
      </c>
      <c r="L23" s="12" t="str">
        <f>CONCATENATE("(",ROUND('[1]Total Food Demand_AHEI'!$F168,0),"-",ROUND('[1]Total Food Demand_AHEI'!$G168,0),")")</f>
        <v>(8-11)</v>
      </c>
      <c r="N23" s="14">
        <f>'[1]Total Food Demand_AHEI'!$H205</f>
        <v>1.8469989252663228E-35</v>
      </c>
      <c r="P23" s="14">
        <f>'[1]Total Food Demand_AHEI'!$I205</f>
        <v>7.7247031330598419E-31</v>
      </c>
      <c r="S23" s="15"/>
    </row>
    <row r="24" spans="1:19" x14ac:dyDescent="0.3">
      <c r="A24" s="3"/>
      <c r="B24" s="3" t="s">
        <v>28</v>
      </c>
      <c r="C24" s="3"/>
      <c r="D24" s="3"/>
      <c r="E24" s="11">
        <f>'[1]Total Food Demand_AHEI'!$D199</f>
        <v>59.768244861172874</v>
      </c>
      <c r="F24" s="12" t="str">
        <f>CONCATENATE("(",ROUND('[1]Total Food Demand_AHEI'!$F199,0),"-",ROUND('[1]Total Food Demand_AHEI'!$G199,0),")")</f>
        <v>(52-68)</v>
      </c>
      <c r="G24" s="13"/>
      <c r="H24" s="11">
        <f>'[1]Total Food Demand_AHEI'!D14</f>
        <v>55.344304517320104</v>
      </c>
      <c r="I24" s="12" t="str">
        <f>CONCATENATE("(",ROUND('[1]Total Food Demand_AHEI'!$F14,0),"-",ROUND('[1]Total Food Demand_AHEI'!$G14,0),")")</f>
        <v>(46-64)</v>
      </c>
      <c r="J24" s="13"/>
      <c r="K24" s="11">
        <f>'[1]Total Food Demand_AHEI'!$D162</f>
        <v>56.038016928086819</v>
      </c>
      <c r="L24" s="12" t="str">
        <f>CONCATENATE("(",ROUND('[1]Total Food Demand_AHEI'!$F162,0),"-",ROUND('[1]Total Food Demand_AHEI'!$G162,0),")")</f>
        <v>(36-76)</v>
      </c>
      <c r="N24" s="14">
        <f>'[1]Total Food Demand_AHEI'!$H199</f>
        <v>0.89985802453896291</v>
      </c>
      <c r="P24" s="14">
        <f>'[1]Total Food Demand_AHEI'!$I199</f>
        <v>0.98397903993182378</v>
      </c>
      <c r="S24" s="15"/>
    </row>
    <row r="25" spans="1:19" x14ac:dyDescent="0.3">
      <c r="A25" s="3" t="s">
        <v>29</v>
      </c>
      <c r="B25" s="3"/>
      <c r="C25" s="3"/>
      <c r="D25" s="3"/>
      <c r="E25" s="11">
        <f>'[1]Total Food Demand_AHEI'!$D204</f>
        <v>15.228319849643128</v>
      </c>
      <c r="F25" s="12" t="str">
        <f>CONCATENATE("(",ROUND('[1]Total Food Demand_AHEI'!$F204,0),"-",ROUND('[1]Total Food Demand_AHEI'!$G204,0),")")</f>
        <v>(12-19)</v>
      </c>
      <c r="G25" s="13"/>
      <c r="H25" s="11">
        <f>'[1]Total Food Demand_AHEI'!$D19</f>
        <v>2.4120018254686517</v>
      </c>
      <c r="I25" s="12" t="str">
        <f>CONCATENATE("(",ROUND('[1]Total Food Demand_AHEI'!$F19,0),"-",ROUND('[1]Total Food Demand_AHEI'!$G19,0),")")</f>
        <v>(1-4)</v>
      </c>
      <c r="J25" s="13"/>
      <c r="K25" s="11">
        <f>'[1]Total Food Demand_AHEI'!$D167</f>
        <v>41.067486246720343</v>
      </c>
      <c r="L25" s="12" t="str">
        <f>CONCATENATE("(",ROUND('[1]Total Food Demand_AHEI'!$F167,0),"-",ROUND('[1]Total Food Demand_AHEI'!$G167,0),")")</f>
        <v>(26-56)</v>
      </c>
      <c r="N25" s="14">
        <f>'[1]Total Food Demand_AHEI'!$H204</f>
        <v>4.6516298559018174E-7</v>
      </c>
      <c r="P25" s="14">
        <f>'[1]Total Food Demand_AHEI'!$I204</f>
        <v>5.9120111895478389E-8</v>
      </c>
      <c r="S25" s="15"/>
    </row>
    <row r="26" spans="1:19" x14ac:dyDescent="0.3">
      <c r="A26" s="3" t="s">
        <v>30</v>
      </c>
      <c r="B26" s="3"/>
      <c r="C26" s="3"/>
      <c r="D26" s="3"/>
      <c r="E26" s="11">
        <f>'[1]Total Food Demand_AHEI'!$D220</f>
        <v>619.91963157851478</v>
      </c>
      <c r="F26" s="12" t="str">
        <f>CONCATENATE("(",ROUND('[1]Total Food Demand_AHEI'!$F220,0),"-",ROUND('[1]Total Food Demand_AHEI'!$G220,0),")")</f>
        <v>(598-641)</v>
      </c>
      <c r="G26" s="13"/>
      <c r="H26" s="11">
        <f>'[1]Total Food Demand_AHEI'!$D35</f>
        <v>362.21807039821738</v>
      </c>
      <c r="I26" s="12" t="str">
        <f>CONCATENATE("(",ROUND('[1]Total Food Demand_AHEI'!$F35,0),"-",ROUND('[1]Total Food Demand_AHEI'!$G35,0),")")</f>
        <v>(336-389)</v>
      </c>
      <c r="J26" s="13"/>
      <c r="K26" s="11">
        <f>'[1]Total Food Demand_AHEI'!$D183</f>
        <v>902.71658393207417</v>
      </c>
      <c r="L26" s="12" t="str">
        <f>CONCATENATE("(",ROUND('[1]Total Food Demand_AHEI'!$F183,0),"-",ROUND('[1]Total Food Demand_AHEI'!$G183,0),")")</f>
        <v>(860-946)</v>
      </c>
      <c r="N26" s="14">
        <f>'[1]Total Food Demand_AHEI'!$H220</f>
        <v>1.1352677082271532E-42</v>
      </c>
      <c r="P26" s="14">
        <f>'[1]Total Food Demand_AHEI'!$I220</f>
        <v>6.7557728626136751E-42</v>
      </c>
      <c r="S26" s="15"/>
    </row>
    <row r="27" spans="1:19" x14ac:dyDescent="0.3">
      <c r="A27" s="3"/>
      <c r="B27" s="3" t="s">
        <v>31</v>
      </c>
      <c r="C27" s="3"/>
      <c r="D27" s="3"/>
      <c r="E27" s="11">
        <f>'[1]Total Food Demand_AHEI'!$D221</f>
        <v>328.25402665294081</v>
      </c>
      <c r="F27" s="12" t="str">
        <f>CONCATENATE("(",ROUND('[1]Total Food Demand_AHEI'!$F221,0),"-",ROUND('[1]Total Food Demand_AHEI'!$G221,0),")")</f>
        <v>(315-341)</v>
      </c>
      <c r="G27" s="13"/>
      <c r="H27" s="11">
        <f>'[1]Total Food Demand_AHEI'!$D36</f>
        <v>170.84653582727177</v>
      </c>
      <c r="I27" s="12" t="str">
        <f>CONCATENATE("(",ROUND('[1]Total Food Demand_AHEI'!$F36,0),"-",ROUND('[1]Total Food Demand_AHEI'!$G36,0),")")</f>
        <v>(155-186)</v>
      </c>
      <c r="J27" s="13"/>
      <c r="K27" s="11">
        <f>'[1]Total Food Demand_AHEI'!$D184</f>
        <v>493.08694533891878</v>
      </c>
      <c r="L27" s="12" t="str">
        <f>CONCATENATE("(",ROUND('[1]Total Food Demand_AHEI'!$F184,0),"-",ROUND('[1]Total Food Demand_AHEI'!$G184,0),")")</f>
        <v>(467-519)</v>
      </c>
      <c r="N27" s="14">
        <f>'[1]Total Food Demand_AHEI'!$H221</f>
        <v>1.6409906981480547E-41</v>
      </c>
      <c r="P27" s="14">
        <f>'[1]Total Food Demand_AHEI'!$I221</f>
        <v>2.9464136224818779E-41</v>
      </c>
      <c r="R27" s="15"/>
      <c r="S27" s="15"/>
    </row>
    <row r="28" spans="1:19" x14ac:dyDescent="0.3">
      <c r="A28" s="3"/>
      <c r="B28" s="3"/>
      <c r="C28" s="3" t="s">
        <v>32</v>
      </c>
      <c r="D28" s="3"/>
      <c r="E28" s="11">
        <f>'[1]Total Food Demand_AHEI'!$D209</f>
        <v>214.36784759411006</v>
      </c>
      <c r="F28" s="12" t="str">
        <f>CONCATENATE("(",ROUND('[1]Total Food Demand_AHEI'!$F209,0),"-",ROUND('[1]Total Food Demand_AHEI'!$G209,0),")")</f>
        <v>(204-225)</v>
      </c>
      <c r="G28" s="13"/>
      <c r="H28" s="11">
        <f>'[1]Total Food Demand_AHEI'!D24</f>
        <v>58.57019754831839</v>
      </c>
      <c r="I28" s="12" t="str">
        <f>CONCATENATE("(",ROUND('[1]Total Food Demand_AHEI'!$F24,0),"-",ROUND('[1]Total Food Demand_AHEI'!$G24,0),")")</f>
        <v>(45-72)</v>
      </c>
      <c r="J28" s="13"/>
      <c r="K28" s="11">
        <f>'[1]Total Food Demand_AHEI'!$D172</f>
        <v>387.44875035255097</v>
      </c>
      <c r="L28" s="12" t="str">
        <f>CONCATENATE("(",ROUND('[1]Total Food Demand_AHEI'!$F172,0),"-",ROUND('[1]Total Food Demand_AHEI'!$G172,0),")")</f>
        <v>(364-411)</v>
      </c>
      <c r="N28" s="14">
        <f>'[1]Total Food Demand_AHEI'!$H209</f>
        <v>6.2551861692360871E-44</v>
      </c>
      <c r="P28" s="14">
        <f>'[1]Total Food Demand_AHEI'!$I209</f>
        <v>7.260049026715024E-43</v>
      </c>
    </row>
    <row r="29" spans="1:19" ht="17.399999999999999" x14ac:dyDescent="0.3">
      <c r="A29" s="3"/>
      <c r="B29" s="3"/>
      <c r="C29" s="3" t="s">
        <v>33</v>
      </c>
      <c r="D29" s="3"/>
      <c r="E29" s="11">
        <f>'[1]Total Food Demand_AHEI'!$D210</f>
        <v>113.88617890989021</v>
      </c>
      <c r="F29" s="12" t="str">
        <f>CONCATENATE("(",ROUND('[1]Total Food Demand_AHEI'!$F210,0),"-",ROUND('[1]Total Food Demand_AHEI'!$G210,0),")")</f>
        <v>(108-119)</v>
      </c>
      <c r="G29" s="13"/>
      <c r="H29" s="11">
        <f>'[1]Total Food Demand_AHEI'!D25</f>
        <v>112.27633821187089</v>
      </c>
      <c r="I29" s="12" t="str">
        <f>CONCATENATE("(",ROUND('[1]Total Food Demand_AHEI'!$F25,0),"-",ROUND('[1]Total Food Demand_AHEI'!$G25,0),")")</f>
        <v>(104-121)</v>
      </c>
      <c r="J29" s="13"/>
      <c r="K29" s="11">
        <f>'[1]Total Food Demand_AHEI'!$D173</f>
        <v>105.63819486934898</v>
      </c>
      <c r="L29" s="12" t="str">
        <f>CONCATENATE("(",ROUND('[1]Total Food Demand_AHEI'!$F173,0),"-",ROUND('[1]Total Food Demand_AHEI'!$G173,0),")")</f>
        <v>(95-117)</v>
      </c>
      <c r="N29" s="14">
        <f>'[1]Total Food Demand_AHEI'!$H210</f>
        <v>0.19231968035384309</v>
      </c>
      <c r="P29" s="14">
        <f>'[1]Total Food Demand_AHEI'!$I210</f>
        <v>0.90930302469303181</v>
      </c>
    </row>
    <row r="30" spans="1:19" x14ac:dyDescent="0.3">
      <c r="A30" s="3"/>
      <c r="B30" s="3" t="s">
        <v>34</v>
      </c>
      <c r="C30" s="3"/>
      <c r="D30" s="3"/>
      <c r="E30" s="11">
        <f>'[1]Total Food Demand_AHEI'!$D222</f>
        <v>296.83280914297194</v>
      </c>
      <c r="F30" s="12" t="str">
        <f>CONCATENATE("(",ROUND('[1]Total Food Demand_AHEI'!$F222,0),"-",ROUND('[1]Total Food Demand_AHEI'!$G222,0),")")</f>
        <v>(279-315)</v>
      </c>
      <c r="G30" s="13"/>
      <c r="H30" s="11">
        <f>'[1]Total Food Demand_AHEI'!$D37</f>
        <v>193.63903615421913</v>
      </c>
      <c r="I30" s="12" t="str">
        <f>CONCATENATE("(",ROUND('[1]Total Food Demand_AHEI'!$F37,0),"-",ROUND('[1]Total Food Demand_AHEI'!$G37,0),")")</f>
        <v>(170-217)</v>
      </c>
      <c r="J30" s="13"/>
      <c r="K30" s="11">
        <f>'[1]Total Food Demand_AHEI'!$D185</f>
        <v>417.90707863747792</v>
      </c>
      <c r="L30" s="12" t="str">
        <f>CONCATENATE("(",ROUND('[1]Total Food Demand_AHEI'!$F185,0),"-",ROUND('[1]Total Food Demand_AHEI'!$G185,0),")")</f>
        <v>(383-453)</v>
      </c>
      <c r="N30" s="14">
        <f>'[1]Total Food Demand_AHEI'!$H222</f>
        <v>7.2783469209733489E-21</v>
      </c>
      <c r="P30" s="14">
        <f>'[1]Total Food Demand_AHEI'!$I222</f>
        <v>3.3372094746494362E-19</v>
      </c>
      <c r="R30" s="15"/>
    </row>
    <row r="31" spans="1:19" x14ac:dyDescent="0.3">
      <c r="A31" s="3"/>
      <c r="B31" s="3"/>
      <c r="C31" s="3" t="s">
        <v>35</v>
      </c>
      <c r="D31" s="3"/>
      <c r="E31" s="11">
        <f>'[1]Total Food Demand_AHEI'!$D211</f>
        <v>22.002701171479917</v>
      </c>
      <c r="F31" s="12" t="str">
        <f>CONCATENATE("(",ROUND('[1]Total Food Demand_AHEI'!$F211,0),"-",ROUND('[1]Total Food Demand_AHEI'!$G211,0),")")</f>
        <v>(20-24)</v>
      </c>
      <c r="G31" s="13"/>
      <c r="H31" s="11">
        <f>'[1]Total Food Demand_AHEI'!D26</f>
        <v>9.3207186528797408</v>
      </c>
      <c r="I31" s="12" t="str">
        <f>CONCATENATE("(",ROUND('[1]Total Food Demand_AHEI'!$F26,0),"-",ROUND('[1]Total Food Demand_AHEI'!$G26,0),")")</f>
        <v>(8-11)</v>
      </c>
      <c r="J31" s="13"/>
      <c r="K31" s="11">
        <f>'[1]Total Food Demand_AHEI'!$D174</f>
        <v>39.804163432204916</v>
      </c>
      <c r="L31" s="12" t="str">
        <f>CONCATENATE("(",ROUND('[1]Total Food Demand_AHEI'!$F174,0),"-",ROUND('[1]Total Food Demand_AHEI'!$G174,0),")")</f>
        <v>(35-44)</v>
      </c>
      <c r="N31" s="14">
        <f>'[1]Total Food Demand_AHEI'!$H211</f>
        <v>4.7724459739980976E-23</v>
      </c>
      <c r="P31" s="14">
        <f>'[1]Total Food Demand_AHEI'!$I211</f>
        <v>6.3010607419492305E-23</v>
      </c>
    </row>
    <row r="32" spans="1:19" x14ac:dyDescent="0.3">
      <c r="A32" s="3"/>
      <c r="B32" s="3"/>
      <c r="C32" s="3" t="s">
        <v>36</v>
      </c>
      <c r="D32" s="3"/>
      <c r="E32" s="11">
        <f>'[1]Total Food Demand_AHEI'!$D212</f>
        <v>21.742197804056246</v>
      </c>
      <c r="F32" s="12" t="str">
        <f>CONCATENATE("(",ROUND('[1]Total Food Demand_AHEI'!$F212,0),"-",ROUND('[1]Total Food Demand_AHEI'!$G212,0),")")</f>
        <v>(15-28)</v>
      </c>
      <c r="G32" s="13"/>
      <c r="H32" s="11">
        <f>'[1]Total Food Demand_AHEI'!D27</f>
        <v>7.098488028968851</v>
      </c>
      <c r="I32" s="12" t="str">
        <f>CONCATENATE("(",ROUND('[1]Total Food Demand_AHEI'!$F27,0),"-",ROUND('[1]Total Food Demand_AHEI'!$G27,0),")")</f>
        <v>(5-9)</v>
      </c>
      <c r="J32" s="13"/>
      <c r="K32" s="11">
        <f>'[1]Total Food Demand_AHEI'!$D175</f>
        <v>46.847140105775907</v>
      </c>
      <c r="L32" s="12" t="str">
        <f>CONCATENATE("(",ROUND('[1]Total Food Demand_AHEI'!$F175,0),"-",ROUND('[1]Total Food Demand_AHEI'!$G175,0),")")</f>
        <v>(19-74)</v>
      </c>
      <c r="N32" s="14">
        <f>'[1]Total Food Demand_AHEI'!$H212</f>
        <v>2.2931655607599292E-3</v>
      </c>
      <c r="P32" s="14">
        <f>'[1]Total Food Demand_AHEI'!$I212</f>
        <v>3.8301694167841628E-3</v>
      </c>
    </row>
    <row r="33" spans="1:16" x14ac:dyDescent="0.3">
      <c r="A33" s="3"/>
      <c r="B33" s="3"/>
      <c r="C33" s="3" t="s">
        <v>37</v>
      </c>
      <c r="D33" s="3"/>
      <c r="E33" s="11">
        <f>'[1]Total Food Demand_AHEI'!$D213</f>
        <v>33.209126472025801</v>
      </c>
      <c r="F33" s="12" t="str">
        <f>CONCATENATE("(",ROUND('[1]Total Food Demand_AHEI'!$F213,0),"-",ROUND('[1]Total Food Demand_AHEI'!$G213,0),")")</f>
        <v>(31-35)</v>
      </c>
      <c r="G33" s="13"/>
      <c r="H33" s="11">
        <f>'[1]Total Food Demand_AHEI'!D28</f>
        <v>24.822878914498638</v>
      </c>
      <c r="I33" s="12" t="str">
        <f>CONCATENATE("(",ROUND('[1]Total Food Demand_AHEI'!$F28,0),"-",ROUND('[1]Total Food Demand_AHEI'!$G28,0),")")</f>
        <v>(22-28)</v>
      </c>
      <c r="J33" s="13"/>
      <c r="K33" s="11">
        <f>'[1]Total Food Demand_AHEI'!$D176</f>
        <v>45.621192421284988</v>
      </c>
      <c r="L33" s="12" t="str">
        <f>CONCATENATE("(",ROUND('[1]Total Food Demand_AHEI'!$F176,0),"-",ROUND('[1]Total Food Demand_AHEI'!$G176,0),")")</f>
        <v>(42-49)</v>
      </c>
      <c r="N33" s="14">
        <f>'[1]Total Food Demand_AHEI'!$H213</f>
        <v>7.7258797580495433E-16</v>
      </c>
      <c r="P33" s="14">
        <f>'[1]Total Food Demand_AHEI'!$I213</f>
        <v>1.0783549849111021E-16</v>
      </c>
    </row>
    <row r="34" spans="1:16" x14ac:dyDescent="0.3">
      <c r="A34" s="3"/>
      <c r="B34" s="3"/>
      <c r="C34" s="3" t="s">
        <v>38</v>
      </c>
      <c r="D34" s="3"/>
      <c r="E34" s="11">
        <f>'[1]Total Food Demand_AHEI'!$D207</f>
        <v>5.1672043017877858</v>
      </c>
      <c r="F34" s="12" t="str">
        <f>CONCATENATE("(",ROUND('[1]Total Food Demand_AHEI'!$F207,0),"-",ROUND('[1]Total Food Demand_AHEI'!$G207,0),")")</f>
        <v>(5-6)</v>
      </c>
      <c r="G34" s="13"/>
      <c r="H34" s="11">
        <f>'[1]Total Food Demand_AHEI'!D22</f>
        <v>2.2675011807935528</v>
      </c>
      <c r="I34" s="12" t="str">
        <f>CONCATENATE("(",ROUND('[1]Total Food Demand_AHEI'!$F22,0),"-",ROUND('[1]Total Food Demand_AHEI'!$G22,0),")")</f>
        <v>(2-3)</v>
      </c>
      <c r="J34" s="13"/>
      <c r="K34" s="11">
        <f>'[1]Total Food Demand_AHEI'!$D170</f>
        <v>8.2774406210873686</v>
      </c>
      <c r="L34" s="12" t="str">
        <f>CONCATENATE("(",ROUND('[1]Total Food Demand_AHEI'!$F170,0),"-",ROUND('[1]Total Food Demand_AHEI'!$G170,0),")")</f>
        <v>(7-9)</v>
      </c>
      <c r="N34" s="14">
        <f>'[1]Total Food Demand_AHEI'!$H207</f>
        <v>8.9838482489028922E-22</v>
      </c>
      <c r="P34" s="14">
        <f>'[1]Total Food Demand_AHEI'!$I207</f>
        <v>5.4667920101722232E-23</v>
      </c>
    </row>
    <row r="35" spans="1:16" x14ac:dyDescent="0.3">
      <c r="A35" s="3"/>
      <c r="B35" s="3"/>
      <c r="C35" s="3" t="s">
        <v>16</v>
      </c>
      <c r="D35" s="3"/>
      <c r="E35" s="11">
        <f>'[1]Total Food Demand_AHEI'!$D214</f>
        <v>214.71157966442416</v>
      </c>
      <c r="F35" s="12" t="str">
        <f>CONCATENATE("(",ROUND('[1]Total Food Demand_AHEI'!$F214,0),"-",ROUND('[1]Total Food Demand_AHEI'!$G214,0),")")</f>
        <v>(199-231)</v>
      </c>
      <c r="G35" s="13"/>
      <c r="H35" s="11">
        <f>'[1]Total Food Demand_AHEI'!D29</f>
        <v>150.12944940697366</v>
      </c>
      <c r="I35" s="12" t="str">
        <f>CONCATENATE("(",ROUND('[1]Total Food Demand_AHEI'!$F29,0),"-",ROUND('[1]Total Food Demand_AHEI'!$G29,0),")")</f>
        <v>(127-173)</v>
      </c>
      <c r="J35" s="13"/>
      <c r="K35" s="11">
        <f>'[1]Total Food Demand_AHEI'!$D177</f>
        <v>277.35714256681797</v>
      </c>
      <c r="L35" s="12" t="str">
        <f>CONCATENATE("(",ROUND('[1]Total Food Demand_AHEI'!$F177,0),"-",ROUND('[1]Total Food Demand_AHEI'!$G177,0),")")</f>
        <v>(256-299)</v>
      </c>
      <c r="N35" s="14">
        <f>'[1]Total Food Demand_AHEI'!$H214</f>
        <v>8.9129993026323003E-14</v>
      </c>
      <c r="P35" s="14">
        <f>'[1]Total Food Demand_AHEI'!$I214</f>
        <v>1.6907299582086074E-12</v>
      </c>
    </row>
    <row r="36" spans="1:16" x14ac:dyDescent="0.3">
      <c r="A36" s="3" t="s">
        <v>39</v>
      </c>
      <c r="B36" s="3"/>
      <c r="C36" s="3"/>
      <c r="D36" s="3"/>
      <c r="E36" s="11">
        <f>'[1]Total Food Demand_AHEI'!$D203</f>
        <v>51.052185762154387</v>
      </c>
      <c r="F36" s="12" t="str">
        <f>CONCATENATE("(",ROUND('[1]Total Food Demand_AHEI'!$F203,0),"-",ROUND('[1]Total Food Demand_AHEI'!$G203,0),")")</f>
        <v>(49-53)</v>
      </c>
      <c r="G36" s="13"/>
      <c r="H36" s="11">
        <f>'[1]Total Food Demand_AHEI'!$D18</f>
        <v>73.245169718070187</v>
      </c>
      <c r="I36" s="12" t="str">
        <f>CONCATENATE("(",ROUND('[1]Total Food Demand_AHEI'!$F18,0),"-",ROUND('[1]Total Food Demand_AHEI'!$G18,0),")")</f>
        <v>(69-77)</v>
      </c>
      <c r="J36" s="13"/>
      <c r="K36" s="11">
        <f>'[1]Total Food Demand_AHEI'!$D166</f>
        <v>30.359476002523134</v>
      </c>
      <c r="L36" s="12" t="str">
        <f>CONCATENATE("(",ROUND('[1]Total Food Demand_AHEI'!$F166,0),"-",ROUND('[1]Total Food Demand_AHEI'!$G166,0),")")</f>
        <v>(28-33)</v>
      </c>
      <c r="N36" s="14">
        <f>'[1]Total Food Demand_AHEI'!$H203</f>
        <v>1.7839434014303071E-32</v>
      </c>
      <c r="P36" s="14">
        <f>'[1]Total Food Demand_AHEI'!$I203</f>
        <v>1.4574188468699342E-30</v>
      </c>
    </row>
    <row r="37" spans="1:16" x14ac:dyDescent="0.3">
      <c r="A37" s="3" t="s">
        <v>40</v>
      </c>
      <c r="B37" s="3"/>
      <c r="C37" s="3"/>
      <c r="D37" s="3"/>
      <c r="E37" s="11">
        <f>'[1]Total Food Demand_AHEI'!$D215</f>
        <v>13.351665275005573</v>
      </c>
      <c r="F37" s="12" t="str">
        <f>CONCATENATE("(",ROUND('[1]Total Food Demand_AHEI'!$F215,0),"-",ROUND('[1]Total Food Demand_AHEI'!$G215,0),")")</f>
        <v>(13-14)</v>
      </c>
      <c r="G37" s="13"/>
      <c r="H37" s="11">
        <f>'[1]Total Food Demand_AHEI'!$D30</f>
        <v>10.422297283603426</v>
      </c>
      <c r="I37" s="12" t="str">
        <f>CONCATENATE("(",ROUND('[1]Total Food Demand_AHEI'!$F30,0),"-",ROUND('[1]Total Food Demand_AHEI'!$G30,0),")")</f>
        <v>(10-11)</v>
      </c>
      <c r="J37" s="13"/>
      <c r="K37" s="11">
        <f>'[1]Total Food Demand_AHEI'!$D178</f>
        <v>16.114743238893638</v>
      </c>
      <c r="L37" s="12" t="str">
        <f>CONCATENATE("(",ROUND('[1]Total Food Demand_AHEI'!$F178,0),"-",ROUND('[1]Total Food Demand_AHEI'!$G178,0),")")</f>
        <v>(15-17)</v>
      </c>
      <c r="N37" s="14">
        <f>'[1]Total Food Demand_AHEI'!$H215</f>
        <v>3.02278606687076E-17</v>
      </c>
      <c r="P37" s="14">
        <f>'[1]Total Food Demand_AHEI'!$I215</f>
        <v>5.9165121993307174E-14</v>
      </c>
    </row>
    <row r="38" spans="1:16" x14ac:dyDescent="0.3">
      <c r="A38" s="3" t="s">
        <v>41</v>
      </c>
      <c r="B38" s="3"/>
      <c r="C38" s="3"/>
      <c r="D38" s="3"/>
      <c r="E38" s="11">
        <f>'[1]Total Food Demand_AHEI'!$D208</f>
        <v>49.89605794367413</v>
      </c>
      <c r="F38" s="12" t="str">
        <f>CONCATENATE("(",ROUND('[1]Total Food Demand_AHEI'!$F208,0),"-",ROUND('[1]Total Food Demand_AHEI'!$G208,0),")")</f>
        <v>(47-53)</v>
      </c>
      <c r="G38" s="13"/>
      <c r="H38" s="11">
        <f>'[1]Total Food Demand_AHEI'!D23</f>
        <v>39.528618284123439</v>
      </c>
      <c r="I38" s="12" t="str">
        <f>CONCATENATE("(",ROUND('[1]Total Food Demand_AHEI'!$F23,0),"-",ROUND('[1]Total Food Demand_AHEI'!$G23,0),")")</f>
        <v>(34-45)</v>
      </c>
      <c r="J38" s="13"/>
      <c r="K38" s="11">
        <f>'[1]Total Food Demand_AHEI'!$D171</f>
        <v>55.270191365468676</v>
      </c>
      <c r="L38" s="12" t="str">
        <f>CONCATENATE("(",ROUND('[1]Total Food Demand_AHEI'!$F171,0),"-",ROUND('[1]Total Food Demand_AHEI'!$G171,0),")")</f>
        <v>(47-63)</v>
      </c>
      <c r="N38" s="14">
        <f>'[1]Total Food Demand_AHEI'!$H208</f>
        <v>4.182466520690856E-3</v>
      </c>
      <c r="P38" s="14">
        <f>'[1]Total Food Demand_AHEI'!$I208</f>
        <v>1.180553163444287E-4</v>
      </c>
    </row>
    <row r="39" spans="1:16" x14ac:dyDescent="0.3">
      <c r="A39" s="3" t="s">
        <v>42</v>
      </c>
      <c r="B39" s="3"/>
      <c r="C39" s="3"/>
      <c r="D39" s="3"/>
      <c r="E39" s="11">
        <f>'[1]Total Food Demand_AHEI'!$D206</f>
        <v>28.341681307231983</v>
      </c>
      <c r="F39" s="12" t="str">
        <f>CONCATENATE("(",ROUND('[1]Total Food Demand_AHEI'!$F206,0),"-",ROUND('[1]Total Food Demand_AHEI'!$G206,0),")")</f>
        <v>(26-31)</v>
      </c>
      <c r="G39" s="13"/>
      <c r="H39" s="11">
        <f>'[1]Total Food Demand_AHEI'!D21</f>
        <v>33.210029276446107</v>
      </c>
      <c r="I39" s="12" t="str">
        <f>CONCATENATE("(",ROUND('[1]Total Food Demand_AHEI'!$F21,0),"-",ROUND('[1]Total Food Demand_AHEI'!$G21,0),")")</f>
        <v>(28-38)</v>
      </c>
      <c r="J39" s="13"/>
      <c r="K39" s="11">
        <f>'[1]Total Food Demand_AHEI'!$D169</f>
        <v>21.364141434019061</v>
      </c>
      <c r="L39" s="12" t="str">
        <f>CONCATENATE("(",ROUND('[1]Total Food Demand_AHEI'!$F169,0),"-",ROUND('[1]Total Food Demand_AHEI'!$G169,0),")")</f>
        <v>(18-25)</v>
      </c>
      <c r="N39" s="14">
        <f>'[1]Total Food Demand_AHEI'!$H206</f>
        <v>1.5203567131908994E-5</v>
      </c>
      <c r="P39" s="14">
        <f>'[1]Total Food Demand_AHEI'!$I206</f>
        <v>1.590443654626159E-3</v>
      </c>
    </row>
    <row r="40" spans="1:16" ht="17.399999999999999" x14ac:dyDescent="0.3">
      <c r="A40" s="1" t="s">
        <v>43</v>
      </c>
      <c r="B40" s="1"/>
      <c r="C40" s="1"/>
      <c r="D40" s="1"/>
      <c r="E40" s="23">
        <f>'[1]Total Food Demand_AHEI'!$D216</f>
        <v>90.928595933930566</v>
      </c>
      <c r="F40" s="24" t="str">
        <f>CONCATENATE("(",ROUND('[1]Total Food Demand_AHEI'!$F216,0),"-",ROUND('[1]Total Food Demand_AHEI'!$G216,0),")")</f>
        <v>(89-93)</v>
      </c>
      <c r="G40" s="25"/>
      <c r="H40" s="23">
        <f>'[1]Total Food Demand_AHEI'!D31</f>
        <v>167.57249047654486</v>
      </c>
      <c r="I40" s="24" t="str">
        <f>CONCATENATE("(",ROUND('[1]Total Food Demand_AHEI'!$F31,0),"-",ROUND('[1]Total Food Demand_AHEI'!$G31,0),")")</f>
        <v>(161-174)</v>
      </c>
      <c r="J40" s="25"/>
      <c r="K40" s="23">
        <f>'[1]Total Food Demand_AHEI'!$D179</f>
        <v>41.411080210053427</v>
      </c>
      <c r="L40" s="24" t="str">
        <f>CONCATENATE("(",ROUND('[1]Total Food Demand_AHEI'!$F179,0),"-",ROUND('[1]Total Food Demand_AHEI'!$G179,0),")")</f>
        <v>(40-43)</v>
      </c>
      <c r="M40" s="1"/>
      <c r="N40" s="26">
        <f>'[1]Total Food Demand_AHEI'!$H216</f>
        <v>3.7320602012124183E-60</v>
      </c>
      <c r="O40" s="1"/>
      <c r="P40" s="26">
        <f>'[1]Total Food Demand_AHEI'!$I216</f>
        <v>1.0608462653580694E-58</v>
      </c>
    </row>
    <row r="41" spans="1:16" ht="4.8" customHeight="1" x14ac:dyDescent="0.3">
      <c r="A41" s="3"/>
      <c r="B41" s="3"/>
      <c r="C41" s="3"/>
      <c r="D41" s="3"/>
    </row>
    <row r="42" spans="1:16" ht="14.4" customHeight="1" x14ac:dyDescent="0.3">
      <c r="A42" s="28" t="s">
        <v>44</v>
      </c>
      <c r="B42" s="3"/>
      <c r="C42" s="3"/>
      <c r="D42" s="3"/>
    </row>
    <row r="43" spans="1:16" ht="17.399999999999999" x14ac:dyDescent="0.3">
      <c r="A43" s="3" t="s">
        <v>45</v>
      </c>
      <c r="B43" s="3"/>
      <c r="C43" s="3"/>
      <c r="D43" s="3"/>
    </row>
    <row r="44" spans="1:16" ht="17.399999999999999" x14ac:dyDescent="0.3">
      <c r="A44" s="3" t="s">
        <v>46</v>
      </c>
      <c r="B44" s="3"/>
      <c r="C44" s="3"/>
      <c r="L44" s="27"/>
    </row>
    <row r="45" spans="1:16" ht="17.399999999999999" x14ac:dyDescent="0.3">
      <c r="A45" s="3" t="s">
        <v>47</v>
      </c>
      <c r="L45" s="27"/>
    </row>
    <row r="46" spans="1:16" ht="17.399999999999999" x14ac:dyDescent="0.3">
      <c r="A46" s="3" t="s">
        <v>48</v>
      </c>
      <c r="L46" s="27"/>
    </row>
    <row r="47" spans="1:16" x14ac:dyDescent="0.3">
      <c r="L47" s="27"/>
    </row>
  </sheetData>
  <mergeCells count="5">
    <mergeCell ref="E2:F2"/>
    <mergeCell ref="H2:I2"/>
    <mergeCell ref="K2:L2"/>
    <mergeCell ref="E3:L3"/>
    <mergeCell ref="B10:C1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Supp. Table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Conrad</dc:creator>
  <cp:lastModifiedBy>Zach Conrad</cp:lastModifiedBy>
  <dcterms:created xsi:type="dcterms:W3CDTF">2020-08-19T13:38:21Z</dcterms:created>
  <dcterms:modified xsi:type="dcterms:W3CDTF">2020-08-19T13:38:33Z</dcterms:modified>
</cp:coreProperties>
</file>