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chc\Dropbox\Projects\Sustainable Diets\Submission\NJ\Submission 2\"/>
    </mc:Choice>
  </mc:AlternateContent>
  <xr:revisionPtr revIDLastSave="0" documentId="8_{F8C87D17-C9E3-4CCD-AF0A-FFCDBB96CA02}" xr6:coauthVersionLast="45" xr6:coauthVersionMax="45" xr10:uidLastSave="{00000000-0000-0000-0000-000000000000}"/>
  <bookViews>
    <workbookView xWindow="57480" yWindow="-75" windowWidth="29040" windowHeight="15840" xr2:uid="{C51440D9-95B7-42B9-A857-F7B066D0F8AC}"/>
  </bookViews>
  <sheets>
    <sheet name="Supp. Table 5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0" i="1" l="1"/>
  <c r="N40" i="1"/>
  <c r="L40" i="1"/>
  <c r="K40" i="1"/>
  <c r="I40" i="1"/>
  <c r="H40" i="1"/>
  <c r="F40" i="1"/>
  <c r="E40" i="1"/>
  <c r="P39" i="1"/>
  <c r="N39" i="1"/>
  <c r="L39" i="1"/>
  <c r="K39" i="1"/>
  <c r="I39" i="1"/>
  <c r="H39" i="1"/>
  <c r="F39" i="1"/>
  <c r="E39" i="1"/>
  <c r="P38" i="1"/>
  <c r="N38" i="1"/>
  <c r="L38" i="1"/>
  <c r="K38" i="1"/>
  <c r="I38" i="1"/>
  <c r="H38" i="1"/>
  <c r="F38" i="1"/>
  <c r="E38" i="1"/>
  <c r="P37" i="1"/>
  <c r="N37" i="1"/>
  <c r="L37" i="1"/>
  <c r="K37" i="1"/>
  <c r="I37" i="1"/>
  <c r="H37" i="1"/>
  <c r="F37" i="1"/>
  <c r="E37" i="1"/>
  <c r="P36" i="1"/>
  <c r="N36" i="1"/>
  <c r="L36" i="1"/>
  <c r="K36" i="1"/>
  <c r="I36" i="1"/>
  <c r="H36" i="1"/>
  <c r="F36" i="1"/>
  <c r="E36" i="1"/>
  <c r="P35" i="1"/>
  <c r="N35" i="1"/>
  <c r="L35" i="1"/>
  <c r="K35" i="1"/>
  <c r="I35" i="1"/>
  <c r="H35" i="1"/>
  <c r="F35" i="1"/>
  <c r="E35" i="1"/>
  <c r="P34" i="1"/>
  <c r="N34" i="1"/>
  <c r="L34" i="1"/>
  <c r="K34" i="1"/>
  <c r="I34" i="1"/>
  <c r="H34" i="1"/>
  <c r="F34" i="1"/>
  <c r="E34" i="1"/>
  <c r="P33" i="1"/>
  <c r="N33" i="1"/>
  <c r="L33" i="1"/>
  <c r="K33" i="1"/>
  <c r="I33" i="1"/>
  <c r="H33" i="1"/>
  <c r="F33" i="1"/>
  <c r="E33" i="1"/>
  <c r="P32" i="1"/>
  <c r="N32" i="1"/>
  <c r="L32" i="1"/>
  <c r="K32" i="1"/>
  <c r="I32" i="1"/>
  <c r="H32" i="1"/>
  <c r="F32" i="1"/>
  <c r="E32" i="1"/>
  <c r="P31" i="1"/>
  <c r="N31" i="1"/>
  <c r="L31" i="1"/>
  <c r="K31" i="1"/>
  <c r="I31" i="1"/>
  <c r="H31" i="1"/>
  <c r="F31" i="1"/>
  <c r="E31" i="1"/>
  <c r="P30" i="1"/>
  <c r="N30" i="1"/>
  <c r="L30" i="1"/>
  <c r="K30" i="1"/>
  <c r="I30" i="1"/>
  <c r="H30" i="1"/>
  <c r="F30" i="1"/>
  <c r="E30" i="1"/>
  <c r="P29" i="1"/>
  <c r="N29" i="1"/>
  <c r="L29" i="1"/>
  <c r="K29" i="1"/>
  <c r="I29" i="1"/>
  <c r="H29" i="1"/>
  <c r="F29" i="1"/>
  <c r="E29" i="1"/>
  <c r="P28" i="1"/>
  <c r="N28" i="1"/>
  <c r="L28" i="1"/>
  <c r="K28" i="1"/>
  <c r="I28" i="1"/>
  <c r="H28" i="1"/>
  <c r="F28" i="1"/>
  <c r="E28" i="1"/>
  <c r="P27" i="1"/>
  <c r="N27" i="1"/>
  <c r="L27" i="1"/>
  <c r="K27" i="1"/>
  <c r="I27" i="1"/>
  <c r="H27" i="1"/>
  <c r="F27" i="1"/>
  <c r="E27" i="1"/>
  <c r="P26" i="1"/>
  <c r="N26" i="1"/>
  <c r="L26" i="1"/>
  <c r="K26" i="1"/>
  <c r="I26" i="1"/>
  <c r="H26" i="1"/>
  <c r="F26" i="1"/>
  <c r="E26" i="1"/>
  <c r="P25" i="1"/>
  <c r="N25" i="1"/>
  <c r="L25" i="1"/>
  <c r="K25" i="1"/>
  <c r="I25" i="1"/>
  <c r="H25" i="1"/>
  <c r="F25" i="1"/>
  <c r="E25" i="1"/>
  <c r="P24" i="1"/>
  <c r="N24" i="1"/>
  <c r="L24" i="1"/>
  <c r="K24" i="1"/>
  <c r="I24" i="1"/>
  <c r="H24" i="1"/>
  <c r="F24" i="1"/>
  <c r="E24" i="1"/>
  <c r="P23" i="1"/>
  <c r="N23" i="1"/>
  <c r="L23" i="1"/>
  <c r="K23" i="1"/>
  <c r="I23" i="1"/>
  <c r="H23" i="1"/>
  <c r="F23" i="1"/>
  <c r="E23" i="1"/>
  <c r="P22" i="1"/>
  <c r="N22" i="1"/>
  <c r="L22" i="1"/>
  <c r="K22" i="1"/>
  <c r="I22" i="1"/>
  <c r="H22" i="1"/>
  <c r="F22" i="1"/>
  <c r="E22" i="1"/>
  <c r="P21" i="1"/>
  <c r="N21" i="1"/>
  <c r="L21" i="1"/>
  <c r="K21" i="1"/>
  <c r="I21" i="1"/>
  <c r="H21" i="1"/>
  <c r="F21" i="1"/>
  <c r="E21" i="1"/>
  <c r="P20" i="1"/>
  <c r="N20" i="1"/>
  <c r="L20" i="1"/>
  <c r="K20" i="1"/>
  <c r="I20" i="1"/>
  <c r="H20" i="1"/>
  <c r="F20" i="1"/>
  <c r="E20" i="1"/>
  <c r="P19" i="1"/>
  <c r="N19" i="1"/>
  <c r="L19" i="1"/>
  <c r="K19" i="1"/>
  <c r="I19" i="1"/>
  <c r="H19" i="1"/>
  <c r="F19" i="1"/>
  <c r="E19" i="1"/>
  <c r="P18" i="1"/>
  <c r="N18" i="1"/>
  <c r="L18" i="1"/>
  <c r="K18" i="1"/>
  <c r="I18" i="1"/>
  <c r="H18" i="1"/>
  <c r="F18" i="1"/>
  <c r="E18" i="1"/>
  <c r="P17" i="1"/>
  <c r="N17" i="1"/>
  <c r="L17" i="1"/>
  <c r="K17" i="1"/>
  <c r="I17" i="1"/>
  <c r="H17" i="1"/>
  <c r="F17" i="1"/>
  <c r="E17" i="1"/>
  <c r="P16" i="1"/>
  <c r="N16" i="1"/>
  <c r="L16" i="1"/>
  <c r="K16" i="1"/>
  <c r="I16" i="1"/>
  <c r="H16" i="1"/>
  <c r="F16" i="1"/>
  <c r="E16" i="1"/>
  <c r="P15" i="1"/>
  <c r="N15" i="1"/>
  <c r="L15" i="1"/>
  <c r="K15" i="1"/>
  <c r="I15" i="1"/>
  <c r="H15" i="1"/>
  <c r="F15" i="1"/>
  <c r="E15" i="1"/>
  <c r="P14" i="1"/>
  <c r="N14" i="1"/>
  <c r="L14" i="1"/>
  <c r="K14" i="1"/>
  <c r="I14" i="1"/>
  <c r="H14" i="1"/>
  <c r="F14" i="1"/>
  <c r="E14" i="1"/>
  <c r="P13" i="1"/>
  <c r="N13" i="1"/>
  <c r="L13" i="1"/>
  <c r="K13" i="1"/>
  <c r="I13" i="1"/>
  <c r="H13" i="1"/>
  <c r="F13" i="1"/>
  <c r="E13" i="1"/>
  <c r="P12" i="1"/>
  <c r="N12" i="1"/>
  <c r="L12" i="1"/>
  <c r="K12" i="1"/>
  <c r="I12" i="1"/>
  <c r="H12" i="1"/>
  <c r="F12" i="1"/>
  <c r="E12" i="1"/>
  <c r="P11" i="1"/>
  <c r="N11" i="1"/>
  <c r="L11" i="1"/>
  <c r="K11" i="1"/>
  <c r="I11" i="1"/>
  <c r="H11" i="1"/>
  <c r="F11" i="1"/>
  <c r="E11" i="1"/>
  <c r="P10" i="1"/>
  <c r="N10" i="1"/>
  <c r="L10" i="1"/>
  <c r="K10" i="1"/>
  <c r="I10" i="1"/>
  <c r="H10" i="1"/>
  <c r="F10" i="1"/>
  <c r="E10" i="1"/>
  <c r="P9" i="1"/>
  <c r="N9" i="1"/>
  <c r="L9" i="1"/>
  <c r="K9" i="1"/>
  <c r="I9" i="1"/>
  <c r="H9" i="1"/>
  <c r="F9" i="1"/>
  <c r="E9" i="1"/>
  <c r="P8" i="1"/>
  <c r="N8" i="1"/>
  <c r="L8" i="1"/>
  <c r="K8" i="1"/>
  <c r="I8" i="1"/>
  <c r="H8" i="1"/>
  <c r="F8" i="1"/>
  <c r="E8" i="1"/>
  <c r="P7" i="1"/>
  <c r="N7" i="1"/>
  <c r="L7" i="1"/>
  <c r="K7" i="1"/>
  <c r="I7" i="1"/>
  <c r="H7" i="1"/>
  <c r="F7" i="1"/>
  <c r="E7" i="1"/>
  <c r="P6" i="1"/>
  <c r="N6" i="1"/>
  <c r="L6" i="1"/>
  <c r="K6" i="1"/>
  <c r="I6" i="1"/>
  <c r="H6" i="1"/>
  <c r="F6" i="1"/>
  <c r="E6" i="1"/>
  <c r="P5" i="1"/>
  <c r="N5" i="1"/>
  <c r="L5" i="1"/>
  <c r="K5" i="1"/>
  <c r="I5" i="1"/>
  <c r="H5" i="1"/>
  <c r="F5" i="1"/>
  <c r="E5" i="1"/>
  <c r="P4" i="1"/>
  <c r="N4" i="1"/>
  <c r="L4" i="1"/>
  <c r="K4" i="1"/>
  <c r="I4" i="1"/>
  <c r="H4" i="1"/>
  <c r="F4" i="1"/>
  <c r="E4" i="1"/>
</calcChain>
</file>

<file path=xl/sharedStrings.xml><?xml version="1.0" encoding="utf-8"?>
<sst xmlns="http://schemas.openxmlformats.org/spreadsheetml/2006/main" count="50" uniqueCount="49">
  <si>
    <t>Supplemental Table 5: Daily per capita Total Food Demand (2005-2016), by Healthy Eating Index-2015 quintile (n=50,014)</t>
  </si>
  <si>
    <t>Food or dish item</t>
  </si>
  <si>
    <t>Overall
(n=50,014)</t>
  </si>
  <si>
    <t>HEI-2015 
quintile 1 (n=10,002)</t>
  </si>
  <si>
    <t>HEI-2015 
quintile 5 (n=10,003)</t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</si>
  <si>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-trend</t>
    </r>
    <r>
      <rPr>
        <vertAlign val="superscript"/>
        <sz val="11"/>
        <color theme="1"/>
        <rFont val="Times New Roman"/>
        <family val="1"/>
      </rPr>
      <t>1</t>
    </r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</si>
  <si>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-trend-adj.</t>
    </r>
    <r>
      <rPr>
        <vertAlign val="superscript"/>
        <sz val="11"/>
        <color theme="1"/>
        <rFont val="Times New Roman"/>
        <family val="1"/>
      </rPr>
      <t>2</t>
    </r>
  </si>
  <si>
    <t>Mean (95% CI), grams</t>
  </si>
  <si>
    <t>Total</t>
  </si>
  <si>
    <t>Meat and mixed meat dishes</t>
  </si>
  <si>
    <t>Beef</t>
  </si>
  <si>
    <t>Pork</t>
  </si>
  <si>
    <t>Poultry</t>
  </si>
  <si>
    <t>Seafood</t>
  </si>
  <si>
    <t>Meat sandwiches, burgers, sausages, 
   and hotdogs</t>
  </si>
  <si>
    <t>Bacon</t>
  </si>
  <si>
    <t>Other</t>
  </si>
  <si>
    <t>Eggs and mixed egg dishes</t>
  </si>
  <si>
    <t>Dairy</t>
  </si>
  <si>
    <t>Milk and cream</t>
  </si>
  <si>
    <t>Cheese</t>
  </si>
  <si>
    <t>Soup</t>
  </si>
  <si>
    <t>Grains and mixed grain dishes</t>
  </si>
  <si>
    <t>Bread</t>
  </si>
  <si>
    <t>Breakfast cereal</t>
  </si>
  <si>
    <t>Pancakes, waffles, and French toast</t>
  </si>
  <si>
    <t>Pastas and grain mixtures</t>
  </si>
  <si>
    <t>Pizza and calzones</t>
  </si>
  <si>
    <t>Grain-based desserts</t>
  </si>
  <si>
    <t>Nuts and seeds</t>
  </si>
  <si>
    <t>Fruits and vegetables and mixed dishes</t>
  </si>
  <si>
    <t>Fruit and mixed fruit dishes</t>
  </si>
  <si>
    <t>Whole fruit</t>
  </si>
  <si>
    <r>
      <t>Fruit juice</t>
    </r>
    <r>
      <rPr>
        <vertAlign val="superscript"/>
        <sz val="11"/>
        <color theme="1"/>
        <rFont val="Times New Roman"/>
        <family val="1"/>
      </rPr>
      <t>3</t>
    </r>
  </si>
  <si>
    <t>Vegetables and mixed vegetable dishes</t>
  </si>
  <si>
    <t>Dark green</t>
  </si>
  <si>
    <t>Yellow and orange</t>
  </si>
  <si>
    <t>Tomatoes</t>
  </si>
  <si>
    <t>Legumes</t>
  </si>
  <si>
    <t>Potatoes and mixed potato dishes</t>
  </si>
  <si>
    <t>Table oils and salad dressing</t>
  </si>
  <si>
    <t>Salty snacks</t>
  </si>
  <si>
    <t>Mexican dishes</t>
  </si>
  <si>
    <r>
      <t>Other foods and dishes</t>
    </r>
    <r>
      <rPr>
        <vertAlign val="superscript"/>
        <sz val="11"/>
        <color theme="1"/>
        <rFont val="Times New Roman"/>
        <family val="1"/>
      </rPr>
      <t>4</t>
    </r>
  </si>
  <si>
    <t>Higher quintiles represent higher diet quality.</t>
  </si>
  <si>
    <r>
      <rPr>
        <vertAlign val="superscript"/>
        <sz val="11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Test for linear trend across quintiles 1 through 5, not adjusted for covariates.</t>
    </r>
  </si>
  <si>
    <r>
      <rPr>
        <vertAlign val="superscript"/>
        <sz val="11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Test for linear trend across quintiles 1 through 5, adjusted for age (continuous) and sex (male/female).</t>
    </r>
  </si>
  <si>
    <r>
      <rPr>
        <vertAlign val="superscript"/>
        <sz val="11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Includes vegetable juice.</t>
    </r>
  </si>
  <si>
    <r>
      <rPr>
        <vertAlign val="superscript"/>
        <sz val="11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Mostly candy, soft drinks, and other beverages.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</si>
</sst>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/>
    <xf numFmtId="164" fontId="1" fillId="0" borderId="0" xfId="0" applyNumberFormat="1" applyFont="1" applyAlignment="1">
      <alignment horizontal="right" indent="1"/>
    </xf>
    <xf numFmtId="3" fontId="0" fillId="0" borderId="0" xfId="0" applyNumberFormat="1"/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left"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horizontal="right" vertical="top" indent="1"/>
    </xf>
    <xf numFmtId="0" fontId="1" fillId="0" borderId="0" xfId="0" applyFont="1" applyAlignment="1">
      <alignment horizontal="right" vertical="top" indent="1"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/>
    <xf numFmtId="164" fontId="1" fillId="0" borderId="1" xfId="0" applyNumberFormat="1" applyFont="1" applyBorder="1" applyAlignment="1">
      <alignment horizontal="right" indent="1"/>
    </xf>
    <xf numFmtId="3" fontId="1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chc/Dropbox/Projects/Sustainable%20Diets/Results/Dish_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 Characteristics"/>
      <sheetName val="Waste"/>
      <sheetName val="Consumption"/>
      <sheetName val="Retail Waste"/>
      <sheetName val="Purchase"/>
      <sheetName val="Edible"/>
      <sheetName val="Inedible"/>
      <sheetName val="Total Food Demand"/>
      <sheetName val="Summary"/>
      <sheetName val="Retail Waste_AHEI"/>
      <sheetName val="Purchase_AHEI"/>
      <sheetName val="Waste_AHEI"/>
      <sheetName val="Inedible_AHEI"/>
      <sheetName val="Consumption_AHEI"/>
      <sheetName val="Total Food Demand_AHEI"/>
      <sheetName val="Summary_AHEI"/>
      <sheetName val="Sensitivity_sample"/>
      <sheetName val="Sensitivity_HEI"/>
      <sheetName val="Sensitivity_AHEI"/>
      <sheetName val="Sensitivity_summary"/>
    </sheetNames>
    <sheetDataSet>
      <sheetData sheetId="0">
        <row r="6">
          <cell r="B6">
            <v>2.78774E-2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">
          <cell r="D2">
            <v>52.306667220739968</v>
          </cell>
          <cell r="F2">
            <v>48.075926655485894</v>
          </cell>
          <cell r="G2">
            <v>56.537407785994041</v>
          </cell>
        </row>
        <row r="3">
          <cell r="D3">
            <v>16.857731438756275</v>
          </cell>
          <cell r="F3">
            <v>14.162860216545614</v>
          </cell>
          <cell r="G3">
            <v>19.552602660966937</v>
          </cell>
        </row>
        <row r="4">
          <cell r="D4">
            <v>49.787557892852377</v>
          </cell>
          <cell r="F4">
            <v>40.749079540553488</v>
          </cell>
          <cell r="G4">
            <v>58.826036245151265</v>
          </cell>
        </row>
        <row r="5">
          <cell r="D5">
            <v>1.5903117362764747</v>
          </cell>
          <cell r="F5">
            <v>0.96320313942762192</v>
          </cell>
          <cell r="G5">
            <v>2.2174203331253275</v>
          </cell>
        </row>
        <row r="6">
          <cell r="D6">
            <v>8.593069062205144</v>
          </cell>
          <cell r="F6">
            <v>6.4882319849745187</v>
          </cell>
          <cell r="G6">
            <v>10.697906139435769</v>
          </cell>
        </row>
        <row r="7">
          <cell r="D7">
            <v>86.705267252884227</v>
          </cell>
          <cell r="F7">
            <v>81.460836494117672</v>
          </cell>
          <cell r="G7">
            <v>91.949698011650781</v>
          </cell>
        </row>
        <row r="8">
          <cell r="D8">
            <v>3.001593569010788</v>
          </cell>
          <cell r="F8">
            <v>2.5913170757937101</v>
          </cell>
          <cell r="G8">
            <v>3.4118700622278659</v>
          </cell>
        </row>
        <row r="9">
          <cell r="D9">
            <v>15.474008057065037</v>
          </cell>
          <cell r="F9">
            <v>13.877451709343868</v>
          </cell>
          <cell r="G9">
            <v>17.070564404786207</v>
          </cell>
        </row>
        <row r="10">
          <cell r="D10">
            <v>22.870747328000061</v>
          </cell>
          <cell r="F10">
            <v>20.864791720273885</v>
          </cell>
          <cell r="G10">
            <v>24.876702935726236</v>
          </cell>
        </row>
        <row r="11">
          <cell r="D11">
            <v>244.12899978345618</v>
          </cell>
          <cell r="F11">
            <v>230.54853717903089</v>
          </cell>
          <cell r="G11">
            <v>257.7094623878815</v>
          </cell>
        </row>
        <row r="12">
          <cell r="D12">
            <v>33.61709046559514</v>
          </cell>
          <cell r="F12">
            <v>27.894772201197675</v>
          </cell>
          <cell r="G12">
            <v>39.339408729992606</v>
          </cell>
        </row>
        <row r="13">
          <cell r="D13">
            <v>62.821925562063534</v>
          </cell>
          <cell r="F13">
            <v>60.253300979898903</v>
          </cell>
          <cell r="G13">
            <v>65.390550144228172</v>
          </cell>
        </row>
        <row r="14">
          <cell r="D14">
            <v>57.787412922432459</v>
          </cell>
          <cell r="F14">
            <v>51.065330628517323</v>
          </cell>
          <cell r="G14">
            <v>64.509495216347602</v>
          </cell>
        </row>
        <row r="15">
          <cell r="D15">
            <v>6.9572328070801994</v>
          </cell>
          <cell r="F15">
            <v>6.0691325093842678</v>
          </cell>
          <cell r="G15">
            <v>7.845333104776131</v>
          </cell>
        </row>
        <row r="16">
          <cell r="D16">
            <v>11.035236643425375</v>
          </cell>
          <cell r="F16">
            <v>9.8410594306450232</v>
          </cell>
          <cell r="G16">
            <v>12.229413856205726</v>
          </cell>
        </row>
        <row r="17">
          <cell r="D17">
            <v>27.099577145015161</v>
          </cell>
          <cell r="F17">
            <v>24.705472184091903</v>
          </cell>
          <cell r="G17">
            <v>29.493682105938419</v>
          </cell>
        </row>
        <row r="18">
          <cell r="D18">
            <v>39.144722526599757</v>
          </cell>
          <cell r="F18">
            <v>35.918002072969443</v>
          </cell>
          <cell r="G18">
            <v>42.371442980230071</v>
          </cell>
        </row>
        <row r="19">
          <cell r="D19">
            <v>1.3329824392424623</v>
          </cell>
          <cell r="F19">
            <v>0.93696929586445754</v>
          </cell>
          <cell r="G19">
            <v>1.728995582620467</v>
          </cell>
        </row>
        <row r="20">
          <cell r="D20">
            <v>57.355114353025968</v>
          </cell>
          <cell r="F20">
            <v>53.256997548409878</v>
          </cell>
          <cell r="G20">
            <v>61.453231157642058</v>
          </cell>
        </row>
        <row r="21">
          <cell r="D21">
            <v>35.694595147276182</v>
          </cell>
          <cell r="F21">
            <v>31.130757305738289</v>
          </cell>
          <cell r="G21">
            <v>40.258432988814079</v>
          </cell>
        </row>
        <row r="22">
          <cell r="D22">
            <v>0.89292439105227916</v>
          </cell>
          <cell r="F22">
            <v>0.65716205705256936</v>
          </cell>
          <cell r="G22">
            <v>1.128686725051989</v>
          </cell>
        </row>
        <row r="23">
          <cell r="D23">
            <v>34.219748378609765</v>
          </cell>
          <cell r="F23">
            <v>29.96272442711075</v>
          </cell>
          <cell r="G23">
            <v>38.47677233010878</v>
          </cell>
        </row>
        <row r="24">
          <cell r="D24">
            <v>40.681826072479318</v>
          </cell>
          <cell r="F24">
            <v>33.293103902342111</v>
          </cell>
          <cell r="G24">
            <v>48.070548242616525</v>
          </cell>
        </row>
        <row r="25">
          <cell r="D25">
            <v>34.904177250959066</v>
          </cell>
          <cell r="F25">
            <v>31.457346047731392</v>
          </cell>
          <cell r="G25">
            <v>38.35100845418674</v>
          </cell>
        </row>
        <row r="26">
          <cell r="D26">
            <v>5.0268389517803271</v>
          </cell>
          <cell r="F26">
            <v>3.9163521372253243</v>
          </cell>
          <cell r="G26">
            <v>6.13732576633533</v>
          </cell>
        </row>
        <row r="27">
          <cell r="D27">
            <v>9.297271348811492</v>
          </cell>
          <cell r="F27">
            <v>3.9585681008943139</v>
          </cell>
          <cell r="G27">
            <v>14.635974596728669</v>
          </cell>
        </row>
        <row r="28">
          <cell r="D28">
            <v>23.365827543183126</v>
          </cell>
          <cell r="F28">
            <v>21.085045253770758</v>
          </cell>
          <cell r="G28">
            <v>25.646609832595495</v>
          </cell>
        </row>
        <row r="29">
          <cell r="D29">
            <v>123.10691682258998</v>
          </cell>
          <cell r="F29">
            <v>106.70427486845912</v>
          </cell>
          <cell r="G29">
            <v>139.50955877672084</v>
          </cell>
        </row>
        <row r="30">
          <cell r="D30">
            <v>9.2783291641230932</v>
          </cell>
          <cell r="F30">
            <v>8.5441115135095078</v>
          </cell>
          <cell r="G30">
            <v>10.012546814736679</v>
          </cell>
        </row>
        <row r="31">
          <cell r="D31">
            <v>113.46829828824013</v>
          </cell>
          <cell r="F31">
            <v>109.90057564386427</v>
          </cell>
          <cell r="G31">
            <v>117.036020932616</v>
          </cell>
        </row>
        <row r="32">
          <cell r="D32">
            <v>218.8421981088029</v>
          </cell>
          <cell r="F32">
            <v>208.46587782031096</v>
          </cell>
          <cell r="G32">
            <v>229.21851839729484</v>
          </cell>
        </row>
        <row r="33">
          <cell r="D33">
            <v>266.9997471257459</v>
          </cell>
          <cell r="F33">
            <v>253.16703679280783</v>
          </cell>
          <cell r="G33">
            <v>280.83245745868396</v>
          </cell>
        </row>
        <row r="34">
          <cell r="D34">
            <v>223.05649942911708</v>
          </cell>
          <cell r="F34">
            <v>215.08200863476353</v>
          </cell>
          <cell r="G34">
            <v>231.03099022347064</v>
          </cell>
        </row>
        <row r="35">
          <cell r="D35">
            <v>236.38285743314017</v>
          </cell>
          <cell r="F35">
            <v>216.157659798422</v>
          </cell>
          <cell r="G35">
            <v>256.60805506785834</v>
          </cell>
        </row>
        <row r="36">
          <cell r="D36">
            <v>75.586003316264808</v>
          </cell>
          <cell r="F36">
            <v>67.438097044708698</v>
          </cell>
          <cell r="G36">
            <v>83.733909587820918</v>
          </cell>
        </row>
        <row r="37">
          <cell r="D37">
            <v>161.68977899107639</v>
          </cell>
          <cell r="F37">
            <v>145.05193118852711</v>
          </cell>
          <cell r="G37">
            <v>178.32762679362568</v>
          </cell>
        </row>
        <row r="38">
          <cell r="D38">
            <v>1228.4040012527364</v>
          </cell>
          <cell r="F38">
            <v>1197.0900161960444</v>
          </cell>
          <cell r="G38">
            <v>1259.7179863094284</v>
          </cell>
        </row>
        <row r="150">
          <cell r="D150">
            <v>43.210905339112166</v>
          </cell>
          <cell r="F150">
            <v>38.428193890997214</v>
          </cell>
          <cell r="G150">
            <v>47.993616787227118</v>
          </cell>
        </row>
        <row r="151">
          <cell r="D151">
            <v>14.497980520306108</v>
          </cell>
          <cell r="F151">
            <v>11.708182193425005</v>
          </cell>
          <cell r="G151">
            <v>17.287778847187212</v>
          </cell>
        </row>
        <row r="152">
          <cell r="D152">
            <v>73.537455407796145</v>
          </cell>
          <cell r="F152">
            <v>68.55129736171385</v>
          </cell>
          <cell r="G152">
            <v>78.52361345387844</v>
          </cell>
        </row>
        <row r="153">
          <cell r="D153">
            <v>4.2418247258741033</v>
          </cell>
          <cell r="F153">
            <v>2.430623862115846</v>
          </cell>
          <cell r="G153">
            <v>6.0530255896323606</v>
          </cell>
        </row>
        <row r="154">
          <cell r="D154">
            <v>47.756184305832079</v>
          </cell>
          <cell r="F154">
            <v>43.196694808327344</v>
          </cell>
          <cell r="G154">
            <v>52.315673803336814</v>
          </cell>
        </row>
        <row r="155">
          <cell r="D155">
            <v>28.689212741839562</v>
          </cell>
          <cell r="F155">
            <v>26.1650657987744</v>
          </cell>
          <cell r="G155">
            <v>31.213359684904724</v>
          </cell>
        </row>
        <row r="156">
          <cell r="D156">
            <v>1.4381211030696817</v>
          </cell>
          <cell r="F156">
            <v>1.1656977027446476</v>
          </cell>
          <cell r="G156">
            <v>1.7105445033947158</v>
          </cell>
        </row>
        <row r="157">
          <cell r="D157">
            <v>11.772331600317939</v>
          </cell>
          <cell r="F157">
            <v>10.228005098942905</v>
          </cell>
          <cell r="G157">
            <v>13.316658101692973</v>
          </cell>
        </row>
        <row r="158">
          <cell r="D158">
            <v>17.967563073632395</v>
          </cell>
          <cell r="F158">
            <v>16.424380453103538</v>
          </cell>
          <cell r="G158">
            <v>19.510745694161251</v>
          </cell>
        </row>
        <row r="159">
          <cell r="D159">
            <v>354.67656656527612</v>
          </cell>
          <cell r="F159">
            <v>339.51639038988873</v>
          </cell>
          <cell r="G159">
            <v>369.83674274066351</v>
          </cell>
        </row>
        <row r="160">
          <cell r="D160">
            <v>57.675174472479078</v>
          </cell>
          <cell r="F160">
            <v>48.087898129206017</v>
          </cell>
          <cell r="G160">
            <v>67.262450815752132</v>
          </cell>
        </row>
        <row r="161">
          <cell r="D161">
            <v>50.307115812389462</v>
          </cell>
          <cell r="F161">
            <v>48.022987575178661</v>
          </cell>
          <cell r="G161">
            <v>52.591244049600263</v>
          </cell>
        </row>
        <row r="162">
          <cell r="D162">
            <v>46.803327766241161</v>
          </cell>
          <cell r="F162">
            <v>30.516787636029541</v>
          </cell>
          <cell r="G162">
            <v>63.08986789645278</v>
          </cell>
        </row>
        <row r="163">
          <cell r="D163">
            <v>2.2401093538011545</v>
          </cell>
          <cell r="F163">
            <v>1.9347277180317797</v>
          </cell>
          <cell r="G163">
            <v>2.5454909895705295</v>
          </cell>
        </row>
        <row r="164">
          <cell r="D164">
            <v>26.703740801481878</v>
          </cell>
          <cell r="F164">
            <v>25.125237969216794</v>
          </cell>
          <cell r="G164">
            <v>28.282243633746962</v>
          </cell>
        </row>
        <row r="165">
          <cell r="D165">
            <v>25.589058995356464</v>
          </cell>
          <cell r="F165">
            <v>23.773893932498101</v>
          </cell>
          <cell r="G165">
            <v>27.404224058214826</v>
          </cell>
        </row>
        <row r="166">
          <cell r="D166">
            <v>41.959229059291083</v>
          </cell>
          <cell r="F166">
            <v>38.591503238126506</v>
          </cell>
          <cell r="G166">
            <v>45.326954880455659</v>
          </cell>
        </row>
        <row r="167">
          <cell r="D167">
            <v>38.593622979509732</v>
          </cell>
          <cell r="F167">
            <v>23.918090888081807</v>
          </cell>
          <cell r="G167">
            <v>53.269155070937657</v>
          </cell>
        </row>
        <row r="168">
          <cell r="D168">
            <v>5.3701817935224092</v>
          </cell>
          <cell r="F168">
            <v>4.3778930346582783</v>
          </cell>
          <cell r="G168">
            <v>6.3624705523865401</v>
          </cell>
        </row>
        <row r="169">
          <cell r="D169">
            <v>18.192842826419167</v>
          </cell>
          <cell r="F169">
            <v>15.229953500875695</v>
          </cell>
          <cell r="G169">
            <v>21.155732151962638</v>
          </cell>
        </row>
        <row r="170">
          <cell r="D170">
            <v>10.396687662295292</v>
          </cell>
          <cell r="F170">
            <v>9.4714982318012009</v>
          </cell>
          <cell r="G170">
            <v>11.321877092789384</v>
          </cell>
        </row>
        <row r="171">
          <cell r="D171">
            <v>55.312849790251455</v>
          </cell>
          <cell r="F171">
            <v>47.833640098843212</v>
          </cell>
          <cell r="G171">
            <v>62.792059481659699</v>
          </cell>
        </row>
        <row r="172">
          <cell r="D172">
            <v>440.94834983610696</v>
          </cell>
          <cell r="F172">
            <v>410.93005904289788</v>
          </cell>
          <cell r="G172">
            <v>470.96664062931603</v>
          </cell>
        </row>
        <row r="173">
          <cell r="D173">
            <v>184.93086067174886</v>
          </cell>
          <cell r="F173">
            <v>172.25638643848924</v>
          </cell>
          <cell r="G173">
            <v>197.60533490500848</v>
          </cell>
        </row>
        <row r="174">
          <cell r="D174">
            <v>43.569164086420599</v>
          </cell>
          <cell r="F174">
            <v>39.041609789279015</v>
          </cell>
          <cell r="G174">
            <v>48.096718383562184</v>
          </cell>
        </row>
        <row r="175">
          <cell r="D175">
            <v>49.739129490705821</v>
          </cell>
          <cell r="F175">
            <v>21.46163985004031</v>
          </cell>
          <cell r="G175">
            <v>78.016619131371328</v>
          </cell>
        </row>
        <row r="176">
          <cell r="D176">
            <v>44.432672481533679</v>
          </cell>
          <cell r="F176">
            <v>40.764981654472869</v>
          </cell>
          <cell r="G176">
            <v>48.100363308594488</v>
          </cell>
        </row>
        <row r="177">
          <cell r="D177">
            <v>274.34560425949348</v>
          </cell>
          <cell r="F177">
            <v>249.47922882874775</v>
          </cell>
          <cell r="G177">
            <v>299.21197969023922</v>
          </cell>
        </row>
        <row r="178">
          <cell r="D178">
            <v>15.008973294061617</v>
          </cell>
          <cell r="F178">
            <v>13.975910268382989</v>
          </cell>
          <cell r="G178">
            <v>16.042036319740244</v>
          </cell>
        </row>
        <row r="179">
          <cell r="D179">
            <v>55.910584476041301</v>
          </cell>
          <cell r="F179">
            <v>53.149281767714136</v>
          </cell>
          <cell r="G179">
            <v>58.671887184368465</v>
          </cell>
        </row>
        <row r="180">
          <cell r="D180">
            <v>213.37168437718822</v>
          </cell>
          <cell r="F180">
            <v>203.57457093538881</v>
          </cell>
          <cell r="G180">
            <v>223.16879781898763</v>
          </cell>
        </row>
        <row r="181">
          <cell r="D181">
            <v>372.64412979455363</v>
          </cell>
          <cell r="F181">
            <v>357.09233608783137</v>
          </cell>
          <cell r="G181">
            <v>388.1959235012759</v>
          </cell>
        </row>
        <row r="182">
          <cell r="D182">
            <v>157.01353443979846</v>
          </cell>
          <cell r="F182">
            <v>140.48920347104692</v>
          </cell>
          <cell r="G182">
            <v>173.53786540855</v>
          </cell>
        </row>
        <row r="183">
          <cell r="D183">
            <v>1037.9657813527685</v>
          </cell>
          <cell r="F183">
            <v>990.27567549186438</v>
          </cell>
          <cell r="G183">
            <v>1085.6558872136727</v>
          </cell>
        </row>
        <row r="184">
          <cell r="D184">
            <v>625.87921070972902</v>
          </cell>
          <cell r="F184">
            <v>595.17050489806616</v>
          </cell>
          <cell r="G184">
            <v>656.58791652139189</v>
          </cell>
        </row>
        <row r="185">
          <cell r="D185">
            <v>422.48325772894833</v>
          </cell>
          <cell r="F185">
            <v>383.57666839753898</v>
          </cell>
          <cell r="G185">
            <v>461.38984706035768</v>
          </cell>
        </row>
        <row r="186">
          <cell r="D186">
            <v>2085.817420995967</v>
          </cell>
          <cell r="F186">
            <v>2030.7461209332166</v>
          </cell>
          <cell r="G186">
            <v>2140.8887210587177</v>
          </cell>
        </row>
        <row r="187">
          <cell r="D187">
            <v>57.463877050947829</v>
          </cell>
          <cell r="F187">
            <v>54.999994245421199</v>
          </cell>
          <cell r="G187">
            <v>59.927759856474459</v>
          </cell>
          <cell r="H187">
            <v>4.5639220856266314E-4</v>
          </cell>
          <cell r="I187">
            <v>8.6274648405423816E-5</v>
          </cell>
        </row>
        <row r="188">
          <cell r="D188">
            <v>17.710050303984353</v>
          </cell>
          <cell r="F188">
            <v>16.193054658622113</v>
          </cell>
          <cell r="G188">
            <v>19.227045949346593</v>
          </cell>
          <cell r="H188">
            <v>0.12366193716269551</v>
          </cell>
          <cell r="I188">
            <v>5.4789378013665305E-2</v>
          </cell>
        </row>
        <row r="189">
          <cell r="D189">
            <v>66.792057658732148</v>
          </cell>
          <cell r="F189">
            <v>63.543428742840049</v>
          </cell>
          <cell r="G189">
            <v>70.040686574624246</v>
          </cell>
          <cell r="H189">
            <v>9.6568838729637178E-7</v>
          </cell>
          <cell r="I189">
            <v>3.5901960627239753E-7</v>
          </cell>
        </row>
        <row r="190">
          <cell r="D190">
            <v>3.3747779819722772</v>
          </cell>
          <cell r="F190">
            <v>2.7998924827236635</v>
          </cell>
          <cell r="G190">
            <v>3.9496634812208908</v>
          </cell>
          <cell r="H190">
            <v>5.6857069866643123E-3</v>
          </cell>
          <cell r="I190">
            <v>1.7831512795617632E-2</v>
          </cell>
        </row>
        <row r="191">
          <cell r="D191">
            <v>28.075537316305837</v>
          </cell>
          <cell r="F191">
            <v>25.813276648767506</v>
          </cell>
          <cell r="G191">
            <v>30.337797983844169</v>
          </cell>
          <cell r="H191">
            <v>8.6605184331892151E-30</v>
          </cell>
          <cell r="I191">
            <v>1.3601961657823921E-27</v>
          </cell>
        </row>
        <row r="192">
          <cell r="D192">
            <v>59.898160192511192</v>
          </cell>
          <cell r="F192">
            <v>57.715506557263993</v>
          </cell>
          <cell r="G192">
            <v>62.080813827758391</v>
          </cell>
          <cell r="H192">
            <v>2.5259791182440907E-41</v>
          </cell>
          <cell r="I192">
            <v>2.6555792452255639E-39</v>
          </cell>
        </row>
        <row r="193">
          <cell r="D193">
            <v>2.5443733979339975</v>
          </cell>
          <cell r="F193">
            <v>2.3590943766251531</v>
          </cell>
          <cell r="G193">
            <v>2.729652419242842</v>
          </cell>
          <cell r="H193">
            <v>2.8047109520183966E-7</v>
          </cell>
          <cell r="I193">
            <v>4.0387368588425088E-8</v>
          </cell>
        </row>
        <row r="194">
          <cell r="D194">
            <v>15.226711770528679</v>
          </cell>
          <cell r="F194">
            <v>14.294164491797249</v>
          </cell>
          <cell r="G194">
            <v>16.159259049260111</v>
          </cell>
          <cell r="H194">
            <v>1.0901603501789275E-4</v>
          </cell>
          <cell r="I194">
            <v>2.4190695849442185E-5</v>
          </cell>
        </row>
        <row r="195">
          <cell r="D195">
            <v>20.535862655633061</v>
          </cell>
          <cell r="F195">
            <v>19.57790792942863</v>
          </cell>
          <cell r="G195">
            <v>21.493817381837491</v>
          </cell>
          <cell r="H195">
            <v>3.4641646585045619E-5</v>
          </cell>
          <cell r="I195">
            <v>4.6207527799991294E-6</v>
          </cell>
        </row>
        <row r="196">
          <cell r="D196">
            <v>306.92995423949111</v>
          </cell>
          <cell r="F196">
            <v>298.55781047448608</v>
          </cell>
          <cell r="G196">
            <v>315.30209800449614</v>
          </cell>
          <cell r="H196">
            <v>2.3376345266085308E-20</v>
          </cell>
          <cell r="I196">
            <v>6.6753318767439313E-28</v>
          </cell>
        </row>
        <row r="197">
          <cell r="D197">
            <v>43.714971756995837</v>
          </cell>
          <cell r="F197">
            <v>39.844973963283017</v>
          </cell>
          <cell r="G197">
            <v>47.584969550708657</v>
          </cell>
          <cell r="H197">
            <v>8.7447686733786507E-6</v>
          </cell>
        </row>
        <row r="198">
          <cell r="D198">
            <v>57.647735826662355</v>
          </cell>
          <cell r="F198">
            <v>56.162076989375443</v>
          </cell>
          <cell r="G198">
            <v>59.133394663949268</v>
          </cell>
          <cell r="H198">
            <v>2.0037111337475167E-13</v>
          </cell>
          <cell r="I198">
            <v>6.2382357679450838E-15</v>
          </cell>
        </row>
        <row r="199">
          <cell r="D199">
            <v>59.768244861172874</v>
          </cell>
          <cell r="F199">
            <v>51.863850522826382</v>
          </cell>
          <cell r="G199">
            <v>67.672639199519367</v>
          </cell>
          <cell r="H199">
            <v>3.0896914511769135E-2</v>
          </cell>
          <cell r="I199">
            <v>4.5952938020875035E-3</v>
          </cell>
        </row>
        <row r="200">
          <cell r="D200">
            <v>4.5897624011278673</v>
          </cell>
          <cell r="F200">
            <v>4.2580581230897945</v>
          </cell>
          <cell r="G200">
            <v>4.9214666791659401</v>
          </cell>
          <cell r="H200">
            <v>1.5375135516456242E-19</v>
          </cell>
          <cell r="I200">
            <v>2.6400165117280599E-15</v>
          </cell>
        </row>
        <row r="201">
          <cell r="D201">
            <v>17.637363962794669</v>
          </cell>
          <cell r="F201">
            <v>17.077399060061261</v>
          </cell>
          <cell r="G201">
            <v>18.197328865528078</v>
          </cell>
          <cell r="H201">
            <v>4.1212500206108564E-32</v>
          </cell>
          <cell r="I201">
            <v>6.4347110388994267E-34</v>
          </cell>
        </row>
        <row r="202">
          <cell r="D202">
            <v>26.27694466595711</v>
          </cell>
          <cell r="F202">
            <v>25.209924551200462</v>
          </cell>
          <cell r="G202">
            <v>27.343964780713758</v>
          </cell>
          <cell r="H202">
            <v>0.21000018144496899</v>
          </cell>
          <cell r="I202">
            <v>0.51200214584617076</v>
          </cell>
        </row>
        <row r="203">
          <cell r="D203">
            <v>51.052185762154387</v>
          </cell>
          <cell r="F203">
            <v>48.996627049319287</v>
          </cell>
          <cell r="G203">
            <v>53.107744474989488</v>
          </cell>
          <cell r="H203">
            <v>0.39539217333557974</v>
          </cell>
          <cell r="I203">
            <v>0.59139069859507387</v>
          </cell>
        </row>
        <row r="204">
          <cell r="D204">
            <v>15.228319849643128</v>
          </cell>
          <cell r="F204">
            <v>11.63996361396655</v>
          </cell>
          <cell r="G204">
            <v>18.816676085319706</v>
          </cell>
          <cell r="H204">
            <v>3.0729644920494437E-7</v>
          </cell>
          <cell r="I204">
            <v>1.7608852992113821E-7</v>
          </cell>
        </row>
        <row r="205">
          <cell r="D205">
            <v>23.442180733420688</v>
          </cell>
          <cell r="F205">
            <v>22.226224126189837</v>
          </cell>
          <cell r="G205">
            <v>24.658137340651539</v>
          </cell>
          <cell r="H205">
            <v>6.8024797794878194E-45</v>
          </cell>
          <cell r="I205">
            <v>2.7968857806023014E-43</v>
          </cell>
        </row>
        <row r="206">
          <cell r="D206">
            <v>28.341681307231983</v>
          </cell>
          <cell r="F206">
            <v>25.664076344161959</v>
          </cell>
          <cell r="G206">
            <v>31.019286270302008</v>
          </cell>
          <cell r="H206">
            <v>6.3691310863037681E-14</v>
          </cell>
          <cell r="I206">
            <v>7.0376161515034232E-11</v>
          </cell>
        </row>
        <row r="207">
          <cell r="D207">
            <v>5.1672043017877858</v>
          </cell>
          <cell r="F207">
            <v>4.8292839818929245</v>
          </cell>
          <cell r="G207">
            <v>5.505124621682647</v>
          </cell>
          <cell r="H207">
            <v>5.5202831418935481E-36</v>
          </cell>
          <cell r="I207">
            <v>1.1485092298561877E-36</v>
          </cell>
        </row>
        <row r="208">
          <cell r="D208">
            <v>49.89605794367413</v>
          </cell>
          <cell r="F208">
            <v>47.013061187759142</v>
          </cell>
          <cell r="G208">
            <v>52.779054699589118</v>
          </cell>
          <cell r="H208">
            <v>9.3623427463314279E-6</v>
          </cell>
          <cell r="I208">
            <v>1.6298244619861131E-7</v>
          </cell>
        </row>
        <row r="209">
          <cell r="D209">
            <v>214.36784759411006</v>
          </cell>
          <cell r="F209">
            <v>203.51129967562491</v>
          </cell>
          <cell r="G209">
            <v>225.22439551259521</v>
          </cell>
          <cell r="H209">
            <v>2.4485241785889175E-47</v>
          </cell>
          <cell r="I209">
            <v>8.0572992539729736E-47</v>
          </cell>
        </row>
        <row r="210">
          <cell r="D210">
            <v>113.88617890989021</v>
          </cell>
          <cell r="F210">
            <v>108.44027937097285</v>
          </cell>
          <cell r="G210">
            <v>119.33207844880756</v>
          </cell>
          <cell r="H210">
            <v>8.5401698650503197E-41</v>
          </cell>
          <cell r="I210">
            <v>5.0506202378301389E-43</v>
          </cell>
        </row>
        <row r="211">
          <cell r="D211">
            <v>22.002701171479917</v>
          </cell>
          <cell r="F211">
            <v>20.191531182112829</v>
          </cell>
          <cell r="G211">
            <v>23.813871160847004</v>
          </cell>
          <cell r="H211">
            <v>5.237290333056787E-33</v>
          </cell>
          <cell r="I211">
            <v>2.2396969936295233E-32</v>
          </cell>
        </row>
        <row r="212">
          <cell r="D212">
            <v>21.742197804056246</v>
          </cell>
          <cell r="F212">
            <v>15.167209656577512</v>
          </cell>
          <cell r="G212">
            <v>28.317185951534981</v>
          </cell>
          <cell r="H212">
            <v>3.1738859125236205E-3</v>
          </cell>
          <cell r="I212">
            <v>3.4799724396509264E-3</v>
          </cell>
        </row>
        <row r="213">
          <cell r="D213">
            <v>33.209126472025801</v>
          </cell>
          <cell r="F213">
            <v>31.45609413467259</v>
          </cell>
          <cell r="G213">
            <v>34.962158809379012</v>
          </cell>
          <cell r="H213">
            <v>5.129111121331759E-15</v>
          </cell>
          <cell r="I213">
            <v>2.1803643229329435E-13</v>
          </cell>
        </row>
        <row r="214">
          <cell r="D214">
            <v>214.71157966442416</v>
          </cell>
          <cell r="F214">
            <v>198.55039250230428</v>
          </cell>
          <cell r="G214">
            <v>230.87276682654405</v>
          </cell>
          <cell r="H214">
            <v>3.5646426396427565E-19</v>
          </cell>
          <cell r="I214">
            <v>9.5165105242495652E-17</v>
          </cell>
        </row>
        <row r="215">
          <cell r="D215">
            <v>13.351665275005573</v>
          </cell>
          <cell r="F215">
            <v>12.810894381816981</v>
          </cell>
          <cell r="G215">
            <v>13.892436168194164</v>
          </cell>
          <cell r="H215">
            <v>3.6252923695079399E-15</v>
          </cell>
          <cell r="I215">
            <v>9.5765644632191461E-10</v>
          </cell>
        </row>
        <row r="216">
          <cell r="D216">
            <v>90.928595933930566</v>
          </cell>
          <cell r="F216">
            <v>88.611681642755443</v>
          </cell>
          <cell r="G216">
            <v>93.24551022510569</v>
          </cell>
          <cell r="H216">
            <v>2.5248440889149183E-47</v>
          </cell>
          <cell r="I216">
            <v>5.7963770818195061E-44</v>
          </cell>
        </row>
        <row r="217">
          <cell r="D217">
            <v>235.85883396525975</v>
          </cell>
          <cell r="F217">
            <v>230.65591982533419</v>
          </cell>
          <cell r="G217">
            <v>241.0617481051853</v>
          </cell>
          <cell r="H217">
            <v>0.36639174503690408</v>
          </cell>
          <cell r="I217">
            <v>0.30618334678193854</v>
          </cell>
        </row>
        <row r="218">
          <cell r="D218">
            <v>327.46581694601394</v>
          </cell>
          <cell r="F218">
            <v>318.84801968577739</v>
          </cell>
          <cell r="G218">
            <v>336.0836142062505</v>
          </cell>
          <cell r="I218">
            <v>3.1547567418968132E-26</v>
          </cell>
        </row>
        <row r="219">
          <cell r="D219">
            <v>189.36223240583791</v>
          </cell>
          <cell r="F219">
            <v>180.96686503746122</v>
          </cell>
          <cell r="G219">
            <v>197.75759977421461</v>
          </cell>
          <cell r="H219">
            <v>2.9663983937651547E-12</v>
          </cell>
          <cell r="I219">
            <v>8.4400952553984681E-13</v>
          </cell>
        </row>
        <row r="220">
          <cell r="D220">
            <v>619.91963157851478</v>
          </cell>
          <cell r="F220">
            <v>598.34548007898445</v>
          </cell>
          <cell r="G220">
            <v>641.49378307804511</v>
          </cell>
          <cell r="H220">
            <v>7.2979075591421994E-53</v>
          </cell>
          <cell r="I220">
            <v>7.2111941294554122E-53</v>
          </cell>
        </row>
        <row r="221">
          <cell r="D221">
            <v>328.25402665294081</v>
          </cell>
          <cell r="F221">
            <v>315.40156212410596</v>
          </cell>
          <cell r="G221">
            <v>341.10649118177565</v>
          </cell>
          <cell r="H221">
            <v>2.8668145852102027E-57</v>
          </cell>
          <cell r="I221">
            <v>2.3490518062759697E-57</v>
          </cell>
        </row>
        <row r="222">
          <cell r="D222">
            <v>296.83280914297194</v>
          </cell>
          <cell r="F222">
            <v>279.10041414469219</v>
          </cell>
          <cell r="G222">
            <v>314.56520414125168</v>
          </cell>
          <cell r="H222">
            <v>2.1306914090660059E-23</v>
          </cell>
          <cell r="I222">
            <v>1.076756515562024E-21</v>
          </cell>
        </row>
        <row r="223">
          <cell r="D223">
            <v>1685.513906002815</v>
          </cell>
          <cell r="F223">
            <v>1659.1802715388237</v>
          </cell>
          <cell r="G223">
            <v>1711.8475404668063</v>
          </cell>
          <cell r="H223">
            <v>2.9150452988589091E-44</v>
          </cell>
          <cell r="I223">
            <v>1.4873590446757526E-46</v>
          </cell>
        </row>
      </sheetData>
      <sheetData sheetId="8">
        <row r="26">
          <cell r="B26">
            <v>1</v>
          </cell>
        </row>
      </sheetData>
      <sheetData sheetId="9"/>
      <sheetData sheetId="10"/>
      <sheetData sheetId="11"/>
      <sheetData sheetId="12"/>
      <sheetData sheetId="13"/>
      <sheetData sheetId="14">
        <row r="2">
          <cell r="D2">
            <v>98.213317365005395</v>
          </cell>
        </row>
      </sheetData>
      <sheetData sheetId="15">
        <row r="2">
          <cell r="B2">
            <v>1</v>
          </cell>
        </row>
      </sheetData>
      <sheetData sheetId="16">
        <row r="38">
          <cell r="D38">
            <v>1685.513906002815</v>
          </cell>
        </row>
      </sheetData>
      <sheetData sheetId="17">
        <row r="38">
          <cell r="D38">
            <v>1228.4040012527364</v>
          </cell>
        </row>
      </sheetData>
      <sheetData sheetId="18">
        <row r="38">
          <cell r="D38">
            <v>1570.7832806685385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5CD85-B6B4-47E5-8F7D-83B4254FBFB7}">
  <dimension ref="A1:R47"/>
  <sheetViews>
    <sheetView showGridLines="0" tabSelected="1" workbookViewId="0">
      <selection activeCell="W18" sqref="W18"/>
    </sheetView>
  </sheetViews>
  <sheetFormatPr defaultRowHeight="14.4" x14ac:dyDescent="0.3"/>
  <cols>
    <col min="1" max="1" width="2.109375" customWidth="1"/>
    <col min="2" max="2" width="2" customWidth="1"/>
    <col min="3" max="3" width="31" customWidth="1"/>
    <col min="4" max="4" width="1.44140625" customWidth="1"/>
    <col min="5" max="5" width="6.109375" style="27" customWidth="1"/>
    <col min="6" max="6" width="11.88671875" style="3" customWidth="1"/>
    <col min="7" max="7" width="1.44140625" style="3" customWidth="1"/>
    <col min="8" max="8" width="6.109375" style="27" customWidth="1"/>
    <col min="9" max="9" width="11.88671875" style="3" customWidth="1"/>
    <col min="10" max="10" width="1.5546875" style="3" customWidth="1"/>
    <col min="11" max="11" width="6.109375" style="27" customWidth="1"/>
    <col min="12" max="12" width="11.88671875" style="3" customWidth="1"/>
    <col min="13" max="13" width="1.33203125" style="3" customWidth="1"/>
    <col min="14" max="14" width="8.88671875" style="3"/>
    <col min="15" max="15" width="1.33203125" style="3" customWidth="1"/>
    <col min="16" max="16" width="8.88671875" style="3"/>
  </cols>
  <sheetData>
    <row r="1" spans="1:18" ht="17.399999999999999" customHeight="1" x14ac:dyDescent="0.3">
      <c r="A1" s="1" t="s">
        <v>0</v>
      </c>
      <c r="B1" s="1"/>
      <c r="C1" s="1"/>
      <c r="D1" s="1"/>
      <c r="E1" s="2"/>
      <c r="F1" s="1"/>
      <c r="G1" s="1"/>
      <c r="H1" s="2"/>
      <c r="I1" s="1"/>
      <c r="J1" s="1"/>
      <c r="K1" s="2"/>
      <c r="L1" s="1"/>
      <c r="M1" s="1"/>
      <c r="N1" s="1"/>
      <c r="O1" s="1"/>
      <c r="P1" s="1"/>
    </row>
    <row r="2" spans="1:18" ht="33.6" customHeight="1" x14ac:dyDescent="0.3">
      <c r="A2" s="1" t="s">
        <v>1</v>
      </c>
      <c r="B2" s="1"/>
      <c r="C2" s="1"/>
      <c r="D2" s="3"/>
      <c r="E2" s="4" t="s">
        <v>2</v>
      </c>
      <c r="F2" s="5"/>
      <c r="H2" s="6" t="s">
        <v>3</v>
      </c>
      <c r="I2" s="6"/>
      <c r="K2" s="6" t="s">
        <v>4</v>
      </c>
      <c r="L2" s="7"/>
      <c r="N2" s="8" t="s">
        <v>5</v>
      </c>
      <c r="P2" s="9" t="s">
        <v>6</v>
      </c>
    </row>
    <row r="3" spans="1:18" x14ac:dyDescent="0.3">
      <c r="D3" s="3"/>
      <c r="E3" s="10" t="s">
        <v>7</v>
      </c>
      <c r="F3" s="10"/>
      <c r="G3" s="10"/>
      <c r="H3" s="10"/>
      <c r="I3" s="10"/>
      <c r="J3" s="10"/>
      <c r="K3" s="10"/>
      <c r="L3" s="10"/>
    </row>
    <row r="4" spans="1:18" x14ac:dyDescent="0.3">
      <c r="A4" s="3" t="s">
        <v>8</v>
      </c>
      <c r="B4" s="3"/>
      <c r="C4" s="3"/>
      <c r="D4" s="3"/>
      <c r="E4" s="11">
        <f>'[1]Total Food Demand'!$D$223</f>
        <v>1685.513906002815</v>
      </c>
      <c r="F4" s="12" t="str">
        <f>CONCATENATE("(",ROUND('[1]Total Food Demand'!$F$223,0),"-",ROUND('[1]Total Food Demand'!$G$223,0),")")</f>
        <v>(1659-1712)</v>
      </c>
      <c r="G4" s="13"/>
      <c r="H4" s="11">
        <f>'[1]Total Food Demand'!$D$38</f>
        <v>1228.4040012527364</v>
      </c>
      <c r="I4" s="12" t="str">
        <f>CONCATENATE("(",ROUND('[1]Total Food Demand'!$F$38,0),"-",ROUND('[1]Total Food Demand'!$G$38,0),")")</f>
        <v>(1197-1260)</v>
      </c>
      <c r="J4" s="13"/>
      <c r="K4" s="11">
        <f>'[1]Total Food Demand'!$D$186</f>
        <v>2085.817420995967</v>
      </c>
      <c r="L4" s="12" t="str">
        <f>CONCATENATE("(",ROUND('[1]Total Food Demand'!$F$186,0),"-",ROUND('[1]Total Food Demand'!$G$186,0),")")</f>
        <v>(2031-2141)</v>
      </c>
      <c r="N4" s="14">
        <f>'[1]Total Food Demand'!$H$223</f>
        <v>2.9150452988589091E-44</v>
      </c>
      <c r="P4" s="14">
        <f>'[1]Total Food Demand'!$I$223</f>
        <v>1.4873590446757526E-46</v>
      </c>
    </row>
    <row r="5" spans="1:18" x14ac:dyDescent="0.3">
      <c r="A5" s="3" t="s">
        <v>9</v>
      </c>
      <c r="B5" s="3"/>
      <c r="C5" s="3"/>
      <c r="D5" s="3"/>
      <c r="E5" s="11">
        <f>'[1]Total Food Demand'!$D$217</f>
        <v>235.85883396525975</v>
      </c>
      <c r="F5" s="12" t="str">
        <f>CONCATENATE("(",ROUND('[1]Total Food Demand'!$F$217,0),"-",ROUND('[1]Total Food Demand'!$G$217,0),")")</f>
        <v>(231-241)</v>
      </c>
      <c r="G5" s="13"/>
      <c r="H5" s="11">
        <f>'[1]Total Food Demand'!$D$32</f>
        <v>218.8421981088029</v>
      </c>
      <c r="I5" s="12" t="str">
        <f>CONCATENATE("(",ROUND('[1]Total Food Demand'!$F$32,0),"-",ROUND('[1]Total Food Demand'!$G$32,0),")")</f>
        <v>(208-229)</v>
      </c>
      <c r="J5" s="13"/>
      <c r="K5" s="11">
        <f>'[1]Total Food Demand'!$D$180</f>
        <v>213.37168437718822</v>
      </c>
      <c r="L5" s="12" t="str">
        <f>CONCATENATE("(",ROUND('[1]Total Food Demand'!$F$180,0),"-",ROUND('[1]Total Food Demand'!$G$180,0),")")</f>
        <v>(204-223)</v>
      </c>
      <c r="N5" s="14">
        <f>'[1]Total Food Demand'!$H$217</f>
        <v>0.36639174503690408</v>
      </c>
      <c r="P5" s="14">
        <f>'[1]Total Food Demand'!$I$217</f>
        <v>0.30618334678193854</v>
      </c>
      <c r="R5" s="15"/>
    </row>
    <row r="6" spans="1:18" x14ac:dyDescent="0.3">
      <c r="A6" s="3"/>
      <c r="B6" s="3" t="s">
        <v>10</v>
      </c>
      <c r="C6" s="3"/>
      <c r="D6" s="3"/>
      <c r="E6" s="11">
        <f>'[1]Total Food Demand'!D187</f>
        <v>57.463877050947829</v>
      </c>
      <c r="F6" s="12" t="str">
        <f>CONCATENATE("(",ROUND('[1]Total Food Demand'!F187,0),"-",ROUND('[1]Total Food Demand'!G187,0),")")</f>
        <v>(55-60)</v>
      </c>
      <c r="G6" s="13"/>
      <c r="H6" s="11">
        <f>'[1]Total Food Demand'!D2</f>
        <v>52.306667220739968</v>
      </c>
      <c r="I6" s="12" t="str">
        <f>CONCATENATE("(",ROUND('[1]Total Food Demand'!F2,0),"-",ROUND('[1]Total Food Demand'!G2,0),")")</f>
        <v>(48-57)</v>
      </c>
      <c r="J6" s="13"/>
      <c r="K6" s="11">
        <f>'[1]Total Food Demand'!D150</f>
        <v>43.210905339112166</v>
      </c>
      <c r="L6" s="12" t="str">
        <f>CONCATENATE("(",ROUND('[1]Total Food Demand'!F150,0),"-",ROUND('[1]Total Food Demand'!G150,0),")")</f>
        <v>(38-48)</v>
      </c>
      <c r="N6" s="14">
        <f>'[1]Total Food Demand'!H187</f>
        <v>4.5639220856266314E-4</v>
      </c>
      <c r="P6" s="14">
        <f>'[1]Total Food Demand'!I187</f>
        <v>8.6274648405423816E-5</v>
      </c>
      <c r="R6" s="15"/>
    </row>
    <row r="7" spans="1:18" x14ac:dyDescent="0.3">
      <c r="A7" s="3"/>
      <c r="B7" s="3" t="s">
        <v>11</v>
      </c>
      <c r="C7" s="3"/>
      <c r="D7" s="3"/>
      <c r="E7" s="11">
        <f>'[1]Total Food Demand'!D188</f>
        <v>17.710050303984353</v>
      </c>
      <c r="F7" s="12" t="str">
        <f>CONCATENATE("(",ROUND('[1]Total Food Demand'!F188,0),"-",ROUND('[1]Total Food Demand'!G188,0),")")</f>
        <v>(16-19)</v>
      </c>
      <c r="G7" s="13"/>
      <c r="H7" s="11">
        <f>'[1]Total Food Demand'!D3</f>
        <v>16.857731438756275</v>
      </c>
      <c r="I7" s="12" t="str">
        <f>CONCATENATE("(",ROUND('[1]Total Food Demand'!F3,0),"-",ROUND('[1]Total Food Demand'!G3,0),")")</f>
        <v>(14-20)</v>
      </c>
      <c r="J7" s="13"/>
      <c r="K7" s="11">
        <f>'[1]Total Food Demand'!D151</f>
        <v>14.497980520306108</v>
      </c>
      <c r="L7" s="12" t="str">
        <f>CONCATENATE("(",ROUND('[1]Total Food Demand'!F151,0),"-",ROUND('[1]Total Food Demand'!G151,0),")")</f>
        <v>(12-17)</v>
      </c>
      <c r="N7" s="14">
        <f>'[1]Total Food Demand'!H188</f>
        <v>0.12366193716269551</v>
      </c>
      <c r="P7" s="14">
        <f>'[1]Total Food Demand'!I188</f>
        <v>5.4789378013665305E-2</v>
      </c>
      <c r="R7" s="15"/>
    </row>
    <row r="8" spans="1:18" x14ac:dyDescent="0.3">
      <c r="A8" s="3"/>
      <c r="B8" s="3" t="s">
        <v>12</v>
      </c>
      <c r="C8" s="3"/>
      <c r="D8" s="3"/>
      <c r="E8" s="11">
        <f>'[1]Total Food Demand'!D189</f>
        <v>66.792057658732148</v>
      </c>
      <c r="F8" s="12" t="str">
        <f>CONCATENATE("(",ROUND('[1]Total Food Demand'!F189,0),"-",ROUND('[1]Total Food Demand'!G189,0),")")</f>
        <v>(64-70)</v>
      </c>
      <c r="G8" s="13"/>
      <c r="H8" s="11">
        <f>'[1]Total Food Demand'!D4</f>
        <v>49.787557892852377</v>
      </c>
      <c r="I8" s="12" t="str">
        <f>CONCATENATE("(",ROUND('[1]Total Food Demand'!F4,0),"-",ROUND('[1]Total Food Demand'!G4,0),")")</f>
        <v>(41-59)</v>
      </c>
      <c r="J8" s="13"/>
      <c r="K8" s="11">
        <f>'[1]Total Food Demand'!D152</f>
        <v>73.537455407796145</v>
      </c>
      <c r="L8" s="12" t="str">
        <f>CONCATENATE("(",ROUND('[1]Total Food Demand'!F152,0),"-",ROUND('[1]Total Food Demand'!G152,0),")")</f>
        <v>(69-79)</v>
      </c>
      <c r="N8" s="14">
        <f>'[1]Total Food Demand'!H189</f>
        <v>9.6568838729637178E-7</v>
      </c>
      <c r="P8" s="14">
        <f>'[1]Total Food Demand'!I189</f>
        <v>3.5901960627239753E-7</v>
      </c>
      <c r="R8" s="15"/>
    </row>
    <row r="9" spans="1:18" x14ac:dyDescent="0.3">
      <c r="A9" s="3"/>
      <c r="B9" s="3" t="s">
        <v>13</v>
      </c>
      <c r="C9" s="3"/>
      <c r="D9" s="3"/>
      <c r="E9" s="11">
        <f>'[1]Total Food Demand'!D191</f>
        <v>28.075537316305837</v>
      </c>
      <c r="F9" s="12" t="str">
        <f>CONCATENATE("(",ROUND('[1]Total Food Demand'!F191,0),"-",ROUND('[1]Total Food Demand'!G191,0),")")</f>
        <v>(26-30)</v>
      </c>
      <c r="G9" s="13"/>
      <c r="H9" s="11">
        <f>'[1]Total Food Demand'!D6</f>
        <v>8.593069062205144</v>
      </c>
      <c r="I9" s="12" t="str">
        <f>CONCATENATE("(",ROUND('[1]Total Food Demand'!F6,0),"-",ROUND('[1]Total Food Demand'!G6,0),")")</f>
        <v>(6-11)</v>
      </c>
      <c r="J9" s="13"/>
      <c r="K9" s="11">
        <f>'[1]Total Food Demand'!D154</f>
        <v>47.756184305832079</v>
      </c>
      <c r="L9" s="12" t="str">
        <f>CONCATENATE("(",ROUND('[1]Total Food Demand'!F154,0),"-",ROUND('[1]Total Food Demand'!G154,0),")")</f>
        <v>(43-52)</v>
      </c>
      <c r="N9" s="14">
        <f>'[1]Total Food Demand'!H191</f>
        <v>8.6605184331892151E-30</v>
      </c>
      <c r="P9" s="14">
        <f>'[1]Total Food Demand'!I191</f>
        <v>1.3601961657823921E-27</v>
      </c>
      <c r="R9" s="15"/>
    </row>
    <row r="10" spans="1:18" ht="28.2" customHeight="1" x14ac:dyDescent="0.3">
      <c r="A10" s="3"/>
      <c r="B10" s="16" t="s">
        <v>14</v>
      </c>
      <c r="C10" s="16"/>
      <c r="D10" s="3"/>
      <c r="E10" s="17">
        <f>'[1]Total Food Demand'!D192</f>
        <v>59.898160192511192</v>
      </c>
      <c r="F10" s="18" t="str">
        <f>CONCATENATE("(",ROUND('[1]Total Food Demand'!F192,0),"-",ROUND('[1]Total Food Demand'!G192,0),")")</f>
        <v>(58-62)</v>
      </c>
      <c r="G10" s="19"/>
      <c r="H10" s="17">
        <f>'[1]Total Food Demand'!D7</f>
        <v>86.705267252884227</v>
      </c>
      <c r="I10" s="18" t="str">
        <f>CONCATENATE("(",ROUND('[1]Total Food Demand'!F7,0),"-",ROUND('[1]Total Food Demand'!G7,0),")")</f>
        <v>(81-92)</v>
      </c>
      <c r="J10" s="19"/>
      <c r="K10" s="17">
        <f>'[1]Total Food Demand'!D155</f>
        <v>28.689212741839562</v>
      </c>
      <c r="L10" s="18" t="str">
        <f>CONCATENATE("(",ROUND('[1]Total Food Demand'!F155,0),"-",ROUND('[1]Total Food Demand'!G155,0),")")</f>
        <v>(26-31)</v>
      </c>
      <c r="M10" s="20"/>
      <c r="N10" s="21">
        <f>'[1]Total Food Demand'!H192</f>
        <v>2.5259791182440907E-41</v>
      </c>
      <c r="O10" s="22"/>
      <c r="P10" s="21">
        <f>'[1]Total Food Demand'!I192</f>
        <v>2.6555792452255639E-39</v>
      </c>
      <c r="R10" s="15"/>
    </row>
    <row r="11" spans="1:18" x14ac:dyDescent="0.3">
      <c r="A11" s="3"/>
      <c r="B11" s="3" t="s">
        <v>15</v>
      </c>
      <c r="C11" s="3"/>
      <c r="D11" s="3"/>
      <c r="E11" s="11">
        <f>'[1]Total Food Demand'!D193</f>
        <v>2.5443733979339975</v>
      </c>
      <c r="F11" s="12" t="str">
        <f>CONCATENATE("(",ROUND('[1]Total Food Demand'!F193,0),"-",ROUND('[1]Total Food Demand'!G193,0),")")</f>
        <v>(2-3)</v>
      </c>
      <c r="G11" s="13"/>
      <c r="H11" s="11">
        <f>'[1]Total Food Demand'!D8</f>
        <v>3.001593569010788</v>
      </c>
      <c r="I11" s="12" t="str">
        <f>CONCATENATE("(",ROUND('[1]Total Food Demand'!F8,0),"-",ROUND('[1]Total Food Demand'!G8,0),")")</f>
        <v>(3-3)</v>
      </c>
      <c r="J11" s="13"/>
      <c r="K11" s="11">
        <f>'[1]Total Food Demand'!D156</f>
        <v>1.4381211030696817</v>
      </c>
      <c r="L11" s="12" t="str">
        <f>CONCATENATE("(",ROUND('[1]Total Food Demand'!F156,0),"-",ROUND('[1]Total Food Demand'!G156,0),")")</f>
        <v>(1-2)</v>
      </c>
      <c r="N11" s="14">
        <f>'[1]Total Food Demand'!H193</f>
        <v>2.8047109520183966E-7</v>
      </c>
      <c r="P11" s="14">
        <f>'[1]Total Food Demand'!I193</f>
        <v>4.0387368588425088E-8</v>
      </c>
      <c r="R11" s="15"/>
    </row>
    <row r="12" spans="1:18" x14ac:dyDescent="0.3">
      <c r="A12" s="3"/>
      <c r="B12" s="3" t="s">
        <v>16</v>
      </c>
      <c r="C12" s="3"/>
      <c r="D12" s="3"/>
      <c r="E12" s="11">
        <f>'[1]Total Food Demand'!$D$190</f>
        <v>3.3747779819722772</v>
      </c>
      <c r="F12" s="12" t="str">
        <f>CONCATENATE("(",ROUND('[1]Total Food Demand'!F190,0),"-",ROUND('[1]Total Food Demand'!G190,0),")")</f>
        <v>(3-4)</v>
      </c>
      <c r="G12" s="13"/>
      <c r="H12" s="11">
        <f>'[1]Total Food Demand'!D5</f>
        <v>1.5903117362764747</v>
      </c>
      <c r="I12" s="12" t="str">
        <f>CONCATENATE("(",ROUND('[1]Total Food Demand'!F5,0),"-",ROUND('[1]Total Food Demand'!G5,0),")")</f>
        <v>(1-2)</v>
      </c>
      <c r="J12" s="13"/>
      <c r="K12" s="11">
        <f>'[1]Total Food Demand'!D153</f>
        <v>4.2418247258741033</v>
      </c>
      <c r="L12" s="12" t="str">
        <f>CONCATENATE("(",ROUND('[1]Total Food Demand'!F153,0),"-",ROUND('[1]Total Food Demand'!G153,0),")")</f>
        <v>(2-6)</v>
      </c>
      <c r="N12" s="14">
        <f>'[1]Total Food Demand'!H190</f>
        <v>5.6857069866643123E-3</v>
      </c>
      <c r="P12" s="14">
        <f>'[1]Total Food Demand'!I190</f>
        <v>1.7831512795617632E-2</v>
      </c>
      <c r="R12" s="15"/>
    </row>
    <row r="13" spans="1:18" x14ac:dyDescent="0.3">
      <c r="A13" s="3" t="s">
        <v>17</v>
      </c>
      <c r="B13" s="3"/>
      <c r="C13" s="3"/>
      <c r="D13" s="3"/>
      <c r="E13" s="11">
        <f>'[1]Total Food Demand'!D194</f>
        <v>15.226711770528679</v>
      </c>
      <c r="F13" s="12" t="str">
        <f>CONCATENATE("(",ROUND('[1]Total Food Demand'!F194,0),"-",ROUND('[1]Total Food Demand'!G194,0),")")</f>
        <v>(14-16)</v>
      </c>
      <c r="G13" s="13"/>
      <c r="H13" s="11">
        <f>'[1]Total Food Demand'!D9</f>
        <v>15.474008057065037</v>
      </c>
      <c r="I13" s="12" t="str">
        <f>CONCATENATE("(",ROUND('[1]Total Food Demand'!F9,0),"-",ROUND('[1]Total Food Demand'!G9,0),")")</f>
        <v>(14-17)</v>
      </c>
      <c r="J13" s="13"/>
      <c r="K13" s="11">
        <f>'[1]Total Food Demand'!D157</f>
        <v>11.772331600317939</v>
      </c>
      <c r="L13" s="12" t="str">
        <f>CONCATENATE("(",ROUND('[1]Total Food Demand'!F157,0),"-",ROUND('[1]Total Food Demand'!G157,0),")")</f>
        <v>(10-13)</v>
      </c>
      <c r="N13" s="14">
        <f>'[1]Total Food Demand'!H194</f>
        <v>1.0901603501789275E-4</v>
      </c>
      <c r="P13" s="14">
        <f>'[1]Total Food Demand'!I194</f>
        <v>2.4190695849442185E-5</v>
      </c>
      <c r="R13" s="15"/>
    </row>
    <row r="14" spans="1:18" x14ac:dyDescent="0.3">
      <c r="A14" s="3" t="s">
        <v>18</v>
      </c>
      <c r="B14" s="3"/>
      <c r="C14" s="3"/>
      <c r="D14" s="3"/>
      <c r="E14" s="11">
        <f>'[1]Total Food Demand'!$D$218</f>
        <v>327.46581694601394</v>
      </c>
      <c r="F14" s="12" t="str">
        <f>CONCATENATE("(",ROUND('[1]Total Food Demand'!$F$218,0),"-",ROUND('[1]Total Food Demand'!$G$218,0),")")</f>
        <v>(319-336)</v>
      </c>
      <c r="G14" s="13"/>
      <c r="H14" s="11">
        <f>'[1]Total Food Demand'!$D$33</f>
        <v>266.9997471257459</v>
      </c>
      <c r="I14" s="12" t="str">
        <f>CONCATENATE("(",ROUND('[1]Total Food Demand'!$F$33,0),"-",ROUND('[1]Total Food Demand'!$G$33,0),")")</f>
        <v>(253-281)</v>
      </c>
      <c r="J14" s="13"/>
      <c r="K14" s="11">
        <f>'[1]Total Food Demand'!$D$181</f>
        <v>372.64412979455363</v>
      </c>
      <c r="L14" s="12" t="str">
        <f>CONCATENATE("(",ROUND('[1]Total Food Demand'!$F$181,0),"-",ROUND('[1]Total Food Demand'!$G$181,0),")")</f>
        <v>(357-388)</v>
      </c>
      <c r="N14" s="14">
        <f>'[1]Total Food Demand'!$H$196</f>
        <v>2.3376345266085308E-20</v>
      </c>
      <c r="P14" s="14">
        <f>'[1]Total Food Demand'!$I$196</f>
        <v>6.6753318767439313E-28</v>
      </c>
      <c r="R14" s="15"/>
    </row>
    <row r="15" spans="1:18" x14ac:dyDescent="0.3">
      <c r="A15" s="3"/>
      <c r="B15" s="3" t="s">
        <v>19</v>
      </c>
      <c r="C15" s="3"/>
      <c r="D15" s="3"/>
      <c r="E15" s="11">
        <f>'[1]Total Food Demand'!$D$196</f>
        <v>306.92995423949111</v>
      </c>
      <c r="F15" s="12" t="str">
        <f>CONCATENATE("(",ROUND('[1]Total Food Demand'!$F$196,0),"-",ROUND('[1]Total Food Demand'!$G$196,0),")")</f>
        <v>(299-315)</v>
      </c>
      <c r="G15" s="13"/>
      <c r="H15" s="11">
        <f>'[1]Total Food Demand'!$D$11</f>
        <v>244.12899978345618</v>
      </c>
      <c r="I15" s="12" t="str">
        <f>CONCATENATE("(",ROUND('[1]Total Food Demand'!$F$11,0),"-",ROUND('[1]Total Food Demand'!$G$11,0),")")</f>
        <v>(231-258)</v>
      </c>
      <c r="J15" s="13"/>
      <c r="K15" s="11">
        <f>'[1]Total Food Demand'!$D$159</f>
        <v>354.67656656527612</v>
      </c>
      <c r="L15" s="12" t="str">
        <f>CONCATENATE("(",ROUND('[1]Total Food Demand'!$F$159,0),"-",ROUND('[1]Total Food Demand'!$G$159,0),")")</f>
        <v>(340-370)</v>
      </c>
      <c r="N15" s="14">
        <f>'[1]Total Food Demand'!$H$196</f>
        <v>2.3376345266085308E-20</v>
      </c>
      <c r="P15" s="14">
        <f>'[1]Total Food Demand'!$I$196</f>
        <v>6.6753318767439313E-28</v>
      </c>
      <c r="R15" s="15"/>
    </row>
    <row r="16" spans="1:18" x14ac:dyDescent="0.3">
      <c r="A16" s="3"/>
      <c r="B16" s="3" t="s">
        <v>20</v>
      </c>
      <c r="C16" s="3"/>
      <c r="D16" s="3"/>
      <c r="E16" s="11">
        <f>'[1]Total Food Demand'!$D$195</f>
        <v>20.535862655633061</v>
      </c>
      <c r="F16" s="12" t="str">
        <f>CONCATENATE("(",ROUND('[1]Total Food Demand'!$F$195,0),"-",ROUND('[1]Total Food Demand'!$G$195,0),")")</f>
        <v>(20-21)</v>
      </c>
      <c r="G16" s="13"/>
      <c r="H16" s="11">
        <f>'[1]Total Food Demand'!$D$10</f>
        <v>22.870747328000061</v>
      </c>
      <c r="I16" s="12" t="str">
        <f>CONCATENATE("(",ROUND('[1]Total Food Demand'!$F$10,0),"-",ROUND('[1]Total Food Demand'!$G$10,0),")")</f>
        <v>(21-25)</v>
      </c>
      <c r="J16" s="13"/>
      <c r="K16" s="11">
        <f>'[1]Total Food Demand'!$D$158</f>
        <v>17.967563073632395</v>
      </c>
      <c r="L16" s="12" t="str">
        <f>CONCATENATE("(",ROUND('[1]Total Food Demand'!$F$158,0),"-",ROUND('[1]Total Food Demand'!$G$158,0),")")</f>
        <v>(16-20)</v>
      </c>
      <c r="N16" s="14">
        <f>'[1]Total Food Demand'!$H195</f>
        <v>3.4641646585045619E-5</v>
      </c>
      <c r="P16" s="14">
        <f>'[1]Total Food Demand'!$I195</f>
        <v>4.6207527799991294E-6</v>
      </c>
      <c r="R16" s="15"/>
    </row>
    <row r="17" spans="1:18" x14ac:dyDescent="0.3">
      <c r="A17" s="3" t="s">
        <v>21</v>
      </c>
      <c r="B17" s="3"/>
      <c r="C17" s="3"/>
      <c r="D17" s="3"/>
      <c r="E17" s="11">
        <f>'[1]Total Food Demand'!$D$197</f>
        <v>43.714971756995837</v>
      </c>
      <c r="F17" s="12" t="str">
        <f>CONCATENATE("(",ROUND('[1]Total Food Demand'!$F$197,0),"-",ROUND('[1]Total Food Demand'!$G$197,0),")")</f>
        <v>(40-48)</v>
      </c>
      <c r="G17" s="13"/>
      <c r="H17" s="11">
        <f>'[1]Total Food Demand'!$D$12</f>
        <v>33.61709046559514</v>
      </c>
      <c r="I17" s="12" t="str">
        <f>CONCATENATE("(",ROUND('[1]Total Food Demand'!$F$12,0),"-",ROUND('[1]Total Food Demand'!$G$12,0),")")</f>
        <v>(28-39)</v>
      </c>
      <c r="J17" s="13"/>
      <c r="K17" s="11">
        <f>'[1]Total Food Demand'!$D$160</f>
        <v>57.675174472479078</v>
      </c>
      <c r="L17" s="12" t="str">
        <f>CONCATENATE("(",ROUND('[1]Total Food Demand'!$F$160,0),"-",ROUND('[1]Total Food Demand'!$G$160,0),")")</f>
        <v>(48-67)</v>
      </c>
      <c r="N17" s="14">
        <f>'[1]Total Food Demand'!$H$197</f>
        <v>8.7447686733786507E-6</v>
      </c>
      <c r="P17" s="14">
        <f>'[1]Total Food Demand'!$I$218</f>
        <v>3.1547567418968132E-26</v>
      </c>
      <c r="R17" s="15"/>
    </row>
    <row r="18" spans="1:18" x14ac:dyDescent="0.3">
      <c r="A18" s="3" t="s">
        <v>22</v>
      </c>
      <c r="B18" s="3"/>
      <c r="C18" s="3"/>
      <c r="D18" s="3"/>
      <c r="E18" s="11">
        <f>'[1]Total Food Demand'!$D219</f>
        <v>189.36223240583791</v>
      </c>
      <c r="F18" s="12" t="str">
        <f>CONCATENATE("(",ROUND('[1]Total Food Demand'!$F219,0),"-",ROUND('[1]Total Food Demand'!$G219,0),")")</f>
        <v>(181-198)</v>
      </c>
      <c r="G18" s="13"/>
      <c r="H18" s="11">
        <f>'[1]Total Food Demand'!D34</f>
        <v>223.05649942911708</v>
      </c>
      <c r="I18" s="12" t="str">
        <f>CONCATENATE("(",ROUND('[1]Total Food Demand'!$F34,0),"-",ROUND('[1]Total Food Demand'!$G34,0),")")</f>
        <v>(215-231)</v>
      </c>
      <c r="J18" s="13"/>
      <c r="K18" s="11">
        <f>'[1]Total Food Demand'!$D182</f>
        <v>157.01353443979846</v>
      </c>
      <c r="L18" s="12" t="str">
        <f>CONCATENATE("(",ROUND('[1]Total Food Demand'!$F182,0),"-",ROUND('[1]Total Food Demand'!$G182,0),")")</f>
        <v>(140-174)</v>
      </c>
      <c r="N18" s="14">
        <f>'[1]Total Food Demand'!$H219</f>
        <v>2.9663983937651547E-12</v>
      </c>
      <c r="P18" s="14">
        <f>'[1]Total Food Demand'!$I219</f>
        <v>8.4400952553984681E-13</v>
      </c>
      <c r="R18" s="15"/>
    </row>
    <row r="19" spans="1:18" x14ac:dyDescent="0.3">
      <c r="A19" s="3"/>
      <c r="B19" s="3" t="s">
        <v>23</v>
      </c>
      <c r="C19" s="3"/>
      <c r="D19" s="3"/>
      <c r="E19" s="11">
        <f>'[1]Total Food Demand'!$D198</f>
        <v>57.647735826662355</v>
      </c>
      <c r="F19" s="12" t="str">
        <f>CONCATENATE("(",ROUND('[1]Total Food Demand'!$F198,0),"-",ROUND('[1]Total Food Demand'!$G198,0),")")</f>
        <v>(56-59)</v>
      </c>
      <c r="G19" s="13"/>
      <c r="H19" s="11">
        <f>'[1]Total Food Demand'!D13</f>
        <v>62.821925562063534</v>
      </c>
      <c r="I19" s="12" t="str">
        <f>CONCATENATE("(",ROUND('[1]Total Food Demand'!$F13,0),"-",ROUND('[1]Total Food Demand'!$G13,0),")")</f>
        <v>(60-65)</v>
      </c>
      <c r="J19" s="13"/>
      <c r="K19" s="11">
        <f>'[1]Total Food Demand'!$D161</f>
        <v>50.307115812389462</v>
      </c>
      <c r="L19" s="12" t="str">
        <f>CONCATENATE("(",ROUND('[1]Total Food Demand'!$F161,0),"-",ROUND('[1]Total Food Demand'!$G161,0),")")</f>
        <v>(48-53)</v>
      </c>
      <c r="N19" s="14">
        <f>'[1]Total Food Demand'!$H198</f>
        <v>2.0037111337475167E-13</v>
      </c>
      <c r="P19" s="14">
        <f>'[1]Total Food Demand'!$I198</f>
        <v>6.2382357679450838E-15</v>
      </c>
      <c r="R19" s="15"/>
    </row>
    <row r="20" spans="1:18" x14ac:dyDescent="0.3">
      <c r="A20" s="3"/>
      <c r="B20" s="3" t="s">
        <v>24</v>
      </c>
      <c r="C20" s="3"/>
      <c r="D20" s="3"/>
      <c r="E20" s="11">
        <f>'[1]Total Food Demand'!$D201</f>
        <v>17.637363962794669</v>
      </c>
      <c r="F20" s="12" t="str">
        <f>CONCATENATE("(",ROUND('[1]Total Food Demand'!$F201,0),"-",ROUND('[1]Total Food Demand'!$G201,0),")")</f>
        <v>(17-18)</v>
      </c>
      <c r="G20" s="13"/>
      <c r="H20" s="11">
        <f>'[1]Total Food Demand'!D16</f>
        <v>11.035236643425375</v>
      </c>
      <c r="I20" s="12" t="str">
        <f>CONCATENATE("(",ROUND('[1]Total Food Demand'!$F16,0),"-",ROUND('[1]Total Food Demand'!$G16,0),")")</f>
        <v>(10-12)</v>
      </c>
      <c r="J20" s="13"/>
      <c r="K20" s="11">
        <f>'[1]Total Food Demand'!$D164</f>
        <v>26.703740801481878</v>
      </c>
      <c r="L20" s="12" t="str">
        <f>CONCATENATE("(",ROUND('[1]Total Food Demand'!$F164,0),"-",ROUND('[1]Total Food Demand'!$G164,0),")")</f>
        <v>(25-28)</v>
      </c>
      <c r="N20" s="14">
        <f>'[1]Total Food Demand'!$H201</f>
        <v>4.1212500206108564E-32</v>
      </c>
      <c r="P20" s="14">
        <f>'[1]Total Food Demand'!$I201</f>
        <v>6.4347110388994267E-34</v>
      </c>
      <c r="R20" s="15"/>
    </row>
    <row r="21" spans="1:18" x14ac:dyDescent="0.3">
      <c r="A21" s="3"/>
      <c r="B21" s="3" t="s">
        <v>25</v>
      </c>
      <c r="C21" s="3"/>
      <c r="D21" s="3"/>
      <c r="E21" s="11">
        <f>'[1]Total Food Demand'!$D200</f>
        <v>4.5897624011278673</v>
      </c>
      <c r="F21" s="12" t="str">
        <f>CONCATENATE("(",ROUND('[1]Total Food Demand'!$F200,0),"-",ROUND('[1]Total Food Demand'!$G200,0),")")</f>
        <v>(4-5)</v>
      </c>
      <c r="G21" s="13"/>
      <c r="H21" s="11">
        <f>'[1]Total Food Demand'!D15</f>
        <v>6.9572328070801994</v>
      </c>
      <c r="I21" s="12" t="str">
        <f>CONCATENATE("(",ROUND('[1]Total Food Demand'!$F15,0),"-",ROUND('[1]Total Food Demand'!$G15,0),")")</f>
        <v>(6-8)</v>
      </c>
      <c r="J21" s="13"/>
      <c r="K21" s="11">
        <f>'[1]Total Food Demand'!$D163</f>
        <v>2.2401093538011545</v>
      </c>
      <c r="L21" s="12" t="str">
        <f>CONCATENATE("(",ROUND('[1]Total Food Demand'!$F163,0),"-",ROUND('[1]Total Food Demand'!$G163,0),")")</f>
        <v>(2-3)</v>
      </c>
      <c r="N21" s="14">
        <f>'[1]Total Food Demand'!$H200</f>
        <v>1.5375135516456242E-19</v>
      </c>
      <c r="P21" s="14">
        <f>'[1]Total Food Demand'!$I200</f>
        <v>2.6400165117280599E-15</v>
      </c>
      <c r="R21" s="15"/>
    </row>
    <row r="22" spans="1:18" x14ac:dyDescent="0.3">
      <c r="A22" s="3"/>
      <c r="B22" s="3" t="s">
        <v>26</v>
      </c>
      <c r="C22" s="3"/>
      <c r="D22" s="3"/>
      <c r="E22" s="11">
        <f>'[1]Total Food Demand'!$D202</f>
        <v>26.27694466595711</v>
      </c>
      <c r="F22" s="12" t="str">
        <f>CONCATENATE("(",ROUND('[1]Total Food Demand'!$F202,0),"-",ROUND('[1]Total Food Demand'!$G202,0),")")</f>
        <v>(25-27)</v>
      </c>
      <c r="G22" s="13"/>
      <c r="H22" s="11">
        <f>'[1]Total Food Demand'!D17</f>
        <v>27.099577145015161</v>
      </c>
      <c r="I22" s="12" t="str">
        <f>CONCATENATE("(",ROUND('[1]Total Food Demand'!$F17,0),"-",ROUND('[1]Total Food Demand'!$G17,0),")")</f>
        <v>(25-29)</v>
      </c>
      <c r="J22" s="13"/>
      <c r="K22" s="11">
        <f>'[1]Total Food Demand'!$D165</f>
        <v>25.589058995356464</v>
      </c>
      <c r="L22" s="12" t="str">
        <f>CONCATENATE("(",ROUND('[1]Total Food Demand'!$F165,0),"-",ROUND('[1]Total Food Demand'!$G165,0),")")</f>
        <v>(24-27)</v>
      </c>
      <c r="N22" s="14">
        <f>'[1]Total Food Demand'!$H202</f>
        <v>0.21000018144496899</v>
      </c>
      <c r="P22" s="14">
        <f>'[1]Total Food Demand'!$I202</f>
        <v>0.51200214584617076</v>
      </c>
      <c r="R22" s="15"/>
    </row>
    <row r="23" spans="1:18" x14ac:dyDescent="0.3">
      <c r="A23" s="3"/>
      <c r="B23" s="3" t="s">
        <v>27</v>
      </c>
      <c r="C23" s="3"/>
      <c r="D23" s="3"/>
      <c r="E23" s="11">
        <f>'[1]Total Food Demand'!$D205</f>
        <v>23.442180733420688</v>
      </c>
      <c r="F23" s="12" t="str">
        <f>CONCATENATE("(",ROUND('[1]Total Food Demand'!$F205,0),"-",ROUND('[1]Total Food Demand'!$G205,0),")")</f>
        <v>(22-25)</v>
      </c>
      <c r="G23" s="13"/>
      <c r="H23" s="11">
        <f>'[1]Total Food Demand'!D20</f>
        <v>57.355114353025968</v>
      </c>
      <c r="I23" s="12" t="str">
        <f>CONCATENATE("(",ROUND('[1]Total Food Demand'!$F20,0),"-",ROUND('[1]Total Food Demand'!$G20,0),")")</f>
        <v>(53-61)</v>
      </c>
      <c r="J23" s="13"/>
      <c r="K23" s="11">
        <f>'[1]Total Food Demand'!$D168</f>
        <v>5.3701817935224092</v>
      </c>
      <c r="L23" s="12" t="str">
        <f>CONCATENATE("(",ROUND('[1]Total Food Demand'!$F168,0),"-",ROUND('[1]Total Food Demand'!$G168,0),")")</f>
        <v>(4-6)</v>
      </c>
      <c r="N23" s="14">
        <f>'[1]Total Food Demand'!$H205</f>
        <v>6.8024797794878194E-45</v>
      </c>
      <c r="P23" s="14">
        <f>'[1]Total Food Demand'!$I205</f>
        <v>2.7968857806023014E-43</v>
      </c>
      <c r="R23" s="15"/>
    </row>
    <row r="24" spans="1:18" x14ac:dyDescent="0.3">
      <c r="A24" s="3"/>
      <c r="B24" s="3" t="s">
        <v>28</v>
      </c>
      <c r="C24" s="3"/>
      <c r="D24" s="3"/>
      <c r="E24" s="11">
        <f>'[1]Total Food Demand'!$D199</f>
        <v>59.768244861172874</v>
      </c>
      <c r="F24" s="12" t="str">
        <f>CONCATENATE("(",ROUND('[1]Total Food Demand'!$F199,0),"-",ROUND('[1]Total Food Demand'!$G199,0),")")</f>
        <v>(52-68)</v>
      </c>
      <c r="G24" s="13"/>
      <c r="H24" s="11">
        <f>'[1]Total Food Demand'!D14</f>
        <v>57.787412922432459</v>
      </c>
      <c r="I24" s="12" t="str">
        <f>CONCATENATE("(",ROUND('[1]Total Food Demand'!$F14,0),"-",ROUND('[1]Total Food Demand'!$G14,0),")")</f>
        <v>(51-65)</v>
      </c>
      <c r="J24" s="13"/>
      <c r="K24" s="11">
        <f>'[1]Total Food Demand'!$D162</f>
        <v>46.803327766241161</v>
      </c>
      <c r="L24" s="12" t="str">
        <f>CONCATENATE("(",ROUND('[1]Total Food Demand'!$F162,0),"-",ROUND('[1]Total Food Demand'!$G162,0),")")</f>
        <v>(31-63)</v>
      </c>
      <c r="N24" s="14">
        <f>'[1]Total Food Demand'!$H199</f>
        <v>3.0896914511769135E-2</v>
      </c>
      <c r="P24" s="14">
        <f>'[1]Total Food Demand'!$I199</f>
        <v>4.5952938020875035E-3</v>
      </c>
      <c r="R24" s="15"/>
    </row>
    <row r="25" spans="1:18" x14ac:dyDescent="0.3">
      <c r="A25" s="3" t="s">
        <v>29</v>
      </c>
      <c r="B25" s="3"/>
      <c r="C25" s="3"/>
      <c r="D25" s="3"/>
      <c r="E25" s="11">
        <f>'[1]Total Food Demand'!$D204</f>
        <v>15.228319849643128</v>
      </c>
      <c r="F25" s="12" t="str">
        <f>CONCATENATE("(",ROUND('[1]Total Food Demand'!$F204,0),"-",ROUND('[1]Total Food Demand'!$G204,0),")")</f>
        <v>(12-19)</v>
      </c>
      <c r="G25" s="13"/>
      <c r="H25" s="11">
        <f>'[1]Total Food Demand'!$D19</f>
        <v>1.3329824392424623</v>
      </c>
      <c r="I25" s="12" t="str">
        <f>CONCATENATE("(",ROUND('[1]Total Food Demand'!$F19,0),"-",ROUND('[1]Total Food Demand'!$G19,0),")")</f>
        <v>(1-2)</v>
      </c>
      <c r="J25" s="13"/>
      <c r="K25" s="11">
        <f>'[1]Total Food Demand'!$D167</f>
        <v>38.593622979509732</v>
      </c>
      <c r="L25" s="12" t="str">
        <f>CONCATENATE("(",ROUND('[1]Total Food Demand'!$F167,0),"-",ROUND('[1]Total Food Demand'!$G167,0),")")</f>
        <v>(24-53)</v>
      </c>
      <c r="N25" s="14">
        <f>'[1]Total Food Demand'!$H204</f>
        <v>3.0729644920494437E-7</v>
      </c>
      <c r="P25" s="14">
        <f>'[1]Total Food Demand'!$I204</f>
        <v>1.7608852992113821E-7</v>
      </c>
      <c r="R25" s="15"/>
    </row>
    <row r="26" spans="1:18" x14ac:dyDescent="0.3">
      <c r="A26" s="3" t="s">
        <v>30</v>
      </c>
      <c r="B26" s="3"/>
      <c r="C26" s="3"/>
      <c r="D26" s="3"/>
      <c r="E26" s="11">
        <f>'[1]Total Food Demand'!$D220</f>
        <v>619.91963157851478</v>
      </c>
      <c r="F26" s="12" t="str">
        <f>CONCATENATE("(",ROUND('[1]Total Food Demand'!$F220,0),"-",ROUND('[1]Total Food Demand'!$G220,0),")")</f>
        <v>(598-641)</v>
      </c>
      <c r="G26" s="13"/>
      <c r="H26" s="11">
        <f>'[1]Total Food Demand'!$D35</f>
        <v>236.38285743314017</v>
      </c>
      <c r="I26" s="12" t="str">
        <f>CONCATENATE("(",ROUND('[1]Total Food Demand'!$F35,0),"-",ROUND('[1]Total Food Demand'!$G35,0),")")</f>
        <v>(216-257)</v>
      </c>
      <c r="J26" s="13"/>
      <c r="K26" s="11">
        <f>'[1]Total Food Demand'!$D183</f>
        <v>1037.9657813527685</v>
      </c>
      <c r="L26" s="12" t="str">
        <f>CONCATENATE("(",ROUND('[1]Total Food Demand'!$F183,0),"-",ROUND('[1]Total Food Demand'!$G183,0),")")</f>
        <v>(990-1086)</v>
      </c>
      <c r="N26" s="14">
        <f>'[1]Total Food Demand'!$H220</f>
        <v>7.2979075591421994E-53</v>
      </c>
      <c r="P26" s="14">
        <f>'[1]Total Food Demand'!$I220</f>
        <v>7.2111941294554122E-53</v>
      </c>
      <c r="R26" s="15"/>
    </row>
    <row r="27" spans="1:18" x14ac:dyDescent="0.3">
      <c r="A27" s="3"/>
      <c r="B27" s="3" t="s">
        <v>31</v>
      </c>
      <c r="C27" s="3"/>
      <c r="D27" s="3"/>
      <c r="E27" s="11">
        <f>'[1]Total Food Demand'!$D221</f>
        <v>328.25402665294081</v>
      </c>
      <c r="F27" s="12" t="str">
        <f>CONCATENATE("(",ROUND('[1]Total Food Demand'!$F221,0),"-",ROUND('[1]Total Food Demand'!$G221,0),")")</f>
        <v>(315-341)</v>
      </c>
      <c r="G27" s="13"/>
      <c r="H27" s="11">
        <f>'[1]Total Food Demand'!$D36</f>
        <v>75.586003316264808</v>
      </c>
      <c r="I27" s="12" t="str">
        <f>CONCATENATE("(",ROUND('[1]Total Food Demand'!$F36,0),"-",ROUND('[1]Total Food Demand'!$G36,0),")")</f>
        <v>(67-84)</v>
      </c>
      <c r="J27" s="13"/>
      <c r="K27" s="11">
        <f>'[1]Total Food Demand'!$D184</f>
        <v>625.87921070972902</v>
      </c>
      <c r="L27" s="12" t="str">
        <f>CONCATENATE("(",ROUND('[1]Total Food Demand'!$F184,0),"-",ROUND('[1]Total Food Demand'!$G184,0),")")</f>
        <v>(595-657)</v>
      </c>
      <c r="N27" s="14">
        <f>'[1]Total Food Demand'!$H221</f>
        <v>2.8668145852102027E-57</v>
      </c>
      <c r="P27" s="14">
        <f>'[1]Total Food Demand'!$I221</f>
        <v>2.3490518062759697E-57</v>
      </c>
      <c r="R27" s="15"/>
    </row>
    <row r="28" spans="1:18" x14ac:dyDescent="0.3">
      <c r="A28" s="3"/>
      <c r="B28" s="3"/>
      <c r="C28" s="3" t="s">
        <v>32</v>
      </c>
      <c r="D28" s="3"/>
      <c r="E28" s="11">
        <f>'[1]Total Food Demand'!$D209</f>
        <v>214.36784759411006</v>
      </c>
      <c r="F28" s="12" t="str">
        <f>CONCATENATE("(",ROUND('[1]Total Food Demand'!$F209,0),"-",ROUND('[1]Total Food Demand'!$G209,0),")")</f>
        <v>(204-225)</v>
      </c>
      <c r="G28" s="13"/>
      <c r="H28" s="11">
        <f>'[1]Total Food Demand'!D24</f>
        <v>40.681826072479318</v>
      </c>
      <c r="I28" s="12" t="str">
        <f>CONCATENATE("(",ROUND('[1]Total Food Demand'!$F24,0),"-",ROUND('[1]Total Food Demand'!$G24,0),")")</f>
        <v>(33-48)</v>
      </c>
      <c r="J28" s="13"/>
      <c r="K28" s="11">
        <f>'[1]Total Food Demand'!$D172</f>
        <v>440.94834983610696</v>
      </c>
      <c r="L28" s="12" t="str">
        <f>CONCATENATE("(",ROUND('[1]Total Food Demand'!$F172,0),"-",ROUND('[1]Total Food Demand'!$G172,0),")")</f>
        <v>(411-471)</v>
      </c>
      <c r="N28" s="14">
        <f>'[1]Total Food Demand'!$H209</f>
        <v>2.4485241785889175E-47</v>
      </c>
      <c r="P28" s="14">
        <f>'[1]Total Food Demand'!$I209</f>
        <v>8.0572992539729736E-47</v>
      </c>
      <c r="R28" s="15"/>
    </row>
    <row r="29" spans="1:18" ht="17.399999999999999" x14ac:dyDescent="0.3">
      <c r="A29" s="3"/>
      <c r="B29" s="3"/>
      <c r="C29" s="3" t="s">
        <v>33</v>
      </c>
      <c r="D29" s="3"/>
      <c r="E29" s="11">
        <f>'[1]Total Food Demand'!$D210</f>
        <v>113.88617890989021</v>
      </c>
      <c r="F29" s="12" t="str">
        <f>CONCATENATE("(",ROUND('[1]Total Food Demand'!$F210,0),"-",ROUND('[1]Total Food Demand'!$G210,0),")")</f>
        <v>(108-119)</v>
      </c>
      <c r="G29" s="13"/>
      <c r="H29" s="11">
        <f>'[1]Total Food Demand'!D25</f>
        <v>34.904177250959066</v>
      </c>
      <c r="I29" s="12" t="str">
        <f>CONCATENATE("(",ROUND('[1]Total Food Demand'!$F25,0),"-",ROUND('[1]Total Food Demand'!$G25,0),")")</f>
        <v>(31-38)</v>
      </c>
      <c r="J29" s="13"/>
      <c r="K29" s="11">
        <f>'[1]Total Food Demand'!$D173</f>
        <v>184.93086067174886</v>
      </c>
      <c r="L29" s="12" t="str">
        <f>CONCATENATE("(",ROUND('[1]Total Food Demand'!$F173,0),"-",ROUND('[1]Total Food Demand'!$G173,0),")")</f>
        <v>(172-198)</v>
      </c>
      <c r="N29" s="14">
        <f>'[1]Total Food Demand'!$H210</f>
        <v>8.5401698650503197E-41</v>
      </c>
      <c r="P29" s="14">
        <f>'[1]Total Food Demand'!$I210</f>
        <v>5.0506202378301389E-43</v>
      </c>
    </row>
    <row r="30" spans="1:18" x14ac:dyDescent="0.3">
      <c r="A30" s="3"/>
      <c r="B30" s="3" t="s">
        <v>34</v>
      </c>
      <c r="C30" s="3"/>
      <c r="D30" s="3"/>
      <c r="E30" s="11">
        <f>'[1]Total Food Demand'!$D222</f>
        <v>296.83280914297194</v>
      </c>
      <c r="F30" s="12" t="str">
        <f>CONCATENATE("(",ROUND('[1]Total Food Demand'!$F222,0),"-",ROUND('[1]Total Food Demand'!$G222,0),")")</f>
        <v>(279-315)</v>
      </c>
      <c r="G30" s="13"/>
      <c r="H30" s="11">
        <f>'[1]Total Food Demand'!$D37</f>
        <v>161.68977899107639</v>
      </c>
      <c r="I30" s="12" t="str">
        <f>CONCATENATE("(",ROUND('[1]Total Food Demand'!$F37,0),"-",ROUND('[1]Total Food Demand'!$G37,0),")")</f>
        <v>(145-178)</v>
      </c>
      <c r="J30" s="13"/>
      <c r="K30" s="11">
        <f>'[1]Total Food Demand'!$D185</f>
        <v>422.48325772894833</v>
      </c>
      <c r="L30" s="12" t="str">
        <f>CONCATENATE("(",ROUND('[1]Total Food Demand'!$F185,0),"-",ROUND('[1]Total Food Demand'!$G185,0),")")</f>
        <v>(384-461)</v>
      </c>
      <c r="N30" s="14">
        <f>'[1]Total Food Demand'!$H222</f>
        <v>2.1306914090660059E-23</v>
      </c>
      <c r="P30" s="14">
        <f>'[1]Total Food Demand'!$I222</f>
        <v>1.076756515562024E-21</v>
      </c>
      <c r="R30" s="15"/>
    </row>
    <row r="31" spans="1:18" x14ac:dyDescent="0.3">
      <c r="A31" s="3"/>
      <c r="B31" s="3"/>
      <c r="C31" s="3" t="s">
        <v>35</v>
      </c>
      <c r="D31" s="3"/>
      <c r="E31" s="11">
        <f>'[1]Total Food Demand'!$D211</f>
        <v>22.002701171479917</v>
      </c>
      <c r="F31" s="12" t="str">
        <f>CONCATENATE("(",ROUND('[1]Total Food Demand'!$F211,0),"-",ROUND('[1]Total Food Demand'!$G211,0),")")</f>
        <v>(20-24)</v>
      </c>
      <c r="G31" s="13"/>
      <c r="H31" s="11">
        <f>'[1]Total Food Demand'!D26</f>
        <v>5.0268389517803271</v>
      </c>
      <c r="I31" s="12" t="str">
        <f>CONCATENATE("(",ROUND('[1]Total Food Demand'!$F26,0),"-",ROUND('[1]Total Food Demand'!$G26,0),")")</f>
        <v>(4-6)</v>
      </c>
      <c r="J31" s="13"/>
      <c r="K31" s="11">
        <f>'[1]Total Food Demand'!$D174</f>
        <v>43.569164086420599</v>
      </c>
      <c r="L31" s="12" t="str">
        <f>CONCATENATE("(",ROUND('[1]Total Food Demand'!$F174,0),"-",ROUND('[1]Total Food Demand'!$G174,0),")")</f>
        <v>(39-48)</v>
      </c>
      <c r="N31" s="14">
        <f>'[1]Total Food Demand'!$H211</f>
        <v>5.237290333056787E-33</v>
      </c>
      <c r="P31" s="14">
        <f>'[1]Total Food Demand'!$I211</f>
        <v>2.2396969936295233E-32</v>
      </c>
    </row>
    <row r="32" spans="1:18" x14ac:dyDescent="0.3">
      <c r="A32" s="3"/>
      <c r="B32" s="3"/>
      <c r="C32" s="3" t="s">
        <v>36</v>
      </c>
      <c r="D32" s="3"/>
      <c r="E32" s="11">
        <f>'[1]Total Food Demand'!$D212</f>
        <v>21.742197804056246</v>
      </c>
      <c r="F32" s="12" t="str">
        <f>CONCATENATE("(",ROUND('[1]Total Food Demand'!$F212,0),"-",ROUND('[1]Total Food Demand'!$G212,0),")")</f>
        <v>(15-28)</v>
      </c>
      <c r="G32" s="13"/>
      <c r="H32" s="11">
        <f>'[1]Total Food Demand'!D27</f>
        <v>9.297271348811492</v>
      </c>
      <c r="I32" s="12" t="str">
        <f>CONCATENATE("(",ROUND('[1]Total Food Demand'!$F27,0),"-",ROUND('[1]Total Food Demand'!$G27,0),")")</f>
        <v>(4-15)</v>
      </c>
      <c r="J32" s="13"/>
      <c r="K32" s="11">
        <f>'[1]Total Food Demand'!$D175</f>
        <v>49.739129490705821</v>
      </c>
      <c r="L32" s="12" t="str">
        <f>CONCATENATE("(",ROUND('[1]Total Food Demand'!$F175,0),"-",ROUND('[1]Total Food Demand'!$G175,0),")")</f>
        <v>(21-78)</v>
      </c>
      <c r="N32" s="14">
        <f>'[1]Total Food Demand'!$H212</f>
        <v>3.1738859125236205E-3</v>
      </c>
      <c r="P32" s="14">
        <f>'[1]Total Food Demand'!$I212</f>
        <v>3.4799724396509264E-3</v>
      </c>
    </row>
    <row r="33" spans="1:16" x14ac:dyDescent="0.3">
      <c r="A33" s="3"/>
      <c r="B33" s="3"/>
      <c r="C33" s="3" t="s">
        <v>37</v>
      </c>
      <c r="D33" s="3"/>
      <c r="E33" s="11">
        <f>'[1]Total Food Demand'!$D213</f>
        <v>33.209126472025801</v>
      </c>
      <c r="F33" s="12" t="str">
        <f>CONCATENATE("(",ROUND('[1]Total Food Demand'!$F213,0),"-",ROUND('[1]Total Food Demand'!$G213,0),")")</f>
        <v>(31-35)</v>
      </c>
      <c r="G33" s="13"/>
      <c r="H33" s="11">
        <f>'[1]Total Food Demand'!D28</f>
        <v>23.365827543183126</v>
      </c>
      <c r="I33" s="12" t="str">
        <f>CONCATENATE("(",ROUND('[1]Total Food Demand'!$F28,0),"-",ROUND('[1]Total Food Demand'!$G28,0),")")</f>
        <v>(21-26)</v>
      </c>
      <c r="J33" s="13"/>
      <c r="K33" s="11">
        <f>'[1]Total Food Demand'!$D176</f>
        <v>44.432672481533679</v>
      </c>
      <c r="L33" s="12" t="str">
        <f>CONCATENATE("(",ROUND('[1]Total Food Demand'!$F176,0),"-",ROUND('[1]Total Food Demand'!$G176,0),")")</f>
        <v>(41-48)</v>
      </c>
      <c r="N33" s="14">
        <f>'[1]Total Food Demand'!$H213</f>
        <v>5.129111121331759E-15</v>
      </c>
      <c r="P33" s="14">
        <f>'[1]Total Food Demand'!$I213</f>
        <v>2.1803643229329435E-13</v>
      </c>
    </row>
    <row r="34" spans="1:16" x14ac:dyDescent="0.3">
      <c r="A34" s="3"/>
      <c r="B34" s="3"/>
      <c r="C34" s="3" t="s">
        <v>38</v>
      </c>
      <c r="D34" s="3"/>
      <c r="E34" s="11">
        <f>'[1]Total Food Demand'!$D207</f>
        <v>5.1672043017877858</v>
      </c>
      <c r="F34" s="12" t="str">
        <f>CONCATENATE("(",ROUND('[1]Total Food Demand'!$F207,0),"-",ROUND('[1]Total Food Demand'!$G207,0),")")</f>
        <v>(5-6)</v>
      </c>
      <c r="G34" s="13"/>
      <c r="H34" s="11">
        <f>'[1]Total Food Demand'!D22</f>
        <v>0.89292439105227916</v>
      </c>
      <c r="I34" s="12" t="str">
        <f>CONCATENATE("(",ROUND('[1]Total Food Demand'!$F22,0),"-",ROUND('[1]Total Food Demand'!$G22,0),")")</f>
        <v>(1-1)</v>
      </c>
      <c r="J34" s="13"/>
      <c r="K34" s="11">
        <f>'[1]Total Food Demand'!$D170</f>
        <v>10.396687662295292</v>
      </c>
      <c r="L34" s="12" t="str">
        <f>CONCATENATE("(",ROUND('[1]Total Food Demand'!$F170,0),"-",ROUND('[1]Total Food Demand'!$G170,0),")")</f>
        <v>(9-11)</v>
      </c>
      <c r="N34" s="14">
        <f>'[1]Total Food Demand'!$H207</f>
        <v>5.5202831418935481E-36</v>
      </c>
      <c r="P34" s="14">
        <f>'[1]Total Food Demand'!$I207</f>
        <v>1.1485092298561877E-36</v>
      </c>
    </row>
    <row r="35" spans="1:16" x14ac:dyDescent="0.3">
      <c r="A35" s="3"/>
      <c r="B35" s="3"/>
      <c r="C35" s="3" t="s">
        <v>16</v>
      </c>
      <c r="D35" s="3"/>
      <c r="E35" s="11">
        <f>'[1]Total Food Demand'!$D214</f>
        <v>214.71157966442416</v>
      </c>
      <c r="F35" s="12" t="str">
        <f>CONCATENATE("(",ROUND('[1]Total Food Demand'!$F214,0),"-",ROUND('[1]Total Food Demand'!$G214,0),")")</f>
        <v>(199-231)</v>
      </c>
      <c r="G35" s="13"/>
      <c r="H35" s="11">
        <f>'[1]Total Food Demand'!D29</f>
        <v>123.10691682258998</v>
      </c>
      <c r="I35" s="12" t="str">
        <f>CONCATENATE("(",ROUND('[1]Total Food Demand'!$F29,0),"-",ROUND('[1]Total Food Demand'!$G29,0),")")</f>
        <v>(107-140)</v>
      </c>
      <c r="J35" s="13"/>
      <c r="K35" s="11">
        <f>'[1]Total Food Demand'!$D177</f>
        <v>274.34560425949348</v>
      </c>
      <c r="L35" s="12" t="str">
        <f>CONCATENATE("(",ROUND('[1]Total Food Demand'!$F177,0),"-",ROUND('[1]Total Food Demand'!$G177,0),")")</f>
        <v>(249-299)</v>
      </c>
      <c r="N35" s="14">
        <f>'[1]Total Food Demand'!$H214</f>
        <v>3.5646426396427565E-19</v>
      </c>
      <c r="P35" s="14">
        <f>'[1]Total Food Demand'!$I214</f>
        <v>9.5165105242495652E-17</v>
      </c>
    </row>
    <row r="36" spans="1:16" x14ac:dyDescent="0.3">
      <c r="A36" s="3" t="s">
        <v>39</v>
      </c>
      <c r="B36" s="3"/>
      <c r="C36" s="3"/>
      <c r="D36" s="3"/>
      <c r="E36" s="11">
        <f>'[1]Total Food Demand'!$D203</f>
        <v>51.052185762154387</v>
      </c>
      <c r="F36" s="12" t="str">
        <f>CONCATENATE("(",ROUND('[1]Total Food Demand'!$F203,0),"-",ROUND('[1]Total Food Demand'!$G203,0),")")</f>
        <v>(49-53)</v>
      </c>
      <c r="G36" s="13"/>
      <c r="H36" s="11">
        <f>'[1]Total Food Demand'!$D18</f>
        <v>39.144722526599757</v>
      </c>
      <c r="I36" s="12" t="str">
        <f>CONCATENATE("(",ROUND('[1]Total Food Demand'!$F18,0),"-",ROUND('[1]Total Food Demand'!$G18,0),")")</f>
        <v>(36-42)</v>
      </c>
      <c r="J36" s="13"/>
      <c r="K36" s="11">
        <f>'[1]Total Food Demand'!$D166</f>
        <v>41.959229059291083</v>
      </c>
      <c r="L36" s="12" t="str">
        <f>CONCATENATE("(",ROUND('[1]Total Food Demand'!$F166,0),"-",ROUND('[1]Total Food Demand'!$G166,0),")")</f>
        <v>(39-45)</v>
      </c>
      <c r="N36" s="14">
        <f>'[1]Total Food Demand'!$H203</f>
        <v>0.39539217333557974</v>
      </c>
      <c r="P36" s="14">
        <f>'[1]Total Food Demand'!$I203</f>
        <v>0.59139069859507387</v>
      </c>
    </row>
    <row r="37" spans="1:16" x14ac:dyDescent="0.3">
      <c r="A37" s="3" t="s">
        <v>40</v>
      </c>
      <c r="B37" s="3"/>
      <c r="C37" s="3"/>
      <c r="D37" s="3"/>
      <c r="E37" s="11">
        <f>'[1]Total Food Demand'!$D215</f>
        <v>13.351665275005573</v>
      </c>
      <c r="F37" s="12" t="str">
        <f>CONCATENATE("(",ROUND('[1]Total Food Demand'!$F215,0),"-",ROUND('[1]Total Food Demand'!$G215,0),")")</f>
        <v>(13-14)</v>
      </c>
      <c r="G37" s="13"/>
      <c r="H37" s="11">
        <f>'[1]Total Food Demand'!$D30</f>
        <v>9.2783291641230932</v>
      </c>
      <c r="I37" s="12" t="str">
        <f>CONCATENATE("(",ROUND('[1]Total Food Demand'!$F30,0),"-",ROUND('[1]Total Food Demand'!$G30,0),")")</f>
        <v>(9-10)</v>
      </c>
      <c r="J37" s="13"/>
      <c r="K37" s="11">
        <f>'[1]Total Food Demand'!$D178</f>
        <v>15.008973294061617</v>
      </c>
      <c r="L37" s="12" t="str">
        <f>CONCATENATE("(",ROUND('[1]Total Food Demand'!$F178,0),"-",ROUND('[1]Total Food Demand'!$G178,0),")")</f>
        <v>(14-16)</v>
      </c>
      <c r="N37" s="14">
        <f>'[1]Total Food Demand'!$H215</f>
        <v>3.6252923695079399E-15</v>
      </c>
      <c r="P37" s="14">
        <f>'[1]Total Food Demand'!$I215</f>
        <v>9.5765644632191461E-10</v>
      </c>
    </row>
    <row r="38" spans="1:16" x14ac:dyDescent="0.3">
      <c r="A38" s="3" t="s">
        <v>41</v>
      </c>
      <c r="B38" s="3"/>
      <c r="C38" s="3"/>
      <c r="D38" s="3"/>
      <c r="E38" s="11">
        <f>'[1]Total Food Demand'!$D208</f>
        <v>49.89605794367413</v>
      </c>
      <c r="F38" s="12" t="str">
        <f>CONCATENATE("(",ROUND('[1]Total Food Demand'!$F208,0),"-",ROUND('[1]Total Food Demand'!$G208,0),")")</f>
        <v>(47-53)</v>
      </c>
      <c r="G38" s="13"/>
      <c r="H38" s="11">
        <f>'[1]Total Food Demand'!D23</f>
        <v>34.219748378609765</v>
      </c>
      <c r="I38" s="12" t="str">
        <f>CONCATENATE("(",ROUND('[1]Total Food Demand'!$F23,0),"-",ROUND('[1]Total Food Demand'!$G23,0),")")</f>
        <v>(30-38)</v>
      </c>
      <c r="J38" s="13"/>
      <c r="K38" s="11">
        <f>'[1]Total Food Demand'!$D171</f>
        <v>55.312849790251455</v>
      </c>
      <c r="L38" s="12" t="str">
        <f>CONCATENATE("(",ROUND('[1]Total Food Demand'!$F171,0),"-",ROUND('[1]Total Food Demand'!$G171,0),")")</f>
        <v>(48-63)</v>
      </c>
      <c r="N38" s="14">
        <f>'[1]Total Food Demand'!$H208</f>
        <v>9.3623427463314279E-6</v>
      </c>
      <c r="P38" s="14">
        <f>'[1]Total Food Demand'!$I208</f>
        <v>1.6298244619861131E-7</v>
      </c>
    </row>
    <row r="39" spans="1:16" x14ac:dyDescent="0.3">
      <c r="A39" s="3" t="s">
        <v>42</v>
      </c>
      <c r="B39" s="3"/>
      <c r="C39" s="3"/>
      <c r="D39" s="3"/>
      <c r="E39" s="11">
        <f>'[1]Total Food Demand'!$D206</f>
        <v>28.341681307231983</v>
      </c>
      <c r="F39" s="12" t="str">
        <f>CONCATENATE("(",ROUND('[1]Total Food Demand'!$F206,0),"-",ROUND('[1]Total Food Demand'!$G206,0),")")</f>
        <v>(26-31)</v>
      </c>
      <c r="G39" s="13"/>
      <c r="H39" s="11">
        <f>'[1]Total Food Demand'!D21</f>
        <v>35.694595147276182</v>
      </c>
      <c r="I39" s="12" t="str">
        <f>CONCATENATE("(",ROUND('[1]Total Food Demand'!$F21,0),"-",ROUND('[1]Total Food Demand'!$G21,0),")")</f>
        <v>(31-40)</v>
      </c>
      <c r="J39" s="13"/>
      <c r="K39" s="11">
        <f>'[1]Total Food Demand'!$D169</f>
        <v>18.192842826419167</v>
      </c>
      <c r="L39" s="12" t="str">
        <f>CONCATENATE("(",ROUND('[1]Total Food Demand'!$F169,0),"-",ROUND('[1]Total Food Demand'!$G169,0),")")</f>
        <v>(15-21)</v>
      </c>
      <c r="N39" s="14">
        <f>'[1]Total Food Demand'!$H206</f>
        <v>6.3691310863037681E-14</v>
      </c>
      <c r="P39" s="14">
        <f>'[1]Total Food Demand'!$I206</f>
        <v>7.0376161515034232E-11</v>
      </c>
    </row>
    <row r="40" spans="1:16" ht="17.399999999999999" x14ac:dyDescent="0.3">
      <c r="A40" s="1" t="s">
        <v>43</v>
      </c>
      <c r="B40" s="1"/>
      <c r="C40" s="1"/>
      <c r="D40" s="1"/>
      <c r="E40" s="23">
        <f>'[1]Total Food Demand'!$D216</f>
        <v>90.928595933930566</v>
      </c>
      <c r="F40" s="24" t="str">
        <f>CONCATENATE("(",ROUND('[1]Total Food Demand'!$F216,0),"-",ROUND('[1]Total Food Demand'!$G216,0),")")</f>
        <v>(89-93)</v>
      </c>
      <c r="G40" s="25"/>
      <c r="H40" s="23">
        <f>'[1]Total Food Demand'!D31</f>
        <v>113.46829828824013</v>
      </c>
      <c r="I40" s="24" t="str">
        <f>CONCATENATE("(",ROUND('[1]Total Food Demand'!$F31,0),"-",ROUND('[1]Total Food Demand'!$G31,0),")")</f>
        <v>(110-117)</v>
      </c>
      <c r="J40" s="25"/>
      <c r="K40" s="23">
        <f>'[1]Total Food Demand'!$D179</f>
        <v>55.910584476041301</v>
      </c>
      <c r="L40" s="24" t="str">
        <f>CONCATENATE("(",ROUND('[1]Total Food Demand'!$F179,0),"-",ROUND('[1]Total Food Demand'!$G179,0),")")</f>
        <v>(53-59)</v>
      </c>
      <c r="M40" s="1"/>
      <c r="N40" s="26">
        <f>'[1]Total Food Demand'!$H216</f>
        <v>2.5248440889149183E-47</v>
      </c>
      <c r="O40" s="1"/>
      <c r="P40" s="26">
        <f>'[1]Total Food Demand'!$I216</f>
        <v>5.7963770818195061E-44</v>
      </c>
    </row>
    <row r="41" spans="1:16" ht="4.8" customHeight="1" x14ac:dyDescent="0.3">
      <c r="A41" s="3"/>
      <c r="B41" s="3"/>
      <c r="C41" s="3"/>
      <c r="D41" s="3"/>
    </row>
    <row r="42" spans="1:16" ht="14.4" customHeight="1" x14ac:dyDescent="0.3">
      <c r="A42" s="28" t="s">
        <v>44</v>
      </c>
      <c r="B42" s="3"/>
      <c r="C42" s="3"/>
      <c r="D42" s="3"/>
    </row>
    <row r="43" spans="1:16" ht="17.399999999999999" x14ac:dyDescent="0.3">
      <c r="A43" s="3" t="s">
        <v>45</v>
      </c>
      <c r="B43" s="3"/>
      <c r="C43" s="3"/>
      <c r="D43" s="3"/>
    </row>
    <row r="44" spans="1:16" ht="17.399999999999999" x14ac:dyDescent="0.3">
      <c r="A44" s="3" t="s">
        <v>46</v>
      </c>
      <c r="B44" s="3"/>
      <c r="C44" s="3"/>
      <c r="L44" s="27"/>
    </row>
    <row r="45" spans="1:16" ht="17.399999999999999" x14ac:dyDescent="0.3">
      <c r="A45" s="3" t="s">
        <v>47</v>
      </c>
      <c r="L45" s="27"/>
    </row>
    <row r="46" spans="1:16" ht="17.399999999999999" x14ac:dyDescent="0.3">
      <c r="A46" s="3" t="s">
        <v>48</v>
      </c>
      <c r="L46" s="27"/>
    </row>
    <row r="47" spans="1:16" x14ac:dyDescent="0.3">
      <c r="L47" s="27"/>
    </row>
  </sheetData>
  <mergeCells count="5">
    <mergeCell ref="E2:F2"/>
    <mergeCell ref="H2:I2"/>
    <mergeCell ref="K2:L2"/>
    <mergeCell ref="E3:L3"/>
    <mergeCell ref="B10:C1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Supp. 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Conrad</dc:creator>
  <cp:lastModifiedBy>Zach Conrad</cp:lastModifiedBy>
  <dcterms:created xsi:type="dcterms:W3CDTF">2020-08-19T13:37:46Z</dcterms:created>
  <dcterms:modified xsi:type="dcterms:W3CDTF">2020-08-19T13:37:58Z</dcterms:modified>
</cp:coreProperties>
</file>