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chc\Dropbox\Projects\Sustainable Diets\Submission\NJ\Submission 2\"/>
    </mc:Choice>
  </mc:AlternateContent>
  <xr:revisionPtr revIDLastSave="0" documentId="8_{2C29520B-7323-407D-9B5D-DB250CD22433}" xr6:coauthVersionLast="45" xr6:coauthVersionMax="45" xr10:uidLastSave="{00000000-0000-0000-0000-000000000000}"/>
  <bookViews>
    <workbookView xWindow="57480" yWindow="-75" windowWidth="29040" windowHeight="15840" xr2:uid="{8BD320FE-71F3-46CF-BA58-2EB274EEEB50}"/>
  </bookViews>
  <sheets>
    <sheet name="Supp. Table 4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4" i="1" l="1"/>
  <c r="T14" i="1"/>
  <c r="R14" i="1"/>
  <c r="Q14" i="1"/>
  <c r="O14" i="1"/>
  <c r="N14" i="1"/>
  <c r="L14" i="1"/>
  <c r="K14" i="1"/>
  <c r="I14" i="1"/>
  <c r="H14" i="1"/>
  <c r="F14" i="1"/>
  <c r="E14" i="1"/>
  <c r="U13" i="1"/>
  <c r="T13" i="1"/>
  <c r="R13" i="1"/>
  <c r="Q13" i="1"/>
  <c r="O13" i="1"/>
  <c r="N13" i="1"/>
  <c r="L13" i="1"/>
  <c r="K13" i="1"/>
  <c r="I13" i="1"/>
  <c r="H13" i="1"/>
  <c r="F13" i="1"/>
  <c r="E13" i="1"/>
  <c r="U12" i="1"/>
  <c r="T12" i="1"/>
  <c r="R12" i="1"/>
  <c r="Q12" i="1"/>
  <c r="O12" i="1"/>
  <c r="N12" i="1"/>
  <c r="L12" i="1"/>
  <c r="K12" i="1"/>
  <c r="I12" i="1"/>
  <c r="H12" i="1"/>
  <c r="F12" i="1"/>
  <c r="E12" i="1"/>
  <c r="U11" i="1"/>
  <c r="T11" i="1"/>
  <c r="R11" i="1"/>
  <c r="Q11" i="1"/>
  <c r="O11" i="1"/>
  <c r="N11" i="1"/>
  <c r="L11" i="1"/>
  <c r="K11" i="1"/>
  <c r="I11" i="1"/>
  <c r="H11" i="1"/>
  <c r="F11" i="1"/>
  <c r="E11" i="1"/>
  <c r="U10" i="1"/>
  <c r="T10" i="1"/>
  <c r="R10" i="1"/>
  <c r="Q10" i="1"/>
  <c r="O10" i="1"/>
  <c r="N10" i="1"/>
  <c r="L10" i="1"/>
  <c r="K10" i="1"/>
  <c r="I10" i="1"/>
  <c r="H10" i="1"/>
  <c r="F10" i="1"/>
  <c r="E10" i="1"/>
  <c r="U9" i="1"/>
  <c r="T9" i="1"/>
  <c r="R9" i="1"/>
  <c r="Q9" i="1"/>
  <c r="O9" i="1"/>
  <c r="N9" i="1"/>
  <c r="L9" i="1"/>
  <c r="K9" i="1"/>
  <c r="I9" i="1"/>
  <c r="H9" i="1"/>
  <c r="F9" i="1"/>
  <c r="E9" i="1"/>
  <c r="U8" i="1"/>
  <c r="T8" i="1"/>
  <c r="R8" i="1"/>
  <c r="Q8" i="1"/>
  <c r="O8" i="1"/>
  <c r="N8" i="1"/>
  <c r="L8" i="1"/>
  <c r="K8" i="1"/>
  <c r="I8" i="1"/>
  <c r="H8" i="1"/>
  <c r="F8" i="1"/>
  <c r="E8" i="1"/>
  <c r="U7" i="1"/>
  <c r="T7" i="1"/>
  <c r="R7" i="1"/>
  <c r="Q7" i="1"/>
  <c r="O7" i="1"/>
  <c r="N7" i="1"/>
  <c r="L7" i="1"/>
  <c r="K7" i="1"/>
  <c r="I7" i="1"/>
  <c r="H7" i="1"/>
  <c r="F7" i="1"/>
  <c r="E7" i="1"/>
  <c r="U6" i="1"/>
  <c r="T6" i="1"/>
  <c r="R6" i="1"/>
  <c r="Q6" i="1"/>
  <c r="O6" i="1"/>
  <c r="N6" i="1"/>
  <c r="L6" i="1"/>
  <c r="K6" i="1"/>
  <c r="I6" i="1"/>
  <c r="H6" i="1"/>
  <c r="F6" i="1"/>
  <c r="E6" i="1"/>
  <c r="U5" i="1"/>
  <c r="T5" i="1"/>
  <c r="R5" i="1"/>
  <c r="Q5" i="1"/>
  <c r="O5" i="1"/>
  <c r="N5" i="1"/>
  <c r="L5" i="1"/>
  <c r="K5" i="1"/>
  <c r="I5" i="1"/>
  <c r="H5" i="1"/>
  <c r="F5" i="1"/>
  <c r="E5" i="1"/>
  <c r="U4" i="1"/>
  <c r="T4" i="1"/>
  <c r="R4" i="1"/>
  <c r="Q4" i="1"/>
  <c r="O4" i="1"/>
  <c r="N4" i="1"/>
  <c r="L4" i="1"/>
  <c r="K4" i="1"/>
  <c r="I4" i="1"/>
  <c r="H4" i="1"/>
  <c r="F4" i="1"/>
  <c r="E4" i="1"/>
</calcChain>
</file>

<file path=xl/sharedStrings.xml><?xml version="1.0" encoding="utf-8"?>
<sst xmlns="http://schemas.openxmlformats.org/spreadsheetml/2006/main" count="24" uniqueCount="24">
  <si>
    <t>Supplemental Table 4: Alternative Healthy Eating Index-2010 component scores, National Health and Nutrition Examination Survey, 2005-2016 (n=50,014)</t>
  </si>
  <si>
    <t>Component</t>
  </si>
  <si>
    <t>Max. score</t>
  </si>
  <si>
    <t>Overall 
(n=50,014)</t>
  </si>
  <si>
    <t>Quintile 1
(n=10,002)</t>
  </si>
  <si>
    <t>Quintile 2
(n=10,003)</t>
  </si>
  <si>
    <t>Quintile 3
(n=10,003)</t>
  </si>
  <si>
    <t>Quintile 4
(n=10,003)</t>
  </si>
  <si>
    <t>Quintile 5
(n=10,003)</t>
  </si>
  <si>
    <t>Mean (95% CI)</t>
  </si>
  <si>
    <t>Total AHEI</t>
  </si>
  <si>
    <t>Vegetables</t>
  </si>
  <si>
    <t>Fruit</t>
  </si>
  <si>
    <t>Whole grains</t>
  </si>
  <si>
    <t>Sugar-sweetened beverages</t>
  </si>
  <si>
    <t>Nuts and plant proteins</t>
  </si>
  <si>
    <t>Red and processed meat</t>
  </si>
  <si>
    <t>EPA and DHA</t>
  </si>
  <si>
    <t>Polyunsaturated fatty acids</t>
  </si>
  <si>
    <t>Sodium</t>
  </si>
  <si>
    <t>Alcohol</t>
  </si>
  <si>
    <t>EPA, eicosapentaenoic acid (20:5, n-3).</t>
  </si>
  <si>
    <t>DHA, docosahexaenoic acid (22:6, n-3).</t>
  </si>
  <si>
    <r>
      <t xml:space="preserve">Includes individuals </t>
    </r>
    <r>
      <rPr>
        <sz val="10"/>
        <color theme="1"/>
        <rFont val="Calibri"/>
        <family val="2"/>
      </rPr>
      <t>≥2</t>
    </r>
    <r>
      <rPr>
        <sz val="10"/>
        <color theme="1"/>
        <rFont val="Times New Roman"/>
        <family val="1"/>
      </rPr>
      <t xml:space="preserve"> years of age.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</si>
</sst>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2" fontId="1" fillId="0" borderId="0" xfId="0" applyNumberFormat="1" applyFont="1"/>
    <xf numFmtId="2" fontId="1" fillId="0" borderId="0" xfId="0" applyNumberFormat="1" applyFont="1" applyAlignment="1">
      <alignment horizontal="left" indent="1"/>
    </xf>
    <xf numFmtId="0" fontId="3" fillId="2" borderId="0" xfId="0" applyFont="1" applyFill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left" indent="1"/>
    </xf>
    <xf numFmtId="165" fontId="1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/>
    <xf numFmtId="164" fontId="3" fillId="0" borderId="0" xfId="0" applyNumberFormat="1" applyFont="1"/>
    <xf numFmtId="165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chc/Dropbox/Projects/Sustainable%20Diets/Results/AHEI_results/AHEI_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s"/>
    </sheetNames>
    <sheetDataSet>
      <sheetData sheetId="0">
        <row r="2">
          <cell r="D2">
            <v>1.0698148998404553</v>
          </cell>
          <cell r="F2">
            <v>0.98350749926662928</v>
          </cell>
          <cell r="G2">
            <v>1.1561223004142813</v>
          </cell>
        </row>
        <row r="3">
          <cell r="D3">
            <v>0.57283470403221182</v>
          </cell>
          <cell r="F3">
            <v>0.53623774292184267</v>
          </cell>
          <cell r="G3">
            <v>0.60943166514258096</v>
          </cell>
        </row>
        <row r="4">
          <cell r="D4">
            <v>1.2032250700797187</v>
          </cell>
          <cell r="F4">
            <v>1.0983311906339841</v>
          </cell>
          <cell r="G4">
            <v>1.3081189495254533</v>
          </cell>
        </row>
        <row r="5">
          <cell r="D5">
            <v>1.2337363137595196</v>
          </cell>
          <cell r="F5">
            <v>1.13842720041173</v>
          </cell>
          <cell r="G5">
            <v>1.3290454271073093</v>
          </cell>
        </row>
        <row r="6">
          <cell r="D6">
            <v>2.9043399219897656</v>
          </cell>
          <cell r="F6">
            <v>2.7992064901428257</v>
          </cell>
          <cell r="G6">
            <v>3.0094733538367056</v>
          </cell>
        </row>
        <row r="7">
          <cell r="D7">
            <v>1.0079527505912258</v>
          </cell>
          <cell r="F7">
            <v>0.96355468129629795</v>
          </cell>
          <cell r="G7">
            <v>1.0523508198861538</v>
          </cell>
        </row>
        <row r="8">
          <cell r="D8">
            <v>4.8446321487872472</v>
          </cell>
          <cell r="F8">
            <v>4.7511015294762773</v>
          </cell>
          <cell r="G8">
            <v>4.9381627680982172</v>
          </cell>
        </row>
        <row r="9">
          <cell r="D9">
            <v>4.3181593344207041</v>
          </cell>
          <cell r="F9">
            <v>4.2257867715502346</v>
          </cell>
          <cell r="G9">
            <v>4.4105318972911736</v>
          </cell>
        </row>
        <row r="10">
          <cell r="D10">
            <v>3.4989186045411254</v>
          </cell>
          <cell r="F10">
            <v>3.4145597922650373</v>
          </cell>
          <cell r="G10">
            <v>3.5832774168172135</v>
          </cell>
        </row>
        <row r="11">
          <cell r="D11">
            <v>22.918015549806462</v>
          </cell>
          <cell r="F11">
            <v>22.774723213766844</v>
          </cell>
          <cell r="G11">
            <v>23.06130788584608</v>
          </cell>
        </row>
        <row r="12">
          <cell r="D12">
            <v>3.3453718432827189</v>
          </cell>
          <cell r="F12">
            <v>3.2347681973631115</v>
          </cell>
          <cell r="G12">
            <v>3.4559754892023262</v>
          </cell>
        </row>
        <row r="13">
          <cell r="D13">
            <v>2.9025906626447333</v>
          </cell>
          <cell r="F13">
            <v>2.7653983534971451</v>
          </cell>
          <cell r="G13">
            <v>3.0397829717923215</v>
          </cell>
        </row>
        <row r="14">
          <cell r="D14">
            <v>0.92564657311600174</v>
          </cell>
          <cell r="F14">
            <v>0.88010327467984628</v>
          </cell>
          <cell r="G14">
            <v>0.97118987155215719</v>
          </cell>
        </row>
        <row r="15">
          <cell r="D15">
            <v>2.770554590586372</v>
          </cell>
          <cell r="F15">
            <v>2.6429070567640718</v>
          </cell>
          <cell r="G15">
            <v>2.8982021244086722</v>
          </cell>
        </row>
        <row r="16">
          <cell r="D16">
            <v>2.373361910693689</v>
          </cell>
          <cell r="F16">
            <v>2.2413751572240708</v>
          </cell>
          <cell r="G16">
            <v>2.5053486641633071</v>
          </cell>
        </row>
        <row r="17">
          <cell r="D17">
            <v>4.4898811682079955</v>
          </cell>
          <cell r="F17">
            <v>4.3633236200205747</v>
          </cell>
          <cell r="G17">
            <v>4.6164387163954164</v>
          </cell>
        </row>
        <row r="18">
          <cell r="D18">
            <v>1.4350121350709948</v>
          </cell>
          <cell r="F18">
            <v>1.3650059055832282</v>
          </cell>
          <cell r="G18">
            <v>1.5050183645587614</v>
          </cell>
        </row>
        <row r="19">
          <cell r="D19">
            <v>5.7660941264307182</v>
          </cell>
          <cell r="F19">
            <v>5.676255944723497</v>
          </cell>
          <cell r="G19">
            <v>5.8559323081379393</v>
          </cell>
        </row>
        <row r="20">
          <cell r="D20">
            <v>4.9708033643132561</v>
          </cell>
          <cell r="F20">
            <v>4.8917697330156473</v>
          </cell>
          <cell r="G20">
            <v>5.0498369956108649</v>
          </cell>
        </row>
        <row r="21">
          <cell r="D21">
            <v>4.7427668300172696</v>
          </cell>
          <cell r="F21">
            <v>4.6467450055516517</v>
          </cell>
          <cell r="G21">
            <v>4.8387886544828875</v>
          </cell>
        </row>
        <row r="22">
          <cell r="D22">
            <v>33.722083205149339</v>
          </cell>
          <cell r="F22">
            <v>33.648136781482698</v>
          </cell>
          <cell r="G22">
            <v>33.79602962881598</v>
          </cell>
        </row>
        <row r="23">
          <cell r="D23">
            <v>3.9692013738216105</v>
          </cell>
          <cell r="F23">
            <v>3.8410920723753375</v>
          </cell>
          <cell r="G23">
            <v>4.0973106752678836</v>
          </cell>
        </row>
        <row r="24">
          <cell r="D24">
            <v>4.3795687622680664</v>
          </cell>
          <cell r="F24">
            <v>4.2450973409021229</v>
          </cell>
          <cell r="G24">
            <v>4.5140401836340098</v>
          </cell>
        </row>
        <row r="25">
          <cell r="D25">
            <v>1.224035921305064</v>
          </cell>
          <cell r="F25">
            <v>1.1693481797360807</v>
          </cell>
          <cell r="G25">
            <v>1.2787236628740473</v>
          </cell>
        </row>
        <row r="26">
          <cell r="D26">
            <v>4.1110641483041146</v>
          </cell>
          <cell r="F26">
            <v>3.9404688252971676</v>
          </cell>
          <cell r="G26">
            <v>4.2816594713110616</v>
          </cell>
        </row>
        <row r="27">
          <cell r="D27">
            <v>3.2632080200274012</v>
          </cell>
          <cell r="F27">
            <v>3.1445021040138719</v>
          </cell>
          <cell r="G27">
            <v>3.3819139360409305</v>
          </cell>
        </row>
        <row r="28">
          <cell r="D28">
            <v>5.5803591770233609</v>
          </cell>
          <cell r="F28">
            <v>5.4313217037289965</v>
          </cell>
          <cell r="G28">
            <v>5.7293966503177254</v>
          </cell>
        </row>
        <row r="29">
          <cell r="D29">
            <v>1.7953449307285887</v>
          </cell>
          <cell r="F29">
            <v>1.712961924741248</v>
          </cell>
          <cell r="G29">
            <v>1.8777279367159294</v>
          </cell>
        </row>
        <row r="30">
          <cell r="D30">
            <v>6.3540094957114972</v>
          </cell>
          <cell r="F30">
            <v>6.26598340711445</v>
          </cell>
          <cell r="G30">
            <v>6.4420355843085444</v>
          </cell>
        </row>
        <row r="31">
          <cell r="D31">
            <v>5.2743545140219155</v>
          </cell>
          <cell r="F31">
            <v>5.1881345216236712</v>
          </cell>
          <cell r="G31">
            <v>5.3605745064201598</v>
          </cell>
        </row>
        <row r="32">
          <cell r="D32">
            <v>5.1141830668391615</v>
          </cell>
          <cell r="F32">
            <v>5.0110838302686549</v>
          </cell>
          <cell r="G32">
            <v>5.217282303409668</v>
          </cell>
        </row>
        <row r="33">
          <cell r="D33">
            <v>41.065329391768273</v>
          </cell>
          <cell r="F33">
            <v>41.001743470881138</v>
          </cell>
          <cell r="G33">
            <v>41.128915312655408</v>
          </cell>
        </row>
        <row r="34">
          <cell r="D34">
            <v>4.9621669764126128</v>
          </cell>
          <cell r="G34">
            <v>5.0898646451983289</v>
          </cell>
        </row>
        <row r="35">
          <cell r="D35">
            <v>5.9464260092969443</v>
          </cell>
          <cell r="G35">
            <v>6.0834493952257453</v>
          </cell>
        </row>
        <row r="36">
          <cell r="D36">
            <v>1.6880850423488567</v>
          </cell>
          <cell r="G36">
            <v>1.7612462282408954</v>
          </cell>
        </row>
        <row r="37">
          <cell r="D37">
            <v>5.6116979786790608</v>
          </cell>
          <cell r="G37">
            <v>5.7647471963458958</v>
          </cell>
        </row>
        <row r="38">
          <cell r="D38">
            <v>4.4535238343301513</v>
          </cell>
          <cell r="G38">
            <v>4.5972880056719978</v>
          </cell>
        </row>
        <row r="39">
          <cell r="D39">
            <v>6.4206000824420366</v>
          </cell>
          <cell r="G39">
            <v>6.5540760835282716</v>
          </cell>
        </row>
        <row r="40">
          <cell r="D40">
            <v>2.2428529298572295</v>
          </cell>
          <cell r="G40">
            <v>2.3465244326019654</v>
          </cell>
        </row>
        <row r="41">
          <cell r="D41">
            <v>6.7105877725533567</v>
          </cell>
          <cell r="G41">
            <v>6.7886638735662705</v>
          </cell>
        </row>
        <row r="42">
          <cell r="D42">
            <v>5.6326082262235149</v>
          </cell>
          <cell r="G42">
            <v>5.7298837872916479</v>
          </cell>
        </row>
        <row r="43">
          <cell r="D43">
            <v>5.2580588418602385</v>
          </cell>
          <cell r="G43">
            <v>5.3783476534769434</v>
          </cell>
        </row>
        <row r="44">
          <cell r="D44">
            <v>48.926607682049692</v>
          </cell>
          <cell r="F44">
            <v>48.848201849112556</v>
          </cell>
          <cell r="G44">
            <v>49.005013514986828</v>
          </cell>
        </row>
        <row r="45">
          <cell r="D45">
            <v>6.6754318359796079</v>
          </cell>
          <cell r="F45">
            <v>6.5309240567752731</v>
          </cell>
          <cell r="G45">
            <v>6.8199396151839426</v>
          </cell>
        </row>
        <row r="46">
          <cell r="D46">
            <v>7.8959306437263024</v>
          </cell>
          <cell r="F46">
            <v>7.7481786148233249</v>
          </cell>
          <cell r="G46">
            <v>8.0436826726292789</v>
          </cell>
        </row>
        <row r="47">
          <cell r="D47">
            <v>2.5716543134996352</v>
          </cell>
          <cell r="F47">
            <v>2.4775733106873004</v>
          </cell>
          <cell r="G47">
            <v>2.6657353163119701</v>
          </cell>
        </row>
        <row r="48">
          <cell r="D48">
            <v>7.6867494701573342</v>
          </cell>
          <cell r="F48">
            <v>7.5592260208040125</v>
          </cell>
          <cell r="G48">
            <v>7.8142729195106559</v>
          </cell>
        </row>
        <row r="49">
          <cell r="D49">
            <v>6.5204553433558825</v>
          </cell>
          <cell r="F49">
            <v>6.3961425393492322</v>
          </cell>
          <cell r="G49">
            <v>6.6447681473625329</v>
          </cell>
        </row>
        <row r="50">
          <cell r="D50">
            <v>7.9533485018936396</v>
          </cell>
          <cell r="F50">
            <v>7.838126627848971</v>
          </cell>
          <cell r="G50">
            <v>8.0685703759383074</v>
          </cell>
        </row>
        <row r="51">
          <cell r="D51">
            <v>3.4099394142998514</v>
          </cell>
          <cell r="F51">
            <v>3.2680068657547463</v>
          </cell>
          <cell r="G51">
            <v>3.5518719628449564</v>
          </cell>
        </row>
        <row r="52">
          <cell r="D52">
            <v>7.5391949702953989</v>
          </cell>
          <cell r="F52">
            <v>7.45694307668691</v>
          </cell>
          <cell r="G52">
            <v>7.6214468639038877</v>
          </cell>
        </row>
        <row r="53">
          <cell r="D53">
            <v>6.369047144702443</v>
          </cell>
          <cell r="F53">
            <v>6.2709770803614227</v>
          </cell>
          <cell r="G53">
            <v>6.4671172090434634</v>
          </cell>
        </row>
        <row r="54">
          <cell r="D54">
            <v>5.4039414637535677</v>
          </cell>
          <cell r="F54">
            <v>5.2782493899602532</v>
          </cell>
          <cell r="G54">
            <v>5.5296335375468821</v>
          </cell>
        </row>
        <row r="55">
          <cell r="D55">
            <v>62.025693077880824</v>
          </cell>
          <cell r="F55">
            <v>61.802480458625048</v>
          </cell>
          <cell r="G55">
            <v>62.2489056971366</v>
          </cell>
        </row>
        <row r="56">
          <cell r="D56">
            <v>4.2571495720343693</v>
          </cell>
          <cell r="F56">
            <v>4.1703425888165606</v>
          </cell>
          <cell r="G56">
            <v>4.3439565552521779</v>
          </cell>
        </row>
        <row r="57">
          <cell r="D57">
            <v>4.4481325492911399</v>
          </cell>
          <cell r="F57">
            <v>4.3377836779570789</v>
          </cell>
          <cell r="G57">
            <v>4.5584814206252009</v>
          </cell>
        </row>
        <row r="58">
          <cell r="D58">
            <v>1.4052906801217915</v>
          </cell>
          <cell r="F58">
            <v>1.3615796126765307</v>
          </cell>
          <cell r="G58">
            <v>1.4490017475670522</v>
          </cell>
        </row>
        <row r="59">
          <cell r="D59">
            <v>4.2901188775137094</v>
          </cell>
          <cell r="F59">
            <v>4.1849428536069775</v>
          </cell>
          <cell r="G59">
            <v>4.3952949014204412</v>
          </cell>
        </row>
        <row r="60">
          <cell r="D60">
            <v>3.5864120580513412</v>
          </cell>
          <cell r="F60">
            <v>3.5005758650059366</v>
          </cell>
          <cell r="G60">
            <v>3.6722482510967458</v>
          </cell>
        </row>
        <row r="61">
          <cell r="D61">
            <v>5.4739680679457789</v>
          </cell>
          <cell r="F61">
            <v>5.3948482207020367</v>
          </cell>
          <cell r="G61">
            <v>5.5530879151895212</v>
          </cell>
        </row>
        <row r="62">
          <cell r="D62">
            <v>1.9895411181321425</v>
          </cell>
          <cell r="F62">
            <v>1.9314818741168971</v>
          </cell>
          <cell r="G62">
            <v>2.0476003621473877</v>
          </cell>
        </row>
        <row r="63">
          <cell r="D63">
            <v>6.244129875161164</v>
          </cell>
          <cell r="F63">
            <v>6.1971131514793996</v>
          </cell>
          <cell r="G63">
            <v>6.2911465988429285</v>
          </cell>
        </row>
        <row r="64">
          <cell r="D64">
            <v>5.3167359813575858</v>
          </cell>
          <cell r="F64">
            <v>5.275014179296055</v>
          </cell>
          <cell r="G64">
            <v>5.3584577834191167</v>
          </cell>
        </row>
        <row r="65">
          <cell r="D65">
            <v>4.7932758954652801</v>
          </cell>
          <cell r="F65">
            <v>4.7364183241403968</v>
          </cell>
          <cell r="G65">
            <v>4.8501334667901634</v>
          </cell>
        </row>
        <row r="66">
          <cell r="D66">
            <v>41.804754664186341</v>
          </cell>
          <cell r="F66">
            <v>41.423698094939908</v>
          </cell>
          <cell r="G66">
            <v>42.185811233432773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13A4-0A34-4527-B8F4-1191315D3FB3}">
  <dimension ref="A1:W24"/>
  <sheetViews>
    <sheetView showGridLines="0" tabSelected="1" workbookViewId="0">
      <selection activeCell="Q23" sqref="Q23"/>
    </sheetView>
  </sheetViews>
  <sheetFormatPr defaultColWidth="9.109375" defaultRowHeight="15.6" x14ac:dyDescent="0.3"/>
  <cols>
    <col min="1" max="1" width="23.88671875" style="3" customWidth="1"/>
    <col min="2" max="2" width="0.88671875" style="3" customWidth="1"/>
    <col min="3" max="3" width="5.88671875" style="3" customWidth="1"/>
    <col min="4" max="4" width="0.88671875" style="3" customWidth="1"/>
    <col min="5" max="5" width="4.21875" style="38" customWidth="1"/>
    <col min="6" max="6" width="10" style="3" customWidth="1"/>
    <col min="7" max="7" width="0.88671875" style="3" customWidth="1"/>
    <col min="8" max="8" width="4.21875" style="3" customWidth="1"/>
    <col min="9" max="9" width="10" style="3" customWidth="1"/>
    <col min="10" max="10" width="0.88671875" style="3" customWidth="1"/>
    <col min="11" max="11" width="4.21875" style="3" customWidth="1"/>
    <col min="12" max="12" width="10" style="3" customWidth="1"/>
    <col min="13" max="13" width="0.88671875" style="3" customWidth="1"/>
    <col min="14" max="14" width="4.21875" style="3" customWidth="1"/>
    <col min="15" max="15" width="10" style="3" customWidth="1"/>
    <col min="16" max="16" width="0.88671875" style="3" customWidth="1"/>
    <col min="17" max="17" width="4.21875" style="3" customWidth="1"/>
    <col min="18" max="18" width="10" style="3" customWidth="1"/>
    <col min="19" max="19" width="0.88671875" style="3" customWidth="1"/>
    <col min="20" max="20" width="4.21875" style="3" customWidth="1"/>
    <col min="21" max="21" width="10" style="3" customWidth="1"/>
    <col min="22" max="23" width="9.109375" style="3"/>
    <col min="24" max="24" width="16.88671875" style="3" customWidth="1"/>
    <col min="25" max="16384" width="9.109375" style="3"/>
  </cols>
  <sheetData>
    <row r="1" spans="1:23" ht="33" customHeight="1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3" s="12" customFormat="1" ht="30.6" customHeight="1" x14ac:dyDescent="0.3">
      <c r="A2" s="4" t="s">
        <v>1</v>
      </c>
      <c r="B2" s="5"/>
      <c r="C2" s="6" t="s">
        <v>2</v>
      </c>
      <c r="D2" s="7"/>
      <c r="E2" s="8" t="s">
        <v>3</v>
      </c>
      <c r="F2" s="8"/>
      <c r="G2" s="5"/>
      <c r="H2" s="9" t="s">
        <v>4</v>
      </c>
      <c r="I2" s="9"/>
      <c r="J2" s="10"/>
      <c r="K2" s="9" t="s">
        <v>5</v>
      </c>
      <c r="L2" s="9"/>
      <c r="M2" s="10"/>
      <c r="N2" s="9" t="s">
        <v>6</v>
      </c>
      <c r="O2" s="9"/>
      <c r="P2" s="11"/>
      <c r="Q2" s="9" t="s">
        <v>7</v>
      </c>
      <c r="R2" s="9"/>
      <c r="S2" s="10"/>
      <c r="T2" s="9" t="s">
        <v>8</v>
      </c>
      <c r="U2" s="9"/>
    </row>
    <row r="3" spans="1:23" s="12" customFormat="1" ht="15.6" customHeight="1" x14ac:dyDescent="0.3">
      <c r="A3" s="5"/>
      <c r="B3" s="5"/>
      <c r="C3" s="5"/>
      <c r="D3" s="5"/>
      <c r="E3" s="13" t="s">
        <v>9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3" s="12" customFormat="1" x14ac:dyDescent="0.3">
      <c r="A4" s="14" t="s">
        <v>10</v>
      </c>
      <c r="B4" s="14"/>
      <c r="C4" s="5">
        <v>100</v>
      </c>
      <c r="D4" s="5"/>
      <c r="E4" s="15">
        <f>[1]Scores!$D$66</f>
        <v>41.804754664186341</v>
      </c>
      <c r="F4" s="16" t="str">
        <f>CONCATENATE("(",ROUND([1]Scores!$F$66,1),"-",ROUND([1]Scores!$G$66,1),")")</f>
        <v>(41.4-42.2)</v>
      </c>
      <c r="G4" s="17"/>
      <c r="H4" s="15">
        <f>[1]Scores!$D$11</f>
        <v>22.918015549806462</v>
      </c>
      <c r="I4" s="16" t="str">
        <f>CONCATENATE("(",ROUND([1]Scores!$F$11,1),"-",ROUND([1]Scores!$G$11,1),")")</f>
        <v>(22.8-23.1)</v>
      </c>
      <c r="J4" s="18"/>
      <c r="K4" s="15">
        <f>[1]Scores!$D$22</f>
        <v>33.722083205149339</v>
      </c>
      <c r="L4" s="16" t="str">
        <f>CONCATENATE("(",ROUND([1]Scores!$F$22,1),"-",ROUND([1]Scores!$G$22,1),")")</f>
        <v>(33.6-33.8)</v>
      </c>
      <c r="M4" s="19"/>
      <c r="N4" s="15">
        <f>[1]Scores!$D$33</f>
        <v>41.065329391768273</v>
      </c>
      <c r="O4" s="16" t="str">
        <f>CONCATENATE("(",ROUND([1]Scores!$F$33,1),"-",ROUND([1]Scores!$G$33,1),")")</f>
        <v>(41-41.1)</v>
      </c>
      <c r="P4" s="19"/>
      <c r="Q4" s="15">
        <f>[1]Scores!$D$44</f>
        <v>48.926607682049692</v>
      </c>
      <c r="R4" s="16" t="str">
        <f>CONCATENATE("(",ROUND([1]Scores!$F$44,1),"-",ROUND([1]Scores!$G$44,1),")")</f>
        <v>(48.8-49)</v>
      </c>
      <c r="S4" s="19"/>
      <c r="T4" s="15">
        <f>[1]Scores!$D$55</f>
        <v>62.025693077880824</v>
      </c>
      <c r="U4" s="16" t="str">
        <f>CONCATENATE("(",ROUND([1]Scores!$F$55,1),"-",ROUND([1]Scores!$G$55,1),")")</f>
        <v>(61.8-62.2)</v>
      </c>
    </row>
    <row r="5" spans="1:23" x14ac:dyDescent="0.3">
      <c r="A5" s="11" t="s">
        <v>11</v>
      </c>
      <c r="B5" s="20"/>
      <c r="C5" s="5">
        <v>10</v>
      </c>
      <c r="D5" s="5"/>
      <c r="E5" s="15">
        <f>[1]Scores!$D56</f>
        <v>4.2571495720343693</v>
      </c>
      <c r="F5" s="16" t="str">
        <f>CONCATENATE("(",ROUND([1]Scores!$F56,1),"-",ROUND([1]Scores!$G56,1),")")</f>
        <v>(4.2-4.3)</v>
      </c>
      <c r="G5" s="21"/>
      <c r="H5" s="15">
        <f>[1]Scores!$D12</f>
        <v>3.3453718432827189</v>
      </c>
      <c r="I5" s="16" t="str">
        <f>CONCATENATE("(",ROUND([1]Scores!$F12,1),"-",ROUND([1]Scores!$G12,1),")")</f>
        <v>(3.2-3.5)</v>
      </c>
      <c r="J5" s="18"/>
      <c r="K5" s="15">
        <f>[1]Scores!$D12</f>
        <v>3.3453718432827189</v>
      </c>
      <c r="L5" s="16" t="str">
        <f>CONCATENATE("(",ROUND([1]Scores!$F12,1),"-",ROUND([1]Scores!$G12,1),")")</f>
        <v>(3.2-3.5)</v>
      </c>
      <c r="M5" s="22"/>
      <c r="N5" s="15">
        <f>[1]Scores!$D23</f>
        <v>3.9692013738216105</v>
      </c>
      <c r="O5" s="16" t="str">
        <f>CONCATENATE("(",ROUND([1]Scores!$F23,1),"-",ROUND([1]Scores!$G23,1),")")</f>
        <v>(3.8-4.1)</v>
      </c>
      <c r="P5" s="22"/>
      <c r="Q5" s="15">
        <f>[1]Scores!$D34</f>
        <v>4.9621669764126128</v>
      </c>
      <c r="R5" s="16" t="str">
        <f>CONCATENATE("(",ROUND([1]Scores!$F44,1),"-",ROUND([1]Scores!$G34,1),")")</f>
        <v>(48.8-5.1)</v>
      </c>
      <c r="S5" s="22"/>
      <c r="T5" s="15">
        <f>[1]Scores!$D45</f>
        <v>6.6754318359796079</v>
      </c>
      <c r="U5" s="16" t="str">
        <f>CONCATENATE("(",ROUND([1]Scores!$F45,1),"-",ROUND([1]Scores!$G45,1),")")</f>
        <v>(6.5-6.8)</v>
      </c>
    </row>
    <row r="6" spans="1:23" x14ac:dyDescent="0.3">
      <c r="A6" s="11" t="s">
        <v>12</v>
      </c>
      <c r="B6" s="20"/>
      <c r="C6" s="5">
        <v>10</v>
      </c>
      <c r="D6" s="5"/>
      <c r="E6" s="15">
        <f>[1]Scores!$D57</f>
        <v>4.4481325492911399</v>
      </c>
      <c r="F6" s="16" t="str">
        <f>CONCATENATE("(",ROUND([1]Scores!$F57,1),"-",ROUND([1]Scores!$G57,1),")")</f>
        <v>(4.3-4.6)</v>
      </c>
      <c r="G6" s="21"/>
      <c r="H6" s="15">
        <f>[1]Scores!$D2</f>
        <v>1.0698148998404553</v>
      </c>
      <c r="I6" s="16" t="str">
        <f>CONCATENATE("(",ROUND([1]Scores!$F2,1),"-",ROUND([1]Scores!$G2,1),")")</f>
        <v>(1-1.2)</v>
      </c>
      <c r="J6" s="18"/>
      <c r="K6" s="15">
        <f>[1]Scores!$D13</f>
        <v>2.9025906626447333</v>
      </c>
      <c r="L6" s="16" t="str">
        <f>CONCATENATE("(",ROUND([1]Scores!$F13,1),"-",ROUND([1]Scores!$G13,1),")")</f>
        <v>(2.8-3)</v>
      </c>
      <c r="M6" s="22"/>
      <c r="N6" s="15">
        <f>[1]Scores!$D24</f>
        <v>4.3795687622680664</v>
      </c>
      <c r="O6" s="16" t="str">
        <f>CONCATENATE("(",ROUND([1]Scores!$F24,1),"-",ROUND([1]Scores!$G24,1),")")</f>
        <v>(4.2-4.5)</v>
      </c>
      <c r="P6" s="22"/>
      <c r="Q6" s="15">
        <f>[1]Scores!$D35</f>
        <v>5.9464260092969443</v>
      </c>
      <c r="R6" s="16" t="str">
        <f>CONCATENATE("(",ROUND([1]Scores!$F45,1),"-",ROUND([1]Scores!$G35,1),")")</f>
        <v>(6.5-6.1)</v>
      </c>
      <c r="S6" s="22"/>
      <c r="T6" s="15">
        <f>[1]Scores!$D46</f>
        <v>7.8959306437263024</v>
      </c>
      <c r="U6" s="16" t="str">
        <f>CONCATENATE("(",ROUND([1]Scores!$F46,1),"-",ROUND([1]Scores!$G46,1),")")</f>
        <v>(7.7-8)</v>
      </c>
    </row>
    <row r="7" spans="1:23" x14ac:dyDescent="0.3">
      <c r="A7" s="11" t="s">
        <v>13</v>
      </c>
      <c r="B7" s="20"/>
      <c r="C7" s="5">
        <v>10</v>
      </c>
      <c r="D7" s="5"/>
      <c r="E7" s="15">
        <f>[1]Scores!$D58</f>
        <v>1.4052906801217915</v>
      </c>
      <c r="F7" s="16" t="str">
        <f>CONCATENATE("(",ROUND([1]Scores!$F58,1),"-",ROUND([1]Scores!$G58,1),")")</f>
        <v>(1.4-1.4)</v>
      </c>
      <c r="G7" s="21"/>
      <c r="H7" s="15">
        <f>[1]Scores!$D3</f>
        <v>0.57283470403221182</v>
      </c>
      <c r="I7" s="16" t="str">
        <f>CONCATENATE("(",ROUND([1]Scores!$F3,1),"-",ROUND([1]Scores!$G3,1),")")</f>
        <v>(0.5-0.6)</v>
      </c>
      <c r="J7" s="18"/>
      <c r="K7" s="15">
        <f>[1]Scores!$D14</f>
        <v>0.92564657311600174</v>
      </c>
      <c r="L7" s="16" t="str">
        <f>CONCATENATE("(",ROUND([1]Scores!$F14,1),"-",ROUND([1]Scores!$G14,1),")")</f>
        <v>(0.9-1)</v>
      </c>
      <c r="M7" s="22"/>
      <c r="N7" s="15">
        <f>[1]Scores!$D25</f>
        <v>1.224035921305064</v>
      </c>
      <c r="O7" s="16" t="str">
        <f>CONCATENATE("(",ROUND([1]Scores!$F25,1),"-",ROUND([1]Scores!$G25,1),")")</f>
        <v>(1.2-1.3)</v>
      </c>
      <c r="P7" s="22"/>
      <c r="Q7" s="15">
        <f>[1]Scores!$D36</f>
        <v>1.6880850423488567</v>
      </c>
      <c r="R7" s="16" t="str">
        <f>CONCATENATE("(",ROUND([1]Scores!$F46,1),"-",ROUND([1]Scores!$G36,1),")")</f>
        <v>(7.7-1.8)</v>
      </c>
      <c r="S7" s="22"/>
      <c r="T7" s="15">
        <f>[1]Scores!$D47</f>
        <v>2.5716543134996352</v>
      </c>
      <c r="U7" s="16" t="str">
        <f>CONCATENATE("(",ROUND([1]Scores!$F47,1),"-",ROUND([1]Scores!$G47,1),")")</f>
        <v>(2.5-2.7)</v>
      </c>
    </row>
    <row r="8" spans="1:23" x14ac:dyDescent="0.3">
      <c r="A8" s="11" t="s">
        <v>14</v>
      </c>
      <c r="B8" s="20"/>
      <c r="C8" s="5">
        <v>10</v>
      </c>
      <c r="D8" s="5"/>
      <c r="E8" s="15">
        <f>[1]Scores!$D59</f>
        <v>4.2901188775137094</v>
      </c>
      <c r="F8" s="16" t="str">
        <f>CONCATENATE("(",ROUND([1]Scores!$F59,1),"-",ROUND([1]Scores!$G59,1),")")</f>
        <v>(4.2-4.4)</v>
      </c>
      <c r="G8" s="21"/>
      <c r="H8" s="15">
        <f>[1]Scores!$D4</f>
        <v>1.2032250700797187</v>
      </c>
      <c r="I8" s="16" t="str">
        <f>CONCATENATE("(",ROUND([1]Scores!$F4,1),"-",ROUND([1]Scores!$G4,1),")")</f>
        <v>(1.1-1.3)</v>
      </c>
      <c r="J8" s="18"/>
      <c r="K8" s="15">
        <f>[1]Scores!$D15</f>
        <v>2.770554590586372</v>
      </c>
      <c r="L8" s="16" t="str">
        <f>CONCATENATE("(",ROUND([1]Scores!$F15,1),"-",ROUND([1]Scores!$G15,1),")")</f>
        <v>(2.6-2.9)</v>
      </c>
      <c r="M8" s="22"/>
      <c r="N8" s="15">
        <f>[1]Scores!$D26</f>
        <v>4.1110641483041146</v>
      </c>
      <c r="O8" s="16" t="str">
        <f>CONCATENATE("(",ROUND([1]Scores!$F26,1),"-",ROUND([1]Scores!$G26,1),")")</f>
        <v>(3.9-4.3)</v>
      </c>
      <c r="P8" s="22"/>
      <c r="Q8" s="15">
        <f>[1]Scores!$D37</f>
        <v>5.6116979786790608</v>
      </c>
      <c r="R8" s="16" t="str">
        <f>CONCATENATE("(",ROUND([1]Scores!$F47,1),"-",ROUND([1]Scores!$G37,1),")")</f>
        <v>(2.5-5.8)</v>
      </c>
      <c r="S8" s="22"/>
      <c r="T8" s="15">
        <f>[1]Scores!$D48</f>
        <v>7.6867494701573342</v>
      </c>
      <c r="U8" s="16" t="str">
        <f>CONCATENATE("(",ROUND([1]Scores!$F48,1),"-",ROUND([1]Scores!$G48,1),")")</f>
        <v>(7.6-7.8)</v>
      </c>
    </row>
    <row r="9" spans="1:23" s="23" customFormat="1" x14ac:dyDescent="0.3">
      <c r="A9" s="11" t="s">
        <v>15</v>
      </c>
      <c r="B9" s="20"/>
      <c r="C9" s="5">
        <v>10</v>
      </c>
      <c r="D9" s="5"/>
      <c r="E9" s="15">
        <f>[1]Scores!$D60</f>
        <v>3.5864120580513412</v>
      </c>
      <c r="F9" s="16" t="str">
        <f>CONCATENATE("(",ROUND([1]Scores!$F60,1),"-",ROUND([1]Scores!$G60,1),")")</f>
        <v>(3.5-3.7)</v>
      </c>
      <c r="G9" s="21"/>
      <c r="H9" s="15">
        <f>[1]Scores!$D5</f>
        <v>1.2337363137595196</v>
      </c>
      <c r="I9" s="16" t="str">
        <f>CONCATENATE("(",ROUND([1]Scores!$F5,1),"-",ROUND([1]Scores!$G5,1),")")</f>
        <v>(1.1-1.3)</v>
      </c>
      <c r="J9" s="18"/>
      <c r="K9" s="15">
        <f>[1]Scores!$D16</f>
        <v>2.373361910693689</v>
      </c>
      <c r="L9" s="16" t="str">
        <f>CONCATENATE("(",ROUND([1]Scores!$F16,1),"-",ROUND([1]Scores!$G16,1),")")</f>
        <v>(2.2-2.5)</v>
      </c>
      <c r="M9" s="22"/>
      <c r="N9" s="15">
        <f>[1]Scores!$D27</f>
        <v>3.2632080200274012</v>
      </c>
      <c r="O9" s="16" t="str">
        <f>CONCATENATE("(",ROUND([1]Scores!$F27,1),"-",ROUND([1]Scores!$G27,1),")")</f>
        <v>(3.1-3.4)</v>
      </c>
      <c r="P9" s="22"/>
      <c r="Q9" s="15">
        <f>[1]Scores!$D38</f>
        <v>4.4535238343301513</v>
      </c>
      <c r="R9" s="16" t="str">
        <f>CONCATENATE("(",ROUND([1]Scores!$F48,1),"-",ROUND([1]Scores!$G38,1),")")</f>
        <v>(7.6-4.6)</v>
      </c>
      <c r="S9" s="22"/>
      <c r="T9" s="15">
        <f>[1]Scores!$D49</f>
        <v>6.5204553433558825</v>
      </c>
      <c r="U9" s="16" t="str">
        <f>CONCATENATE("(",ROUND([1]Scores!$F49,1),"-",ROUND([1]Scores!$G49,1),")")</f>
        <v>(6.4-6.6)</v>
      </c>
      <c r="V9" s="3"/>
      <c r="W9" s="3"/>
    </row>
    <row r="10" spans="1:23" x14ac:dyDescent="0.3">
      <c r="A10" s="11" t="s">
        <v>16</v>
      </c>
      <c r="B10" s="20"/>
      <c r="C10" s="24">
        <v>10</v>
      </c>
      <c r="D10" s="5"/>
      <c r="E10" s="15">
        <f>[1]Scores!$D61</f>
        <v>5.4739680679457789</v>
      </c>
      <c r="F10" s="16" t="str">
        <f>CONCATENATE("(",ROUND([1]Scores!$F61,1),"-",ROUND([1]Scores!$G61,1),")")</f>
        <v>(5.4-5.6)</v>
      </c>
      <c r="G10" s="21"/>
      <c r="H10" s="15">
        <f>[1]Scores!$D6</f>
        <v>2.9043399219897656</v>
      </c>
      <c r="I10" s="16" t="str">
        <f>CONCATENATE("(",ROUND([1]Scores!$F6,1),"-",ROUND([1]Scores!$G6,1),")")</f>
        <v>(2.8-3)</v>
      </c>
      <c r="J10" s="25"/>
      <c r="K10" s="15">
        <f>[1]Scores!$D17</f>
        <v>4.4898811682079955</v>
      </c>
      <c r="L10" s="16" t="str">
        <f>CONCATENATE("(",ROUND([1]Scores!$F17,1),"-",ROUND([1]Scores!$G17,1),")")</f>
        <v>(4.4-4.6)</v>
      </c>
      <c r="M10" s="22"/>
      <c r="N10" s="15">
        <f>[1]Scores!$D28</f>
        <v>5.5803591770233609</v>
      </c>
      <c r="O10" s="16" t="str">
        <f>CONCATENATE("(",ROUND([1]Scores!$F28,1),"-",ROUND([1]Scores!$G28,1),")")</f>
        <v>(5.4-5.7)</v>
      </c>
      <c r="P10" s="22"/>
      <c r="Q10" s="15">
        <f>[1]Scores!$D39</f>
        <v>6.4206000824420366</v>
      </c>
      <c r="R10" s="16" t="str">
        <f>CONCATENATE("(",ROUND([1]Scores!$F49,1),"-",ROUND([1]Scores!$G39,1),")")</f>
        <v>(6.4-6.6)</v>
      </c>
      <c r="S10" s="22"/>
      <c r="T10" s="15">
        <f>[1]Scores!$D50</f>
        <v>7.9533485018936396</v>
      </c>
      <c r="U10" s="16" t="str">
        <f>CONCATENATE("(",ROUND([1]Scores!$F50,1),"-",ROUND([1]Scores!$G50,1),")")</f>
        <v>(7.8-8.1)</v>
      </c>
    </row>
    <row r="11" spans="1:23" x14ac:dyDescent="0.3">
      <c r="A11" s="11" t="s">
        <v>17</v>
      </c>
      <c r="B11" s="20"/>
      <c r="C11" s="24">
        <v>10</v>
      </c>
      <c r="D11" s="5"/>
      <c r="E11" s="15">
        <f>[1]Scores!$D62</f>
        <v>1.9895411181321425</v>
      </c>
      <c r="F11" s="16" t="str">
        <f>CONCATENATE("(",ROUND([1]Scores!$F62,1),"-",ROUND([1]Scores!$G62,1),")")</f>
        <v>(1.9-2)</v>
      </c>
      <c r="G11" s="21"/>
      <c r="H11" s="15">
        <f>[1]Scores!$D7</f>
        <v>1.0079527505912258</v>
      </c>
      <c r="I11" s="16" t="str">
        <f>CONCATENATE("(",ROUND([1]Scores!$F7,1),"-",ROUND([1]Scores!$G7,1),")")</f>
        <v>(1-1.1)</v>
      </c>
      <c r="J11" s="25"/>
      <c r="K11" s="15">
        <f>[1]Scores!$D18</f>
        <v>1.4350121350709948</v>
      </c>
      <c r="L11" s="16" t="str">
        <f>CONCATENATE("(",ROUND([1]Scores!$F18,1),"-",ROUND([1]Scores!$G18,1),")")</f>
        <v>(1.4-1.5)</v>
      </c>
      <c r="M11" s="22"/>
      <c r="N11" s="15">
        <f>[1]Scores!$D29</f>
        <v>1.7953449307285887</v>
      </c>
      <c r="O11" s="16" t="str">
        <f>CONCATENATE("(",ROUND([1]Scores!$F29,1),"-",ROUND([1]Scores!$G29,1),")")</f>
        <v>(1.7-1.9)</v>
      </c>
      <c r="P11" s="22"/>
      <c r="Q11" s="15">
        <f>[1]Scores!$D40</f>
        <v>2.2428529298572295</v>
      </c>
      <c r="R11" s="16" t="str">
        <f>CONCATENATE("(",ROUND([1]Scores!$F50,1),"-",ROUND([1]Scores!$G40,1),")")</f>
        <v>(7.8-2.3)</v>
      </c>
      <c r="S11" s="22"/>
      <c r="T11" s="15">
        <f>[1]Scores!$D51</f>
        <v>3.4099394142998514</v>
      </c>
      <c r="U11" s="16" t="str">
        <f>CONCATENATE("(",ROUND([1]Scores!$F51,1),"-",ROUND([1]Scores!$G51,1),")")</f>
        <v>(3.3-3.6)</v>
      </c>
    </row>
    <row r="12" spans="1:23" x14ac:dyDescent="0.3">
      <c r="A12" s="11" t="s">
        <v>18</v>
      </c>
      <c r="B12" s="20"/>
      <c r="C12" s="5">
        <v>10</v>
      </c>
      <c r="D12" s="5"/>
      <c r="E12" s="15">
        <f>[1]Scores!$D63</f>
        <v>6.244129875161164</v>
      </c>
      <c r="F12" s="16" t="str">
        <f>CONCATENATE("(",ROUND([1]Scores!$F63,1),"-",ROUND([1]Scores!$G63,1),")")</f>
        <v>(6.2-6.3)</v>
      </c>
      <c r="G12" s="21"/>
      <c r="H12" s="15">
        <f>[1]Scores!$D8</f>
        <v>4.8446321487872472</v>
      </c>
      <c r="I12" s="16" t="str">
        <f>CONCATENATE("(",ROUND([1]Scores!$F8,1),"-",ROUND([1]Scores!$G8,1),")")</f>
        <v>(4.8-4.9)</v>
      </c>
      <c r="J12" s="18"/>
      <c r="K12" s="15">
        <f>[1]Scores!$D19</f>
        <v>5.7660941264307182</v>
      </c>
      <c r="L12" s="16" t="str">
        <f>CONCATENATE("(",ROUND([1]Scores!$F19,1),"-",ROUND([1]Scores!$G19,1),")")</f>
        <v>(5.7-5.9)</v>
      </c>
      <c r="M12" s="22"/>
      <c r="N12" s="15">
        <f>[1]Scores!$D30</f>
        <v>6.3540094957114972</v>
      </c>
      <c r="O12" s="16" t="str">
        <f>CONCATENATE("(",ROUND([1]Scores!$F30,1),"-",ROUND([1]Scores!$G30,1),")")</f>
        <v>(6.3-6.4)</v>
      </c>
      <c r="P12" s="22"/>
      <c r="Q12" s="15">
        <f>[1]Scores!$D41</f>
        <v>6.7105877725533567</v>
      </c>
      <c r="R12" s="16" t="str">
        <f>CONCATENATE("(",ROUND([1]Scores!$F51,1),"-",ROUND([1]Scores!$G41,1),")")</f>
        <v>(3.3-6.8)</v>
      </c>
      <c r="S12" s="22"/>
      <c r="T12" s="15">
        <f>[1]Scores!$D52</f>
        <v>7.5391949702953989</v>
      </c>
      <c r="U12" s="16" t="str">
        <f>CONCATENATE("(",ROUND([1]Scores!$F52,1),"-",ROUND([1]Scores!$G52,1),")")</f>
        <v>(7.5-7.6)</v>
      </c>
    </row>
    <row r="13" spans="1:23" x14ac:dyDescent="0.3">
      <c r="A13" s="3" t="s">
        <v>19</v>
      </c>
      <c r="C13" s="12">
        <v>10</v>
      </c>
      <c r="D13" s="5"/>
      <c r="E13" s="15">
        <f>[1]Scores!$D64</f>
        <v>5.3167359813575858</v>
      </c>
      <c r="F13" s="16" t="str">
        <f>CONCATENATE("(",ROUND([1]Scores!$F64,1),"-",ROUND([1]Scores!$G64,1),")")</f>
        <v>(5.3-5.4)</v>
      </c>
      <c r="G13" s="21"/>
      <c r="H13" s="15">
        <f>[1]Scores!$D9</f>
        <v>4.3181593344207041</v>
      </c>
      <c r="I13" s="16" t="str">
        <f>CONCATENATE("(",ROUND([1]Scores!$F9,1),"-",ROUND([1]Scores!$G9,1),")")</f>
        <v>(4.2-4.4)</v>
      </c>
      <c r="J13" s="18"/>
      <c r="K13" s="15">
        <f>[1]Scores!$D20</f>
        <v>4.9708033643132561</v>
      </c>
      <c r="L13" s="16" t="str">
        <f>CONCATENATE("(",ROUND([1]Scores!$F20,1),"-",ROUND([1]Scores!$G20,1),")")</f>
        <v>(4.9-5)</v>
      </c>
      <c r="M13" s="22"/>
      <c r="N13" s="15">
        <f>[1]Scores!$D31</f>
        <v>5.2743545140219155</v>
      </c>
      <c r="O13" s="16" t="str">
        <f>CONCATENATE("(",ROUND([1]Scores!$F31,1),"-",ROUND([1]Scores!$G31,1),")")</f>
        <v>(5.2-5.4)</v>
      </c>
      <c r="P13" s="22"/>
      <c r="Q13" s="15">
        <f>[1]Scores!$D42</f>
        <v>5.6326082262235149</v>
      </c>
      <c r="R13" s="16" t="str">
        <f>CONCATENATE("(",ROUND([1]Scores!$F52,1),"-",ROUND([1]Scores!$G42,1),")")</f>
        <v>(7.5-5.7)</v>
      </c>
      <c r="S13" s="22"/>
      <c r="T13" s="15">
        <f>[1]Scores!$D53</f>
        <v>6.369047144702443</v>
      </c>
      <c r="U13" s="16" t="str">
        <f>CONCATENATE("(",ROUND([1]Scores!$F53,1),"-",ROUND([1]Scores!$G53,1),")")</f>
        <v>(6.3-6.5)</v>
      </c>
    </row>
    <row r="14" spans="1:23" x14ac:dyDescent="0.3">
      <c r="A14" s="26" t="s">
        <v>20</v>
      </c>
      <c r="B14" s="27"/>
      <c r="C14" s="4">
        <v>10</v>
      </c>
      <c r="D14" s="4"/>
      <c r="E14" s="28">
        <f>[1]Scores!$D65</f>
        <v>4.7932758954652801</v>
      </c>
      <c r="F14" s="29" t="str">
        <f>CONCATENATE("(",ROUND([1]Scores!$F65,1),"-",ROUND([1]Scores!$G65,1),")")</f>
        <v>(4.7-4.9)</v>
      </c>
      <c r="G14" s="30"/>
      <c r="H14" s="28">
        <f>[1]Scores!$D10</f>
        <v>3.4989186045411254</v>
      </c>
      <c r="I14" s="29" t="str">
        <f>CONCATENATE("(",ROUND([1]Scores!$F10,1),"-",ROUND([1]Scores!$G10,1),")")</f>
        <v>(3.4-3.6)</v>
      </c>
      <c r="J14" s="31"/>
      <c r="K14" s="28">
        <f>[1]Scores!$D21</f>
        <v>4.7427668300172696</v>
      </c>
      <c r="L14" s="29" t="str">
        <f>CONCATENATE("(",ROUND([1]Scores!$F21,1),"-",ROUND([1]Scores!$G21,1),")")</f>
        <v>(4.6-4.8)</v>
      </c>
      <c r="M14" s="32"/>
      <c r="N14" s="28">
        <f>[1]Scores!$D32</f>
        <v>5.1141830668391615</v>
      </c>
      <c r="O14" s="29" t="str">
        <f>CONCATENATE("(",ROUND([1]Scores!$F32,1),"-",ROUND([1]Scores!$G32,1),")")</f>
        <v>(5-5.2)</v>
      </c>
      <c r="P14" s="32"/>
      <c r="Q14" s="28">
        <f>[1]Scores!$D43</f>
        <v>5.2580588418602385</v>
      </c>
      <c r="R14" s="29" t="str">
        <f>CONCATENATE("(",ROUND([1]Scores!$F53,1),"-",ROUND([1]Scores!$G43,1),")")</f>
        <v>(6.3-5.4)</v>
      </c>
      <c r="S14" s="32"/>
      <c r="T14" s="28">
        <f>[1]Scores!$D54</f>
        <v>5.4039414637535677</v>
      </c>
      <c r="U14" s="29" t="str">
        <f>CONCATENATE("(",ROUND([1]Scores!$F54,1),"-",ROUND([1]Scores!$G54,1),")")</f>
        <v>(5.3-5.5)</v>
      </c>
    </row>
    <row r="15" spans="1:23" ht="6" customHeight="1" x14ac:dyDescent="0.3">
      <c r="A15" s="11"/>
      <c r="B15" s="20"/>
      <c r="C15" s="5"/>
      <c r="D15" s="5"/>
      <c r="E15" s="33"/>
      <c r="F15" s="19"/>
      <c r="G15" s="21"/>
      <c r="H15" s="21"/>
      <c r="I15" s="22"/>
      <c r="J15" s="18"/>
      <c r="K15" s="18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3" ht="16.8" customHeight="1" x14ac:dyDescent="0.3">
      <c r="A16" s="34" t="s">
        <v>21</v>
      </c>
      <c r="B16" s="35"/>
      <c r="C16" s="35"/>
      <c r="D16" s="36"/>
      <c r="E16" s="37"/>
      <c r="F16" s="35"/>
      <c r="G16" s="36"/>
      <c r="H16" s="36"/>
      <c r="I16" s="35"/>
      <c r="J16" s="36"/>
      <c r="K16" s="36"/>
      <c r="L16" s="35"/>
      <c r="M16" s="36"/>
      <c r="N16" s="36"/>
    </row>
    <row r="17" spans="1:17" ht="16.8" customHeight="1" x14ac:dyDescent="0.3">
      <c r="A17" s="34" t="s">
        <v>22</v>
      </c>
      <c r="B17" s="35"/>
      <c r="C17" s="35"/>
      <c r="D17" s="36"/>
      <c r="E17" s="37"/>
      <c r="F17" s="35"/>
      <c r="G17" s="36"/>
      <c r="H17" s="36"/>
      <c r="I17" s="35"/>
      <c r="J17" s="36"/>
      <c r="K17" s="36"/>
      <c r="L17" s="35"/>
      <c r="M17" s="36"/>
      <c r="N17" s="36"/>
    </row>
    <row r="18" spans="1:17" x14ac:dyDescent="0.3">
      <c r="A18" s="34" t="s">
        <v>23</v>
      </c>
      <c r="J18" s="39"/>
      <c r="K18" s="39"/>
      <c r="L18" s="39"/>
      <c r="M18" s="39"/>
      <c r="N18" s="39"/>
      <c r="O18" s="39"/>
      <c r="P18" s="39"/>
      <c r="Q18" s="39"/>
    </row>
    <row r="19" spans="1:17" s="34" customFormat="1" ht="13.2" x14ac:dyDescent="0.25">
      <c r="E19" s="40"/>
    </row>
    <row r="20" spans="1:17" s="34" customFormat="1" ht="13.2" x14ac:dyDescent="0.25">
      <c r="E20" s="40"/>
    </row>
    <row r="21" spans="1:17" s="34" customFormat="1" ht="13.2" x14ac:dyDescent="0.25">
      <c r="E21" s="40"/>
    </row>
    <row r="22" spans="1:17" s="34" customFormat="1" ht="13.2" x14ac:dyDescent="0.25">
      <c r="E22" s="40"/>
    </row>
    <row r="23" spans="1:17" s="34" customFormat="1" ht="13.2" x14ac:dyDescent="0.25">
      <c r="E23" s="40"/>
    </row>
    <row r="24" spans="1:17" s="34" customFormat="1" ht="13.2" x14ac:dyDescent="0.25">
      <c r="E24" s="40"/>
    </row>
  </sheetData>
  <mergeCells count="8">
    <mergeCell ref="E3:U3"/>
    <mergeCell ref="A1:U1"/>
    <mergeCell ref="E2:F2"/>
    <mergeCell ref="H2:I2"/>
    <mergeCell ref="K2:L2"/>
    <mergeCell ref="N2:O2"/>
    <mergeCell ref="Q2:R2"/>
    <mergeCell ref="T2:U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Supp. 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Conrad</dc:creator>
  <cp:lastModifiedBy>Zach Conrad</cp:lastModifiedBy>
  <dcterms:created xsi:type="dcterms:W3CDTF">2020-08-19T13:37:22Z</dcterms:created>
  <dcterms:modified xsi:type="dcterms:W3CDTF">2020-08-19T13:37:34Z</dcterms:modified>
</cp:coreProperties>
</file>