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Table S5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81"/>
  <c r="E82"/>
</calcChain>
</file>

<file path=xl/sharedStrings.xml><?xml version="1.0" encoding="utf-8"?>
<sst xmlns="http://schemas.openxmlformats.org/spreadsheetml/2006/main" count="394" uniqueCount="216">
  <si>
    <t>ENSBTAG00000016566</t>
  </si>
  <si>
    <t>ITGA9</t>
  </si>
  <si>
    <t>Chr22_10930001_10950000</t>
  </si>
  <si>
    <t>ENSBTAG00000021452;ENSBTAG00000039727</t>
  </si>
  <si>
    <t>TRANK1;DCLK3</t>
  </si>
  <si>
    <t>Chr22_10710001_10810000</t>
  </si>
  <si>
    <t>MBNL1</t>
  </si>
  <si>
    <t>ENSBTAG00000004564</t>
  </si>
  <si>
    <t>.</t>
  </si>
  <si>
    <t>1_116490001_116510000</t>
  </si>
  <si>
    <t>AKIP1</t>
  </si>
  <si>
    <t>ENSBTAG00000001922</t>
  </si>
  <si>
    <t>15_44270001_44290000</t>
  </si>
  <si>
    <t>LRRC7</t>
  </si>
  <si>
    <t>ENSBTAG00000009338</t>
  </si>
  <si>
    <t>3_76030001_76050000</t>
  </si>
  <si>
    <t>CMSS1</t>
  </si>
  <si>
    <t>ENSBTAG00000013663</t>
  </si>
  <si>
    <t>1_43720001_43750000</t>
  </si>
  <si>
    <t>CHM</t>
  </si>
  <si>
    <t>ENSBTAG00000009598</t>
  </si>
  <si>
    <t>X</t>
  </si>
  <si>
    <t>X_74380001_74400000</t>
  </si>
  <si>
    <t>GPHN</t>
  </si>
  <si>
    <t>ENSBTAG00000004171</t>
  </si>
  <si>
    <t>10_79160001_79180000</t>
  </si>
  <si>
    <t>PAX1</t>
  </si>
  <si>
    <t>ENSBTAG00000006742</t>
  </si>
  <si>
    <t>13_41530001_41550000</t>
  </si>
  <si>
    <t>C5orf15</t>
  </si>
  <si>
    <t>ENSBTAG00000013112</t>
  </si>
  <si>
    <t>7_47140001_47160000</t>
  </si>
  <si>
    <t>SCAPER</t>
  </si>
  <si>
    <t>ENSBTAG00000007382</t>
  </si>
  <si>
    <t>21_32490001_32510000</t>
  </si>
  <si>
    <t>ACSF3</t>
  </si>
  <si>
    <t>ENSBTAG00000015968</t>
  </si>
  <si>
    <t>18_14210001_14230000</t>
  </si>
  <si>
    <t>JAK2</t>
  </si>
  <si>
    <t>ENSBTAG00000012047</t>
  </si>
  <si>
    <t>8_39730001_39750000</t>
  </si>
  <si>
    <t>ENSBTAG00000045544</t>
  </si>
  <si>
    <t>X_144300001_144320000</t>
  </si>
  <si>
    <t>FERMT1</t>
  </si>
  <si>
    <t>ENSBTAG00000020465</t>
  </si>
  <si>
    <t>13_48730001_48770000</t>
  </si>
  <si>
    <t>TBL1Y</t>
  </si>
  <si>
    <t>ENSBTAG00000018112</t>
  </si>
  <si>
    <t>X_144410001_144430000</t>
  </si>
  <si>
    <t>ENSBTAG00000032442</t>
  </si>
  <si>
    <t>20_66070001_66090000</t>
  </si>
  <si>
    <t>ENSBTAG00000038593</t>
  </si>
  <si>
    <t>8_47460001_47480000</t>
  </si>
  <si>
    <t>SGO2</t>
  </si>
  <si>
    <t>ENSBTAG00000031579</t>
  </si>
  <si>
    <t>2_89480001_89500000</t>
  </si>
  <si>
    <t>X_144750001_144770000</t>
  </si>
  <si>
    <t>PTPRG</t>
  </si>
  <si>
    <t>ENSBTAG00000021911</t>
  </si>
  <si>
    <t>22_40050001_40070000</t>
  </si>
  <si>
    <t>ENSBTAG00000014274</t>
  </si>
  <si>
    <t>12_38020001_38050000</t>
  </si>
  <si>
    <t>ENSBTAG00000047131</t>
  </si>
  <si>
    <t>7_79170001_79250000</t>
  </si>
  <si>
    <t>ENSBTAG00000027534</t>
  </si>
  <si>
    <t>6_90600001_90620000</t>
  </si>
  <si>
    <t>BEX5</t>
  </si>
  <si>
    <t>ENSBTAG00000014670</t>
  </si>
  <si>
    <t>X_55790001_55840000</t>
  </si>
  <si>
    <t>SNX2</t>
  </si>
  <si>
    <t>ENSBTAG00000025358</t>
  </si>
  <si>
    <t>7_32330001_32370000</t>
  </si>
  <si>
    <t>TMEM2</t>
  </si>
  <si>
    <t>ENSBTAG00000005090</t>
  </si>
  <si>
    <t>8_48020001_48050000</t>
  </si>
  <si>
    <t>MEPE;IBSP</t>
  </si>
  <si>
    <t>ENSBTAG00000007568;ENSBTAG00000000470</t>
  </si>
  <si>
    <t>6_38280001_38310000</t>
  </si>
  <si>
    <t>DNAH2</t>
  </si>
  <si>
    <t>ENSBTAG00000008605</t>
  </si>
  <si>
    <t>19_28050001_28080000</t>
  </si>
  <si>
    <t>12_37870001_37900000</t>
  </si>
  <si>
    <t>ENSBTAG00000027899</t>
  </si>
  <si>
    <t>5_67880001_67900000</t>
  </si>
  <si>
    <t>ADAT1;KARS;TERF2IP</t>
  </si>
  <si>
    <t>ENSBTAG00000015669;ENSBTAG00000015677;ENSBTAG00000015686</t>
  </si>
  <si>
    <t>18_2960001_2980000</t>
  </si>
  <si>
    <t>SLC25A26</t>
  </si>
  <si>
    <t>ENSBTAG00000037972</t>
  </si>
  <si>
    <t>22_35200001_35230000</t>
  </si>
  <si>
    <t>ENSBTAG00000039789;ENSBTAG00000003754</t>
  </si>
  <si>
    <t>10_38100001_38120000</t>
  </si>
  <si>
    <t>HAUS6;SCARNA8</t>
  </si>
  <si>
    <t>ENSBTAG00000019843;ENSBTAG00000044260</t>
  </si>
  <si>
    <t>ENSBTAG00000044260;ENSBTAG00000019843</t>
  </si>
  <si>
    <t>SCARNA8;HAUS6</t>
  </si>
  <si>
    <t>8_25160001_25190000</t>
  </si>
  <si>
    <t>SUPT20H</t>
  </si>
  <si>
    <t>ENSBTAG00000011860</t>
  </si>
  <si>
    <t>12_24570001_24590000</t>
  </si>
  <si>
    <t>ABCC6</t>
  </si>
  <si>
    <t>ENSBTAG00000015191</t>
  </si>
  <si>
    <t>25_14580001_14600000</t>
  </si>
  <si>
    <t>ENSBTAG00000002330</t>
  </si>
  <si>
    <t>6_73590001_73620000</t>
  </si>
  <si>
    <t>ADGRL3</t>
  </si>
  <si>
    <t>ENSBTAG00000013918</t>
  </si>
  <si>
    <t>6_78250001_78270000</t>
  </si>
  <si>
    <t>TBXAS1</t>
  </si>
  <si>
    <t>ENSBTAG00000020225</t>
  </si>
  <si>
    <t>4_104140001_104170000</t>
  </si>
  <si>
    <t>PCDH7</t>
  </si>
  <si>
    <t>ENSBTAG00000000061</t>
  </si>
  <si>
    <t>6_53110001_53130000</t>
  </si>
  <si>
    <t>EN1</t>
  </si>
  <si>
    <t>ENSBTAG00000021494</t>
  </si>
  <si>
    <t>2_70670001_70700000</t>
  </si>
  <si>
    <t>SIAE;SPA17</t>
  </si>
  <si>
    <t>ENSBTAG00000009412;ENSBTAG00000033464</t>
  </si>
  <si>
    <t>29_28520001_28550000</t>
  </si>
  <si>
    <t>bta-mir-2299;B3GLCT</t>
  </si>
  <si>
    <t>ENSBTAG00000044236;ENSBTAG00000033412</t>
  </si>
  <si>
    <t>12_29650001_29690000</t>
  </si>
  <si>
    <t>ENSBTAG00000047821</t>
  </si>
  <si>
    <t>6_33550001_33660000</t>
  </si>
  <si>
    <t>ENSBTAG00000044467</t>
  </si>
  <si>
    <t>5_90010001_90040000</t>
  </si>
  <si>
    <t>ENSBTAG00000047285</t>
  </si>
  <si>
    <t>16_48870001_48890000</t>
  </si>
  <si>
    <t>22_39870001_39900000</t>
  </si>
  <si>
    <t>MGAT5</t>
  </si>
  <si>
    <t>ENSBTAG00000018744</t>
  </si>
  <si>
    <t>2_63270001_63290000</t>
  </si>
  <si>
    <t>PPAT;ENSBTAG00000010577</t>
  </si>
  <si>
    <t>ENSBTAG00000010571;ENSBTAG00000010577</t>
  </si>
  <si>
    <t>6_73460001_73490000</t>
  </si>
  <si>
    <t>ENSBTAG00000032806</t>
  </si>
  <si>
    <t>X_58190001_58230000</t>
  </si>
  <si>
    <t>CTC1;PFAS</t>
  </si>
  <si>
    <t>ENSBTAG00000007117;ENSBTAG00000031509</t>
  </si>
  <si>
    <t>19_28480001_28510000</t>
  </si>
  <si>
    <t>C12orf74</t>
  </si>
  <si>
    <t>ENSBTAG00000033594</t>
  </si>
  <si>
    <t>5_22520001_22590000</t>
  </si>
  <si>
    <t>U6</t>
  </si>
  <si>
    <t>ENSBTAG00000042132</t>
  </si>
  <si>
    <t>6_33720001_33760000</t>
  </si>
  <si>
    <t>ENSBTAG00000042462</t>
  </si>
  <si>
    <t>8_32610001_32700000</t>
  </si>
  <si>
    <t>HIPK2</t>
  </si>
  <si>
    <t>ENSBTAG00000017860</t>
  </si>
  <si>
    <t>4_103910001_103940000</t>
  </si>
  <si>
    <t>FRY</t>
  </si>
  <si>
    <t>ENSBTAG00000006771</t>
  </si>
  <si>
    <t>12_28950001_29050000</t>
  </si>
  <si>
    <t>ENSBTAG00000019529</t>
  </si>
  <si>
    <t>12_33760001_33800000</t>
  </si>
  <si>
    <t>ENSBTAG00000048102l;U6;U6</t>
  </si>
  <si>
    <t>ENSBTAG00000048102;ENSBTAG00000046483;ENSBTAG00000047469</t>
  </si>
  <si>
    <t>ENSBTAG00000046483;ENSBTAG00000047469;ENSBTAG00000048102</t>
  </si>
  <si>
    <t>U6;U6;;ENSBTAG00000048102</t>
  </si>
  <si>
    <t>X_143730001_143820000</t>
  </si>
  <si>
    <t>22_39780001_39810000</t>
  </si>
  <si>
    <t>X_144100001_144200000</t>
  </si>
  <si>
    <t>ENSBTAG00000035606</t>
  </si>
  <si>
    <t>17_35960001_36000000</t>
  </si>
  <si>
    <t>ENSBTAG00000032018</t>
  </si>
  <si>
    <t>18_39710001_39740000</t>
  </si>
  <si>
    <t>ENSBTAG00000046302</t>
  </si>
  <si>
    <t>17_35690001_35720000</t>
  </si>
  <si>
    <t>SRY</t>
  </si>
  <si>
    <t>ENSBTAG00000047779</t>
  </si>
  <si>
    <t>13_5380001_5570000</t>
  </si>
  <si>
    <t>ENSBTAG00000043053</t>
  </si>
  <si>
    <t>X_58030001_58130000</t>
  </si>
  <si>
    <t>UTY;ENSBTAG00000046518;DDX3Y</t>
  </si>
  <si>
    <t>ENSBTAG00000046123;ENSBTAG00000046518;ENSBTAG00000045750</t>
  </si>
  <si>
    <t>ENSBTAG00000046518;ENSBTAG00000045750;ENSBTAG00000046123</t>
  </si>
  <si>
    <t>ENSBTAG00000046518;DDX3Y;UTY</t>
  </si>
  <si>
    <t>X_143080001_143370000</t>
  </si>
  <si>
    <t>LEMD3</t>
  </si>
  <si>
    <t>ENSBTAG00000039435</t>
  </si>
  <si>
    <t>5_48840001_48900000</t>
  </si>
  <si>
    <t>ENSBTAG00000047774</t>
  </si>
  <si>
    <t>X_143940001_143990000</t>
  </si>
  <si>
    <t>ENSBTAG00000047788</t>
  </si>
  <si>
    <t>8_53470001_53640000</t>
  </si>
  <si>
    <t>ENSBTAG00000048172;ENSBTAG00000047462</t>
  </si>
  <si>
    <t>ENSBTAG00000047462;ENSBTAG00000048172</t>
  </si>
  <si>
    <t>X_142520001_142690000</t>
  </si>
  <si>
    <t>ENSBTAG00000045589</t>
  </si>
  <si>
    <t>7_44250001_44400000</t>
  </si>
  <si>
    <t>MSRB3</t>
  </si>
  <si>
    <t>ENSBTAG00000044017</t>
  </si>
  <si>
    <t>5_48690001_48750000</t>
  </si>
  <si>
    <t>GRIP1;HELB;FAU;IRAK3;gene_source;ensembl;LLPH;5S_rRNA;HMGA2</t>
  </si>
  <si>
    <t>ENSBTAG00000033726;ENSBTAG00000020806;ENSBTAG00000031786;ENSBTAG00000007636;ENSBTAG00000026993;ENSBTAG00000002004;ENSBTAG00000045454;ENSBTAG00000044118</t>
  </si>
  <si>
    <t>ENSBTAG00000031786;ENSBTAG00000002004;ENSBTAG00000045454;ENSBTAG00000020806;ENSBTAG00000007636;ENSBTAG00000026993;ENSBTAG00000033726;ENSBTAG00000044118</t>
  </si>
  <si>
    <t>FAU;LLPH;5S_rRNA;HELB;IRAK3;;ENSBTAG00000026993;GRIP1;HMGA2</t>
  </si>
  <si>
    <t>5_47670001_48100000</t>
  </si>
  <si>
    <t>Distance to closest gene (bp)</t>
  </si>
  <si>
    <t>closest gene_name</t>
  </si>
  <si>
    <t>closest gene_id</t>
  </si>
  <si>
    <t>Gene ID</t>
  </si>
  <si>
    <t>Gene Name</t>
  </si>
  <si>
    <t>Pi</t>
  </si>
  <si>
    <t>Fst</t>
  </si>
  <si>
    <t>rnk Pi</t>
  </si>
  <si>
    <t>rnk Fst</t>
  </si>
  <si>
    <t>Average rnk Fst &amp; Pi</t>
  </si>
  <si>
    <t>Length(bp)</t>
  </si>
  <si>
    <t>End</t>
  </si>
  <si>
    <t>Start</t>
  </si>
  <si>
    <t>Chr</t>
  </si>
  <si>
    <t>Region_id</t>
  </si>
  <si>
    <r>
      <t xml:space="preserve">Table S5 :Detected Selective Sweeps in Asian Indicine cattle based on Fst and nucleotide diversity across </t>
    </r>
    <r>
      <rPr>
        <b/>
        <i/>
        <sz val="11"/>
        <color theme="1"/>
        <rFont val="Calibri"/>
        <family val="2"/>
        <scheme val="minor"/>
      </rPr>
      <t>Bos indicus</t>
    </r>
    <r>
      <rPr>
        <b/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theme="1"/>
        <rFont val="Calibri"/>
        <family val="2"/>
        <scheme val="minor"/>
      </rPr>
      <t>Bos Taurus</t>
    </r>
    <r>
      <rPr>
        <b/>
        <sz val="11"/>
        <color theme="1"/>
        <rFont val="Calibri"/>
        <family val="2"/>
        <scheme val="minor"/>
      </rPr>
      <t xml:space="preserve"> cattle  (p.adj &lt;0.05) and closest genes to regions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</si>
</sst>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5"/>
  <cols>
    <col min="1" max="1" width="22.5703125" bestFit="1" customWidth="1"/>
    <col min="2" max="2" width="6.28515625" style="1" customWidth="1"/>
    <col min="3" max="4" width="10" bestFit="1" customWidth="1"/>
    <col min="5" max="5" width="10.7109375" bestFit="1" customWidth="1"/>
    <col min="6" max="6" width="19" bestFit="1" customWidth="1"/>
    <col min="7" max="8" width="10.7109375" customWidth="1"/>
    <col min="9" max="9" width="9" bestFit="1" customWidth="1"/>
    <col min="10" max="10" width="12" bestFit="1" customWidth="1"/>
    <col min="11" max="11" width="100.28515625" customWidth="1"/>
    <col min="12" max="13" width="162.42578125" bestFit="1" customWidth="1"/>
    <col min="14" max="14" width="61.5703125" bestFit="1" customWidth="1"/>
  </cols>
  <sheetData>
    <row r="1" spans="1:15">
      <c r="A1" s="4" t="s">
        <v>215</v>
      </c>
    </row>
    <row r="2" spans="1:15" s="2" customFormat="1">
      <c r="A2" s="2" t="s">
        <v>214</v>
      </c>
      <c r="B2" s="3" t="s">
        <v>213</v>
      </c>
      <c r="C2" s="2" t="s">
        <v>212</v>
      </c>
      <c r="D2" s="2" t="s">
        <v>211</v>
      </c>
      <c r="E2" s="2" t="s">
        <v>210</v>
      </c>
      <c r="F2" s="2" t="s">
        <v>209</v>
      </c>
      <c r="G2" s="2" t="s">
        <v>208</v>
      </c>
      <c r="H2" s="2" t="s">
        <v>207</v>
      </c>
      <c r="I2" s="2" t="s">
        <v>206</v>
      </c>
      <c r="J2" s="2" t="s">
        <v>205</v>
      </c>
      <c r="K2" s="2" t="s">
        <v>204</v>
      </c>
      <c r="L2" s="2" t="s">
        <v>203</v>
      </c>
      <c r="M2" s="2" t="s">
        <v>202</v>
      </c>
      <c r="N2" s="2" t="s">
        <v>201</v>
      </c>
      <c r="O2" s="2" t="s">
        <v>200</v>
      </c>
    </row>
    <row r="3" spans="1:15" s="5" customFormat="1">
      <c r="A3" s="5" t="s">
        <v>199</v>
      </c>
      <c r="B3" s="6">
        <v>5</v>
      </c>
      <c r="C3" s="5">
        <v>47670001</v>
      </c>
      <c r="D3" s="5">
        <v>48100000</v>
      </c>
      <c r="E3" s="5">
        <f t="shared" ref="E3:E34" si="0">D3-C3</f>
        <v>429999</v>
      </c>
      <c r="F3" s="5">
        <f t="shared" ref="F3:F34" si="1">AVERAGE(G3:H3)</f>
        <v>4.5</v>
      </c>
      <c r="G3" s="5">
        <v>8</v>
      </c>
      <c r="H3" s="5">
        <v>1</v>
      </c>
      <c r="I3" s="5">
        <v>0.72070100000000004</v>
      </c>
      <c r="J3" s="5">
        <v>1.97351719234214</v>
      </c>
      <c r="K3" s="5" t="s">
        <v>198</v>
      </c>
      <c r="L3" s="5" t="s">
        <v>197</v>
      </c>
      <c r="M3" s="5" t="s">
        <v>196</v>
      </c>
      <c r="N3" s="5" t="s">
        <v>195</v>
      </c>
      <c r="O3" s="5">
        <v>0</v>
      </c>
    </row>
    <row r="4" spans="1:15">
      <c r="A4" t="s">
        <v>194</v>
      </c>
      <c r="B4" s="1">
        <v>5</v>
      </c>
      <c r="C4">
        <v>48690001</v>
      </c>
      <c r="D4">
        <v>48750000</v>
      </c>
      <c r="E4">
        <f t="shared" si="0"/>
        <v>59999</v>
      </c>
      <c r="F4">
        <f t="shared" si="1"/>
        <v>6.5</v>
      </c>
      <c r="G4">
        <v>9</v>
      </c>
      <c r="H4">
        <v>4</v>
      </c>
      <c r="I4">
        <v>0.688998</v>
      </c>
      <c r="J4">
        <v>1.40720255314792</v>
      </c>
      <c r="K4" t="s">
        <v>192</v>
      </c>
      <c r="L4" t="s">
        <v>193</v>
      </c>
      <c r="M4" t="s">
        <v>193</v>
      </c>
      <c r="N4" t="s">
        <v>192</v>
      </c>
      <c r="O4">
        <v>0</v>
      </c>
    </row>
    <row r="5" spans="1:15">
      <c r="A5" t="s">
        <v>191</v>
      </c>
      <c r="B5" s="1">
        <v>7</v>
      </c>
      <c r="C5">
        <v>44250001</v>
      </c>
      <c r="D5">
        <v>44400000</v>
      </c>
      <c r="E5">
        <f t="shared" si="0"/>
        <v>149999</v>
      </c>
      <c r="F5">
        <f t="shared" si="1"/>
        <v>8.5</v>
      </c>
      <c r="G5">
        <v>1</v>
      </c>
      <c r="H5">
        <v>16</v>
      </c>
      <c r="I5">
        <v>0.78095300000000001</v>
      </c>
      <c r="J5">
        <v>0.95228119132882805</v>
      </c>
      <c r="K5" t="s">
        <v>8</v>
      </c>
      <c r="L5" t="s">
        <v>8</v>
      </c>
      <c r="M5" t="s">
        <v>190</v>
      </c>
      <c r="N5" t="s">
        <v>190</v>
      </c>
      <c r="O5">
        <v>64560</v>
      </c>
    </row>
    <row r="6" spans="1:15">
      <c r="A6" t="s">
        <v>189</v>
      </c>
      <c r="B6" s="1" t="s">
        <v>21</v>
      </c>
      <c r="C6">
        <v>142520001</v>
      </c>
      <c r="D6">
        <v>142690000</v>
      </c>
      <c r="E6">
        <f t="shared" si="0"/>
        <v>169999</v>
      </c>
      <c r="F6">
        <f t="shared" si="1"/>
        <v>10.5</v>
      </c>
      <c r="G6">
        <v>6</v>
      </c>
      <c r="H6">
        <v>15</v>
      </c>
      <c r="I6">
        <v>0.73343199999999997</v>
      </c>
      <c r="J6">
        <v>1.0187481135818901</v>
      </c>
      <c r="K6" t="s">
        <v>188</v>
      </c>
      <c r="L6" t="s">
        <v>188</v>
      </c>
      <c r="M6" t="s">
        <v>187</v>
      </c>
      <c r="N6" t="s">
        <v>187</v>
      </c>
      <c r="O6">
        <v>0</v>
      </c>
    </row>
    <row r="7" spans="1:15">
      <c r="A7" t="s">
        <v>186</v>
      </c>
      <c r="B7" s="1">
        <v>8</v>
      </c>
      <c r="C7">
        <v>53470001</v>
      </c>
      <c r="D7">
        <v>53640000</v>
      </c>
      <c r="E7">
        <f t="shared" si="0"/>
        <v>169999</v>
      </c>
      <c r="F7">
        <f t="shared" si="1"/>
        <v>11.5</v>
      </c>
      <c r="G7">
        <v>15</v>
      </c>
      <c r="H7">
        <v>8</v>
      </c>
      <c r="I7">
        <v>0.62339100000000003</v>
      </c>
      <c r="J7">
        <v>1.2435398075987301</v>
      </c>
      <c r="K7" t="s">
        <v>185</v>
      </c>
      <c r="L7" t="s">
        <v>185</v>
      </c>
      <c r="M7" t="s">
        <v>185</v>
      </c>
      <c r="N7" t="s">
        <v>185</v>
      </c>
      <c r="O7">
        <v>0</v>
      </c>
    </row>
    <row r="8" spans="1:15">
      <c r="A8" t="s">
        <v>184</v>
      </c>
      <c r="B8" s="1" t="s">
        <v>21</v>
      </c>
      <c r="C8">
        <v>143940001</v>
      </c>
      <c r="D8">
        <v>143990000</v>
      </c>
      <c r="E8">
        <f t="shared" si="0"/>
        <v>49999</v>
      </c>
      <c r="F8">
        <f t="shared" si="1"/>
        <v>12.5</v>
      </c>
      <c r="G8">
        <v>3</v>
      </c>
      <c r="H8">
        <v>22</v>
      </c>
      <c r="I8">
        <v>0.74927100000000002</v>
      </c>
      <c r="J8">
        <v>0.84081272085611403</v>
      </c>
      <c r="K8" t="s">
        <v>183</v>
      </c>
      <c r="L8" t="s">
        <v>183</v>
      </c>
      <c r="M8" t="s">
        <v>183</v>
      </c>
      <c r="N8" t="s">
        <v>183</v>
      </c>
      <c r="O8">
        <v>0</v>
      </c>
    </row>
    <row r="9" spans="1:15">
      <c r="A9" t="s">
        <v>182</v>
      </c>
      <c r="B9" s="1">
        <v>5</v>
      </c>
      <c r="C9">
        <v>48840001</v>
      </c>
      <c r="D9">
        <v>48900000</v>
      </c>
      <c r="E9">
        <f t="shared" si="0"/>
        <v>59999</v>
      </c>
      <c r="F9">
        <f t="shared" si="1"/>
        <v>13</v>
      </c>
      <c r="G9">
        <v>23</v>
      </c>
      <c r="H9">
        <v>3</v>
      </c>
      <c r="I9">
        <v>0.56845999999999997</v>
      </c>
      <c r="J9">
        <v>1.69030148750273</v>
      </c>
      <c r="K9" t="s">
        <v>180</v>
      </c>
      <c r="L9" t="s">
        <v>181</v>
      </c>
      <c r="M9" t="s">
        <v>181</v>
      </c>
      <c r="N9" t="s">
        <v>180</v>
      </c>
      <c r="O9">
        <v>0</v>
      </c>
    </row>
    <row r="10" spans="1:15">
      <c r="A10" t="s">
        <v>179</v>
      </c>
      <c r="B10" s="1" t="s">
        <v>21</v>
      </c>
      <c r="C10">
        <v>143080001</v>
      </c>
      <c r="D10">
        <v>143370000</v>
      </c>
      <c r="E10">
        <f t="shared" si="0"/>
        <v>289999</v>
      </c>
      <c r="F10">
        <f t="shared" si="1"/>
        <v>14</v>
      </c>
      <c r="G10">
        <v>5</v>
      </c>
      <c r="H10">
        <v>23</v>
      </c>
      <c r="I10">
        <v>0.73438700000000001</v>
      </c>
      <c r="J10">
        <v>0.82983482156511401</v>
      </c>
      <c r="K10" t="s">
        <v>178</v>
      </c>
      <c r="L10" t="s">
        <v>177</v>
      </c>
      <c r="M10" t="s">
        <v>176</v>
      </c>
      <c r="N10" t="s">
        <v>175</v>
      </c>
      <c r="O10">
        <v>0</v>
      </c>
    </row>
    <row r="11" spans="1:15">
      <c r="A11" t="s">
        <v>174</v>
      </c>
      <c r="B11" s="1" t="s">
        <v>21</v>
      </c>
      <c r="C11">
        <v>58030001</v>
      </c>
      <c r="D11">
        <v>58130000</v>
      </c>
      <c r="E11">
        <f t="shared" si="0"/>
        <v>99999</v>
      </c>
      <c r="F11">
        <f t="shared" si="1"/>
        <v>14.5</v>
      </c>
      <c r="G11">
        <v>10</v>
      </c>
      <c r="H11">
        <v>19</v>
      </c>
      <c r="I11">
        <v>0.68233299999999997</v>
      </c>
      <c r="J11">
        <v>0.92443531291536496</v>
      </c>
      <c r="K11" t="s">
        <v>8</v>
      </c>
      <c r="L11" t="s">
        <v>8</v>
      </c>
      <c r="M11" t="s">
        <v>173</v>
      </c>
      <c r="N11" t="s">
        <v>144</v>
      </c>
      <c r="O11">
        <v>18485</v>
      </c>
    </row>
    <row r="12" spans="1:15">
      <c r="A12" t="s">
        <v>172</v>
      </c>
      <c r="B12" s="1">
        <v>13</v>
      </c>
      <c r="C12">
        <v>5380001</v>
      </c>
      <c r="D12">
        <v>5570000</v>
      </c>
      <c r="E12">
        <f t="shared" si="0"/>
        <v>189999</v>
      </c>
      <c r="F12">
        <f t="shared" si="1"/>
        <v>16</v>
      </c>
      <c r="G12">
        <v>11</v>
      </c>
      <c r="H12">
        <v>21</v>
      </c>
      <c r="I12">
        <v>0.67781400000000003</v>
      </c>
      <c r="J12">
        <v>0.90073917905746104</v>
      </c>
      <c r="K12" t="s">
        <v>170</v>
      </c>
      <c r="L12" t="s">
        <v>171</v>
      </c>
      <c r="M12" t="s">
        <v>171</v>
      </c>
      <c r="N12" t="s">
        <v>170</v>
      </c>
      <c r="O12">
        <v>0</v>
      </c>
    </row>
    <row r="13" spans="1:15">
      <c r="A13" t="s">
        <v>169</v>
      </c>
      <c r="B13" s="1">
        <v>17</v>
      </c>
      <c r="C13">
        <v>35690001</v>
      </c>
      <c r="D13">
        <v>35720000</v>
      </c>
      <c r="E13">
        <f t="shared" si="0"/>
        <v>29999</v>
      </c>
      <c r="F13">
        <f t="shared" si="1"/>
        <v>18.5</v>
      </c>
      <c r="G13">
        <v>24</v>
      </c>
      <c r="H13">
        <v>13</v>
      </c>
      <c r="I13">
        <v>0.56332300000000002</v>
      </c>
      <c r="J13">
        <v>1.0656811331729099</v>
      </c>
      <c r="K13" t="s">
        <v>8</v>
      </c>
      <c r="L13" t="s">
        <v>8</v>
      </c>
      <c r="M13" t="s">
        <v>168</v>
      </c>
      <c r="N13" t="s">
        <v>168</v>
      </c>
      <c r="O13">
        <v>48716</v>
      </c>
    </row>
    <row r="14" spans="1:15">
      <c r="A14" t="s">
        <v>167</v>
      </c>
      <c r="B14" s="1">
        <v>18</v>
      </c>
      <c r="C14">
        <v>39710001</v>
      </c>
      <c r="D14">
        <v>39740000</v>
      </c>
      <c r="E14">
        <f t="shared" si="0"/>
        <v>29999</v>
      </c>
      <c r="F14">
        <f t="shared" si="1"/>
        <v>18.5</v>
      </c>
      <c r="G14">
        <v>20</v>
      </c>
      <c r="H14">
        <v>17</v>
      </c>
      <c r="I14">
        <v>0.59341500000000003</v>
      </c>
      <c r="J14">
        <v>0.94573544387654396</v>
      </c>
      <c r="K14" t="s">
        <v>166</v>
      </c>
      <c r="L14" t="s">
        <v>166</v>
      </c>
      <c r="M14" t="s">
        <v>166</v>
      </c>
      <c r="N14" t="s">
        <v>166</v>
      </c>
      <c r="O14">
        <v>0</v>
      </c>
    </row>
    <row r="15" spans="1:15">
      <c r="A15" t="s">
        <v>165</v>
      </c>
      <c r="B15" s="1">
        <v>17</v>
      </c>
      <c r="C15">
        <v>35960001</v>
      </c>
      <c r="D15">
        <v>36000000</v>
      </c>
      <c r="E15">
        <f t="shared" si="0"/>
        <v>39999</v>
      </c>
      <c r="F15">
        <f t="shared" si="1"/>
        <v>19.5</v>
      </c>
      <c r="G15">
        <v>37</v>
      </c>
      <c r="H15">
        <v>2</v>
      </c>
      <c r="I15">
        <v>0.51797700000000002</v>
      </c>
      <c r="J15">
        <v>1.7123954282234399</v>
      </c>
      <c r="K15" t="s">
        <v>8</v>
      </c>
      <c r="L15" t="s">
        <v>8</v>
      </c>
      <c r="M15" t="s">
        <v>164</v>
      </c>
      <c r="N15" t="s">
        <v>164</v>
      </c>
      <c r="O15">
        <v>34532</v>
      </c>
    </row>
    <row r="16" spans="1:15">
      <c r="A16" t="s">
        <v>163</v>
      </c>
      <c r="B16" s="1" t="s">
        <v>21</v>
      </c>
      <c r="C16">
        <v>144100001</v>
      </c>
      <c r="D16">
        <v>144200000</v>
      </c>
      <c r="E16">
        <f t="shared" si="0"/>
        <v>99999</v>
      </c>
      <c r="F16">
        <f t="shared" si="1"/>
        <v>21</v>
      </c>
      <c r="G16">
        <v>2</v>
      </c>
      <c r="H16">
        <v>40</v>
      </c>
      <c r="I16">
        <v>0.77806900000000001</v>
      </c>
      <c r="J16">
        <v>0.62938937494999703</v>
      </c>
      <c r="K16" t="s">
        <v>41</v>
      </c>
      <c r="L16" t="s">
        <v>41</v>
      </c>
      <c r="M16" t="s">
        <v>41</v>
      </c>
      <c r="N16" t="s">
        <v>41</v>
      </c>
      <c r="O16">
        <v>0</v>
      </c>
    </row>
    <row r="17" spans="1:15">
      <c r="A17" t="s">
        <v>162</v>
      </c>
      <c r="B17" s="1">
        <v>22</v>
      </c>
      <c r="C17">
        <v>39780001</v>
      </c>
      <c r="D17">
        <v>39810000</v>
      </c>
      <c r="E17">
        <f t="shared" si="0"/>
        <v>29999</v>
      </c>
      <c r="F17">
        <f t="shared" si="1"/>
        <v>23</v>
      </c>
      <c r="G17">
        <v>4</v>
      </c>
      <c r="H17">
        <v>42</v>
      </c>
      <c r="I17">
        <v>0.73989000000000005</v>
      </c>
      <c r="J17">
        <v>0.592499135130933</v>
      </c>
      <c r="K17" t="s">
        <v>57</v>
      </c>
      <c r="L17" t="s">
        <v>58</v>
      </c>
      <c r="M17" t="s">
        <v>58</v>
      </c>
      <c r="N17" t="s">
        <v>57</v>
      </c>
      <c r="O17">
        <v>0</v>
      </c>
    </row>
    <row r="18" spans="1:15">
      <c r="A18" t="s">
        <v>161</v>
      </c>
      <c r="B18" s="1" t="s">
        <v>21</v>
      </c>
      <c r="C18">
        <v>143730001</v>
      </c>
      <c r="D18">
        <v>143820000</v>
      </c>
      <c r="E18">
        <f t="shared" si="0"/>
        <v>89999</v>
      </c>
      <c r="F18">
        <f t="shared" si="1"/>
        <v>25</v>
      </c>
      <c r="G18">
        <v>19</v>
      </c>
      <c r="H18">
        <v>31</v>
      </c>
      <c r="I18">
        <v>0.59472999999999998</v>
      </c>
      <c r="J18">
        <v>0.76529208221329403</v>
      </c>
      <c r="K18" t="s">
        <v>160</v>
      </c>
      <c r="L18" t="s">
        <v>159</v>
      </c>
      <c r="M18" t="s">
        <v>158</v>
      </c>
      <c r="N18" t="s">
        <v>157</v>
      </c>
      <c r="O18">
        <v>0</v>
      </c>
    </row>
    <row r="19" spans="1:15">
      <c r="A19" t="s">
        <v>156</v>
      </c>
      <c r="B19" s="1">
        <v>12</v>
      </c>
      <c r="C19">
        <v>33760001</v>
      </c>
      <c r="D19">
        <v>33800000</v>
      </c>
      <c r="E19">
        <f t="shared" si="0"/>
        <v>39999</v>
      </c>
      <c r="F19">
        <f t="shared" si="1"/>
        <v>26.5</v>
      </c>
      <c r="G19">
        <v>46</v>
      </c>
      <c r="H19">
        <v>7</v>
      </c>
      <c r="I19">
        <v>0.48723499999999997</v>
      </c>
      <c r="J19">
        <v>1.25830133127187</v>
      </c>
      <c r="K19" t="s">
        <v>155</v>
      </c>
      <c r="L19" t="s">
        <v>155</v>
      </c>
      <c r="M19" t="s">
        <v>155</v>
      </c>
      <c r="N19" t="s">
        <v>155</v>
      </c>
      <c r="O19">
        <v>0</v>
      </c>
    </row>
    <row r="20" spans="1:15">
      <c r="A20" t="s">
        <v>154</v>
      </c>
      <c r="B20" s="1">
        <v>12</v>
      </c>
      <c r="C20">
        <v>28950001</v>
      </c>
      <c r="D20">
        <v>29050000</v>
      </c>
      <c r="E20">
        <f t="shared" si="0"/>
        <v>99999</v>
      </c>
      <c r="F20">
        <f t="shared" si="1"/>
        <v>29</v>
      </c>
      <c r="G20">
        <v>29</v>
      </c>
      <c r="H20">
        <v>29</v>
      </c>
      <c r="I20">
        <v>0.54520100000000005</v>
      </c>
      <c r="J20">
        <v>0.78922251523910603</v>
      </c>
      <c r="K20" t="s">
        <v>152</v>
      </c>
      <c r="L20" t="s">
        <v>153</v>
      </c>
      <c r="M20" t="s">
        <v>153</v>
      </c>
      <c r="N20" t="s">
        <v>152</v>
      </c>
      <c r="O20">
        <v>0</v>
      </c>
    </row>
    <row r="21" spans="1:15">
      <c r="A21" t="s">
        <v>151</v>
      </c>
      <c r="B21" s="1">
        <v>4</v>
      </c>
      <c r="C21">
        <v>103910001</v>
      </c>
      <c r="D21">
        <v>103940000</v>
      </c>
      <c r="E21">
        <f t="shared" si="0"/>
        <v>29999</v>
      </c>
      <c r="F21">
        <f t="shared" si="1"/>
        <v>29.5</v>
      </c>
      <c r="G21">
        <v>49</v>
      </c>
      <c r="H21">
        <v>10</v>
      </c>
      <c r="I21">
        <v>0.472244</v>
      </c>
      <c r="J21">
        <v>1.1140375050556099</v>
      </c>
      <c r="K21" t="s">
        <v>149</v>
      </c>
      <c r="L21" t="s">
        <v>150</v>
      </c>
      <c r="M21" t="s">
        <v>150</v>
      </c>
      <c r="N21" t="s">
        <v>149</v>
      </c>
      <c r="O21">
        <v>0</v>
      </c>
    </row>
    <row r="22" spans="1:15">
      <c r="A22" t="s">
        <v>148</v>
      </c>
      <c r="B22" s="1">
        <v>8</v>
      </c>
      <c r="C22">
        <v>32610001</v>
      </c>
      <c r="D22">
        <v>32700000</v>
      </c>
      <c r="E22">
        <f t="shared" si="0"/>
        <v>89999</v>
      </c>
      <c r="F22">
        <f t="shared" si="1"/>
        <v>30.5</v>
      </c>
      <c r="G22">
        <v>33</v>
      </c>
      <c r="H22">
        <v>28</v>
      </c>
      <c r="I22">
        <v>0.53489799999999998</v>
      </c>
      <c r="J22">
        <v>0.80225460136280502</v>
      </c>
      <c r="K22" t="s">
        <v>8</v>
      </c>
      <c r="L22" t="s">
        <v>8</v>
      </c>
      <c r="M22" t="s">
        <v>147</v>
      </c>
      <c r="N22" t="s">
        <v>144</v>
      </c>
      <c r="O22">
        <v>420782</v>
      </c>
    </row>
    <row r="23" spans="1:15">
      <c r="A23" t="s">
        <v>146</v>
      </c>
      <c r="B23" s="1">
        <v>6</v>
      </c>
      <c r="C23">
        <v>33720001</v>
      </c>
      <c r="D23">
        <v>33760000</v>
      </c>
      <c r="E23">
        <f t="shared" si="0"/>
        <v>39999</v>
      </c>
      <c r="F23">
        <f t="shared" si="1"/>
        <v>31.5</v>
      </c>
      <c r="G23">
        <v>43</v>
      </c>
      <c r="H23">
        <v>20</v>
      </c>
      <c r="I23">
        <v>0.49743599999999999</v>
      </c>
      <c r="J23">
        <v>0.91740089048802997</v>
      </c>
      <c r="K23" t="s">
        <v>8</v>
      </c>
      <c r="L23" t="s">
        <v>8</v>
      </c>
      <c r="M23" t="s">
        <v>145</v>
      </c>
      <c r="N23" t="s">
        <v>144</v>
      </c>
      <c r="O23">
        <v>58552</v>
      </c>
    </row>
    <row r="24" spans="1:15">
      <c r="A24" t="s">
        <v>143</v>
      </c>
      <c r="B24" s="1">
        <v>5</v>
      </c>
      <c r="C24">
        <v>22520001</v>
      </c>
      <c r="D24">
        <v>22590000</v>
      </c>
      <c r="E24">
        <f t="shared" si="0"/>
        <v>69999</v>
      </c>
      <c r="F24">
        <f t="shared" si="1"/>
        <v>32.5</v>
      </c>
      <c r="G24">
        <v>30</v>
      </c>
      <c r="H24">
        <v>35</v>
      </c>
      <c r="I24">
        <v>0.54496199999999995</v>
      </c>
      <c r="J24">
        <v>0.70868899573883803</v>
      </c>
      <c r="K24" t="s">
        <v>8</v>
      </c>
      <c r="L24" t="s">
        <v>8</v>
      </c>
      <c r="M24" t="s">
        <v>142</v>
      </c>
      <c r="N24" t="s">
        <v>141</v>
      </c>
      <c r="O24">
        <v>129223</v>
      </c>
    </row>
    <row r="25" spans="1:15">
      <c r="A25" t="s">
        <v>140</v>
      </c>
      <c r="B25" s="1">
        <v>19</v>
      </c>
      <c r="C25">
        <v>28480001</v>
      </c>
      <c r="D25">
        <v>28510000</v>
      </c>
      <c r="E25">
        <f t="shared" si="0"/>
        <v>29999</v>
      </c>
      <c r="F25">
        <f t="shared" si="1"/>
        <v>33.5</v>
      </c>
      <c r="G25">
        <v>12</v>
      </c>
      <c r="H25">
        <v>55</v>
      </c>
      <c r="I25">
        <v>0.664238</v>
      </c>
      <c r="J25">
        <v>0.365472217132708</v>
      </c>
      <c r="K25" t="s">
        <v>138</v>
      </c>
      <c r="L25" t="s">
        <v>139</v>
      </c>
      <c r="M25" t="s">
        <v>139</v>
      </c>
      <c r="N25" t="s">
        <v>138</v>
      </c>
      <c r="O25">
        <v>0</v>
      </c>
    </row>
    <row r="26" spans="1:15">
      <c r="A26" t="s">
        <v>137</v>
      </c>
      <c r="B26" s="1" t="s">
        <v>21</v>
      </c>
      <c r="C26">
        <v>58190001</v>
      </c>
      <c r="D26">
        <v>58230000</v>
      </c>
      <c r="E26">
        <f t="shared" si="0"/>
        <v>39999</v>
      </c>
      <c r="F26">
        <f t="shared" si="1"/>
        <v>33.5</v>
      </c>
      <c r="G26">
        <v>7</v>
      </c>
      <c r="H26">
        <v>60</v>
      </c>
      <c r="I26">
        <v>0.72194999999999998</v>
      </c>
      <c r="J26">
        <v>0.29880292445140699</v>
      </c>
      <c r="K26" t="s">
        <v>8</v>
      </c>
      <c r="L26" t="s">
        <v>8</v>
      </c>
      <c r="M26" t="s">
        <v>136</v>
      </c>
      <c r="N26" t="s">
        <v>136</v>
      </c>
      <c r="O26">
        <v>12198</v>
      </c>
    </row>
    <row r="27" spans="1:15">
      <c r="A27" t="s">
        <v>135</v>
      </c>
      <c r="B27" s="1">
        <v>6</v>
      </c>
      <c r="C27">
        <v>73460001</v>
      </c>
      <c r="D27">
        <v>73490000</v>
      </c>
      <c r="E27">
        <f t="shared" si="0"/>
        <v>29999</v>
      </c>
      <c r="F27">
        <f t="shared" si="1"/>
        <v>34</v>
      </c>
      <c r="G27">
        <v>14</v>
      </c>
      <c r="H27">
        <v>54</v>
      </c>
      <c r="I27">
        <v>0.62453400000000003</v>
      </c>
      <c r="J27">
        <v>0.37615279493470399</v>
      </c>
      <c r="K27" t="s">
        <v>133</v>
      </c>
      <c r="L27" t="s">
        <v>134</v>
      </c>
      <c r="M27" t="s">
        <v>134</v>
      </c>
      <c r="N27" t="s">
        <v>133</v>
      </c>
      <c r="O27">
        <v>0</v>
      </c>
    </row>
    <row r="28" spans="1:15">
      <c r="A28" t="s">
        <v>132</v>
      </c>
      <c r="B28" s="1">
        <v>2</v>
      </c>
      <c r="C28">
        <v>63270001</v>
      </c>
      <c r="D28">
        <v>63290000</v>
      </c>
      <c r="E28">
        <f t="shared" si="0"/>
        <v>19999</v>
      </c>
      <c r="F28">
        <f t="shared" si="1"/>
        <v>34.5</v>
      </c>
      <c r="G28">
        <v>64</v>
      </c>
      <c r="H28">
        <v>5</v>
      </c>
      <c r="I28">
        <v>0.42044599999999999</v>
      </c>
      <c r="J28">
        <v>1.3851542703365101</v>
      </c>
      <c r="K28" t="s">
        <v>130</v>
      </c>
      <c r="L28" t="s">
        <v>131</v>
      </c>
      <c r="M28" t="s">
        <v>131</v>
      </c>
      <c r="N28" t="s">
        <v>130</v>
      </c>
      <c r="O28">
        <v>0</v>
      </c>
    </row>
    <row r="29" spans="1:15">
      <c r="A29" t="s">
        <v>129</v>
      </c>
      <c r="B29" s="1">
        <v>22</v>
      </c>
      <c r="C29">
        <v>39870001</v>
      </c>
      <c r="D29">
        <v>39900000</v>
      </c>
      <c r="E29">
        <f t="shared" si="0"/>
        <v>29999</v>
      </c>
      <c r="F29">
        <f t="shared" si="1"/>
        <v>34.5</v>
      </c>
      <c r="G29">
        <v>16</v>
      </c>
      <c r="H29">
        <v>53</v>
      </c>
      <c r="I29">
        <v>0.61178999999999994</v>
      </c>
      <c r="J29">
        <v>0.37850113093007898</v>
      </c>
      <c r="K29" t="s">
        <v>57</v>
      </c>
      <c r="L29" t="s">
        <v>58</v>
      </c>
      <c r="M29" t="s">
        <v>58</v>
      </c>
      <c r="N29" t="s">
        <v>57</v>
      </c>
      <c r="O29">
        <v>0</v>
      </c>
    </row>
    <row r="30" spans="1:15">
      <c r="A30" t="s">
        <v>128</v>
      </c>
      <c r="B30" s="1">
        <v>16</v>
      </c>
      <c r="C30">
        <v>48870001</v>
      </c>
      <c r="D30">
        <v>48890000</v>
      </c>
      <c r="E30">
        <f t="shared" si="0"/>
        <v>19999</v>
      </c>
      <c r="F30">
        <f t="shared" si="1"/>
        <v>36</v>
      </c>
      <c r="G30">
        <v>47</v>
      </c>
      <c r="H30">
        <v>25</v>
      </c>
      <c r="I30">
        <v>0.48411500000000002</v>
      </c>
      <c r="J30">
        <v>0.815827854187398</v>
      </c>
      <c r="K30" t="s">
        <v>8</v>
      </c>
      <c r="L30" t="s">
        <v>8</v>
      </c>
      <c r="M30" t="s">
        <v>127</v>
      </c>
      <c r="N30" t="s">
        <v>127</v>
      </c>
      <c r="O30">
        <v>320977</v>
      </c>
    </row>
    <row r="31" spans="1:15">
      <c r="A31" t="s">
        <v>126</v>
      </c>
      <c r="B31" s="1">
        <v>5</v>
      </c>
      <c r="C31">
        <v>90010001</v>
      </c>
      <c r="D31">
        <v>90040000</v>
      </c>
      <c r="E31">
        <f t="shared" si="0"/>
        <v>29999</v>
      </c>
      <c r="F31">
        <f t="shared" si="1"/>
        <v>37</v>
      </c>
      <c r="G31">
        <v>65</v>
      </c>
      <c r="H31">
        <v>9</v>
      </c>
      <c r="I31">
        <v>0.41433999999999999</v>
      </c>
      <c r="J31">
        <v>1.17727451988982</v>
      </c>
      <c r="K31" t="s">
        <v>8</v>
      </c>
      <c r="L31" t="s">
        <v>8</v>
      </c>
      <c r="M31" t="s">
        <v>125</v>
      </c>
      <c r="N31" t="s">
        <v>125</v>
      </c>
      <c r="O31">
        <v>72820</v>
      </c>
    </row>
    <row r="32" spans="1:15">
      <c r="A32" t="s">
        <v>124</v>
      </c>
      <c r="B32" s="1">
        <v>6</v>
      </c>
      <c r="C32">
        <v>33550001</v>
      </c>
      <c r="D32">
        <v>33660000</v>
      </c>
      <c r="E32">
        <f t="shared" si="0"/>
        <v>109999</v>
      </c>
      <c r="F32">
        <f t="shared" si="1"/>
        <v>37</v>
      </c>
      <c r="G32">
        <v>22</v>
      </c>
      <c r="H32">
        <v>52</v>
      </c>
      <c r="I32">
        <v>0.58185600000000004</v>
      </c>
      <c r="J32">
        <v>0.39692281016443198</v>
      </c>
      <c r="K32" t="s">
        <v>8</v>
      </c>
      <c r="L32" t="s">
        <v>8</v>
      </c>
      <c r="M32" t="s">
        <v>123</v>
      </c>
      <c r="N32" t="s">
        <v>123</v>
      </c>
      <c r="O32">
        <v>76628</v>
      </c>
    </row>
    <row r="33" spans="1:15">
      <c r="A33" t="s">
        <v>122</v>
      </c>
      <c r="B33" s="1">
        <v>12</v>
      </c>
      <c r="C33">
        <v>29650001</v>
      </c>
      <c r="D33">
        <v>29690000</v>
      </c>
      <c r="E33">
        <f t="shared" si="0"/>
        <v>39999</v>
      </c>
      <c r="F33">
        <f t="shared" si="1"/>
        <v>37</v>
      </c>
      <c r="G33">
        <v>63</v>
      </c>
      <c r="H33">
        <v>11</v>
      </c>
      <c r="I33">
        <v>0.42355100000000001</v>
      </c>
      <c r="J33">
        <v>1.07831617588828</v>
      </c>
      <c r="K33" t="s">
        <v>120</v>
      </c>
      <c r="L33" t="s">
        <v>121</v>
      </c>
      <c r="M33" t="s">
        <v>121</v>
      </c>
      <c r="N33" t="s">
        <v>120</v>
      </c>
      <c r="O33">
        <v>0</v>
      </c>
    </row>
    <row r="34" spans="1:15">
      <c r="A34" t="s">
        <v>119</v>
      </c>
      <c r="B34" s="1">
        <v>29</v>
      </c>
      <c r="C34">
        <v>28520001</v>
      </c>
      <c r="D34">
        <v>28550000</v>
      </c>
      <c r="E34">
        <f t="shared" si="0"/>
        <v>29999</v>
      </c>
      <c r="F34">
        <f t="shared" si="1"/>
        <v>37.5</v>
      </c>
      <c r="G34">
        <v>57</v>
      </c>
      <c r="H34">
        <v>18</v>
      </c>
      <c r="I34">
        <v>0.44908700000000001</v>
      </c>
      <c r="J34">
        <v>0.93501567737873803</v>
      </c>
      <c r="K34" t="s">
        <v>117</v>
      </c>
      <c r="L34" t="s">
        <v>118</v>
      </c>
      <c r="M34" t="s">
        <v>118</v>
      </c>
      <c r="N34" t="s">
        <v>117</v>
      </c>
      <c r="O34">
        <v>0</v>
      </c>
    </row>
    <row r="35" spans="1:15">
      <c r="A35" t="s">
        <v>116</v>
      </c>
      <c r="B35" s="1">
        <v>2</v>
      </c>
      <c r="C35">
        <v>70670001</v>
      </c>
      <c r="D35">
        <v>70700000</v>
      </c>
      <c r="E35">
        <f t="shared" ref="E35:E66" si="2">D35-C35</f>
        <v>29999</v>
      </c>
      <c r="F35">
        <f t="shared" ref="F35:F66" si="3">AVERAGE(G35:H35)</f>
        <v>38</v>
      </c>
      <c r="G35">
        <v>39</v>
      </c>
      <c r="H35">
        <v>37</v>
      </c>
      <c r="I35">
        <v>0.50829800000000003</v>
      </c>
      <c r="J35">
        <v>0.67870711431424802</v>
      </c>
      <c r="K35" t="s">
        <v>8</v>
      </c>
      <c r="L35" t="s">
        <v>8</v>
      </c>
      <c r="M35" t="s">
        <v>115</v>
      </c>
      <c r="N35" t="s">
        <v>114</v>
      </c>
      <c r="O35">
        <v>272738</v>
      </c>
    </row>
    <row r="36" spans="1:15">
      <c r="A36" t="s">
        <v>113</v>
      </c>
      <c r="B36" s="1">
        <v>6</v>
      </c>
      <c r="C36">
        <v>53110001</v>
      </c>
      <c r="D36">
        <v>53130000</v>
      </c>
      <c r="E36">
        <f t="shared" si="2"/>
        <v>19999</v>
      </c>
      <c r="F36">
        <f t="shared" si="3"/>
        <v>38.5</v>
      </c>
      <c r="G36">
        <v>71</v>
      </c>
      <c r="H36">
        <v>6</v>
      </c>
      <c r="I36">
        <v>0.37784200000000001</v>
      </c>
      <c r="J36">
        <v>1.3409639229527399</v>
      </c>
      <c r="K36" t="s">
        <v>8</v>
      </c>
      <c r="L36" t="s">
        <v>8</v>
      </c>
      <c r="M36" t="s">
        <v>112</v>
      </c>
      <c r="N36" t="s">
        <v>111</v>
      </c>
      <c r="O36">
        <v>1102219</v>
      </c>
    </row>
    <row r="37" spans="1:15">
      <c r="A37" t="s">
        <v>110</v>
      </c>
      <c r="B37" s="1">
        <v>4</v>
      </c>
      <c r="C37">
        <v>104140001</v>
      </c>
      <c r="D37">
        <v>104170000</v>
      </c>
      <c r="E37">
        <f t="shared" si="2"/>
        <v>29999</v>
      </c>
      <c r="F37">
        <f t="shared" si="3"/>
        <v>39</v>
      </c>
      <c r="G37">
        <v>45</v>
      </c>
      <c r="H37">
        <v>33</v>
      </c>
      <c r="I37">
        <v>0.49009599999999998</v>
      </c>
      <c r="J37">
        <v>0.73954076748611597</v>
      </c>
      <c r="K37" t="s">
        <v>108</v>
      </c>
      <c r="L37" t="s">
        <v>109</v>
      </c>
      <c r="M37" t="s">
        <v>109</v>
      </c>
      <c r="N37" t="s">
        <v>108</v>
      </c>
      <c r="O37">
        <v>0</v>
      </c>
    </row>
    <row r="38" spans="1:15">
      <c r="A38" t="s">
        <v>107</v>
      </c>
      <c r="B38" s="1">
        <v>6</v>
      </c>
      <c r="C38">
        <v>78250001</v>
      </c>
      <c r="D38">
        <v>78270000</v>
      </c>
      <c r="E38">
        <f t="shared" si="2"/>
        <v>19999</v>
      </c>
      <c r="F38">
        <f t="shared" si="3"/>
        <v>39.5</v>
      </c>
      <c r="G38">
        <v>55</v>
      </c>
      <c r="H38">
        <v>24</v>
      </c>
      <c r="I38">
        <v>0.44978200000000002</v>
      </c>
      <c r="J38">
        <v>0.82060074584184695</v>
      </c>
      <c r="K38" t="s">
        <v>8</v>
      </c>
      <c r="L38" t="s">
        <v>8</v>
      </c>
      <c r="M38" t="s">
        <v>106</v>
      </c>
      <c r="N38" t="s">
        <v>105</v>
      </c>
      <c r="O38">
        <v>721885</v>
      </c>
    </row>
    <row r="39" spans="1:15">
      <c r="A39" t="s">
        <v>104</v>
      </c>
      <c r="B39" s="1">
        <v>6</v>
      </c>
      <c r="C39">
        <v>73590001</v>
      </c>
      <c r="D39">
        <v>73620000</v>
      </c>
      <c r="E39">
        <f t="shared" si="2"/>
        <v>29999</v>
      </c>
      <c r="F39">
        <f t="shared" si="3"/>
        <v>40</v>
      </c>
      <c r="G39">
        <v>44</v>
      </c>
      <c r="H39">
        <v>36</v>
      </c>
      <c r="I39">
        <v>0.491004</v>
      </c>
      <c r="J39">
        <v>0.68189055698037704</v>
      </c>
      <c r="K39" t="s">
        <v>8</v>
      </c>
      <c r="L39" t="s">
        <v>8</v>
      </c>
      <c r="M39" t="s">
        <v>103</v>
      </c>
      <c r="N39" t="s">
        <v>103</v>
      </c>
      <c r="O39">
        <v>9778</v>
      </c>
    </row>
    <row r="40" spans="1:15">
      <c r="A40" t="s">
        <v>102</v>
      </c>
      <c r="B40" s="1">
        <v>25</v>
      </c>
      <c r="C40">
        <v>14580001</v>
      </c>
      <c r="D40">
        <v>14600000</v>
      </c>
      <c r="E40">
        <f t="shared" si="2"/>
        <v>19999</v>
      </c>
      <c r="F40">
        <f t="shared" si="3"/>
        <v>40</v>
      </c>
      <c r="G40">
        <v>54</v>
      </c>
      <c r="H40">
        <v>26</v>
      </c>
      <c r="I40">
        <v>0.46213500000000002</v>
      </c>
      <c r="J40">
        <v>0.81450156000874296</v>
      </c>
      <c r="K40" t="s">
        <v>100</v>
      </c>
      <c r="L40" t="s">
        <v>101</v>
      </c>
      <c r="M40" t="s">
        <v>101</v>
      </c>
      <c r="N40" t="s">
        <v>100</v>
      </c>
      <c r="O40">
        <v>0</v>
      </c>
    </row>
    <row r="41" spans="1:15">
      <c r="A41" t="s">
        <v>99</v>
      </c>
      <c r="B41" s="1">
        <v>12</v>
      </c>
      <c r="C41">
        <v>24570001</v>
      </c>
      <c r="D41">
        <v>24590000</v>
      </c>
      <c r="E41">
        <f t="shared" si="2"/>
        <v>19999</v>
      </c>
      <c r="F41">
        <f t="shared" si="3"/>
        <v>41</v>
      </c>
      <c r="G41">
        <v>68</v>
      </c>
      <c r="H41">
        <v>14</v>
      </c>
      <c r="I41">
        <v>0.38542199999999999</v>
      </c>
      <c r="J41">
        <v>1.0202145559425899</v>
      </c>
      <c r="K41" t="s">
        <v>8</v>
      </c>
      <c r="L41" t="s">
        <v>8</v>
      </c>
      <c r="M41" t="s">
        <v>98</v>
      </c>
      <c r="N41" t="s">
        <v>97</v>
      </c>
      <c r="O41">
        <v>78873</v>
      </c>
    </row>
    <row r="42" spans="1:15">
      <c r="A42" t="s">
        <v>96</v>
      </c>
      <c r="B42" s="1">
        <v>8</v>
      </c>
      <c r="C42">
        <v>25160001</v>
      </c>
      <c r="D42">
        <v>25190000</v>
      </c>
      <c r="E42">
        <f t="shared" si="2"/>
        <v>29999</v>
      </c>
      <c r="F42">
        <f t="shared" si="3"/>
        <v>41.5</v>
      </c>
      <c r="G42">
        <v>13</v>
      </c>
      <c r="H42">
        <v>70</v>
      </c>
      <c r="I42">
        <v>0.64294099999999998</v>
      </c>
      <c r="J42">
        <v>0.114886652967648</v>
      </c>
      <c r="K42" t="s">
        <v>95</v>
      </c>
      <c r="L42" t="s">
        <v>94</v>
      </c>
      <c r="M42" t="s">
        <v>93</v>
      </c>
      <c r="N42" t="s">
        <v>92</v>
      </c>
      <c r="O42">
        <v>0</v>
      </c>
    </row>
    <row r="43" spans="1:15">
      <c r="A43" t="s">
        <v>91</v>
      </c>
      <c r="B43" s="1">
        <v>10</v>
      </c>
      <c r="C43">
        <v>38100001</v>
      </c>
      <c r="D43">
        <v>38120000</v>
      </c>
      <c r="E43">
        <f t="shared" si="2"/>
        <v>19999</v>
      </c>
      <c r="F43">
        <f t="shared" si="3"/>
        <v>42</v>
      </c>
      <c r="G43">
        <v>72</v>
      </c>
      <c r="H43">
        <v>12</v>
      </c>
      <c r="I43">
        <v>0.36377799999999999</v>
      </c>
      <c r="J43">
        <v>1.0709298612142399</v>
      </c>
      <c r="K43" t="s">
        <v>90</v>
      </c>
      <c r="L43" t="s">
        <v>90</v>
      </c>
      <c r="M43" t="s">
        <v>90</v>
      </c>
      <c r="N43" t="s">
        <v>90</v>
      </c>
      <c r="O43">
        <v>0</v>
      </c>
    </row>
    <row r="44" spans="1:15">
      <c r="A44" t="s">
        <v>89</v>
      </c>
      <c r="B44" s="1">
        <v>22</v>
      </c>
      <c r="C44">
        <v>35200001</v>
      </c>
      <c r="D44">
        <v>35230000</v>
      </c>
      <c r="E44">
        <f t="shared" si="2"/>
        <v>29999</v>
      </c>
      <c r="F44">
        <f t="shared" si="3"/>
        <v>42</v>
      </c>
      <c r="G44">
        <v>28</v>
      </c>
      <c r="H44">
        <v>56</v>
      </c>
      <c r="I44">
        <v>0.55585700000000005</v>
      </c>
      <c r="J44">
        <v>0.34208611043323101</v>
      </c>
      <c r="K44" t="s">
        <v>87</v>
      </c>
      <c r="L44" t="s">
        <v>88</v>
      </c>
      <c r="M44" t="s">
        <v>88</v>
      </c>
      <c r="N44" t="s">
        <v>87</v>
      </c>
      <c r="O44">
        <v>0</v>
      </c>
    </row>
    <row r="45" spans="1:15">
      <c r="A45" t="s">
        <v>86</v>
      </c>
      <c r="B45" s="1">
        <v>18</v>
      </c>
      <c r="C45">
        <v>2960001</v>
      </c>
      <c r="D45">
        <v>2980000</v>
      </c>
      <c r="E45">
        <f t="shared" si="2"/>
        <v>19999</v>
      </c>
      <c r="F45">
        <f t="shared" si="3"/>
        <v>42.5</v>
      </c>
      <c r="G45">
        <v>35</v>
      </c>
      <c r="H45">
        <v>50</v>
      </c>
      <c r="I45">
        <v>0.519926</v>
      </c>
      <c r="J45">
        <v>0.42849035939066299</v>
      </c>
      <c r="K45" t="s">
        <v>84</v>
      </c>
      <c r="L45" t="s">
        <v>85</v>
      </c>
      <c r="M45" t="s">
        <v>85</v>
      </c>
      <c r="N45" t="s">
        <v>84</v>
      </c>
      <c r="O45">
        <v>0</v>
      </c>
    </row>
    <row r="46" spans="1:15">
      <c r="A46" t="s">
        <v>83</v>
      </c>
      <c r="B46" s="1">
        <v>5</v>
      </c>
      <c r="C46">
        <v>67880001</v>
      </c>
      <c r="D46">
        <v>67900000</v>
      </c>
      <c r="E46">
        <f t="shared" si="2"/>
        <v>19999</v>
      </c>
      <c r="F46">
        <f t="shared" si="3"/>
        <v>43</v>
      </c>
      <c r="G46">
        <v>40</v>
      </c>
      <c r="H46">
        <v>46</v>
      </c>
      <c r="I46">
        <v>0.50469299999999995</v>
      </c>
      <c r="J46">
        <v>0.49142778065492898</v>
      </c>
      <c r="K46" t="s">
        <v>82</v>
      </c>
      <c r="L46" t="s">
        <v>82</v>
      </c>
      <c r="M46" t="s">
        <v>82</v>
      </c>
      <c r="N46" t="s">
        <v>82</v>
      </c>
      <c r="O46">
        <v>0</v>
      </c>
    </row>
    <row r="47" spans="1:15">
      <c r="A47" t="s">
        <v>81</v>
      </c>
      <c r="B47" s="1">
        <v>12</v>
      </c>
      <c r="C47">
        <v>37870001</v>
      </c>
      <c r="D47">
        <v>37900000</v>
      </c>
      <c r="E47">
        <f t="shared" si="2"/>
        <v>29999</v>
      </c>
      <c r="F47">
        <f t="shared" si="3"/>
        <v>43</v>
      </c>
      <c r="G47">
        <v>17</v>
      </c>
      <c r="H47">
        <v>69</v>
      </c>
      <c r="I47">
        <v>0.60906899999999997</v>
      </c>
      <c r="J47">
        <v>0.140898764805927</v>
      </c>
      <c r="K47" t="s">
        <v>8</v>
      </c>
      <c r="L47" t="s">
        <v>8</v>
      </c>
      <c r="M47" t="s">
        <v>60</v>
      </c>
      <c r="N47" t="s">
        <v>60</v>
      </c>
      <c r="O47">
        <v>75215</v>
      </c>
    </row>
    <row r="48" spans="1:15">
      <c r="A48" t="s">
        <v>80</v>
      </c>
      <c r="B48" s="1">
        <v>19</v>
      </c>
      <c r="C48">
        <v>28050001</v>
      </c>
      <c r="D48">
        <v>28080000</v>
      </c>
      <c r="E48">
        <f t="shared" si="2"/>
        <v>29999</v>
      </c>
      <c r="F48">
        <f t="shared" si="3"/>
        <v>43.5</v>
      </c>
      <c r="G48">
        <v>21</v>
      </c>
      <c r="H48">
        <v>66</v>
      </c>
      <c r="I48">
        <v>0.58829100000000001</v>
      </c>
      <c r="J48">
        <v>0.20913222040378099</v>
      </c>
      <c r="K48" t="s">
        <v>78</v>
      </c>
      <c r="L48" t="s">
        <v>79</v>
      </c>
      <c r="M48" t="s">
        <v>79</v>
      </c>
      <c r="N48" t="s">
        <v>78</v>
      </c>
      <c r="O48">
        <v>0</v>
      </c>
    </row>
    <row r="49" spans="1:15">
      <c r="A49" t="s">
        <v>77</v>
      </c>
      <c r="B49" s="1">
        <v>6</v>
      </c>
      <c r="C49">
        <v>38280001</v>
      </c>
      <c r="D49">
        <v>38310000</v>
      </c>
      <c r="E49">
        <f t="shared" si="2"/>
        <v>29999</v>
      </c>
      <c r="F49">
        <f t="shared" si="3"/>
        <v>44</v>
      </c>
      <c r="G49">
        <v>25</v>
      </c>
      <c r="H49">
        <v>63</v>
      </c>
      <c r="I49">
        <v>0.558589</v>
      </c>
      <c r="J49">
        <v>0.232909260463847</v>
      </c>
      <c r="K49" t="s">
        <v>75</v>
      </c>
      <c r="L49" t="s">
        <v>76</v>
      </c>
      <c r="M49" t="s">
        <v>76</v>
      </c>
      <c r="N49" t="s">
        <v>75</v>
      </c>
      <c r="O49">
        <v>0</v>
      </c>
    </row>
    <row r="50" spans="1:15">
      <c r="A50" t="s">
        <v>74</v>
      </c>
      <c r="B50" s="1">
        <v>8</v>
      </c>
      <c r="C50">
        <v>48020001</v>
      </c>
      <c r="D50">
        <v>48050000</v>
      </c>
      <c r="E50">
        <f t="shared" si="2"/>
        <v>29999</v>
      </c>
      <c r="F50">
        <f t="shared" si="3"/>
        <v>44</v>
      </c>
      <c r="G50">
        <v>27</v>
      </c>
      <c r="H50">
        <v>61</v>
      </c>
      <c r="I50">
        <v>0.556419</v>
      </c>
      <c r="J50">
        <v>0.28170025388669401</v>
      </c>
      <c r="K50" t="s">
        <v>8</v>
      </c>
      <c r="L50" t="s">
        <v>8</v>
      </c>
      <c r="M50" t="s">
        <v>73</v>
      </c>
      <c r="N50" t="s">
        <v>72</v>
      </c>
      <c r="O50">
        <v>173036</v>
      </c>
    </row>
    <row r="51" spans="1:15">
      <c r="A51" t="s">
        <v>71</v>
      </c>
      <c r="B51" s="1">
        <v>7</v>
      </c>
      <c r="C51">
        <v>32330001</v>
      </c>
      <c r="D51">
        <v>32370000</v>
      </c>
      <c r="E51">
        <f t="shared" si="2"/>
        <v>39999</v>
      </c>
      <c r="F51">
        <f t="shared" si="3"/>
        <v>44.5</v>
      </c>
      <c r="G51">
        <v>62</v>
      </c>
      <c r="H51">
        <v>27</v>
      </c>
      <c r="I51">
        <v>0.43146899999999999</v>
      </c>
      <c r="J51">
        <v>0.81390756527891395</v>
      </c>
      <c r="K51" t="s">
        <v>69</v>
      </c>
      <c r="L51" t="s">
        <v>70</v>
      </c>
      <c r="M51" t="s">
        <v>70</v>
      </c>
      <c r="N51" t="s">
        <v>69</v>
      </c>
      <c r="O51">
        <v>0</v>
      </c>
    </row>
    <row r="52" spans="1:15">
      <c r="A52" t="s">
        <v>68</v>
      </c>
      <c r="B52" s="1" t="s">
        <v>21</v>
      </c>
      <c r="C52">
        <v>55790001</v>
      </c>
      <c r="D52">
        <v>55840000</v>
      </c>
      <c r="E52">
        <f t="shared" si="2"/>
        <v>49999</v>
      </c>
      <c r="F52">
        <f t="shared" si="3"/>
        <v>44.5</v>
      </c>
      <c r="G52">
        <v>38</v>
      </c>
      <c r="H52">
        <v>51</v>
      </c>
      <c r="I52">
        <v>0.51070800000000005</v>
      </c>
      <c r="J52">
        <v>0.39886091244917599</v>
      </c>
      <c r="K52" t="s">
        <v>8</v>
      </c>
      <c r="L52" t="s">
        <v>8</v>
      </c>
      <c r="M52" t="s">
        <v>67</v>
      </c>
      <c r="N52" t="s">
        <v>66</v>
      </c>
      <c r="O52">
        <v>16791</v>
      </c>
    </row>
    <row r="53" spans="1:15">
      <c r="A53" t="s">
        <v>65</v>
      </c>
      <c r="B53" s="1">
        <v>6</v>
      </c>
      <c r="C53">
        <v>90600001</v>
      </c>
      <c r="D53">
        <v>90620000</v>
      </c>
      <c r="E53">
        <f t="shared" si="2"/>
        <v>19999</v>
      </c>
      <c r="F53">
        <f t="shared" si="3"/>
        <v>45</v>
      </c>
      <c r="G53">
        <v>60</v>
      </c>
      <c r="H53">
        <v>30</v>
      </c>
      <c r="I53">
        <v>0.44435000000000002</v>
      </c>
      <c r="J53">
        <v>0.78688465288508702</v>
      </c>
      <c r="K53" t="s">
        <v>8</v>
      </c>
      <c r="L53" t="s">
        <v>8</v>
      </c>
      <c r="M53" t="s">
        <v>64</v>
      </c>
      <c r="N53" t="s">
        <v>64</v>
      </c>
      <c r="O53">
        <v>16202</v>
      </c>
    </row>
    <row r="54" spans="1:15">
      <c r="A54" t="s">
        <v>63</v>
      </c>
      <c r="B54" s="1">
        <v>7</v>
      </c>
      <c r="C54">
        <v>79170001</v>
      </c>
      <c r="D54">
        <v>79250000</v>
      </c>
      <c r="E54">
        <f t="shared" si="2"/>
        <v>79999</v>
      </c>
      <c r="F54">
        <f t="shared" si="3"/>
        <v>45</v>
      </c>
      <c r="G54">
        <v>32</v>
      </c>
      <c r="H54">
        <v>58</v>
      </c>
      <c r="I54">
        <v>0.53523799999999999</v>
      </c>
      <c r="J54">
        <v>0.31871383503511003</v>
      </c>
      <c r="K54" t="s">
        <v>8</v>
      </c>
      <c r="L54" t="s">
        <v>8</v>
      </c>
      <c r="M54" t="s">
        <v>62</v>
      </c>
      <c r="N54" t="s">
        <v>62</v>
      </c>
      <c r="O54">
        <v>238956</v>
      </c>
    </row>
    <row r="55" spans="1:15">
      <c r="A55" t="s">
        <v>61</v>
      </c>
      <c r="B55" s="1">
        <v>12</v>
      </c>
      <c r="C55">
        <v>38020001</v>
      </c>
      <c r="D55">
        <v>38050000</v>
      </c>
      <c r="E55">
        <f t="shared" si="2"/>
        <v>29999</v>
      </c>
      <c r="F55">
        <f t="shared" si="3"/>
        <v>45</v>
      </c>
      <c r="G55">
        <v>18</v>
      </c>
      <c r="H55">
        <v>72</v>
      </c>
      <c r="I55">
        <v>0.602765</v>
      </c>
      <c r="J55">
        <v>-1.5849619893007202E-2</v>
      </c>
      <c r="K55" t="s">
        <v>8</v>
      </c>
      <c r="L55" t="s">
        <v>8</v>
      </c>
      <c r="M55" t="s">
        <v>60</v>
      </c>
      <c r="N55" t="s">
        <v>60</v>
      </c>
      <c r="O55">
        <v>225215</v>
      </c>
    </row>
    <row r="56" spans="1:15">
      <c r="A56" t="s">
        <v>59</v>
      </c>
      <c r="B56" s="1">
        <v>22</v>
      </c>
      <c r="C56">
        <v>40050001</v>
      </c>
      <c r="D56">
        <v>40070000</v>
      </c>
      <c r="E56">
        <f t="shared" si="2"/>
        <v>19999</v>
      </c>
      <c r="F56">
        <f t="shared" si="3"/>
        <v>46.5</v>
      </c>
      <c r="G56">
        <v>26</v>
      </c>
      <c r="H56">
        <v>67</v>
      </c>
      <c r="I56">
        <v>0.55852900000000005</v>
      </c>
      <c r="J56">
        <v>0.16593083143061299</v>
      </c>
      <c r="K56" t="s">
        <v>57</v>
      </c>
      <c r="L56" t="s">
        <v>58</v>
      </c>
      <c r="M56" t="s">
        <v>58</v>
      </c>
      <c r="N56" t="s">
        <v>57</v>
      </c>
      <c r="O56">
        <v>0</v>
      </c>
    </row>
    <row r="57" spans="1:15">
      <c r="A57" t="s">
        <v>56</v>
      </c>
      <c r="B57" s="1" t="s">
        <v>21</v>
      </c>
      <c r="C57">
        <v>144750001</v>
      </c>
      <c r="D57">
        <v>144770000</v>
      </c>
      <c r="E57">
        <f t="shared" si="2"/>
        <v>19999</v>
      </c>
      <c r="F57">
        <f t="shared" si="3"/>
        <v>46.5</v>
      </c>
      <c r="G57">
        <v>34</v>
      </c>
      <c r="H57">
        <v>59</v>
      </c>
      <c r="I57">
        <v>0.52654100000000004</v>
      </c>
      <c r="J57">
        <v>0.30761265234108598</v>
      </c>
      <c r="K57" t="s">
        <v>8</v>
      </c>
      <c r="L57" t="s">
        <v>8</v>
      </c>
      <c r="M57" t="s">
        <v>47</v>
      </c>
      <c r="N57" t="s">
        <v>46</v>
      </c>
      <c r="O57">
        <v>260463</v>
      </c>
    </row>
    <row r="58" spans="1:15">
      <c r="A58" t="s">
        <v>55</v>
      </c>
      <c r="B58" s="1">
        <v>2</v>
      </c>
      <c r="C58">
        <v>89480001</v>
      </c>
      <c r="D58">
        <v>89500000</v>
      </c>
      <c r="E58">
        <f t="shared" si="2"/>
        <v>19999</v>
      </c>
      <c r="F58">
        <f t="shared" si="3"/>
        <v>48.5</v>
      </c>
      <c r="G58">
        <v>53</v>
      </c>
      <c r="H58">
        <v>44</v>
      </c>
      <c r="I58">
        <v>0.46481899999999998</v>
      </c>
      <c r="J58">
        <v>0.50096266813521095</v>
      </c>
      <c r="K58" t="s">
        <v>53</v>
      </c>
      <c r="L58" t="s">
        <v>54</v>
      </c>
      <c r="M58" t="s">
        <v>54</v>
      </c>
      <c r="N58" t="s">
        <v>53</v>
      </c>
      <c r="O58">
        <v>0</v>
      </c>
    </row>
    <row r="59" spans="1:15">
      <c r="A59" t="s">
        <v>52</v>
      </c>
      <c r="B59" s="1">
        <v>8</v>
      </c>
      <c r="C59">
        <v>47460001</v>
      </c>
      <c r="D59">
        <v>47480000</v>
      </c>
      <c r="E59">
        <f t="shared" si="2"/>
        <v>19999</v>
      </c>
      <c r="F59">
        <f t="shared" si="3"/>
        <v>49</v>
      </c>
      <c r="G59">
        <v>41</v>
      </c>
      <c r="H59">
        <v>57</v>
      </c>
      <c r="I59">
        <v>0.50087899999999996</v>
      </c>
      <c r="J59">
        <v>0.32455636145484801</v>
      </c>
      <c r="K59" t="s">
        <v>8</v>
      </c>
      <c r="L59" t="s">
        <v>8</v>
      </c>
      <c r="M59" t="s">
        <v>51</v>
      </c>
      <c r="N59" t="s">
        <v>51</v>
      </c>
      <c r="O59">
        <v>89780</v>
      </c>
    </row>
    <row r="60" spans="1:15">
      <c r="A60" t="s">
        <v>50</v>
      </c>
      <c r="B60" s="1">
        <v>20</v>
      </c>
      <c r="C60">
        <v>66070001</v>
      </c>
      <c r="D60">
        <v>66090000</v>
      </c>
      <c r="E60">
        <f t="shared" si="2"/>
        <v>19999</v>
      </c>
      <c r="F60">
        <f t="shared" si="3"/>
        <v>49</v>
      </c>
      <c r="G60">
        <v>51</v>
      </c>
      <c r="H60">
        <v>47</v>
      </c>
      <c r="I60">
        <v>0.46658500000000003</v>
      </c>
      <c r="J60">
        <v>0.47498978726195201</v>
      </c>
      <c r="K60" t="s">
        <v>8</v>
      </c>
      <c r="L60" t="s">
        <v>8</v>
      </c>
      <c r="M60" t="s">
        <v>49</v>
      </c>
      <c r="N60" t="s">
        <v>49</v>
      </c>
      <c r="O60">
        <v>261477</v>
      </c>
    </row>
    <row r="61" spans="1:15">
      <c r="A61" t="s">
        <v>48</v>
      </c>
      <c r="B61" s="1" t="s">
        <v>21</v>
      </c>
      <c r="C61">
        <v>144410001</v>
      </c>
      <c r="D61">
        <v>144430000</v>
      </c>
      <c r="E61">
        <f t="shared" si="2"/>
        <v>19999</v>
      </c>
      <c r="F61">
        <f t="shared" si="3"/>
        <v>49</v>
      </c>
      <c r="G61">
        <v>50</v>
      </c>
      <c r="H61">
        <v>48</v>
      </c>
      <c r="I61">
        <v>0.46942</v>
      </c>
      <c r="J61">
        <v>0.45737776920595102</v>
      </c>
      <c r="K61" t="s">
        <v>8</v>
      </c>
      <c r="L61" t="s">
        <v>8</v>
      </c>
      <c r="M61" t="s">
        <v>47</v>
      </c>
      <c r="N61" t="s">
        <v>46</v>
      </c>
      <c r="O61">
        <v>889</v>
      </c>
    </row>
    <row r="62" spans="1:15">
      <c r="A62" t="s">
        <v>45</v>
      </c>
      <c r="B62" s="1">
        <v>13</v>
      </c>
      <c r="C62">
        <v>48730001</v>
      </c>
      <c r="D62">
        <v>48770000</v>
      </c>
      <c r="E62">
        <f t="shared" si="2"/>
        <v>39999</v>
      </c>
      <c r="F62">
        <f t="shared" si="3"/>
        <v>49.5</v>
      </c>
      <c r="G62">
        <v>61</v>
      </c>
      <c r="H62">
        <v>38</v>
      </c>
      <c r="I62">
        <v>0.44008399999999998</v>
      </c>
      <c r="J62">
        <v>0.66332330519620497</v>
      </c>
      <c r="K62" t="s">
        <v>8</v>
      </c>
      <c r="L62" t="s">
        <v>8</v>
      </c>
      <c r="M62" t="s">
        <v>44</v>
      </c>
      <c r="N62" t="s">
        <v>43</v>
      </c>
      <c r="O62">
        <v>64123</v>
      </c>
    </row>
    <row r="63" spans="1:15">
      <c r="A63" t="s">
        <v>42</v>
      </c>
      <c r="B63" s="1" t="s">
        <v>21</v>
      </c>
      <c r="C63">
        <v>144300001</v>
      </c>
      <c r="D63">
        <v>144320000</v>
      </c>
      <c r="E63">
        <f t="shared" si="2"/>
        <v>19999</v>
      </c>
      <c r="F63">
        <f t="shared" si="3"/>
        <v>49.5</v>
      </c>
      <c r="G63">
        <v>58</v>
      </c>
      <c r="H63">
        <v>41</v>
      </c>
      <c r="I63">
        <v>0.44719100000000001</v>
      </c>
      <c r="J63">
        <v>0.59967966647914295</v>
      </c>
      <c r="K63" t="s">
        <v>8</v>
      </c>
      <c r="L63" t="s">
        <v>8</v>
      </c>
      <c r="M63" t="s">
        <v>41</v>
      </c>
      <c r="N63" t="s">
        <v>41</v>
      </c>
      <c r="O63">
        <v>65780</v>
      </c>
    </row>
    <row r="64" spans="1:15">
      <c r="A64" t="s">
        <v>40</v>
      </c>
      <c r="B64" s="1">
        <v>8</v>
      </c>
      <c r="C64">
        <v>39730001</v>
      </c>
      <c r="D64">
        <v>39750000</v>
      </c>
      <c r="E64">
        <f t="shared" si="2"/>
        <v>19999</v>
      </c>
      <c r="F64">
        <f t="shared" si="3"/>
        <v>50</v>
      </c>
      <c r="G64">
        <v>36</v>
      </c>
      <c r="H64">
        <v>64</v>
      </c>
      <c r="I64">
        <v>0.51977899999999999</v>
      </c>
      <c r="J64">
        <v>0.23102598772045599</v>
      </c>
      <c r="K64" t="s">
        <v>8</v>
      </c>
      <c r="L64" t="s">
        <v>8</v>
      </c>
      <c r="M64" t="s">
        <v>39</v>
      </c>
      <c r="N64" t="s">
        <v>38</v>
      </c>
      <c r="O64">
        <v>10271</v>
      </c>
    </row>
    <row r="65" spans="1:15">
      <c r="A65" t="s">
        <v>37</v>
      </c>
      <c r="B65" s="1">
        <v>18</v>
      </c>
      <c r="C65">
        <v>14210001</v>
      </c>
      <c r="D65">
        <v>14230000</v>
      </c>
      <c r="E65">
        <f t="shared" si="2"/>
        <v>19999</v>
      </c>
      <c r="F65">
        <f t="shared" si="3"/>
        <v>50.5</v>
      </c>
      <c r="G65">
        <v>69</v>
      </c>
      <c r="H65">
        <v>32</v>
      </c>
      <c r="I65">
        <v>0.384654</v>
      </c>
      <c r="J65">
        <v>0.74166317716792196</v>
      </c>
      <c r="K65" t="s">
        <v>8</v>
      </c>
      <c r="L65" t="s">
        <v>8</v>
      </c>
      <c r="M65" t="s">
        <v>36</v>
      </c>
      <c r="N65" t="s">
        <v>35</v>
      </c>
      <c r="O65">
        <v>24106</v>
      </c>
    </row>
    <row r="66" spans="1:15">
      <c r="A66" t="s">
        <v>34</v>
      </c>
      <c r="B66" s="1">
        <v>21</v>
      </c>
      <c r="C66">
        <v>32490001</v>
      </c>
      <c r="D66">
        <v>32510000</v>
      </c>
      <c r="E66">
        <f t="shared" si="2"/>
        <v>19999</v>
      </c>
      <c r="F66">
        <f t="shared" si="3"/>
        <v>51</v>
      </c>
      <c r="G66">
        <v>31</v>
      </c>
      <c r="H66">
        <v>71</v>
      </c>
      <c r="I66">
        <v>0.53653099999999998</v>
      </c>
      <c r="J66">
        <v>7.5716440418443304E-2</v>
      </c>
      <c r="K66" t="s">
        <v>32</v>
      </c>
      <c r="L66" t="s">
        <v>33</v>
      </c>
      <c r="M66" t="s">
        <v>33</v>
      </c>
      <c r="N66" t="s">
        <v>32</v>
      </c>
      <c r="O66">
        <v>0</v>
      </c>
    </row>
    <row r="67" spans="1:15">
      <c r="A67" t="s">
        <v>31</v>
      </c>
      <c r="B67" s="1">
        <v>7</v>
      </c>
      <c r="C67">
        <v>47140001</v>
      </c>
      <c r="D67">
        <v>47160000</v>
      </c>
      <c r="E67">
        <f t="shared" ref="E67:E74" si="4">D67-C67</f>
        <v>19999</v>
      </c>
      <c r="F67">
        <f t="shared" ref="F67:F74" si="5">AVERAGE(G67:H67)</f>
        <v>52</v>
      </c>
      <c r="G67">
        <v>70</v>
      </c>
      <c r="H67">
        <v>34</v>
      </c>
      <c r="I67">
        <v>0.38414300000000001</v>
      </c>
      <c r="J67">
        <v>0.72435231389105603</v>
      </c>
      <c r="K67" t="s">
        <v>8</v>
      </c>
      <c r="L67" t="s">
        <v>8</v>
      </c>
      <c r="M67" t="s">
        <v>30</v>
      </c>
      <c r="N67" t="s">
        <v>29</v>
      </c>
      <c r="O67">
        <v>71929</v>
      </c>
    </row>
    <row r="68" spans="1:15">
      <c r="A68" t="s">
        <v>28</v>
      </c>
      <c r="B68" s="1">
        <v>13</v>
      </c>
      <c r="C68">
        <v>41530001</v>
      </c>
      <c r="D68">
        <v>41550000</v>
      </c>
      <c r="E68">
        <f t="shared" si="4"/>
        <v>19999</v>
      </c>
      <c r="F68">
        <f t="shared" si="5"/>
        <v>52</v>
      </c>
      <c r="G68">
        <v>59</v>
      </c>
      <c r="H68">
        <v>45</v>
      </c>
      <c r="I68">
        <v>0.44691900000000001</v>
      </c>
      <c r="J68">
        <v>0.49843676784573998</v>
      </c>
      <c r="K68" t="s">
        <v>8</v>
      </c>
      <c r="L68" t="s">
        <v>8</v>
      </c>
      <c r="M68" t="s">
        <v>27</v>
      </c>
      <c r="N68" t="s">
        <v>26</v>
      </c>
      <c r="O68">
        <v>272690</v>
      </c>
    </row>
    <row r="69" spans="1:15">
      <c r="A69" t="s">
        <v>25</v>
      </c>
      <c r="B69" s="1">
        <v>10</v>
      </c>
      <c r="C69">
        <v>79160001</v>
      </c>
      <c r="D69">
        <v>79180000</v>
      </c>
      <c r="E69">
        <f t="shared" si="4"/>
        <v>19999</v>
      </c>
      <c r="F69">
        <f t="shared" si="5"/>
        <v>52.5</v>
      </c>
      <c r="G69">
        <v>66</v>
      </c>
      <c r="H69">
        <v>39</v>
      </c>
      <c r="I69">
        <v>0.41182099999999999</v>
      </c>
      <c r="J69">
        <v>0.63122898083875401</v>
      </c>
      <c r="K69" t="s">
        <v>23</v>
      </c>
      <c r="L69" t="s">
        <v>24</v>
      </c>
      <c r="M69" t="s">
        <v>24</v>
      </c>
      <c r="N69" t="s">
        <v>23</v>
      </c>
      <c r="O69">
        <v>0</v>
      </c>
    </row>
    <row r="70" spans="1:15">
      <c r="A70" t="s">
        <v>22</v>
      </c>
      <c r="B70" s="1" t="s">
        <v>21</v>
      </c>
      <c r="C70">
        <v>74380001</v>
      </c>
      <c r="D70">
        <v>74400000</v>
      </c>
      <c r="E70">
        <f t="shared" si="4"/>
        <v>19999</v>
      </c>
      <c r="F70">
        <f t="shared" si="5"/>
        <v>52.5</v>
      </c>
      <c r="G70">
        <v>56</v>
      </c>
      <c r="H70">
        <v>49</v>
      </c>
      <c r="I70">
        <v>0.44933899999999999</v>
      </c>
      <c r="J70">
        <v>0.43696623086072101</v>
      </c>
      <c r="K70" t="s">
        <v>19</v>
      </c>
      <c r="L70" t="s">
        <v>20</v>
      </c>
      <c r="M70" t="s">
        <v>20</v>
      </c>
      <c r="N70" t="s">
        <v>19</v>
      </c>
      <c r="O70">
        <v>0</v>
      </c>
    </row>
    <row r="71" spans="1:15">
      <c r="A71" t="s">
        <v>18</v>
      </c>
      <c r="B71" s="1">
        <v>1</v>
      </c>
      <c r="C71">
        <v>43720001</v>
      </c>
      <c r="D71">
        <v>43750000</v>
      </c>
      <c r="E71">
        <f t="shared" si="4"/>
        <v>29999</v>
      </c>
      <c r="F71">
        <f t="shared" si="5"/>
        <v>55</v>
      </c>
      <c r="G71">
        <v>42</v>
      </c>
      <c r="H71">
        <v>68</v>
      </c>
      <c r="I71">
        <v>0.49959599999999998</v>
      </c>
      <c r="J71">
        <v>0.15377204653872401</v>
      </c>
      <c r="K71" t="s">
        <v>16</v>
      </c>
      <c r="L71" t="s">
        <v>17</v>
      </c>
      <c r="M71" t="s">
        <v>17</v>
      </c>
      <c r="N71" t="s">
        <v>16</v>
      </c>
      <c r="O71">
        <v>0</v>
      </c>
    </row>
    <row r="72" spans="1:15">
      <c r="A72" t="s">
        <v>15</v>
      </c>
      <c r="B72" s="1">
        <v>3</v>
      </c>
      <c r="C72">
        <v>76030001</v>
      </c>
      <c r="D72">
        <v>76050000</v>
      </c>
      <c r="E72">
        <f t="shared" si="4"/>
        <v>19999</v>
      </c>
      <c r="F72">
        <f t="shared" si="5"/>
        <v>55</v>
      </c>
      <c r="G72">
        <v>67</v>
      </c>
      <c r="H72">
        <v>43</v>
      </c>
      <c r="I72">
        <v>0.41052300000000003</v>
      </c>
      <c r="J72">
        <v>0.57546047048090299</v>
      </c>
      <c r="K72" t="s">
        <v>8</v>
      </c>
      <c r="L72" t="s">
        <v>8</v>
      </c>
      <c r="M72" t="s">
        <v>14</v>
      </c>
      <c r="N72" t="s">
        <v>13</v>
      </c>
      <c r="O72">
        <v>285258</v>
      </c>
    </row>
    <row r="73" spans="1:15">
      <c r="A73" t="s">
        <v>12</v>
      </c>
      <c r="B73" s="1">
        <v>15</v>
      </c>
      <c r="C73">
        <v>44270001</v>
      </c>
      <c r="D73">
        <v>44290000</v>
      </c>
      <c r="E73">
        <f t="shared" si="4"/>
        <v>19999</v>
      </c>
      <c r="F73">
        <f t="shared" si="5"/>
        <v>56.5</v>
      </c>
      <c r="G73">
        <v>48</v>
      </c>
      <c r="H73">
        <v>65</v>
      </c>
      <c r="I73">
        <v>0.47509899999999999</v>
      </c>
      <c r="J73">
        <v>0.21370137654591001</v>
      </c>
      <c r="K73" t="s">
        <v>8</v>
      </c>
      <c r="L73" t="s">
        <v>8</v>
      </c>
      <c r="M73" t="s">
        <v>11</v>
      </c>
      <c r="N73" t="s">
        <v>10</v>
      </c>
      <c r="O73">
        <v>2299</v>
      </c>
    </row>
    <row r="74" spans="1:15">
      <c r="A74" t="s">
        <v>9</v>
      </c>
      <c r="B74" s="1">
        <v>1</v>
      </c>
      <c r="C74">
        <v>116490001</v>
      </c>
      <c r="D74">
        <v>116510000</v>
      </c>
      <c r="E74">
        <f t="shared" si="4"/>
        <v>19999</v>
      </c>
      <c r="F74">
        <f t="shared" si="5"/>
        <v>57</v>
      </c>
      <c r="G74">
        <v>52</v>
      </c>
      <c r="H74">
        <v>62</v>
      </c>
      <c r="I74">
        <v>0.465866</v>
      </c>
      <c r="J74">
        <v>0.26046113096213003</v>
      </c>
      <c r="K74" t="s">
        <v>8</v>
      </c>
      <c r="L74" t="s">
        <v>8</v>
      </c>
      <c r="M74" t="s">
        <v>7</v>
      </c>
      <c r="N74" t="s">
        <v>6</v>
      </c>
      <c r="O74">
        <v>95612</v>
      </c>
    </row>
    <row r="81" spans="1:12">
      <c r="A81" t="s">
        <v>5</v>
      </c>
      <c r="B81" s="1">
        <v>22</v>
      </c>
      <c r="C81">
        <v>10710001</v>
      </c>
      <c r="D81">
        <v>10810000</v>
      </c>
      <c r="E81">
        <f>D81-C81</f>
        <v>99999</v>
      </c>
      <c r="I81">
        <v>6.6422099999999998E-2</v>
      </c>
      <c r="J81">
        <v>2.16127331258709</v>
      </c>
      <c r="K81" t="s">
        <v>4</v>
      </c>
      <c r="L81" t="s">
        <v>3</v>
      </c>
    </row>
    <row r="82" spans="1:12">
      <c r="A82" t="s">
        <v>2</v>
      </c>
      <c r="B82" s="1">
        <v>22</v>
      </c>
      <c r="C82">
        <v>10930001</v>
      </c>
      <c r="D82">
        <v>10950000</v>
      </c>
      <c r="E82">
        <f>D82-C82</f>
        <v>19999</v>
      </c>
      <c r="I82">
        <v>4.32583E-2</v>
      </c>
      <c r="J82">
        <v>0.83158187573279796</v>
      </c>
      <c r="K82" t="s">
        <v>1</v>
      </c>
      <c r="L82" t="s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S5</vt:lpstr>
    </vt:vector>
  </TitlesOfParts>
  <Company>CSIRO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Naval Sanchez, Marina (A&amp;F, St. Lucia)</dc:creator>
  <cp:lastModifiedBy>0011692</cp:lastModifiedBy>
  <dcterms:created xsi:type="dcterms:W3CDTF">2019-02-01T03:51:51Z</dcterms:created>
  <dcterms:modified xsi:type="dcterms:W3CDTF">2020-05-13T00:56:32Z</dcterms:modified>
</cp:coreProperties>
</file>