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mar\Desktop\"/>
    </mc:Choice>
  </mc:AlternateContent>
  <bookViews>
    <workbookView xWindow="0" yWindow="0" windowWidth="28800" windowHeight="12450"/>
  </bookViews>
  <sheets>
    <sheet name="東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5" i="1" l="1"/>
  <c r="G475" i="1"/>
  <c r="H475" i="1"/>
  <c r="I475" i="1"/>
  <c r="J475" i="1"/>
  <c r="K475" i="1"/>
  <c r="L475" i="1"/>
  <c r="M475" i="1"/>
  <c r="N475" i="1"/>
  <c r="O475" i="1"/>
  <c r="E475" i="1"/>
  <c r="F447" i="1"/>
  <c r="G447" i="1"/>
  <c r="H447" i="1"/>
  <c r="I447" i="1"/>
  <c r="J447" i="1"/>
  <c r="K447" i="1"/>
  <c r="L447" i="1"/>
  <c r="M447" i="1"/>
  <c r="N447" i="1"/>
  <c r="O447" i="1"/>
  <c r="E447" i="1"/>
  <c r="F434" i="1"/>
  <c r="G434" i="1"/>
  <c r="H434" i="1"/>
  <c r="I434" i="1"/>
  <c r="J434" i="1"/>
  <c r="K434" i="1"/>
  <c r="L434" i="1"/>
  <c r="M434" i="1"/>
  <c r="N434" i="1"/>
  <c r="O434" i="1"/>
  <c r="E434" i="1"/>
  <c r="F421" i="1"/>
  <c r="G421" i="1"/>
  <c r="H421" i="1"/>
  <c r="I421" i="1"/>
  <c r="J421" i="1"/>
  <c r="K421" i="1"/>
  <c r="L421" i="1"/>
  <c r="M421" i="1"/>
  <c r="N421" i="1"/>
  <c r="O421" i="1"/>
  <c r="E421" i="1"/>
  <c r="F408" i="1"/>
  <c r="G408" i="1"/>
  <c r="H408" i="1"/>
  <c r="I408" i="1"/>
  <c r="J408" i="1"/>
  <c r="K408" i="1"/>
  <c r="L408" i="1"/>
  <c r="M408" i="1"/>
  <c r="N408" i="1"/>
  <c r="O408" i="1"/>
  <c r="E408" i="1"/>
  <c r="F395" i="1"/>
  <c r="G395" i="1"/>
  <c r="H395" i="1"/>
  <c r="I395" i="1"/>
  <c r="J395" i="1"/>
  <c r="K395" i="1"/>
  <c r="L395" i="1"/>
  <c r="M395" i="1"/>
  <c r="N395" i="1"/>
  <c r="O395" i="1"/>
  <c r="E395" i="1"/>
  <c r="F382" i="1"/>
  <c r="G382" i="1"/>
  <c r="H382" i="1"/>
  <c r="I382" i="1"/>
  <c r="J382" i="1"/>
  <c r="K382" i="1"/>
  <c r="L382" i="1"/>
  <c r="M382" i="1"/>
  <c r="N382" i="1"/>
  <c r="O382" i="1"/>
  <c r="E382" i="1"/>
  <c r="F369" i="1"/>
  <c r="G369" i="1"/>
  <c r="H369" i="1"/>
  <c r="I369" i="1"/>
  <c r="J369" i="1"/>
  <c r="K369" i="1"/>
  <c r="L369" i="1"/>
  <c r="M369" i="1"/>
  <c r="N369" i="1"/>
  <c r="O369" i="1"/>
  <c r="E369" i="1"/>
  <c r="F356" i="1"/>
  <c r="G356" i="1"/>
  <c r="H356" i="1"/>
  <c r="I356" i="1"/>
  <c r="J356" i="1"/>
  <c r="K356" i="1"/>
  <c r="L356" i="1"/>
  <c r="M356" i="1"/>
  <c r="N356" i="1"/>
  <c r="O356" i="1"/>
  <c r="E356" i="1"/>
  <c r="F343" i="1"/>
  <c r="G343" i="1"/>
  <c r="H343" i="1"/>
  <c r="I343" i="1"/>
  <c r="J343" i="1"/>
  <c r="K343" i="1"/>
  <c r="L343" i="1"/>
  <c r="M343" i="1"/>
  <c r="N343" i="1"/>
  <c r="O343" i="1"/>
  <c r="E343" i="1"/>
  <c r="F330" i="1"/>
  <c r="G330" i="1"/>
  <c r="H330" i="1"/>
  <c r="I330" i="1"/>
  <c r="J330" i="1"/>
  <c r="K330" i="1"/>
  <c r="L330" i="1"/>
  <c r="M330" i="1"/>
  <c r="N330" i="1"/>
  <c r="O330" i="1"/>
  <c r="E330" i="1"/>
  <c r="F317" i="1"/>
  <c r="G317" i="1"/>
  <c r="H317" i="1"/>
  <c r="I317" i="1"/>
  <c r="J317" i="1"/>
  <c r="K317" i="1"/>
  <c r="L317" i="1"/>
  <c r="M317" i="1"/>
  <c r="N317" i="1"/>
  <c r="O317" i="1"/>
  <c r="E317" i="1"/>
  <c r="F304" i="1"/>
  <c r="G304" i="1"/>
  <c r="H304" i="1"/>
  <c r="I304" i="1"/>
  <c r="J304" i="1"/>
  <c r="K304" i="1"/>
  <c r="L304" i="1"/>
  <c r="M304" i="1"/>
  <c r="N304" i="1"/>
  <c r="O304" i="1"/>
  <c r="E304" i="1"/>
  <c r="F291" i="1"/>
  <c r="G291" i="1"/>
  <c r="H291" i="1"/>
  <c r="I291" i="1"/>
  <c r="J291" i="1"/>
  <c r="K291" i="1"/>
  <c r="L291" i="1"/>
  <c r="M291" i="1"/>
  <c r="N291" i="1"/>
  <c r="O291" i="1"/>
  <c r="E291" i="1"/>
  <c r="F278" i="1"/>
  <c r="G278" i="1"/>
  <c r="H278" i="1"/>
  <c r="I278" i="1"/>
  <c r="J278" i="1"/>
  <c r="K278" i="1"/>
  <c r="L278" i="1"/>
  <c r="M278" i="1"/>
  <c r="N278" i="1"/>
  <c r="O278" i="1"/>
  <c r="E278" i="1"/>
  <c r="F265" i="1"/>
  <c r="G265" i="1"/>
  <c r="H265" i="1"/>
  <c r="I265" i="1"/>
  <c r="J265" i="1"/>
  <c r="K265" i="1"/>
  <c r="L265" i="1"/>
  <c r="M265" i="1"/>
  <c r="N265" i="1"/>
  <c r="O265" i="1"/>
  <c r="E265" i="1"/>
  <c r="F252" i="1"/>
  <c r="G252" i="1"/>
  <c r="H252" i="1"/>
  <c r="I252" i="1"/>
  <c r="J252" i="1"/>
  <c r="K252" i="1"/>
  <c r="L252" i="1"/>
  <c r="M252" i="1"/>
  <c r="N252" i="1"/>
  <c r="O252" i="1"/>
  <c r="E252" i="1"/>
  <c r="F239" i="1"/>
  <c r="G239" i="1"/>
  <c r="H239" i="1"/>
  <c r="I239" i="1"/>
  <c r="J239" i="1"/>
  <c r="K239" i="1"/>
  <c r="L239" i="1"/>
  <c r="M239" i="1"/>
  <c r="N239" i="1"/>
  <c r="O239" i="1"/>
  <c r="E239" i="1"/>
  <c r="F226" i="1"/>
  <c r="G226" i="1"/>
  <c r="H226" i="1"/>
  <c r="I226" i="1"/>
  <c r="J226" i="1"/>
  <c r="K226" i="1"/>
  <c r="L226" i="1"/>
  <c r="M226" i="1"/>
  <c r="N226" i="1"/>
  <c r="O226" i="1"/>
  <c r="E226" i="1"/>
  <c r="F213" i="1"/>
  <c r="G213" i="1"/>
  <c r="H213" i="1"/>
  <c r="I213" i="1"/>
  <c r="J213" i="1"/>
  <c r="K213" i="1"/>
  <c r="L213" i="1"/>
  <c r="M213" i="1"/>
  <c r="N213" i="1"/>
  <c r="O213" i="1"/>
  <c r="E213" i="1"/>
  <c r="F200" i="1"/>
  <c r="G200" i="1"/>
  <c r="H200" i="1"/>
  <c r="I200" i="1"/>
  <c r="J200" i="1"/>
  <c r="K200" i="1"/>
  <c r="L200" i="1"/>
  <c r="M200" i="1"/>
  <c r="N200" i="1"/>
  <c r="O200" i="1"/>
  <c r="E200" i="1"/>
  <c r="F187" i="1"/>
  <c r="G187" i="1"/>
  <c r="H187" i="1"/>
  <c r="I187" i="1"/>
  <c r="J187" i="1"/>
  <c r="K187" i="1"/>
  <c r="L187" i="1"/>
  <c r="M187" i="1"/>
  <c r="N187" i="1"/>
  <c r="O187" i="1"/>
  <c r="E187" i="1"/>
  <c r="F174" i="1"/>
  <c r="G174" i="1"/>
  <c r="H174" i="1"/>
  <c r="I174" i="1"/>
  <c r="J174" i="1"/>
  <c r="K174" i="1"/>
  <c r="L174" i="1"/>
  <c r="M174" i="1"/>
  <c r="N174" i="1"/>
  <c r="O174" i="1"/>
  <c r="E174" i="1"/>
  <c r="F161" i="1"/>
  <c r="G161" i="1"/>
  <c r="H161" i="1"/>
  <c r="I161" i="1"/>
  <c r="J161" i="1"/>
  <c r="K161" i="1"/>
  <c r="L161" i="1"/>
  <c r="M161" i="1"/>
  <c r="N161" i="1"/>
  <c r="O161" i="1"/>
  <c r="E161" i="1"/>
  <c r="F148" i="1"/>
  <c r="G148" i="1"/>
  <c r="H148" i="1"/>
  <c r="I148" i="1"/>
  <c r="J148" i="1"/>
  <c r="K148" i="1"/>
  <c r="L148" i="1"/>
  <c r="M148" i="1"/>
  <c r="N148" i="1"/>
  <c r="O148" i="1"/>
  <c r="E148" i="1"/>
  <c r="F135" i="1"/>
  <c r="G135" i="1"/>
  <c r="H135" i="1"/>
  <c r="I135" i="1"/>
  <c r="J135" i="1"/>
  <c r="K135" i="1"/>
  <c r="L135" i="1"/>
  <c r="M135" i="1"/>
  <c r="N135" i="1"/>
  <c r="O135" i="1"/>
  <c r="E135" i="1"/>
  <c r="F122" i="1"/>
  <c r="G122" i="1"/>
  <c r="H122" i="1"/>
  <c r="I122" i="1"/>
  <c r="J122" i="1"/>
  <c r="K122" i="1"/>
  <c r="L122" i="1"/>
  <c r="M122" i="1"/>
  <c r="N122" i="1"/>
  <c r="O122" i="1"/>
  <c r="E122" i="1"/>
  <c r="F109" i="1"/>
  <c r="G109" i="1"/>
  <c r="H109" i="1"/>
  <c r="I109" i="1"/>
  <c r="J109" i="1"/>
  <c r="K109" i="1"/>
  <c r="L109" i="1"/>
  <c r="M109" i="1"/>
  <c r="N109" i="1"/>
  <c r="O109" i="1"/>
  <c r="E109" i="1"/>
  <c r="F96" i="1"/>
  <c r="G96" i="1"/>
  <c r="H96" i="1"/>
  <c r="I96" i="1"/>
  <c r="J96" i="1"/>
  <c r="K96" i="1"/>
  <c r="L96" i="1"/>
  <c r="M96" i="1"/>
  <c r="N96" i="1"/>
  <c r="O96" i="1"/>
  <c r="E96" i="1"/>
  <c r="F83" i="1"/>
  <c r="G83" i="1"/>
  <c r="H83" i="1"/>
  <c r="I83" i="1"/>
  <c r="J83" i="1"/>
  <c r="K83" i="1"/>
  <c r="L83" i="1"/>
  <c r="M83" i="1"/>
  <c r="N83" i="1"/>
  <c r="O83" i="1"/>
  <c r="E83" i="1"/>
  <c r="F70" i="1"/>
  <c r="G70" i="1"/>
  <c r="H70" i="1"/>
  <c r="I70" i="1"/>
  <c r="J70" i="1"/>
  <c r="K70" i="1"/>
  <c r="L70" i="1"/>
  <c r="M70" i="1"/>
  <c r="N70" i="1"/>
  <c r="O70" i="1"/>
  <c r="E70" i="1"/>
  <c r="F57" i="1"/>
  <c r="G57" i="1"/>
  <c r="H57" i="1"/>
  <c r="I57" i="1"/>
  <c r="J57" i="1"/>
  <c r="K57" i="1"/>
  <c r="L57" i="1"/>
  <c r="M57" i="1"/>
  <c r="N57" i="1"/>
  <c r="O57" i="1"/>
  <c r="E57" i="1"/>
  <c r="F44" i="1"/>
  <c r="G44" i="1"/>
  <c r="H44" i="1"/>
  <c r="I44" i="1"/>
  <c r="J44" i="1"/>
  <c r="K44" i="1"/>
  <c r="L44" i="1"/>
  <c r="M44" i="1"/>
  <c r="N44" i="1"/>
  <c r="O44" i="1"/>
  <c r="E44" i="1"/>
  <c r="F31" i="1"/>
  <c r="G31" i="1"/>
  <c r="H31" i="1"/>
  <c r="I31" i="1"/>
  <c r="J31" i="1"/>
  <c r="K31" i="1"/>
  <c r="L31" i="1"/>
  <c r="M31" i="1"/>
  <c r="N31" i="1"/>
  <c r="O31" i="1"/>
  <c r="E31" i="1"/>
  <c r="F18" i="1"/>
  <c r="G18" i="1"/>
  <c r="H18" i="1"/>
  <c r="I18" i="1"/>
  <c r="J18" i="1"/>
  <c r="K18" i="1"/>
  <c r="L18" i="1"/>
  <c r="M18" i="1"/>
  <c r="N18" i="1"/>
  <c r="O18" i="1"/>
  <c r="E18" i="1"/>
  <c r="F476" i="1" l="1"/>
  <c r="G476" i="1"/>
  <c r="H476" i="1"/>
  <c r="I476" i="1"/>
  <c r="J476" i="1"/>
  <c r="K476" i="1"/>
  <c r="L476" i="1"/>
  <c r="M476" i="1"/>
  <c r="N476" i="1"/>
  <c r="O476" i="1"/>
  <c r="E476" i="1"/>
  <c r="F474" i="1"/>
  <c r="G474" i="1"/>
  <c r="H474" i="1"/>
  <c r="I474" i="1"/>
  <c r="J474" i="1"/>
  <c r="K474" i="1"/>
  <c r="L474" i="1"/>
  <c r="M474" i="1"/>
  <c r="N474" i="1"/>
  <c r="O474" i="1"/>
  <c r="E474" i="1"/>
  <c r="F448" i="1"/>
  <c r="G448" i="1"/>
  <c r="H448" i="1"/>
  <c r="I448" i="1"/>
  <c r="J448" i="1"/>
  <c r="K448" i="1"/>
  <c r="L448" i="1"/>
  <c r="M448" i="1"/>
  <c r="N448" i="1"/>
  <c r="O448" i="1"/>
  <c r="E448" i="1"/>
  <c r="F446" i="1"/>
  <c r="G446" i="1"/>
  <c r="H446" i="1"/>
  <c r="I446" i="1"/>
  <c r="J446" i="1"/>
  <c r="K446" i="1"/>
  <c r="L446" i="1"/>
  <c r="M446" i="1"/>
  <c r="N446" i="1"/>
  <c r="O446" i="1"/>
  <c r="E446" i="1"/>
  <c r="F435" i="1"/>
  <c r="G435" i="1"/>
  <c r="H435" i="1"/>
  <c r="I435" i="1"/>
  <c r="J435" i="1"/>
  <c r="K435" i="1"/>
  <c r="L435" i="1"/>
  <c r="M435" i="1"/>
  <c r="N435" i="1"/>
  <c r="O435" i="1"/>
  <c r="E435" i="1"/>
  <c r="F433" i="1"/>
  <c r="G433" i="1"/>
  <c r="H433" i="1"/>
  <c r="I433" i="1"/>
  <c r="J433" i="1"/>
  <c r="K433" i="1"/>
  <c r="L433" i="1"/>
  <c r="M433" i="1"/>
  <c r="N433" i="1"/>
  <c r="O433" i="1"/>
  <c r="E433" i="1"/>
  <c r="F422" i="1"/>
  <c r="G422" i="1"/>
  <c r="H422" i="1"/>
  <c r="I422" i="1"/>
  <c r="J422" i="1"/>
  <c r="K422" i="1"/>
  <c r="L422" i="1"/>
  <c r="M422" i="1"/>
  <c r="N422" i="1"/>
  <c r="O422" i="1"/>
  <c r="E422" i="1"/>
  <c r="F420" i="1"/>
  <c r="G420" i="1"/>
  <c r="H420" i="1"/>
  <c r="I420" i="1"/>
  <c r="J420" i="1"/>
  <c r="K420" i="1"/>
  <c r="L420" i="1"/>
  <c r="M420" i="1"/>
  <c r="N420" i="1"/>
  <c r="O420" i="1"/>
  <c r="E420" i="1"/>
  <c r="F409" i="1"/>
  <c r="G409" i="1"/>
  <c r="H409" i="1"/>
  <c r="I409" i="1"/>
  <c r="J409" i="1"/>
  <c r="K409" i="1"/>
  <c r="L409" i="1"/>
  <c r="M409" i="1"/>
  <c r="N409" i="1"/>
  <c r="O409" i="1"/>
  <c r="E409" i="1"/>
  <c r="F407" i="1"/>
  <c r="G407" i="1"/>
  <c r="H407" i="1"/>
  <c r="I407" i="1"/>
  <c r="J407" i="1"/>
  <c r="K407" i="1"/>
  <c r="L407" i="1"/>
  <c r="M407" i="1"/>
  <c r="N407" i="1"/>
  <c r="O407" i="1"/>
  <c r="E407" i="1"/>
  <c r="F396" i="1"/>
  <c r="G396" i="1"/>
  <c r="H396" i="1"/>
  <c r="I396" i="1"/>
  <c r="J396" i="1"/>
  <c r="K396" i="1"/>
  <c r="L396" i="1"/>
  <c r="M396" i="1"/>
  <c r="N396" i="1"/>
  <c r="O396" i="1"/>
  <c r="E396" i="1"/>
  <c r="F394" i="1"/>
  <c r="G394" i="1"/>
  <c r="H394" i="1"/>
  <c r="I394" i="1"/>
  <c r="J394" i="1"/>
  <c r="K394" i="1"/>
  <c r="L394" i="1"/>
  <c r="M394" i="1"/>
  <c r="N394" i="1"/>
  <c r="O394" i="1"/>
  <c r="E394" i="1"/>
  <c r="F383" i="1"/>
  <c r="G383" i="1"/>
  <c r="H383" i="1"/>
  <c r="I383" i="1"/>
  <c r="J383" i="1"/>
  <c r="K383" i="1"/>
  <c r="L383" i="1"/>
  <c r="M383" i="1"/>
  <c r="N383" i="1"/>
  <c r="O383" i="1"/>
  <c r="E383" i="1"/>
  <c r="F381" i="1"/>
  <c r="G381" i="1"/>
  <c r="H381" i="1"/>
  <c r="I381" i="1"/>
  <c r="J381" i="1"/>
  <c r="K381" i="1"/>
  <c r="L381" i="1"/>
  <c r="M381" i="1"/>
  <c r="N381" i="1"/>
  <c r="O381" i="1"/>
  <c r="E381" i="1"/>
  <c r="F370" i="1"/>
  <c r="G370" i="1"/>
  <c r="H370" i="1"/>
  <c r="I370" i="1"/>
  <c r="J370" i="1"/>
  <c r="K370" i="1"/>
  <c r="L370" i="1"/>
  <c r="M370" i="1"/>
  <c r="N370" i="1"/>
  <c r="O370" i="1"/>
  <c r="E370" i="1"/>
  <c r="F368" i="1"/>
  <c r="G368" i="1"/>
  <c r="H368" i="1"/>
  <c r="I368" i="1"/>
  <c r="J368" i="1"/>
  <c r="K368" i="1"/>
  <c r="L368" i="1"/>
  <c r="M368" i="1"/>
  <c r="N368" i="1"/>
  <c r="O368" i="1"/>
  <c r="E368" i="1"/>
  <c r="F355" i="1"/>
  <c r="G355" i="1"/>
  <c r="H355" i="1"/>
  <c r="I355" i="1"/>
  <c r="J355" i="1"/>
  <c r="K355" i="1"/>
  <c r="L355" i="1"/>
  <c r="M355" i="1"/>
  <c r="N355" i="1"/>
  <c r="O355" i="1"/>
  <c r="F357" i="1"/>
  <c r="G357" i="1"/>
  <c r="H357" i="1"/>
  <c r="I357" i="1"/>
  <c r="J357" i="1"/>
  <c r="K357" i="1"/>
  <c r="L357" i="1"/>
  <c r="M357" i="1"/>
  <c r="N357" i="1"/>
  <c r="O357" i="1"/>
  <c r="E357" i="1"/>
  <c r="E355" i="1"/>
  <c r="F344" i="1"/>
  <c r="G344" i="1"/>
  <c r="H344" i="1"/>
  <c r="I344" i="1"/>
  <c r="J344" i="1"/>
  <c r="K344" i="1"/>
  <c r="L344" i="1"/>
  <c r="M344" i="1"/>
  <c r="N344" i="1"/>
  <c r="O344" i="1"/>
  <c r="E344" i="1"/>
  <c r="F342" i="1"/>
  <c r="G342" i="1"/>
  <c r="H342" i="1"/>
  <c r="I342" i="1"/>
  <c r="J342" i="1"/>
  <c r="K342" i="1"/>
  <c r="L342" i="1"/>
  <c r="M342" i="1"/>
  <c r="N342" i="1"/>
  <c r="O342" i="1"/>
  <c r="E342" i="1"/>
  <c r="F329" i="1" l="1"/>
  <c r="G329" i="1"/>
  <c r="H329" i="1"/>
  <c r="I329" i="1"/>
  <c r="J329" i="1"/>
  <c r="K329" i="1"/>
  <c r="L329" i="1"/>
  <c r="M329" i="1"/>
  <c r="N329" i="1"/>
  <c r="O329" i="1"/>
  <c r="F331" i="1"/>
  <c r="G331" i="1"/>
  <c r="H331" i="1"/>
  <c r="I331" i="1"/>
  <c r="J331" i="1"/>
  <c r="K331" i="1"/>
  <c r="L331" i="1"/>
  <c r="M331" i="1"/>
  <c r="N331" i="1"/>
  <c r="O331" i="1"/>
  <c r="E331" i="1"/>
  <c r="E329" i="1"/>
  <c r="F316" i="1"/>
  <c r="G316" i="1"/>
  <c r="H316" i="1"/>
  <c r="I316" i="1"/>
  <c r="J316" i="1"/>
  <c r="K316" i="1"/>
  <c r="L316" i="1"/>
  <c r="M316" i="1"/>
  <c r="N316" i="1"/>
  <c r="O316" i="1"/>
  <c r="F318" i="1"/>
  <c r="G318" i="1"/>
  <c r="H318" i="1"/>
  <c r="I318" i="1"/>
  <c r="J318" i="1"/>
  <c r="K318" i="1"/>
  <c r="L318" i="1"/>
  <c r="M318" i="1"/>
  <c r="N318" i="1"/>
  <c r="O318" i="1"/>
  <c r="E318" i="1"/>
  <c r="E316" i="1"/>
  <c r="F303" i="1"/>
  <c r="G303" i="1"/>
  <c r="H303" i="1"/>
  <c r="I303" i="1"/>
  <c r="J303" i="1"/>
  <c r="K303" i="1"/>
  <c r="L303" i="1"/>
  <c r="M303" i="1"/>
  <c r="N303" i="1"/>
  <c r="O303" i="1"/>
  <c r="F305" i="1"/>
  <c r="G305" i="1"/>
  <c r="H305" i="1"/>
  <c r="I305" i="1"/>
  <c r="J305" i="1"/>
  <c r="K305" i="1"/>
  <c r="L305" i="1"/>
  <c r="M305" i="1"/>
  <c r="N305" i="1"/>
  <c r="O305" i="1"/>
  <c r="E305" i="1"/>
  <c r="E303" i="1"/>
  <c r="F290" i="1"/>
  <c r="G290" i="1"/>
  <c r="H290" i="1"/>
  <c r="I290" i="1"/>
  <c r="J290" i="1"/>
  <c r="K290" i="1"/>
  <c r="L290" i="1"/>
  <c r="M290" i="1"/>
  <c r="N290" i="1"/>
  <c r="O290" i="1"/>
  <c r="F292" i="1"/>
  <c r="G292" i="1"/>
  <c r="H292" i="1"/>
  <c r="I292" i="1"/>
  <c r="J292" i="1"/>
  <c r="K292" i="1"/>
  <c r="L292" i="1"/>
  <c r="M292" i="1"/>
  <c r="N292" i="1"/>
  <c r="O292" i="1"/>
  <c r="E292" i="1"/>
  <c r="E290" i="1"/>
  <c r="F277" i="1"/>
  <c r="G277" i="1"/>
  <c r="H277" i="1"/>
  <c r="I277" i="1"/>
  <c r="J277" i="1"/>
  <c r="K277" i="1"/>
  <c r="L277" i="1"/>
  <c r="M277" i="1"/>
  <c r="N277" i="1"/>
  <c r="O277" i="1"/>
  <c r="F279" i="1"/>
  <c r="G279" i="1"/>
  <c r="H279" i="1"/>
  <c r="I279" i="1"/>
  <c r="J279" i="1"/>
  <c r="K279" i="1"/>
  <c r="L279" i="1"/>
  <c r="M279" i="1"/>
  <c r="N279" i="1"/>
  <c r="O279" i="1"/>
  <c r="E279" i="1"/>
  <c r="E277" i="1"/>
  <c r="F264" i="1"/>
  <c r="G264" i="1"/>
  <c r="H264" i="1"/>
  <c r="I264" i="1"/>
  <c r="J264" i="1"/>
  <c r="K264" i="1"/>
  <c r="L264" i="1"/>
  <c r="M264" i="1"/>
  <c r="N264" i="1"/>
  <c r="O264" i="1"/>
  <c r="F266" i="1"/>
  <c r="G266" i="1"/>
  <c r="H266" i="1"/>
  <c r="I266" i="1"/>
  <c r="J266" i="1"/>
  <c r="K266" i="1"/>
  <c r="L266" i="1"/>
  <c r="M266" i="1"/>
  <c r="N266" i="1"/>
  <c r="O266" i="1"/>
  <c r="E266" i="1"/>
  <c r="E264" i="1"/>
  <c r="F251" i="1"/>
  <c r="G251" i="1"/>
  <c r="H251" i="1"/>
  <c r="I251" i="1"/>
  <c r="J251" i="1"/>
  <c r="K251" i="1"/>
  <c r="L251" i="1"/>
  <c r="M251" i="1"/>
  <c r="N251" i="1"/>
  <c r="O251" i="1"/>
  <c r="F253" i="1"/>
  <c r="G253" i="1"/>
  <c r="H253" i="1"/>
  <c r="I253" i="1"/>
  <c r="J253" i="1"/>
  <c r="K253" i="1"/>
  <c r="L253" i="1"/>
  <c r="M253" i="1"/>
  <c r="N253" i="1"/>
  <c r="O253" i="1"/>
  <c r="E253" i="1"/>
  <c r="E251" i="1"/>
  <c r="F238" i="1"/>
  <c r="G238" i="1"/>
  <c r="H238" i="1"/>
  <c r="I238" i="1"/>
  <c r="J238" i="1"/>
  <c r="K238" i="1"/>
  <c r="L238" i="1"/>
  <c r="M238" i="1"/>
  <c r="N238" i="1"/>
  <c r="O238" i="1"/>
  <c r="F240" i="1"/>
  <c r="G240" i="1"/>
  <c r="H240" i="1"/>
  <c r="I240" i="1"/>
  <c r="J240" i="1"/>
  <c r="K240" i="1"/>
  <c r="L240" i="1"/>
  <c r="M240" i="1"/>
  <c r="N240" i="1"/>
  <c r="O240" i="1"/>
  <c r="E240" i="1"/>
  <c r="E238" i="1"/>
  <c r="F225" i="1"/>
  <c r="G225" i="1"/>
  <c r="H225" i="1"/>
  <c r="I225" i="1"/>
  <c r="J225" i="1"/>
  <c r="K225" i="1"/>
  <c r="L225" i="1"/>
  <c r="M225" i="1"/>
  <c r="N225" i="1"/>
  <c r="O225" i="1"/>
  <c r="F227" i="1"/>
  <c r="G227" i="1"/>
  <c r="H227" i="1"/>
  <c r="I227" i="1"/>
  <c r="J227" i="1"/>
  <c r="K227" i="1"/>
  <c r="L227" i="1"/>
  <c r="M227" i="1"/>
  <c r="N227" i="1"/>
  <c r="O227" i="1"/>
  <c r="E227" i="1"/>
  <c r="E225" i="1"/>
  <c r="F212" i="1"/>
  <c r="G212" i="1"/>
  <c r="H212" i="1"/>
  <c r="I212" i="1"/>
  <c r="J212" i="1"/>
  <c r="K212" i="1"/>
  <c r="L212" i="1"/>
  <c r="M212" i="1"/>
  <c r="N212" i="1"/>
  <c r="O212" i="1"/>
  <c r="F214" i="1"/>
  <c r="G214" i="1"/>
  <c r="H214" i="1"/>
  <c r="I214" i="1"/>
  <c r="J214" i="1"/>
  <c r="K214" i="1"/>
  <c r="L214" i="1"/>
  <c r="M214" i="1"/>
  <c r="N214" i="1"/>
  <c r="O214" i="1"/>
  <c r="E214" i="1"/>
  <c r="E212" i="1"/>
  <c r="F199" i="1"/>
  <c r="G199" i="1"/>
  <c r="H199" i="1"/>
  <c r="I199" i="1"/>
  <c r="J199" i="1"/>
  <c r="K199" i="1"/>
  <c r="L199" i="1"/>
  <c r="M199" i="1"/>
  <c r="N199" i="1"/>
  <c r="O199" i="1"/>
  <c r="F201" i="1"/>
  <c r="G201" i="1"/>
  <c r="H201" i="1"/>
  <c r="I201" i="1"/>
  <c r="J201" i="1"/>
  <c r="K201" i="1"/>
  <c r="L201" i="1"/>
  <c r="M201" i="1"/>
  <c r="N201" i="1"/>
  <c r="O201" i="1"/>
  <c r="E201" i="1"/>
  <c r="E199" i="1"/>
  <c r="F186" i="1"/>
  <c r="G186" i="1"/>
  <c r="H186" i="1"/>
  <c r="I186" i="1"/>
  <c r="J186" i="1"/>
  <c r="K186" i="1"/>
  <c r="L186" i="1"/>
  <c r="M186" i="1"/>
  <c r="N186" i="1"/>
  <c r="O186" i="1"/>
  <c r="F188" i="1"/>
  <c r="G188" i="1"/>
  <c r="H188" i="1"/>
  <c r="I188" i="1"/>
  <c r="J188" i="1"/>
  <c r="K188" i="1"/>
  <c r="L188" i="1"/>
  <c r="M188" i="1"/>
  <c r="N188" i="1"/>
  <c r="O188" i="1"/>
  <c r="E188" i="1"/>
  <c r="E186" i="1"/>
  <c r="F173" i="1"/>
  <c r="G173" i="1"/>
  <c r="H173" i="1"/>
  <c r="I173" i="1"/>
  <c r="J173" i="1"/>
  <c r="K173" i="1"/>
  <c r="L173" i="1"/>
  <c r="M173" i="1"/>
  <c r="N173" i="1"/>
  <c r="O173" i="1"/>
  <c r="F175" i="1"/>
  <c r="G175" i="1"/>
  <c r="H175" i="1"/>
  <c r="I175" i="1"/>
  <c r="J175" i="1"/>
  <c r="K175" i="1"/>
  <c r="L175" i="1"/>
  <c r="M175" i="1"/>
  <c r="N175" i="1"/>
  <c r="O175" i="1"/>
  <c r="E175" i="1"/>
  <c r="E173" i="1"/>
  <c r="F160" i="1"/>
  <c r="G160" i="1"/>
  <c r="H160" i="1"/>
  <c r="I160" i="1"/>
  <c r="J160" i="1"/>
  <c r="K160" i="1"/>
  <c r="L160" i="1"/>
  <c r="M160" i="1"/>
  <c r="N160" i="1"/>
  <c r="O160" i="1"/>
  <c r="F162" i="1"/>
  <c r="G162" i="1"/>
  <c r="H162" i="1"/>
  <c r="I162" i="1"/>
  <c r="J162" i="1"/>
  <c r="K162" i="1"/>
  <c r="L162" i="1"/>
  <c r="M162" i="1"/>
  <c r="N162" i="1"/>
  <c r="O162" i="1"/>
  <c r="E162" i="1"/>
  <c r="E160" i="1"/>
  <c r="F147" i="1"/>
  <c r="G147" i="1"/>
  <c r="H147" i="1"/>
  <c r="I147" i="1"/>
  <c r="J147" i="1"/>
  <c r="K147" i="1"/>
  <c r="L147" i="1"/>
  <c r="M147" i="1"/>
  <c r="N147" i="1"/>
  <c r="O147" i="1"/>
  <c r="F149" i="1"/>
  <c r="G149" i="1"/>
  <c r="H149" i="1"/>
  <c r="I149" i="1"/>
  <c r="J149" i="1"/>
  <c r="K149" i="1"/>
  <c r="L149" i="1"/>
  <c r="M149" i="1"/>
  <c r="N149" i="1"/>
  <c r="O149" i="1"/>
  <c r="E149" i="1"/>
  <c r="E147" i="1"/>
  <c r="F134" i="1"/>
  <c r="G134" i="1"/>
  <c r="H134" i="1"/>
  <c r="I134" i="1"/>
  <c r="J134" i="1"/>
  <c r="K134" i="1"/>
  <c r="L134" i="1"/>
  <c r="M134" i="1"/>
  <c r="N134" i="1"/>
  <c r="O134" i="1"/>
  <c r="F136" i="1"/>
  <c r="G136" i="1"/>
  <c r="H136" i="1"/>
  <c r="I136" i="1"/>
  <c r="J136" i="1"/>
  <c r="K136" i="1"/>
  <c r="L136" i="1"/>
  <c r="M136" i="1"/>
  <c r="N136" i="1"/>
  <c r="O136" i="1"/>
  <c r="E136" i="1"/>
  <c r="E134" i="1"/>
  <c r="F121" i="1"/>
  <c r="G121" i="1"/>
  <c r="H121" i="1"/>
  <c r="I121" i="1"/>
  <c r="J121" i="1"/>
  <c r="K121" i="1"/>
  <c r="L121" i="1"/>
  <c r="M121" i="1"/>
  <c r="N121" i="1"/>
  <c r="O121" i="1"/>
  <c r="F123" i="1"/>
  <c r="G123" i="1"/>
  <c r="H123" i="1"/>
  <c r="I123" i="1"/>
  <c r="J123" i="1"/>
  <c r="K123" i="1"/>
  <c r="L123" i="1"/>
  <c r="M123" i="1"/>
  <c r="N123" i="1"/>
  <c r="O123" i="1"/>
  <c r="E123" i="1"/>
  <c r="E121" i="1"/>
  <c r="F108" i="1"/>
  <c r="G108" i="1"/>
  <c r="H108" i="1"/>
  <c r="I108" i="1"/>
  <c r="J108" i="1"/>
  <c r="K108" i="1"/>
  <c r="L108" i="1"/>
  <c r="M108" i="1"/>
  <c r="N108" i="1"/>
  <c r="O108" i="1"/>
  <c r="F110" i="1"/>
  <c r="G110" i="1"/>
  <c r="H110" i="1"/>
  <c r="I110" i="1"/>
  <c r="J110" i="1"/>
  <c r="K110" i="1"/>
  <c r="L110" i="1"/>
  <c r="M110" i="1"/>
  <c r="N110" i="1"/>
  <c r="O110" i="1"/>
  <c r="E110" i="1"/>
  <c r="E108" i="1"/>
  <c r="F95" i="1"/>
  <c r="G95" i="1"/>
  <c r="H95" i="1"/>
  <c r="I95" i="1"/>
  <c r="J95" i="1"/>
  <c r="K95" i="1"/>
  <c r="L95" i="1"/>
  <c r="M95" i="1"/>
  <c r="N95" i="1"/>
  <c r="O95" i="1"/>
  <c r="F97" i="1"/>
  <c r="G97" i="1"/>
  <c r="H97" i="1"/>
  <c r="I97" i="1"/>
  <c r="J97" i="1"/>
  <c r="K97" i="1"/>
  <c r="L97" i="1"/>
  <c r="M97" i="1"/>
  <c r="N97" i="1"/>
  <c r="O97" i="1"/>
  <c r="E97" i="1"/>
  <c r="E95" i="1"/>
  <c r="F82" i="1"/>
  <c r="G82" i="1"/>
  <c r="H82" i="1"/>
  <c r="I82" i="1"/>
  <c r="J82" i="1"/>
  <c r="K82" i="1"/>
  <c r="L82" i="1"/>
  <c r="M82" i="1"/>
  <c r="N82" i="1"/>
  <c r="O82" i="1"/>
  <c r="F84" i="1"/>
  <c r="G84" i="1"/>
  <c r="H84" i="1"/>
  <c r="I84" i="1"/>
  <c r="J84" i="1"/>
  <c r="K84" i="1"/>
  <c r="L84" i="1"/>
  <c r="M84" i="1"/>
  <c r="N84" i="1"/>
  <c r="O84" i="1"/>
  <c r="E84" i="1"/>
  <c r="E82" i="1"/>
  <c r="F69" i="1"/>
  <c r="G69" i="1"/>
  <c r="H69" i="1"/>
  <c r="I69" i="1"/>
  <c r="J69" i="1"/>
  <c r="K69" i="1"/>
  <c r="L69" i="1"/>
  <c r="M69" i="1"/>
  <c r="N69" i="1"/>
  <c r="O69" i="1"/>
  <c r="F71" i="1"/>
  <c r="G71" i="1"/>
  <c r="H71" i="1"/>
  <c r="I71" i="1"/>
  <c r="J71" i="1"/>
  <c r="K71" i="1"/>
  <c r="L71" i="1"/>
  <c r="M71" i="1"/>
  <c r="N71" i="1"/>
  <c r="O71" i="1"/>
  <c r="E71" i="1"/>
  <c r="E69" i="1"/>
  <c r="F56" i="1"/>
  <c r="G56" i="1"/>
  <c r="H56" i="1"/>
  <c r="I56" i="1"/>
  <c r="J56" i="1"/>
  <c r="K56" i="1"/>
  <c r="L56" i="1"/>
  <c r="M56" i="1"/>
  <c r="N56" i="1"/>
  <c r="O56" i="1"/>
  <c r="F58" i="1"/>
  <c r="G58" i="1"/>
  <c r="H58" i="1"/>
  <c r="I58" i="1"/>
  <c r="J58" i="1"/>
  <c r="K58" i="1"/>
  <c r="L58" i="1"/>
  <c r="M58" i="1"/>
  <c r="N58" i="1"/>
  <c r="O58" i="1"/>
  <c r="E58" i="1"/>
  <c r="E56" i="1"/>
  <c r="F43" i="1"/>
  <c r="G43" i="1"/>
  <c r="H43" i="1"/>
  <c r="I43" i="1"/>
  <c r="J43" i="1"/>
  <c r="K43" i="1"/>
  <c r="L43" i="1"/>
  <c r="M43" i="1"/>
  <c r="N43" i="1"/>
  <c r="O43" i="1"/>
  <c r="F45" i="1"/>
  <c r="G45" i="1"/>
  <c r="H45" i="1"/>
  <c r="I45" i="1"/>
  <c r="J45" i="1"/>
  <c r="K45" i="1"/>
  <c r="L45" i="1"/>
  <c r="M45" i="1"/>
  <c r="N45" i="1"/>
  <c r="O45" i="1"/>
  <c r="E45" i="1"/>
  <c r="E43" i="1"/>
  <c r="F30" i="1"/>
  <c r="G30" i="1"/>
  <c r="H30" i="1"/>
  <c r="I30" i="1"/>
  <c r="J30" i="1"/>
  <c r="K30" i="1"/>
  <c r="L30" i="1"/>
  <c r="M30" i="1"/>
  <c r="N30" i="1"/>
  <c r="O30" i="1"/>
  <c r="F32" i="1"/>
  <c r="G32" i="1"/>
  <c r="H32" i="1"/>
  <c r="I32" i="1"/>
  <c r="J32" i="1"/>
  <c r="K32" i="1"/>
  <c r="L32" i="1"/>
  <c r="M32" i="1"/>
  <c r="N32" i="1"/>
  <c r="O32" i="1"/>
  <c r="E32" i="1"/>
  <c r="E30" i="1"/>
  <c r="F17" i="1"/>
  <c r="G17" i="1"/>
  <c r="H17" i="1"/>
  <c r="I17" i="1"/>
  <c r="J17" i="1"/>
  <c r="K17" i="1"/>
  <c r="L17" i="1"/>
  <c r="M17" i="1"/>
  <c r="N17" i="1"/>
  <c r="O17" i="1"/>
  <c r="F19" i="1"/>
  <c r="G19" i="1"/>
  <c r="H19" i="1"/>
  <c r="I19" i="1"/>
  <c r="J19" i="1"/>
  <c r="K19" i="1"/>
  <c r="L19" i="1"/>
  <c r="M19" i="1"/>
  <c r="N19" i="1"/>
  <c r="O19" i="1"/>
  <c r="E19" i="1"/>
  <c r="E17" i="1"/>
</calcChain>
</file>

<file path=xl/sharedStrings.xml><?xml version="1.0" encoding="utf-8"?>
<sst xmlns="http://schemas.openxmlformats.org/spreadsheetml/2006/main" count="233" uniqueCount="45">
  <si>
    <t>Cr</t>
  </si>
  <si>
    <t>Co</t>
  </si>
  <si>
    <t>Cu</t>
  </si>
  <si>
    <t>Zn</t>
  </si>
  <si>
    <t>As</t>
  </si>
  <si>
    <t>Y</t>
  </si>
  <si>
    <t>Zr</t>
  </si>
  <si>
    <t>Ti</t>
  </si>
  <si>
    <t>Sr</t>
  </si>
  <si>
    <t>Fe</t>
  </si>
  <si>
    <t>V</t>
  </si>
  <si>
    <t>ppm</t>
  </si>
  <si>
    <t>ppm</t>
    <phoneticPr fontId="1"/>
  </si>
  <si>
    <t>-</t>
  </si>
  <si>
    <r>
      <rPr>
        <sz val="10"/>
        <color theme="1"/>
        <rFont val="ＭＳ Ｐゴシック"/>
        <family val="2"/>
        <charset val="128"/>
      </rPr>
      <t>い</t>
    </r>
    <phoneticPr fontId="1"/>
  </si>
  <si>
    <t>Bridge</t>
    <phoneticPr fontId="1"/>
  </si>
  <si>
    <t>Bridge</t>
    <phoneticPr fontId="1"/>
  </si>
  <si>
    <t>Bridge</t>
    <phoneticPr fontId="1"/>
  </si>
  <si>
    <t>Bridge</t>
    <phoneticPr fontId="1"/>
  </si>
  <si>
    <t>Bridge</t>
    <phoneticPr fontId="1"/>
  </si>
  <si>
    <t>Bridge</t>
    <phoneticPr fontId="1"/>
  </si>
  <si>
    <t>Bridge</t>
    <phoneticPr fontId="1"/>
  </si>
  <si>
    <t>s.d.*</t>
    <phoneticPr fontId="1"/>
  </si>
  <si>
    <t>*standard deviation</t>
    <phoneticPr fontId="1"/>
  </si>
  <si>
    <t>Additional file 1 Raw data of chemical composition analysis of laterite blocks used for the bridge construction along the East Royal Road by a portable XRF</t>
    <phoneticPr fontId="1"/>
  </si>
  <si>
    <t>Outer Enclosure</t>
    <phoneticPr fontId="1"/>
  </si>
  <si>
    <t>Angkor Thom</t>
    <phoneticPr fontId="1"/>
  </si>
  <si>
    <t>s.d.*</t>
  </si>
  <si>
    <t>S2&amp;S3 Towers</t>
    <phoneticPr fontId="1"/>
  </si>
  <si>
    <t>Prasat Suor Prat</t>
    <phoneticPr fontId="1"/>
  </si>
  <si>
    <t>Banteay Samre</t>
    <phoneticPr fontId="1"/>
  </si>
  <si>
    <t>Inner Enclosure</t>
    <phoneticPr fontId="1"/>
  </si>
  <si>
    <t>Chau Say Tevoda</t>
    <phoneticPr fontId="1"/>
  </si>
  <si>
    <r>
      <rPr>
        <sz val="9"/>
        <color theme="1"/>
        <rFont val="Times New Roman"/>
        <family val="1"/>
      </rPr>
      <t>Chau Say Tevod</t>
    </r>
    <r>
      <rPr>
        <sz val="11"/>
        <color theme="1"/>
        <rFont val="ＭＳ Ｐゴシック"/>
        <family val="2"/>
        <charset val="128"/>
        <scheme val="minor"/>
      </rPr>
      <t>a</t>
    </r>
    <phoneticPr fontId="1"/>
  </si>
  <si>
    <t>Ta Prohm</t>
    <phoneticPr fontId="1"/>
  </si>
  <si>
    <t>Inner Enclosure</t>
    <phoneticPr fontId="1"/>
  </si>
  <si>
    <t>Banteay Kdei</t>
    <phoneticPr fontId="1"/>
  </si>
  <si>
    <t>Thommanon</t>
    <phoneticPr fontId="1"/>
  </si>
  <si>
    <t>Enclosure</t>
    <phoneticPr fontId="1"/>
  </si>
  <si>
    <t>Foundation</t>
    <phoneticPr fontId="1"/>
  </si>
  <si>
    <t>Angkor Wat</t>
    <phoneticPr fontId="1"/>
  </si>
  <si>
    <t>median</t>
  </si>
  <si>
    <t>median</t>
    <phoneticPr fontId="1"/>
  </si>
  <si>
    <t>mean</t>
  </si>
  <si>
    <t>mean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</si>
</sst>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8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4"/>
  <sheetViews>
    <sheetView showGridLines="0" tabSelected="1" topLeftCell="A7" zoomScale="110" zoomScaleNormal="110" workbookViewId="0">
      <selection activeCell="D381" sqref="D381"/>
    </sheetView>
  </sheetViews>
  <sheetFormatPr defaultRowHeight="9.9499999999999993" customHeight="1" x14ac:dyDescent="0.15"/>
  <cols>
    <col min="1" max="1" width="9" style="1"/>
    <col min="2" max="2" width="2.625" style="1" customWidth="1"/>
    <col min="3" max="3" width="13.75" style="30" customWidth="1"/>
    <col min="4" max="4" width="10.75" style="31" customWidth="1"/>
    <col min="5" max="7" width="7.125" style="31" customWidth="1"/>
    <col min="8" max="8" width="7.125" style="66" customWidth="1"/>
    <col min="9" max="10" width="7.125" style="31" customWidth="1"/>
    <col min="11" max="11" width="7.125" style="66" customWidth="1"/>
    <col min="12" max="12" width="7.125" style="31" customWidth="1"/>
    <col min="13" max="13" width="7.125" style="66" customWidth="1"/>
    <col min="14" max="15" width="7.125" style="31" customWidth="1"/>
    <col min="16" max="16" width="7.125" style="2" customWidth="1"/>
    <col min="17" max="17" width="7.125" style="1" customWidth="1"/>
    <col min="18" max="16384" width="9" style="1"/>
  </cols>
  <sheetData>
    <row r="3" spans="3:15" ht="11.1" customHeight="1" x14ac:dyDescent="0.15">
      <c r="C3" s="102" t="s">
        <v>24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3:15" ht="11.1" customHeight="1" x14ac:dyDescent="0.15"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3:15" ht="10.5" customHeight="1" x14ac:dyDescent="0.15">
      <c r="C5" s="21"/>
      <c r="D5" s="83"/>
      <c r="E5" s="22" t="s">
        <v>0</v>
      </c>
      <c r="F5" s="23" t="s">
        <v>1</v>
      </c>
      <c r="G5" s="8" t="s">
        <v>2</v>
      </c>
      <c r="H5" s="51" t="s">
        <v>5</v>
      </c>
      <c r="I5" s="8" t="s">
        <v>6</v>
      </c>
      <c r="J5" s="23" t="s">
        <v>7</v>
      </c>
      <c r="K5" s="67" t="s">
        <v>8</v>
      </c>
      <c r="L5" s="23" t="s">
        <v>9</v>
      </c>
      <c r="M5" s="67" t="s">
        <v>10</v>
      </c>
      <c r="N5" s="23" t="s">
        <v>4</v>
      </c>
      <c r="O5" s="8" t="s">
        <v>3</v>
      </c>
    </row>
    <row r="6" spans="3:15" ht="10.5" customHeight="1" x14ac:dyDescent="0.15">
      <c r="C6" s="24"/>
      <c r="D6" s="84"/>
      <c r="E6" s="25" t="s">
        <v>11</v>
      </c>
      <c r="F6" s="26" t="s">
        <v>11</v>
      </c>
      <c r="G6" s="27" t="s">
        <v>11</v>
      </c>
      <c r="H6" s="52" t="s">
        <v>11</v>
      </c>
      <c r="I6" s="27" t="s">
        <v>11</v>
      </c>
      <c r="J6" s="26" t="s">
        <v>11</v>
      </c>
      <c r="K6" s="68" t="s">
        <v>11</v>
      </c>
      <c r="L6" s="26" t="s">
        <v>11</v>
      </c>
      <c r="M6" s="76" t="s">
        <v>12</v>
      </c>
      <c r="N6" s="26" t="s">
        <v>11</v>
      </c>
      <c r="O6" s="27" t="s">
        <v>11</v>
      </c>
    </row>
    <row r="7" spans="3:15" ht="10.5" customHeight="1" x14ac:dyDescent="0.15">
      <c r="C7" s="83" t="s">
        <v>15</v>
      </c>
      <c r="D7" s="98">
        <v>2494</v>
      </c>
      <c r="E7" s="13">
        <v>245</v>
      </c>
      <c r="F7" s="9">
        <v>60</v>
      </c>
      <c r="G7" s="10">
        <v>374</v>
      </c>
      <c r="H7" s="53">
        <v>7.5</v>
      </c>
      <c r="I7" s="10">
        <v>195</v>
      </c>
      <c r="J7" s="9">
        <v>6852</v>
      </c>
      <c r="K7" s="69">
        <v>47</v>
      </c>
      <c r="L7" s="9">
        <v>292034</v>
      </c>
      <c r="M7" s="69">
        <v>1268</v>
      </c>
      <c r="N7" s="9">
        <v>257</v>
      </c>
      <c r="O7" s="10">
        <v>186</v>
      </c>
    </row>
    <row r="8" spans="3:15" ht="10.5" customHeight="1" x14ac:dyDescent="0.15">
      <c r="C8" s="84"/>
      <c r="D8" s="98"/>
      <c r="E8" s="14">
        <v>172</v>
      </c>
      <c r="F8" s="3">
        <v>70</v>
      </c>
      <c r="G8" s="6">
        <v>337</v>
      </c>
      <c r="H8" s="54">
        <v>8.3000000000000007</v>
      </c>
      <c r="I8" s="6">
        <v>222</v>
      </c>
      <c r="J8" s="3">
        <v>6315</v>
      </c>
      <c r="K8" s="65">
        <v>30.3</v>
      </c>
      <c r="L8" s="3">
        <v>362998</v>
      </c>
      <c r="M8" s="65">
        <v>1053</v>
      </c>
      <c r="N8" s="3">
        <v>254</v>
      </c>
      <c r="O8" s="6">
        <v>218</v>
      </c>
    </row>
    <row r="9" spans="3:15" ht="10.5" customHeight="1" x14ac:dyDescent="0.15">
      <c r="C9" s="84"/>
      <c r="D9" s="98"/>
      <c r="E9" s="14">
        <v>150</v>
      </c>
      <c r="F9" s="3">
        <v>192</v>
      </c>
      <c r="G9" s="6">
        <v>48</v>
      </c>
      <c r="H9" s="54">
        <v>23.7</v>
      </c>
      <c r="I9" s="6">
        <v>79</v>
      </c>
      <c r="J9" s="3">
        <v>5345</v>
      </c>
      <c r="K9" s="65">
        <v>198</v>
      </c>
      <c r="L9" s="3">
        <v>476911</v>
      </c>
      <c r="M9" s="65">
        <v>639</v>
      </c>
      <c r="N9" s="3">
        <v>142</v>
      </c>
      <c r="O9" s="6">
        <v>107</v>
      </c>
    </row>
    <row r="10" spans="3:15" ht="10.5" customHeight="1" x14ac:dyDescent="0.15">
      <c r="C10" s="84"/>
      <c r="D10" s="98"/>
      <c r="E10" s="14">
        <v>236</v>
      </c>
      <c r="F10" s="3">
        <v>121</v>
      </c>
      <c r="G10" s="6">
        <v>207</v>
      </c>
      <c r="H10" s="54">
        <v>10.5</v>
      </c>
      <c r="I10" s="6">
        <v>199</v>
      </c>
      <c r="J10" s="3">
        <v>6771</v>
      </c>
      <c r="K10" s="65">
        <v>31.4</v>
      </c>
      <c r="L10" s="3">
        <v>311357</v>
      </c>
      <c r="M10" s="65">
        <v>574</v>
      </c>
      <c r="N10" s="3">
        <v>359</v>
      </c>
      <c r="O10" s="6">
        <v>51</v>
      </c>
    </row>
    <row r="11" spans="3:15" ht="10.5" customHeight="1" x14ac:dyDescent="0.15">
      <c r="C11" s="84"/>
      <c r="D11" s="98"/>
      <c r="E11" s="14">
        <v>151</v>
      </c>
      <c r="F11" s="3">
        <v>82</v>
      </c>
      <c r="G11" s="6">
        <v>14</v>
      </c>
      <c r="H11" s="54">
        <v>18</v>
      </c>
      <c r="I11" s="6">
        <v>124</v>
      </c>
      <c r="J11" s="3">
        <v>6963</v>
      </c>
      <c r="K11" s="65">
        <v>67</v>
      </c>
      <c r="L11" s="3">
        <v>354778</v>
      </c>
      <c r="M11" s="65">
        <v>574</v>
      </c>
      <c r="N11" s="3">
        <v>161</v>
      </c>
      <c r="O11" s="6">
        <v>40</v>
      </c>
    </row>
    <row r="12" spans="3:15" ht="10.5" customHeight="1" x14ac:dyDescent="0.15">
      <c r="C12" s="84"/>
      <c r="D12" s="98"/>
      <c r="E12" s="14">
        <v>326</v>
      </c>
      <c r="F12" s="3">
        <v>154</v>
      </c>
      <c r="G12" s="6">
        <v>27</v>
      </c>
      <c r="H12" s="54">
        <v>4.9000000000000004</v>
      </c>
      <c r="I12" s="6">
        <v>64</v>
      </c>
      <c r="J12" s="3">
        <v>11170</v>
      </c>
      <c r="K12" s="65">
        <v>22.1</v>
      </c>
      <c r="L12" s="3">
        <v>584111</v>
      </c>
      <c r="M12" s="65">
        <v>1912</v>
      </c>
      <c r="N12" s="3">
        <v>29</v>
      </c>
      <c r="O12" s="6">
        <v>23</v>
      </c>
    </row>
    <row r="13" spans="3:15" ht="10.5" customHeight="1" x14ac:dyDescent="0.15">
      <c r="C13" s="84"/>
      <c r="D13" s="98"/>
      <c r="E13" s="14">
        <v>1089</v>
      </c>
      <c r="F13" s="3">
        <v>202</v>
      </c>
      <c r="G13" s="6">
        <v>102</v>
      </c>
      <c r="H13" s="54">
        <v>11.4</v>
      </c>
      <c r="I13" s="6">
        <v>97</v>
      </c>
      <c r="J13" s="3">
        <v>9906</v>
      </c>
      <c r="K13" s="65">
        <v>44</v>
      </c>
      <c r="L13" s="3">
        <v>545768</v>
      </c>
      <c r="M13" s="65">
        <v>1433</v>
      </c>
      <c r="N13" s="3">
        <v>45</v>
      </c>
      <c r="O13" s="6">
        <v>48</v>
      </c>
    </row>
    <row r="14" spans="3:15" ht="10.5" customHeight="1" x14ac:dyDescent="0.15">
      <c r="C14" s="84"/>
      <c r="D14" s="98"/>
      <c r="E14" s="14">
        <v>361</v>
      </c>
      <c r="F14" s="3">
        <v>79</v>
      </c>
      <c r="G14" s="6">
        <v>119</v>
      </c>
      <c r="H14" s="54">
        <v>7.1</v>
      </c>
      <c r="I14" s="6">
        <v>42</v>
      </c>
      <c r="J14" s="3">
        <v>13790</v>
      </c>
      <c r="K14" s="65">
        <v>57</v>
      </c>
      <c r="L14" s="3">
        <v>757241</v>
      </c>
      <c r="M14" s="65">
        <v>3617</v>
      </c>
      <c r="N14" s="3">
        <v>47</v>
      </c>
      <c r="O14" s="6">
        <v>15</v>
      </c>
    </row>
    <row r="15" spans="3:15" ht="10.5" customHeight="1" x14ac:dyDescent="0.15">
      <c r="C15" s="84"/>
      <c r="D15" s="98"/>
      <c r="E15" s="14">
        <v>302</v>
      </c>
      <c r="F15" s="3">
        <v>160</v>
      </c>
      <c r="G15" s="6">
        <v>301</v>
      </c>
      <c r="H15" s="54">
        <v>8</v>
      </c>
      <c r="I15" s="6">
        <v>194</v>
      </c>
      <c r="J15" s="3">
        <v>6884</v>
      </c>
      <c r="K15" s="65">
        <v>35.700000000000003</v>
      </c>
      <c r="L15" s="3">
        <v>396662</v>
      </c>
      <c r="M15" s="65">
        <v>933</v>
      </c>
      <c r="N15" s="3">
        <v>515</v>
      </c>
      <c r="O15" s="6">
        <v>71</v>
      </c>
    </row>
    <row r="16" spans="3:15" ht="10.5" customHeight="1" x14ac:dyDescent="0.15">
      <c r="C16" s="84"/>
      <c r="D16" s="83"/>
      <c r="E16" s="5">
        <v>259</v>
      </c>
      <c r="F16" s="4">
        <v>127</v>
      </c>
      <c r="G16" s="7">
        <v>333</v>
      </c>
      <c r="H16" s="55">
        <v>8.5</v>
      </c>
      <c r="I16" s="7">
        <v>217</v>
      </c>
      <c r="J16" s="4">
        <v>8369</v>
      </c>
      <c r="K16" s="70">
        <v>36.4</v>
      </c>
      <c r="L16" s="4">
        <v>422622</v>
      </c>
      <c r="M16" s="70">
        <v>1397</v>
      </c>
      <c r="N16" s="4">
        <v>496</v>
      </c>
      <c r="O16" s="7">
        <v>97</v>
      </c>
    </row>
    <row r="17" spans="3:15" ht="10.5" customHeight="1" x14ac:dyDescent="0.15">
      <c r="C17" s="28"/>
      <c r="D17" s="11" t="s">
        <v>44</v>
      </c>
      <c r="E17" s="15">
        <f t="shared" ref="E17:O17" si="0">AVERAGE(E7:E16)</f>
        <v>329.1</v>
      </c>
      <c r="F17" s="20">
        <f t="shared" si="0"/>
        <v>124.7</v>
      </c>
      <c r="G17" s="15">
        <f t="shared" si="0"/>
        <v>186.2</v>
      </c>
      <c r="H17" s="56">
        <f t="shared" si="0"/>
        <v>10.790000000000001</v>
      </c>
      <c r="I17" s="15">
        <f t="shared" si="0"/>
        <v>143.30000000000001</v>
      </c>
      <c r="J17" s="18">
        <f t="shared" si="0"/>
        <v>8236.5</v>
      </c>
      <c r="K17" s="71">
        <f t="shared" si="0"/>
        <v>56.89</v>
      </c>
      <c r="L17" s="18">
        <f t="shared" si="0"/>
        <v>450448.2</v>
      </c>
      <c r="M17" s="71">
        <f t="shared" si="0"/>
        <v>1340</v>
      </c>
      <c r="N17" s="18">
        <f t="shared" si="0"/>
        <v>230.5</v>
      </c>
      <c r="O17" s="15">
        <f t="shared" si="0"/>
        <v>85.6</v>
      </c>
    </row>
    <row r="18" spans="3:15" ht="10.5" customHeight="1" x14ac:dyDescent="0.15">
      <c r="C18" s="28"/>
      <c r="D18" s="47" t="s">
        <v>42</v>
      </c>
      <c r="E18" s="15">
        <f>MEDIAN(E7:E16)</f>
        <v>252</v>
      </c>
      <c r="F18" s="18">
        <f t="shared" ref="F18:O18" si="1">MEDIAN(F7:F16)</f>
        <v>124</v>
      </c>
      <c r="G18" s="15">
        <f t="shared" si="1"/>
        <v>163</v>
      </c>
      <c r="H18" s="18">
        <f t="shared" si="1"/>
        <v>8.4</v>
      </c>
      <c r="I18" s="15">
        <f t="shared" si="1"/>
        <v>159</v>
      </c>
      <c r="J18" s="18">
        <f t="shared" si="1"/>
        <v>6923.5</v>
      </c>
      <c r="K18" s="15">
        <f t="shared" si="1"/>
        <v>40.200000000000003</v>
      </c>
      <c r="L18" s="18">
        <f t="shared" si="1"/>
        <v>409642</v>
      </c>
      <c r="M18" s="15">
        <f t="shared" si="1"/>
        <v>1160.5</v>
      </c>
      <c r="N18" s="18">
        <f t="shared" si="1"/>
        <v>207.5</v>
      </c>
      <c r="O18" s="15">
        <f t="shared" si="1"/>
        <v>61</v>
      </c>
    </row>
    <row r="19" spans="3:15" ht="10.5" customHeight="1" x14ac:dyDescent="0.15">
      <c r="C19" s="29"/>
      <c r="D19" s="12" t="s">
        <v>22</v>
      </c>
      <c r="E19" s="15">
        <f t="shared" ref="E19:O19" si="2">STDEV(E7:E16)</f>
        <v>276.55437480217557</v>
      </c>
      <c r="F19" s="18">
        <f t="shared" si="2"/>
        <v>51.335606010297035</v>
      </c>
      <c r="G19" s="15">
        <f t="shared" si="2"/>
        <v>140.97817009893569</v>
      </c>
      <c r="H19" s="56">
        <f t="shared" si="2"/>
        <v>5.7490965473812565</v>
      </c>
      <c r="I19" s="15">
        <f t="shared" si="2"/>
        <v>69.259656366459112</v>
      </c>
      <c r="J19" s="18">
        <f t="shared" si="2"/>
        <v>2620.8585213416022</v>
      </c>
      <c r="K19" s="71">
        <f t="shared" si="2"/>
        <v>51.33137333920542</v>
      </c>
      <c r="L19" s="18">
        <f t="shared" si="2"/>
        <v>144022.64803981356</v>
      </c>
      <c r="M19" s="71">
        <f t="shared" si="2"/>
        <v>909.32978982691782</v>
      </c>
      <c r="N19" s="18">
        <f t="shared" si="2"/>
        <v>179.67393306270731</v>
      </c>
      <c r="O19" s="15">
        <f t="shared" si="2"/>
        <v>68.316583312952318</v>
      </c>
    </row>
    <row r="20" spans="3:15" ht="10.5" customHeight="1" x14ac:dyDescent="0.15">
      <c r="C20" s="83" t="s">
        <v>15</v>
      </c>
      <c r="D20" s="97">
        <v>3708</v>
      </c>
      <c r="E20" s="13">
        <v>259</v>
      </c>
      <c r="F20" s="9">
        <v>96</v>
      </c>
      <c r="G20" s="10" t="s">
        <v>13</v>
      </c>
      <c r="H20" s="53">
        <v>16.3</v>
      </c>
      <c r="I20" s="10">
        <v>102</v>
      </c>
      <c r="J20" s="9">
        <v>10848</v>
      </c>
      <c r="K20" s="69">
        <v>41</v>
      </c>
      <c r="L20" s="9">
        <v>579099</v>
      </c>
      <c r="M20" s="69">
        <v>1610</v>
      </c>
      <c r="N20" s="9">
        <v>95</v>
      </c>
      <c r="O20" s="10">
        <v>53</v>
      </c>
    </row>
    <row r="21" spans="3:15" ht="10.5" customHeight="1" x14ac:dyDescent="0.15">
      <c r="C21" s="84"/>
      <c r="D21" s="98"/>
      <c r="E21" s="14">
        <v>463</v>
      </c>
      <c r="F21" s="3">
        <v>211</v>
      </c>
      <c r="G21" s="6" t="s">
        <v>13</v>
      </c>
      <c r="H21" s="54">
        <v>14.4</v>
      </c>
      <c r="I21" s="6">
        <v>132</v>
      </c>
      <c r="J21" s="3">
        <v>8437</v>
      </c>
      <c r="K21" s="65">
        <v>29.5</v>
      </c>
      <c r="L21" s="3">
        <v>630711</v>
      </c>
      <c r="M21" s="65">
        <v>1014</v>
      </c>
      <c r="N21" s="3">
        <v>167</v>
      </c>
      <c r="O21" s="6">
        <v>38</v>
      </c>
    </row>
    <row r="22" spans="3:15" ht="10.5" customHeight="1" x14ac:dyDescent="0.15">
      <c r="C22" s="84"/>
      <c r="D22" s="98"/>
      <c r="E22" s="14">
        <v>153</v>
      </c>
      <c r="F22" s="3">
        <v>118</v>
      </c>
      <c r="G22" s="6" t="s">
        <v>13</v>
      </c>
      <c r="H22" s="54">
        <v>20</v>
      </c>
      <c r="I22" s="6">
        <v>64</v>
      </c>
      <c r="J22" s="3">
        <v>3799</v>
      </c>
      <c r="K22" s="65">
        <v>67</v>
      </c>
      <c r="L22" s="3">
        <v>375929</v>
      </c>
      <c r="M22" s="65">
        <v>499</v>
      </c>
      <c r="N22" s="3">
        <v>62</v>
      </c>
      <c r="O22" s="6">
        <v>45</v>
      </c>
    </row>
    <row r="23" spans="3:15" ht="10.5" customHeight="1" x14ac:dyDescent="0.15">
      <c r="C23" s="84"/>
      <c r="D23" s="98"/>
      <c r="E23" s="14">
        <v>531</v>
      </c>
      <c r="F23" s="3">
        <v>205</v>
      </c>
      <c r="G23" s="6" t="s">
        <v>13</v>
      </c>
      <c r="H23" s="54">
        <v>9.6</v>
      </c>
      <c r="I23" s="6">
        <v>129</v>
      </c>
      <c r="J23" s="3">
        <v>7697</v>
      </c>
      <c r="K23" s="65">
        <v>41</v>
      </c>
      <c r="L23" s="3">
        <v>610788</v>
      </c>
      <c r="M23" s="65">
        <v>1241</v>
      </c>
      <c r="N23" s="3">
        <v>157</v>
      </c>
      <c r="O23" s="6">
        <v>13</v>
      </c>
    </row>
    <row r="24" spans="3:15" ht="10.5" customHeight="1" x14ac:dyDescent="0.15">
      <c r="C24" s="84"/>
      <c r="D24" s="98"/>
      <c r="E24" s="14">
        <v>388</v>
      </c>
      <c r="F24" s="3" t="s">
        <v>13</v>
      </c>
      <c r="G24" s="6" t="s">
        <v>13</v>
      </c>
      <c r="H24" s="54">
        <v>15.8</v>
      </c>
      <c r="I24" s="6">
        <v>159</v>
      </c>
      <c r="J24" s="3">
        <v>8543</v>
      </c>
      <c r="K24" s="65">
        <v>46</v>
      </c>
      <c r="L24" s="3">
        <v>695376</v>
      </c>
      <c r="M24" s="65">
        <v>2156</v>
      </c>
      <c r="N24" s="3">
        <v>161</v>
      </c>
      <c r="O24" s="6">
        <v>108</v>
      </c>
    </row>
    <row r="25" spans="3:15" ht="10.5" customHeight="1" x14ac:dyDescent="0.15">
      <c r="C25" s="84"/>
      <c r="D25" s="98"/>
      <c r="E25" s="14">
        <v>318</v>
      </c>
      <c r="F25" s="3" t="s">
        <v>13</v>
      </c>
      <c r="G25" s="6">
        <v>270</v>
      </c>
      <c r="H25" s="54">
        <v>13.5</v>
      </c>
      <c r="I25" s="6">
        <v>70</v>
      </c>
      <c r="J25" s="3">
        <v>11512</v>
      </c>
      <c r="K25" s="65">
        <v>60</v>
      </c>
      <c r="L25" s="3">
        <v>424507</v>
      </c>
      <c r="M25" s="65">
        <v>4085</v>
      </c>
      <c r="N25" s="3">
        <v>20</v>
      </c>
      <c r="O25" s="6">
        <v>98</v>
      </c>
    </row>
    <row r="26" spans="3:15" ht="10.5" customHeight="1" x14ac:dyDescent="0.15">
      <c r="C26" s="84"/>
      <c r="D26" s="98"/>
      <c r="E26" s="14">
        <v>212</v>
      </c>
      <c r="F26" s="3">
        <v>142</v>
      </c>
      <c r="G26" s="6" t="s">
        <v>13</v>
      </c>
      <c r="H26" s="54">
        <v>7.7</v>
      </c>
      <c r="I26" s="6">
        <v>118</v>
      </c>
      <c r="J26" s="3">
        <v>6449</v>
      </c>
      <c r="K26" s="65">
        <v>34</v>
      </c>
      <c r="L26" s="3">
        <v>574038</v>
      </c>
      <c r="M26" s="65">
        <v>677</v>
      </c>
      <c r="N26" s="3">
        <v>109</v>
      </c>
      <c r="O26" s="6">
        <v>39</v>
      </c>
    </row>
    <row r="27" spans="3:15" ht="10.5" customHeight="1" x14ac:dyDescent="0.15">
      <c r="C27" s="84"/>
      <c r="D27" s="98"/>
      <c r="E27" s="14" t="s">
        <v>13</v>
      </c>
      <c r="F27" s="3">
        <v>127</v>
      </c>
      <c r="G27" s="6">
        <v>9</v>
      </c>
      <c r="H27" s="54">
        <v>8.9</v>
      </c>
      <c r="I27" s="6">
        <v>145</v>
      </c>
      <c r="J27" s="3">
        <v>3274</v>
      </c>
      <c r="K27" s="65">
        <v>34.200000000000003</v>
      </c>
      <c r="L27" s="3">
        <v>338494</v>
      </c>
      <c r="M27" s="65">
        <v>305</v>
      </c>
      <c r="N27" s="3">
        <v>40</v>
      </c>
      <c r="O27" s="6">
        <v>5</v>
      </c>
    </row>
    <row r="28" spans="3:15" ht="10.5" customHeight="1" x14ac:dyDescent="0.15">
      <c r="C28" s="84"/>
      <c r="D28" s="98"/>
      <c r="E28" s="14">
        <v>408</v>
      </c>
      <c r="F28" s="3" t="s">
        <v>13</v>
      </c>
      <c r="G28" s="6" t="s">
        <v>13</v>
      </c>
      <c r="H28" s="54">
        <v>24.8</v>
      </c>
      <c r="I28" s="6">
        <v>249</v>
      </c>
      <c r="J28" s="3">
        <v>9589</v>
      </c>
      <c r="K28" s="65">
        <v>46</v>
      </c>
      <c r="L28" s="3">
        <v>461032</v>
      </c>
      <c r="M28" s="65">
        <v>1884</v>
      </c>
      <c r="N28" s="3">
        <v>101</v>
      </c>
      <c r="O28" s="6">
        <v>152</v>
      </c>
    </row>
    <row r="29" spans="3:15" ht="10.5" customHeight="1" x14ac:dyDescent="0.15">
      <c r="C29" s="84"/>
      <c r="D29" s="83"/>
      <c r="E29" s="5">
        <v>258</v>
      </c>
      <c r="F29" s="4" t="s">
        <v>13</v>
      </c>
      <c r="G29" s="7" t="s">
        <v>13</v>
      </c>
      <c r="H29" s="55">
        <v>12.2</v>
      </c>
      <c r="I29" s="7">
        <v>209</v>
      </c>
      <c r="J29" s="4">
        <v>8955</v>
      </c>
      <c r="K29" s="70">
        <v>35</v>
      </c>
      <c r="L29" s="4">
        <v>436651</v>
      </c>
      <c r="M29" s="70">
        <v>1628</v>
      </c>
      <c r="N29" s="4">
        <v>97</v>
      </c>
      <c r="O29" s="7">
        <v>77</v>
      </c>
    </row>
    <row r="30" spans="3:15" ht="10.5" customHeight="1" x14ac:dyDescent="0.15">
      <c r="C30" s="28"/>
      <c r="D30" s="79" t="s">
        <v>43</v>
      </c>
      <c r="E30" s="15">
        <f>AVERAGE(E20:E29)</f>
        <v>332.22222222222223</v>
      </c>
      <c r="F30" s="18">
        <f t="shared" ref="F30:O30" si="3">AVERAGE(F20:F29)</f>
        <v>149.83333333333334</v>
      </c>
      <c r="G30" s="15">
        <f t="shared" si="3"/>
        <v>139.5</v>
      </c>
      <c r="H30" s="56">
        <f t="shared" si="3"/>
        <v>14.320000000000002</v>
      </c>
      <c r="I30" s="15">
        <f t="shared" si="3"/>
        <v>137.69999999999999</v>
      </c>
      <c r="J30" s="18">
        <f t="shared" si="3"/>
        <v>7910.3</v>
      </c>
      <c r="K30" s="71">
        <f t="shared" si="3"/>
        <v>43.37</v>
      </c>
      <c r="L30" s="18">
        <f t="shared" si="3"/>
        <v>512662.5</v>
      </c>
      <c r="M30" s="71">
        <f t="shared" si="3"/>
        <v>1509.9</v>
      </c>
      <c r="N30" s="18">
        <f t="shared" si="3"/>
        <v>100.9</v>
      </c>
      <c r="O30" s="15">
        <f t="shared" si="3"/>
        <v>62.8</v>
      </c>
    </row>
    <row r="31" spans="3:15" ht="10.5" customHeight="1" x14ac:dyDescent="0.15">
      <c r="C31" s="28"/>
      <c r="D31" s="47" t="s">
        <v>41</v>
      </c>
      <c r="E31" s="15">
        <f>MEDIAN(E20:E29)</f>
        <v>318</v>
      </c>
      <c r="F31" s="18">
        <f t="shared" ref="F31:O31" si="4">MEDIAN(F20:F29)</f>
        <v>134.5</v>
      </c>
      <c r="G31" s="15">
        <f t="shared" si="4"/>
        <v>139.5</v>
      </c>
      <c r="H31" s="18">
        <f t="shared" si="4"/>
        <v>13.95</v>
      </c>
      <c r="I31" s="15">
        <f t="shared" si="4"/>
        <v>130.5</v>
      </c>
      <c r="J31" s="18">
        <f t="shared" si="4"/>
        <v>8490</v>
      </c>
      <c r="K31" s="15">
        <f t="shared" si="4"/>
        <v>41</v>
      </c>
      <c r="L31" s="18">
        <f t="shared" si="4"/>
        <v>517535</v>
      </c>
      <c r="M31" s="15">
        <f t="shared" si="4"/>
        <v>1425.5</v>
      </c>
      <c r="N31" s="18">
        <f t="shared" si="4"/>
        <v>99</v>
      </c>
      <c r="O31" s="15">
        <f t="shared" si="4"/>
        <v>49</v>
      </c>
    </row>
    <row r="32" spans="3:15" ht="10.5" customHeight="1" x14ac:dyDescent="0.15">
      <c r="C32" s="29"/>
      <c r="D32" s="12" t="s">
        <v>22</v>
      </c>
      <c r="E32" s="16">
        <f>STDEV(E20:E29)</f>
        <v>124.05419962437563</v>
      </c>
      <c r="F32" s="19">
        <f t="shared" ref="F32:O32" si="5">STDEV(F20:F29)</f>
        <v>47.494912008200089</v>
      </c>
      <c r="G32" s="16">
        <f t="shared" si="5"/>
        <v>184.55486988968892</v>
      </c>
      <c r="H32" s="57">
        <f t="shared" si="5"/>
        <v>5.2583901211936137</v>
      </c>
      <c r="I32" s="16">
        <f t="shared" si="5"/>
        <v>57.507584040909094</v>
      </c>
      <c r="J32" s="19">
        <f t="shared" si="5"/>
        <v>2723.7318782223128</v>
      </c>
      <c r="K32" s="72">
        <f t="shared" si="5"/>
        <v>11.992224332643399</v>
      </c>
      <c r="L32" s="19">
        <f t="shared" si="5"/>
        <v>120358.08193077669</v>
      </c>
      <c r="M32" s="72">
        <f t="shared" si="5"/>
        <v>1090.2676990333866</v>
      </c>
      <c r="N32" s="19">
        <f t="shared" si="5"/>
        <v>50.56448028672564</v>
      </c>
      <c r="O32" s="16">
        <f t="shared" si="5"/>
        <v>45.771898220050552</v>
      </c>
    </row>
    <row r="33" spans="3:15" ht="10.5" customHeight="1" x14ac:dyDescent="0.15">
      <c r="C33" s="83" t="s">
        <v>15</v>
      </c>
      <c r="D33" s="97">
        <v>3706</v>
      </c>
      <c r="E33" s="14">
        <v>258</v>
      </c>
      <c r="F33" s="3">
        <v>167</v>
      </c>
      <c r="G33" s="6">
        <v>57</v>
      </c>
      <c r="H33" s="54">
        <v>23.5</v>
      </c>
      <c r="I33" s="6">
        <v>206</v>
      </c>
      <c r="J33" s="3">
        <v>13367</v>
      </c>
      <c r="K33" s="65">
        <v>123</v>
      </c>
      <c r="L33" s="3">
        <v>431303</v>
      </c>
      <c r="M33" s="65">
        <v>1346</v>
      </c>
      <c r="N33" s="3">
        <v>22</v>
      </c>
      <c r="O33" s="6">
        <v>41</v>
      </c>
    </row>
    <row r="34" spans="3:15" ht="10.5" customHeight="1" x14ac:dyDescent="0.15">
      <c r="C34" s="84"/>
      <c r="D34" s="98"/>
      <c r="E34" s="14">
        <v>153</v>
      </c>
      <c r="F34" s="3">
        <v>194</v>
      </c>
      <c r="G34" s="6">
        <v>106</v>
      </c>
      <c r="H34" s="54">
        <v>30</v>
      </c>
      <c r="I34" s="6">
        <v>148</v>
      </c>
      <c r="J34" s="3">
        <v>8578</v>
      </c>
      <c r="K34" s="65">
        <v>121</v>
      </c>
      <c r="L34" s="3">
        <v>585133</v>
      </c>
      <c r="M34" s="65">
        <v>1418</v>
      </c>
      <c r="N34" s="3">
        <v>66</v>
      </c>
      <c r="O34" s="6">
        <v>114</v>
      </c>
    </row>
    <row r="35" spans="3:15" ht="10.5" customHeight="1" x14ac:dyDescent="0.15">
      <c r="C35" s="84"/>
      <c r="D35" s="98"/>
      <c r="E35" s="14">
        <v>91</v>
      </c>
      <c r="F35" s="3">
        <v>217</v>
      </c>
      <c r="G35" s="6">
        <v>59</v>
      </c>
      <c r="H35" s="54">
        <v>24</v>
      </c>
      <c r="I35" s="6">
        <v>147</v>
      </c>
      <c r="J35" s="3">
        <v>8081</v>
      </c>
      <c r="K35" s="65">
        <v>63</v>
      </c>
      <c r="L35" s="3">
        <v>625729</v>
      </c>
      <c r="M35" s="65">
        <v>1332</v>
      </c>
      <c r="N35" s="3">
        <v>54</v>
      </c>
      <c r="O35" s="6">
        <v>69</v>
      </c>
    </row>
    <row r="36" spans="3:15" ht="10.5" customHeight="1" x14ac:dyDescent="0.15">
      <c r="C36" s="84"/>
      <c r="D36" s="98"/>
      <c r="E36" s="14">
        <v>70</v>
      </c>
      <c r="F36" s="3">
        <v>132</v>
      </c>
      <c r="G36" s="6">
        <v>76</v>
      </c>
      <c r="H36" s="54">
        <v>30.1</v>
      </c>
      <c r="I36" s="6">
        <v>220</v>
      </c>
      <c r="J36" s="3">
        <v>9143</v>
      </c>
      <c r="K36" s="65">
        <v>74</v>
      </c>
      <c r="L36" s="3">
        <v>320470</v>
      </c>
      <c r="M36" s="65">
        <v>938</v>
      </c>
      <c r="N36" s="3">
        <v>39</v>
      </c>
      <c r="O36" s="6">
        <v>63</v>
      </c>
    </row>
    <row r="37" spans="3:15" ht="10.5" customHeight="1" x14ac:dyDescent="0.15">
      <c r="C37" s="84"/>
      <c r="D37" s="98"/>
      <c r="E37" s="14">
        <v>82</v>
      </c>
      <c r="F37" s="3">
        <v>139</v>
      </c>
      <c r="G37" s="6">
        <v>68</v>
      </c>
      <c r="H37" s="54">
        <v>18.399999999999999</v>
      </c>
      <c r="I37" s="6">
        <v>191</v>
      </c>
      <c r="J37" s="3">
        <v>10419</v>
      </c>
      <c r="K37" s="65">
        <v>118</v>
      </c>
      <c r="L37" s="3">
        <v>284430</v>
      </c>
      <c r="M37" s="65">
        <v>921</v>
      </c>
      <c r="N37" s="3">
        <v>40</v>
      </c>
      <c r="O37" s="6">
        <v>59</v>
      </c>
    </row>
    <row r="38" spans="3:15" ht="10.5" customHeight="1" x14ac:dyDescent="0.15">
      <c r="C38" s="84"/>
      <c r="D38" s="98"/>
      <c r="E38" s="14">
        <v>369</v>
      </c>
      <c r="F38" s="3" t="s">
        <v>13</v>
      </c>
      <c r="G38" s="6">
        <v>42</v>
      </c>
      <c r="H38" s="54">
        <v>20.7</v>
      </c>
      <c r="I38" s="6">
        <v>203</v>
      </c>
      <c r="J38" s="3">
        <v>15022</v>
      </c>
      <c r="K38" s="65">
        <v>240</v>
      </c>
      <c r="L38" s="3">
        <v>388509</v>
      </c>
      <c r="M38" s="65">
        <v>3492</v>
      </c>
      <c r="N38" s="3">
        <v>40</v>
      </c>
      <c r="O38" s="6">
        <v>137</v>
      </c>
    </row>
    <row r="39" spans="3:15" ht="10.5" customHeight="1" x14ac:dyDescent="0.15">
      <c r="C39" s="84"/>
      <c r="D39" s="98"/>
      <c r="E39" s="14">
        <v>297</v>
      </c>
      <c r="F39" s="3">
        <v>145</v>
      </c>
      <c r="G39" s="6">
        <v>92</v>
      </c>
      <c r="H39" s="54">
        <v>30</v>
      </c>
      <c r="I39" s="6">
        <v>264</v>
      </c>
      <c r="J39" s="3">
        <v>10019</v>
      </c>
      <c r="K39" s="65">
        <v>83</v>
      </c>
      <c r="L39" s="3">
        <v>322723</v>
      </c>
      <c r="M39" s="65">
        <v>1091</v>
      </c>
      <c r="N39" s="3">
        <v>47</v>
      </c>
      <c r="O39" s="6">
        <v>80</v>
      </c>
    </row>
    <row r="40" spans="3:15" ht="10.5" customHeight="1" x14ac:dyDescent="0.15">
      <c r="C40" s="84"/>
      <c r="D40" s="98"/>
      <c r="E40" s="14">
        <v>299</v>
      </c>
      <c r="F40" s="3" t="s">
        <v>13</v>
      </c>
      <c r="G40" s="6">
        <v>46</v>
      </c>
      <c r="H40" s="54">
        <v>21.1</v>
      </c>
      <c r="I40" s="6">
        <v>175</v>
      </c>
      <c r="J40" s="3">
        <v>11974</v>
      </c>
      <c r="K40" s="65">
        <v>72</v>
      </c>
      <c r="L40" s="3">
        <v>411948</v>
      </c>
      <c r="M40" s="65">
        <v>2266</v>
      </c>
      <c r="N40" s="3">
        <v>56</v>
      </c>
      <c r="O40" s="6">
        <v>123</v>
      </c>
    </row>
    <row r="41" spans="3:15" ht="10.5" customHeight="1" x14ac:dyDescent="0.15">
      <c r="C41" s="84"/>
      <c r="D41" s="98"/>
      <c r="E41" s="14">
        <v>370</v>
      </c>
      <c r="F41" s="3" t="s">
        <v>13</v>
      </c>
      <c r="G41" s="6" t="s">
        <v>13</v>
      </c>
      <c r="H41" s="54">
        <v>27.8</v>
      </c>
      <c r="I41" s="6">
        <v>180</v>
      </c>
      <c r="J41" s="3">
        <v>10044</v>
      </c>
      <c r="K41" s="65">
        <v>94</v>
      </c>
      <c r="L41" s="3">
        <v>228410</v>
      </c>
      <c r="M41" s="65">
        <v>2047</v>
      </c>
      <c r="N41" s="3">
        <v>36</v>
      </c>
      <c r="O41" s="6">
        <v>203</v>
      </c>
    </row>
    <row r="42" spans="3:15" ht="10.5" customHeight="1" x14ac:dyDescent="0.15">
      <c r="C42" s="84"/>
      <c r="D42" s="83"/>
      <c r="E42" s="14">
        <v>256</v>
      </c>
      <c r="F42" s="3">
        <v>207</v>
      </c>
      <c r="G42" s="6">
        <v>106</v>
      </c>
      <c r="H42" s="54">
        <v>23.1</v>
      </c>
      <c r="I42" s="6">
        <v>167</v>
      </c>
      <c r="J42" s="3">
        <v>11950</v>
      </c>
      <c r="K42" s="65">
        <v>77</v>
      </c>
      <c r="L42" s="3">
        <v>592608</v>
      </c>
      <c r="M42" s="65">
        <v>1745</v>
      </c>
      <c r="N42" s="3">
        <v>79</v>
      </c>
      <c r="O42" s="6">
        <v>98</v>
      </c>
    </row>
    <row r="43" spans="3:15" ht="10.5" customHeight="1" x14ac:dyDescent="0.15">
      <c r="C43" s="28"/>
      <c r="D43" s="79" t="s">
        <v>43</v>
      </c>
      <c r="E43" s="17">
        <f>AVERAGE(E33:E42)</f>
        <v>224.5</v>
      </c>
      <c r="F43" s="20">
        <f t="shared" ref="F43:O43" si="6">AVERAGE(F33:F42)</f>
        <v>171.57142857142858</v>
      </c>
      <c r="G43" s="17">
        <f t="shared" si="6"/>
        <v>72.444444444444443</v>
      </c>
      <c r="H43" s="58">
        <f t="shared" si="6"/>
        <v>24.869999999999997</v>
      </c>
      <c r="I43" s="17">
        <f t="shared" si="6"/>
        <v>190.1</v>
      </c>
      <c r="J43" s="20">
        <f t="shared" si="6"/>
        <v>10859.7</v>
      </c>
      <c r="K43" s="73">
        <f t="shared" si="6"/>
        <v>106.5</v>
      </c>
      <c r="L43" s="20">
        <f t="shared" si="6"/>
        <v>419126.3</v>
      </c>
      <c r="M43" s="73">
        <f t="shared" si="6"/>
        <v>1659.6</v>
      </c>
      <c r="N43" s="20">
        <f t="shared" si="6"/>
        <v>47.9</v>
      </c>
      <c r="O43" s="17">
        <f t="shared" si="6"/>
        <v>98.7</v>
      </c>
    </row>
    <row r="44" spans="3:15" ht="10.5" customHeight="1" x14ac:dyDescent="0.15">
      <c r="C44" s="28"/>
      <c r="D44" s="47" t="s">
        <v>41</v>
      </c>
      <c r="E44" s="15">
        <f>MEDIAN(E33:E42)</f>
        <v>257</v>
      </c>
      <c r="F44" s="18">
        <f t="shared" ref="F44:O44" si="7">MEDIAN(F33:F42)</f>
        <v>167</v>
      </c>
      <c r="G44" s="15">
        <f t="shared" si="7"/>
        <v>68</v>
      </c>
      <c r="H44" s="18">
        <f t="shared" si="7"/>
        <v>23.75</v>
      </c>
      <c r="I44" s="15">
        <f t="shared" si="7"/>
        <v>185.5</v>
      </c>
      <c r="J44" s="18">
        <f t="shared" si="7"/>
        <v>10231.5</v>
      </c>
      <c r="K44" s="15">
        <f t="shared" si="7"/>
        <v>88.5</v>
      </c>
      <c r="L44" s="18">
        <f t="shared" si="7"/>
        <v>400228.5</v>
      </c>
      <c r="M44" s="15">
        <f t="shared" si="7"/>
        <v>1382</v>
      </c>
      <c r="N44" s="18">
        <f t="shared" si="7"/>
        <v>43.5</v>
      </c>
      <c r="O44" s="15">
        <f t="shared" si="7"/>
        <v>89</v>
      </c>
    </row>
    <row r="45" spans="3:15" ht="10.5" customHeight="1" x14ac:dyDescent="0.15">
      <c r="C45" s="29"/>
      <c r="D45" s="12" t="s">
        <v>22</v>
      </c>
      <c r="E45" s="16">
        <f>STDEV(E33:E42)</f>
        <v>116.46768745975092</v>
      </c>
      <c r="F45" s="19">
        <f t="shared" ref="F45:O45" si="8">STDEV(F33:F42)</f>
        <v>34.582544454571035</v>
      </c>
      <c r="G45" s="16">
        <f t="shared" si="8"/>
        <v>24.26989447397284</v>
      </c>
      <c r="H45" s="57">
        <f t="shared" si="8"/>
        <v>4.3179341768437718</v>
      </c>
      <c r="I45" s="16">
        <f t="shared" si="8"/>
        <v>35.385025081240265</v>
      </c>
      <c r="J45" s="19">
        <f t="shared" si="8"/>
        <v>2198.0410495610736</v>
      </c>
      <c r="K45" s="72">
        <f t="shared" si="8"/>
        <v>51.805726839156819</v>
      </c>
      <c r="L45" s="19">
        <f t="shared" si="8"/>
        <v>139450.70076717279</v>
      </c>
      <c r="M45" s="72">
        <f t="shared" si="8"/>
        <v>784.31586607551014</v>
      </c>
      <c r="N45" s="19">
        <f t="shared" si="8"/>
        <v>16.380544014843412</v>
      </c>
      <c r="O45" s="16">
        <f t="shared" si="8"/>
        <v>47.821543262425152</v>
      </c>
    </row>
    <row r="46" spans="3:15" ht="10.5" customHeight="1" x14ac:dyDescent="0.15">
      <c r="C46" s="83" t="s">
        <v>15</v>
      </c>
      <c r="D46" s="97">
        <v>213</v>
      </c>
      <c r="E46" s="13">
        <v>265</v>
      </c>
      <c r="F46" s="9">
        <v>159</v>
      </c>
      <c r="G46" s="10" t="s">
        <v>13</v>
      </c>
      <c r="H46" s="53">
        <v>6.9</v>
      </c>
      <c r="I46" s="10">
        <v>118</v>
      </c>
      <c r="J46" s="9">
        <v>5300</v>
      </c>
      <c r="K46" s="69">
        <v>22.5</v>
      </c>
      <c r="L46" s="9">
        <v>631669</v>
      </c>
      <c r="M46" s="69">
        <v>929</v>
      </c>
      <c r="N46" s="9">
        <v>55</v>
      </c>
      <c r="O46" s="10">
        <v>9</v>
      </c>
    </row>
    <row r="47" spans="3:15" ht="10.5" customHeight="1" x14ac:dyDescent="0.15">
      <c r="C47" s="84"/>
      <c r="D47" s="98"/>
      <c r="E47" s="14">
        <v>75</v>
      </c>
      <c r="F47" s="3">
        <v>123</v>
      </c>
      <c r="G47" s="6">
        <v>22</v>
      </c>
      <c r="H47" s="54">
        <v>7.8</v>
      </c>
      <c r="I47" s="6">
        <v>190</v>
      </c>
      <c r="J47" s="3">
        <v>4512</v>
      </c>
      <c r="K47" s="65">
        <v>19</v>
      </c>
      <c r="L47" s="3">
        <v>413407</v>
      </c>
      <c r="M47" s="65">
        <v>934</v>
      </c>
      <c r="N47" s="3">
        <v>39</v>
      </c>
      <c r="O47" s="6">
        <v>18</v>
      </c>
    </row>
    <row r="48" spans="3:15" ht="10.5" customHeight="1" x14ac:dyDescent="0.15">
      <c r="C48" s="84"/>
      <c r="D48" s="98"/>
      <c r="E48" s="14">
        <v>349</v>
      </c>
      <c r="F48" s="3">
        <v>239</v>
      </c>
      <c r="G48" s="6">
        <v>37</v>
      </c>
      <c r="H48" s="54">
        <v>9.5</v>
      </c>
      <c r="I48" s="6">
        <v>177</v>
      </c>
      <c r="J48" s="3">
        <v>4565</v>
      </c>
      <c r="K48" s="65">
        <v>14.9</v>
      </c>
      <c r="L48" s="3">
        <v>428536</v>
      </c>
      <c r="M48" s="65">
        <v>1294</v>
      </c>
      <c r="N48" s="3">
        <v>63</v>
      </c>
      <c r="O48" s="6">
        <v>23</v>
      </c>
    </row>
    <row r="49" spans="3:15" ht="10.5" customHeight="1" x14ac:dyDescent="0.15">
      <c r="C49" s="84"/>
      <c r="D49" s="98"/>
      <c r="E49" s="14">
        <v>472</v>
      </c>
      <c r="F49" s="3">
        <v>197</v>
      </c>
      <c r="G49" s="6" t="s">
        <v>13</v>
      </c>
      <c r="H49" s="54">
        <v>3.5</v>
      </c>
      <c r="I49" s="6">
        <v>151</v>
      </c>
      <c r="J49" s="3">
        <v>6066</v>
      </c>
      <c r="K49" s="65">
        <v>21.5</v>
      </c>
      <c r="L49" s="3">
        <v>534842</v>
      </c>
      <c r="M49" s="65">
        <v>1538</v>
      </c>
      <c r="N49" s="3">
        <v>31</v>
      </c>
      <c r="O49" s="6">
        <v>37</v>
      </c>
    </row>
    <row r="50" spans="3:15" ht="10.5" customHeight="1" x14ac:dyDescent="0.15">
      <c r="C50" s="84"/>
      <c r="D50" s="98"/>
      <c r="E50" s="14">
        <v>195</v>
      </c>
      <c r="F50" s="3">
        <v>180</v>
      </c>
      <c r="G50" s="6">
        <v>593</v>
      </c>
      <c r="H50" s="54">
        <v>6.7</v>
      </c>
      <c r="I50" s="6">
        <v>54</v>
      </c>
      <c r="J50" s="3">
        <v>6817</v>
      </c>
      <c r="K50" s="65">
        <v>39</v>
      </c>
      <c r="L50" s="3">
        <v>554565</v>
      </c>
      <c r="M50" s="65">
        <v>2077</v>
      </c>
      <c r="N50" s="3">
        <v>93</v>
      </c>
      <c r="O50" s="6">
        <v>272</v>
      </c>
    </row>
    <row r="51" spans="3:15" ht="10.5" customHeight="1" x14ac:dyDescent="0.15">
      <c r="C51" s="84"/>
      <c r="D51" s="98"/>
      <c r="E51" s="14">
        <v>83</v>
      </c>
      <c r="F51" s="3">
        <v>39</v>
      </c>
      <c r="G51" s="6">
        <v>536</v>
      </c>
      <c r="H51" s="54">
        <v>9</v>
      </c>
      <c r="I51" s="6">
        <v>120</v>
      </c>
      <c r="J51" s="3">
        <v>7290</v>
      </c>
      <c r="K51" s="65">
        <v>66</v>
      </c>
      <c r="L51" s="3">
        <v>309793</v>
      </c>
      <c r="M51" s="65">
        <v>1734</v>
      </c>
      <c r="N51" s="3">
        <v>71</v>
      </c>
      <c r="O51" s="6">
        <v>256</v>
      </c>
    </row>
    <row r="52" spans="3:15" ht="10.5" customHeight="1" x14ac:dyDescent="0.15">
      <c r="C52" s="84"/>
      <c r="D52" s="98"/>
      <c r="E52" s="14">
        <v>808</v>
      </c>
      <c r="F52" s="3">
        <v>186</v>
      </c>
      <c r="G52" s="6" t="s">
        <v>13</v>
      </c>
      <c r="H52" s="54">
        <v>9.1999999999999993</v>
      </c>
      <c r="I52" s="6">
        <v>178</v>
      </c>
      <c r="J52" s="3">
        <v>6915</v>
      </c>
      <c r="K52" s="65">
        <v>67</v>
      </c>
      <c r="L52" s="3">
        <v>523481</v>
      </c>
      <c r="M52" s="65">
        <v>747</v>
      </c>
      <c r="N52" s="3">
        <v>142</v>
      </c>
      <c r="O52" s="6">
        <v>86</v>
      </c>
    </row>
    <row r="53" spans="3:15" ht="10.5" customHeight="1" x14ac:dyDescent="0.15">
      <c r="C53" s="84"/>
      <c r="D53" s="98"/>
      <c r="E53" s="14">
        <v>318</v>
      </c>
      <c r="F53" s="3" t="s">
        <v>13</v>
      </c>
      <c r="G53" s="6" t="s">
        <v>13</v>
      </c>
      <c r="H53" s="54">
        <v>22.1</v>
      </c>
      <c r="I53" s="6">
        <v>152</v>
      </c>
      <c r="J53" s="3">
        <v>11029</v>
      </c>
      <c r="K53" s="65">
        <v>67</v>
      </c>
      <c r="L53" s="3">
        <v>507150</v>
      </c>
      <c r="M53" s="65">
        <v>2521</v>
      </c>
      <c r="N53" s="3">
        <v>132</v>
      </c>
      <c r="O53" s="6">
        <v>175</v>
      </c>
    </row>
    <row r="54" spans="3:15" ht="10.5" customHeight="1" x14ac:dyDescent="0.15">
      <c r="C54" s="84"/>
      <c r="D54" s="98"/>
      <c r="E54" s="14">
        <v>69</v>
      </c>
      <c r="F54" s="3">
        <v>139</v>
      </c>
      <c r="G54" s="6">
        <v>619</v>
      </c>
      <c r="H54" s="54">
        <v>3.5</v>
      </c>
      <c r="I54" s="6">
        <v>53</v>
      </c>
      <c r="J54" s="3">
        <v>8034</v>
      </c>
      <c r="K54" s="65">
        <v>35</v>
      </c>
      <c r="L54" s="3">
        <v>482592</v>
      </c>
      <c r="M54" s="65">
        <v>1760</v>
      </c>
      <c r="N54" s="3">
        <v>83</v>
      </c>
      <c r="O54" s="6">
        <v>335</v>
      </c>
    </row>
    <row r="55" spans="3:15" ht="10.5" customHeight="1" x14ac:dyDescent="0.15">
      <c r="C55" s="84"/>
      <c r="D55" s="83"/>
      <c r="E55" s="5">
        <v>63</v>
      </c>
      <c r="F55" s="4">
        <v>89</v>
      </c>
      <c r="G55" s="7">
        <v>27</v>
      </c>
      <c r="H55" s="55">
        <v>13.4</v>
      </c>
      <c r="I55" s="7">
        <v>245</v>
      </c>
      <c r="J55" s="4">
        <v>6297</v>
      </c>
      <c r="K55" s="70">
        <v>75</v>
      </c>
      <c r="L55" s="4">
        <v>179987</v>
      </c>
      <c r="M55" s="70">
        <v>645</v>
      </c>
      <c r="N55" s="4">
        <v>17</v>
      </c>
      <c r="O55" s="7">
        <v>34</v>
      </c>
    </row>
    <row r="56" spans="3:15" ht="10.5" customHeight="1" x14ac:dyDescent="0.15">
      <c r="C56" s="28"/>
      <c r="D56" s="79" t="s">
        <v>43</v>
      </c>
      <c r="E56" s="15">
        <f>AVERAGE(E46:E55)</f>
        <v>269.7</v>
      </c>
      <c r="F56" s="18">
        <f t="shared" ref="F56:O56" si="9">AVERAGE(F46:F55)</f>
        <v>150.11111111111111</v>
      </c>
      <c r="G56" s="15">
        <f t="shared" si="9"/>
        <v>305.66666666666669</v>
      </c>
      <c r="H56" s="56">
        <f t="shared" si="9"/>
        <v>9.16</v>
      </c>
      <c r="I56" s="15">
        <f t="shared" si="9"/>
        <v>143.80000000000001</v>
      </c>
      <c r="J56" s="18">
        <f t="shared" si="9"/>
        <v>6682.5</v>
      </c>
      <c r="K56" s="71">
        <f t="shared" si="9"/>
        <v>42.69</v>
      </c>
      <c r="L56" s="18">
        <f t="shared" si="9"/>
        <v>456602.2</v>
      </c>
      <c r="M56" s="71">
        <f t="shared" si="9"/>
        <v>1417.9</v>
      </c>
      <c r="N56" s="18">
        <f t="shared" si="9"/>
        <v>72.599999999999994</v>
      </c>
      <c r="O56" s="15">
        <f t="shared" si="9"/>
        <v>124.5</v>
      </c>
    </row>
    <row r="57" spans="3:15" ht="10.5" customHeight="1" x14ac:dyDescent="0.15">
      <c r="C57" s="28"/>
      <c r="D57" s="47" t="s">
        <v>41</v>
      </c>
      <c r="E57" s="15">
        <f>MEDIAN(E46:E55)</f>
        <v>230</v>
      </c>
      <c r="F57" s="18">
        <f t="shared" ref="F57:O57" si="10">MEDIAN(F46:F55)</f>
        <v>159</v>
      </c>
      <c r="G57" s="15">
        <f t="shared" si="10"/>
        <v>286.5</v>
      </c>
      <c r="H57" s="18">
        <f t="shared" si="10"/>
        <v>8.4</v>
      </c>
      <c r="I57" s="15">
        <f t="shared" si="10"/>
        <v>151.5</v>
      </c>
      <c r="J57" s="18">
        <f t="shared" si="10"/>
        <v>6557</v>
      </c>
      <c r="K57" s="15">
        <f t="shared" si="10"/>
        <v>37</v>
      </c>
      <c r="L57" s="18">
        <f t="shared" si="10"/>
        <v>494871</v>
      </c>
      <c r="M57" s="15">
        <f t="shared" si="10"/>
        <v>1416</v>
      </c>
      <c r="N57" s="18">
        <f t="shared" si="10"/>
        <v>67</v>
      </c>
      <c r="O57" s="15">
        <f t="shared" si="10"/>
        <v>61.5</v>
      </c>
    </row>
    <row r="58" spans="3:15" ht="10.5" customHeight="1" x14ac:dyDescent="0.15">
      <c r="C58" s="29"/>
      <c r="D58" s="12" t="s">
        <v>22</v>
      </c>
      <c r="E58" s="16">
        <f>STDEV(E46:E55)</f>
        <v>235.86392027796214</v>
      </c>
      <c r="F58" s="19">
        <f t="shared" ref="F58:O58" si="11">STDEV(F46:F55)</f>
        <v>60.517444684248765</v>
      </c>
      <c r="G58" s="16">
        <f t="shared" si="11"/>
        <v>304.66221732710255</v>
      </c>
      <c r="H58" s="57">
        <f t="shared" si="11"/>
        <v>5.4020983577371746</v>
      </c>
      <c r="I58" s="16">
        <f t="shared" si="11"/>
        <v>59.914383359368173</v>
      </c>
      <c r="J58" s="19">
        <f t="shared" si="11"/>
        <v>1908.8880562021209</v>
      </c>
      <c r="K58" s="72">
        <f t="shared" si="11"/>
        <v>23.645880543271531</v>
      </c>
      <c r="L58" s="19">
        <f t="shared" si="11"/>
        <v>131145.52205241326</v>
      </c>
      <c r="M58" s="72">
        <f t="shared" si="11"/>
        <v>616.31818081247604</v>
      </c>
      <c r="N58" s="19">
        <f t="shared" si="11"/>
        <v>41.12906514862695</v>
      </c>
      <c r="O58" s="16">
        <f t="shared" si="11"/>
        <v>123.92762224603341</v>
      </c>
    </row>
    <row r="59" spans="3:15" ht="10.5" customHeight="1" x14ac:dyDescent="0.15">
      <c r="C59" s="83" t="s">
        <v>16</v>
      </c>
      <c r="D59" s="97">
        <v>7397</v>
      </c>
      <c r="E59" s="14">
        <v>7480</v>
      </c>
      <c r="F59" s="3">
        <v>210</v>
      </c>
      <c r="G59" s="6">
        <v>12</v>
      </c>
      <c r="H59" s="54">
        <v>3.7</v>
      </c>
      <c r="I59" s="6">
        <v>173</v>
      </c>
      <c r="J59" s="3">
        <v>11190</v>
      </c>
      <c r="K59" s="65">
        <v>42</v>
      </c>
      <c r="L59" s="3">
        <v>585264</v>
      </c>
      <c r="M59" s="65">
        <v>3774</v>
      </c>
      <c r="N59" s="3">
        <v>64</v>
      </c>
      <c r="O59" s="6">
        <v>29</v>
      </c>
    </row>
    <row r="60" spans="3:15" ht="10.5" customHeight="1" x14ac:dyDescent="0.15">
      <c r="C60" s="84"/>
      <c r="D60" s="98"/>
      <c r="E60" s="14">
        <v>564</v>
      </c>
      <c r="F60" s="3">
        <v>172</v>
      </c>
      <c r="G60" s="6">
        <v>27</v>
      </c>
      <c r="H60" s="54">
        <v>6</v>
      </c>
      <c r="I60" s="6">
        <v>140</v>
      </c>
      <c r="J60" s="3">
        <v>8975</v>
      </c>
      <c r="K60" s="65">
        <v>112</v>
      </c>
      <c r="L60" s="3">
        <v>520892</v>
      </c>
      <c r="M60" s="65">
        <v>1737</v>
      </c>
      <c r="N60" s="3">
        <v>42</v>
      </c>
      <c r="O60" s="6">
        <v>13</v>
      </c>
    </row>
    <row r="61" spans="3:15" ht="10.5" customHeight="1" x14ac:dyDescent="0.15">
      <c r="C61" s="84"/>
      <c r="D61" s="98"/>
      <c r="E61" s="14">
        <v>269</v>
      </c>
      <c r="F61" s="3">
        <v>166</v>
      </c>
      <c r="G61" s="6">
        <v>38</v>
      </c>
      <c r="H61" s="54">
        <v>7.7</v>
      </c>
      <c r="I61" s="6">
        <v>130</v>
      </c>
      <c r="J61" s="3">
        <v>7979</v>
      </c>
      <c r="K61" s="65">
        <v>141</v>
      </c>
      <c r="L61" s="3">
        <v>308956</v>
      </c>
      <c r="M61" s="65">
        <v>890</v>
      </c>
      <c r="N61" s="3">
        <v>17</v>
      </c>
      <c r="O61" s="6">
        <v>11</v>
      </c>
    </row>
    <row r="62" spans="3:15" ht="10.5" customHeight="1" x14ac:dyDescent="0.15">
      <c r="C62" s="84"/>
      <c r="D62" s="98"/>
      <c r="E62" s="14">
        <v>417</v>
      </c>
      <c r="F62" s="3">
        <v>138</v>
      </c>
      <c r="G62" s="6">
        <v>29</v>
      </c>
      <c r="H62" s="54">
        <v>6.3</v>
      </c>
      <c r="I62" s="6">
        <v>105</v>
      </c>
      <c r="J62" s="3">
        <v>6111</v>
      </c>
      <c r="K62" s="65">
        <v>86</v>
      </c>
      <c r="L62" s="3">
        <v>304555</v>
      </c>
      <c r="M62" s="65">
        <v>950</v>
      </c>
      <c r="N62" s="3">
        <v>19</v>
      </c>
      <c r="O62" s="6">
        <v>27</v>
      </c>
    </row>
    <row r="63" spans="3:15" ht="10.5" customHeight="1" x14ac:dyDescent="0.15">
      <c r="C63" s="84"/>
      <c r="D63" s="98"/>
      <c r="E63" s="14">
        <v>996</v>
      </c>
      <c r="F63" s="3">
        <v>111</v>
      </c>
      <c r="G63" s="6">
        <v>33</v>
      </c>
      <c r="H63" s="54">
        <v>9.8000000000000007</v>
      </c>
      <c r="I63" s="6">
        <v>146</v>
      </c>
      <c r="J63" s="3">
        <v>11805</v>
      </c>
      <c r="K63" s="65">
        <v>143</v>
      </c>
      <c r="L63" s="3">
        <v>463711</v>
      </c>
      <c r="M63" s="65">
        <v>2613</v>
      </c>
      <c r="N63" s="3">
        <v>38</v>
      </c>
      <c r="O63" s="6">
        <v>65</v>
      </c>
    </row>
    <row r="64" spans="3:15" ht="10.5" customHeight="1" x14ac:dyDescent="0.15">
      <c r="C64" s="84"/>
      <c r="D64" s="98"/>
      <c r="E64" s="14">
        <v>715</v>
      </c>
      <c r="F64" s="3">
        <v>187</v>
      </c>
      <c r="G64" s="6">
        <v>26</v>
      </c>
      <c r="H64" s="54">
        <v>5.8</v>
      </c>
      <c r="I64" s="6">
        <v>179</v>
      </c>
      <c r="J64" s="3">
        <v>10441</v>
      </c>
      <c r="K64" s="65">
        <v>45</v>
      </c>
      <c r="L64" s="3">
        <v>473866</v>
      </c>
      <c r="M64" s="65">
        <v>1558</v>
      </c>
      <c r="N64" s="3">
        <v>39</v>
      </c>
      <c r="O64" s="6">
        <v>17</v>
      </c>
    </row>
    <row r="65" spans="3:15" ht="10.5" customHeight="1" x14ac:dyDescent="0.15">
      <c r="C65" s="84"/>
      <c r="D65" s="98"/>
      <c r="E65" s="14">
        <v>453</v>
      </c>
      <c r="F65" s="3">
        <v>119</v>
      </c>
      <c r="G65" s="6">
        <v>183</v>
      </c>
      <c r="H65" s="54">
        <v>16.5</v>
      </c>
      <c r="I65" s="6">
        <v>139</v>
      </c>
      <c r="J65" s="3">
        <v>10947</v>
      </c>
      <c r="K65" s="65">
        <v>42</v>
      </c>
      <c r="L65" s="3">
        <v>525154</v>
      </c>
      <c r="M65" s="65">
        <v>2070</v>
      </c>
      <c r="N65" s="3">
        <v>29</v>
      </c>
      <c r="O65" s="6">
        <v>36</v>
      </c>
    </row>
    <row r="66" spans="3:15" ht="10.5" customHeight="1" x14ac:dyDescent="0.15">
      <c r="C66" s="84"/>
      <c r="D66" s="98"/>
      <c r="E66" s="14">
        <v>231</v>
      </c>
      <c r="F66" s="3">
        <v>254</v>
      </c>
      <c r="G66" s="6">
        <v>111</v>
      </c>
      <c r="H66" s="54">
        <v>12.4</v>
      </c>
      <c r="I66" s="6">
        <v>129</v>
      </c>
      <c r="J66" s="3">
        <v>12735</v>
      </c>
      <c r="K66" s="65">
        <v>73</v>
      </c>
      <c r="L66" s="3">
        <v>694867</v>
      </c>
      <c r="M66" s="65">
        <v>1876</v>
      </c>
      <c r="N66" s="3">
        <v>67</v>
      </c>
      <c r="O66" s="6">
        <v>20</v>
      </c>
    </row>
    <row r="67" spans="3:15" ht="10.5" customHeight="1" x14ac:dyDescent="0.15">
      <c r="C67" s="84"/>
      <c r="D67" s="98"/>
      <c r="E67" s="14">
        <v>488</v>
      </c>
      <c r="F67" s="3">
        <v>208</v>
      </c>
      <c r="G67" s="6">
        <v>106</v>
      </c>
      <c r="H67" s="54">
        <v>11.5</v>
      </c>
      <c r="I67" s="6">
        <v>141</v>
      </c>
      <c r="J67" s="3">
        <v>12395</v>
      </c>
      <c r="K67" s="65">
        <v>61</v>
      </c>
      <c r="L67" s="3">
        <v>496683</v>
      </c>
      <c r="M67" s="65">
        <v>1752</v>
      </c>
      <c r="N67" s="3">
        <v>52</v>
      </c>
      <c r="O67" s="6">
        <v>28</v>
      </c>
    </row>
    <row r="68" spans="3:15" ht="10.5" customHeight="1" x14ac:dyDescent="0.15">
      <c r="C68" s="84"/>
      <c r="D68" s="83"/>
      <c r="E68" s="14">
        <v>1535</v>
      </c>
      <c r="F68" s="3">
        <v>246</v>
      </c>
      <c r="G68" s="6">
        <v>89</v>
      </c>
      <c r="H68" s="54">
        <v>8.4</v>
      </c>
      <c r="I68" s="6">
        <v>158</v>
      </c>
      <c r="J68" s="3">
        <v>10557</v>
      </c>
      <c r="K68" s="65">
        <v>54</v>
      </c>
      <c r="L68" s="3">
        <v>497867</v>
      </c>
      <c r="M68" s="65">
        <v>1904</v>
      </c>
      <c r="N68" s="3">
        <v>37</v>
      </c>
      <c r="O68" s="6">
        <v>29</v>
      </c>
    </row>
    <row r="69" spans="3:15" ht="10.5" customHeight="1" x14ac:dyDescent="0.15">
      <c r="C69" s="28"/>
      <c r="D69" s="79" t="s">
        <v>43</v>
      </c>
      <c r="E69" s="17">
        <f>AVERAGE(E59:E68)</f>
        <v>1314.8</v>
      </c>
      <c r="F69" s="20">
        <f t="shared" ref="F69:O69" si="12">AVERAGE(F59:F68)</f>
        <v>181.1</v>
      </c>
      <c r="G69" s="17">
        <f t="shared" si="12"/>
        <v>65.400000000000006</v>
      </c>
      <c r="H69" s="58">
        <f t="shared" si="12"/>
        <v>8.81</v>
      </c>
      <c r="I69" s="17">
        <f t="shared" si="12"/>
        <v>144</v>
      </c>
      <c r="J69" s="20">
        <f t="shared" si="12"/>
        <v>10313.5</v>
      </c>
      <c r="K69" s="73">
        <f t="shared" si="12"/>
        <v>79.900000000000006</v>
      </c>
      <c r="L69" s="20">
        <f t="shared" si="12"/>
        <v>487181.5</v>
      </c>
      <c r="M69" s="73">
        <f t="shared" si="12"/>
        <v>1912.4</v>
      </c>
      <c r="N69" s="20">
        <f t="shared" si="12"/>
        <v>40.4</v>
      </c>
      <c r="O69" s="17">
        <f t="shared" si="12"/>
        <v>27.5</v>
      </c>
    </row>
    <row r="70" spans="3:15" ht="10.5" customHeight="1" x14ac:dyDescent="0.15">
      <c r="C70" s="28"/>
      <c r="D70" s="47" t="s">
        <v>41</v>
      </c>
      <c r="E70" s="15">
        <f>MEDIAN(E59:E68)</f>
        <v>526</v>
      </c>
      <c r="F70" s="18">
        <f t="shared" ref="F70:O70" si="13">MEDIAN(F59:F68)</f>
        <v>179.5</v>
      </c>
      <c r="G70" s="15">
        <f t="shared" si="13"/>
        <v>35.5</v>
      </c>
      <c r="H70" s="18">
        <f t="shared" si="13"/>
        <v>8.0500000000000007</v>
      </c>
      <c r="I70" s="15">
        <f t="shared" si="13"/>
        <v>140.5</v>
      </c>
      <c r="J70" s="18">
        <f t="shared" si="13"/>
        <v>10752</v>
      </c>
      <c r="K70" s="15">
        <f t="shared" si="13"/>
        <v>67</v>
      </c>
      <c r="L70" s="18">
        <f t="shared" si="13"/>
        <v>497275</v>
      </c>
      <c r="M70" s="15">
        <f t="shared" si="13"/>
        <v>1814</v>
      </c>
      <c r="N70" s="18">
        <f t="shared" si="13"/>
        <v>38.5</v>
      </c>
      <c r="O70" s="15">
        <f t="shared" si="13"/>
        <v>27.5</v>
      </c>
    </row>
    <row r="71" spans="3:15" ht="10.5" customHeight="1" x14ac:dyDescent="0.15">
      <c r="C71" s="29"/>
      <c r="D71" s="12" t="s">
        <v>22</v>
      </c>
      <c r="E71" s="16">
        <f>STDEV(E59:E68)</f>
        <v>2200.604351334222</v>
      </c>
      <c r="F71" s="19">
        <f t="shared" ref="F71:O71" si="14">STDEV(F59:F68)</f>
        <v>49.50746296154643</v>
      </c>
      <c r="G71" s="16">
        <f t="shared" si="14"/>
        <v>54.892217622861217</v>
      </c>
      <c r="H71" s="57">
        <f t="shared" si="14"/>
        <v>3.8153054341108188</v>
      </c>
      <c r="I71" s="16">
        <f t="shared" si="14"/>
        <v>21.751117468100599</v>
      </c>
      <c r="J71" s="19">
        <f t="shared" si="14"/>
        <v>2070.1175087419556</v>
      </c>
      <c r="K71" s="72">
        <f t="shared" si="14"/>
        <v>39.368487115684012</v>
      </c>
      <c r="L71" s="19">
        <f t="shared" si="14"/>
        <v>116132.656407566</v>
      </c>
      <c r="M71" s="72">
        <f t="shared" si="14"/>
        <v>825.71426319547379</v>
      </c>
      <c r="N71" s="19">
        <f t="shared" si="14"/>
        <v>16.853618141053406</v>
      </c>
      <c r="O71" s="16">
        <f t="shared" si="14"/>
        <v>15.39299985202509</v>
      </c>
    </row>
    <row r="72" spans="3:15" ht="10.5" customHeight="1" x14ac:dyDescent="0.15">
      <c r="C72" s="83" t="s">
        <v>15</v>
      </c>
      <c r="D72" s="97">
        <v>7081</v>
      </c>
      <c r="E72" s="13">
        <v>508</v>
      </c>
      <c r="F72" s="9">
        <v>247</v>
      </c>
      <c r="G72" s="10">
        <v>140</v>
      </c>
      <c r="H72" s="53">
        <v>4.3</v>
      </c>
      <c r="I72" s="10">
        <v>128</v>
      </c>
      <c r="J72" s="9">
        <v>10689</v>
      </c>
      <c r="K72" s="69">
        <v>136</v>
      </c>
      <c r="L72" s="9">
        <v>541071</v>
      </c>
      <c r="M72" s="69">
        <v>1853</v>
      </c>
      <c r="N72" s="9">
        <v>76</v>
      </c>
      <c r="O72" s="10">
        <v>14</v>
      </c>
    </row>
    <row r="73" spans="3:15" ht="10.5" customHeight="1" x14ac:dyDescent="0.15">
      <c r="C73" s="84"/>
      <c r="D73" s="98"/>
      <c r="E73" s="14">
        <v>539</v>
      </c>
      <c r="F73" s="3">
        <v>245</v>
      </c>
      <c r="G73" s="6">
        <v>95</v>
      </c>
      <c r="H73" s="54">
        <v>10.199999999999999</v>
      </c>
      <c r="I73" s="6">
        <v>130</v>
      </c>
      <c r="J73" s="3">
        <v>12194</v>
      </c>
      <c r="K73" s="65">
        <v>204</v>
      </c>
      <c r="L73" s="3">
        <v>534792</v>
      </c>
      <c r="M73" s="65">
        <v>1795</v>
      </c>
      <c r="N73" s="3">
        <v>57</v>
      </c>
      <c r="O73" s="6">
        <v>11</v>
      </c>
    </row>
    <row r="74" spans="3:15" ht="10.5" customHeight="1" x14ac:dyDescent="0.15">
      <c r="C74" s="84"/>
      <c r="D74" s="98"/>
      <c r="E74" s="14">
        <v>300</v>
      </c>
      <c r="F74" s="3">
        <v>307</v>
      </c>
      <c r="G74" s="6">
        <v>170</v>
      </c>
      <c r="H74" s="54">
        <v>4.0999999999999996</v>
      </c>
      <c r="I74" s="6">
        <v>98</v>
      </c>
      <c r="J74" s="3">
        <v>10595</v>
      </c>
      <c r="K74" s="65">
        <v>301</v>
      </c>
      <c r="L74" s="3">
        <v>554592</v>
      </c>
      <c r="M74" s="65">
        <v>1743</v>
      </c>
      <c r="N74" s="3">
        <v>48</v>
      </c>
      <c r="O74" s="6">
        <v>39</v>
      </c>
    </row>
    <row r="75" spans="3:15" ht="10.5" customHeight="1" x14ac:dyDescent="0.15">
      <c r="C75" s="84"/>
      <c r="D75" s="98"/>
      <c r="E75" s="14">
        <v>199</v>
      </c>
      <c r="F75" s="3">
        <v>127</v>
      </c>
      <c r="G75" s="6">
        <v>111</v>
      </c>
      <c r="H75" s="54">
        <v>6.7</v>
      </c>
      <c r="I75" s="6">
        <v>172</v>
      </c>
      <c r="J75" s="3">
        <v>11320</v>
      </c>
      <c r="K75" s="65">
        <v>264</v>
      </c>
      <c r="L75" s="3">
        <v>303090</v>
      </c>
      <c r="M75" s="65">
        <v>1212</v>
      </c>
      <c r="N75" s="3">
        <v>48</v>
      </c>
      <c r="O75" s="6">
        <v>38</v>
      </c>
    </row>
    <row r="76" spans="3:15" ht="10.5" customHeight="1" x14ac:dyDescent="0.15">
      <c r="C76" s="84"/>
      <c r="D76" s="98"/>
      <c r="E76" s="14">
        <v>276</v>
      </c>
      <c r="F76" s="3">
        <v>195</v>
      </c>
      <c r="G76" s="6">
        <v>90</v>
      </c>
      <c r="H76" s="54">
        <v>6.9</v>
      </c>
      <c r="I76" s="6">
        <v>138</v>
      </c>
      <c r="J76" s="3">
        <v>12949</v>
      </c>
      <c r="K76" s="65">
        <v>284</v>
      </c>
      <c r="L76" s="3">
        <v>453140</v>
      </c>
      <c r="M76" s="65">
        <v>1403</v>
      </c>
      <c r="N76" s="3">
        <v>53</v>
      </c>
      <c r="O76" s="6">
        <v>43</v>
      </c>
    </row>
    <row r="77" spans="3:15" ht="10.5" customHeight="1" x14ac:dyDescent="0.15">
      <c r="C77" s="84"/>
      <c r="D77" s="98"/>
      <c r="E77" s="14">
        <v>794</v>
      </c>
      <c r="F77" s="3">
        <v>204</v>
      </c>
      <c r="G77" s="6">
        <v>102</v>
      </c>
      <c r="H77" s="54">
        <v>9</v>
      </c>
      <c r="I77" s="6">
        <v>129</v>
      </c>
      <c r="J77" s="3">
        <v>11490</v>
      </c>
      <c r="K77" s="65">
        <v>123</v>
      </c>
      <c r="L77" s="3">
        <v>425780</v>
      </c>
      <c r="M77" s="65">
        <v>1482</v>
      </c>
      <c r="N77" s="3">
        <v>53</v>
      </c>
      <c r="O77" s="6">
        <v>21</v>
      </c>
    </row>
    <row r="78" spans="3:15" ht="10.5" customHeight="1" x14ac:dyDescent="0.15">
      <c r="C78" s="84"/>
      <c r="D78" s="98"/>
      <c r="E78" s="14">
        <v>524</v>
      </c>
      <c r="F78" s="3">
        <v>167</v>
      </c>
      <c r="G78" s="6">
        <v>123</v>
      </c>
      <c r="H78" s="54">
        <v>8.1999999999999993</v>
      </c>
      <c r="I78" s="6">
        <v>115</v>
      </c>
      <c r="J78" s="3">
        <v>11504</v>
      </c>
      <c r="K78" s="65">
        <v>68</v>
      </c>
      <c r="L78" s="3">
        <v>501023</v>
      </c>
      <c r="M78" s="65">
        <v>1721</v>
      </c>
      <c r="N78" s="3">
        <v>49</v>
      </c>
      <c r="O78" s="6">
        <v>27</v>
      </c>
    </row>
    <row r="79" spans="3:15" ht="10.5" customHeight="1" x14ac:dyDescent="0.15">
      <c r="C79" s="84"/>
      <c r="D79" s="98"/>
      <c r="E79" s="14">
        <v>253</v>
      </c>
      <c r="F79" s="3">
        <v>222</v>
      </c>
      <c r="G79" s="6">
        <v>109</v>
      </c>
      <c r="H79" s="54">
        <v>7.6</v>
      </c>
      <c r="I79" s="6">
        <v>84</v>
      </c>
      <c r="J79" s="3">
        <v>10608</v>
      </c>
      <c r="K79" s="65">
        <v>123</v>
      </c>
      <c r="L79" s="3">
        <v>529657</v>
      </c>
      <c r="M79" s="65">
        <v>1988</v>
      </c>
      <c r="N79" s="3">
        <v>48</v>
      </c>
      <c r="O79" s="6">
        <v>20</v>
      </c>
    </row>
    <row r="80" spans="3:15" ht="10.5" customHeight="1" x14ac:dyDescent="0.15">
      <c r="C80" s="84"/>
      <c r="D80" s="98"/>
      <c r="E80" s="14">
        <v>341</v>
      </c>
      <c r="F80" s="3">
        <v>237</v>
      </c>
      <c r="G80" s="6">
        <v>121</v>
      </c>
      <c r="H80" s="54">
        <v>10.6</v>
      </c>
      <c r="I80" s="6">
        <v>150</v>
      </c>
      <c r="J80" s="3">
        <v>11341</v>
      </c>
      <c r="K80" s="65">
        <v>123</v>
      </c>
      <c r="L80" s="3">
        <v>461243</v>
      </c>
      <c r="M80" s="65">
        <v>1164</v>
      </c>
      <c r="N80" s="3">
        <v>56</v>
      </c>
      <c r="O80" s="6">
        <v>30</v>
      </c>
    </row>
    <row r="81" spans="3:15" ht="10.5" customHeight="1" x14ac:dyDescent="0.15">
      <c r="C81" s="84"/>
      <c r="D81" s="83"/>
      <c r="E81" s="5">
        <v>1037</v>
      </c>
      <c r="F81" s="4">
        <v>266</v>
      </c>
      <c r="G81" s="7">
        <v>97</v>
      </c>
      <c r="H81" s="55">
        <v>6.9</v>
      </c>
      <c r="I81" s="7">
        <v>137</v>
      </c>
      <c r="J81" s="4">
        <v>12771</v>
      </c>
      <c r="K81" s="70">
        <v>256</v>
      </c>
      <c r="L81" s="4">
        <v>572029</v>
      </c>
      <c r="M81" s="70">
        <v>2288</v>
      </c>
      <c r="N81" s="4">
        <v>60</v>
      </c>
      <c r="O81" s="7">
        <v>54</v>
      </c>
    </row>
    <row r="82" spans="3:15" ht="10.5" customHeight="1" x14ac:dyDescent="0.15">
      <c r="C82" s="28"/>
      <c r="D82" s="79" t="s">
        <v>43</v>
      </c>
      <c r="E82" s="15">
        <f>AVERAGE(E72:E81)</f>
        <v>477.1</v>
      </c>
      <c r="F82" s="18">
        <f t="shared" ref="F82:O82" si="15">AVERAGE(F72:F81)</f>
        <v>221.7</v>
      </c>
      <c r="G82" s="15">
        <f t="shared" si="15"/>
        <v>115.8</v>
      </c>
      <c r="H82" s="56">
        <f t="shared" si="15"/>
        <v>7.4500000000000011</v>
      </c>
      <c r="I82" s="15">
        <f t="shared" si="15"/>
        <v>128.1</v>
      </c>
      <c r="J82" s="18">
        <f t="shared" si="15"/>
        <v>11546.1</v>
      </c>
      <c r="K82" s="71">
        <f t="shared" si="15"/>
        <v>188.2</v>
      </c>
      <c r="L82" s="18">
        <f t="shared" si="15"/>
        <v>487641.7</v>
      </c>
      <c r="M82" s="71">
        <f t="shared" si="15"/>
        <v>1664.9</v>
      </c>
      <c r="N82" s="18">
        <f t="shared" si="15"/>
        <v>54.8</v>
      </c>
      <c r="O82" s="15">
        <f t="shared" si="15"/>
        <v>29.7</v>
      </c>
    </row>
    <row r="83" spans="3:15" ht="10.5" customHeight="1" x14ac:dyDescent="0.15">
      <c r="C83" s="28"/>
      <c r="D83" s="47" t="s">
        <v>41</v>
      </c>
      <c r="E83" s="15">
        <f>MEDIAN(E72:E81)</f>
        <v>424.5</v>
      </c>
      <c r="F83" s="18">
        <f t="shared" ref="F83:O83" si="16">MEDIAN(F72:F81)</f>
        <v>229.5</v>
      </c>
      <c r="G83" s="15">
        <f t="shared" si="16"/>
        <v>110</v>
      </c>
      <c r="H83" s="18">
        <f t="shared" si="16"/>
        <v>7.25</v>
      </c>
      <c r="I83" s="15">
        <f t="shared" si="16"/>
        <v>129.5</v>
      </c>
      <c r="J83" s="18">
        <f t="shared" si="16"/>
        <v>11415.5</v>
      </c>
      <c r="K83" s="15">
        <f t="shared" si="16"/>
        <v>170</v>
      </c>
      <c r="L83" s="18">
        <f t="shared" si="16"/>
        <v>515340</v>
      </c>
      <c r="M83" s="15">
        <f t="shared" si="16"/>
        <v>1732</v>
      </c>
      <c r="N83" s="18">
        <f t="shared" si="16"/>
        <v>53</v>
      </c>
      <c r="O83" s="15">
        <f t="shared" si="16"/>
        <v>28.5</v>
      </c>
    </row>
    <row r="84" spans="3:15" ht="10.5" customHeight="1" x14ac:dyDescent="0.15">
      <c r="C84" s="29"/>
      <c r="D84" s="12" t="s">
        <v>22</v>
      </c>
      <c r="E84" s="16">
        <f>STDEV(E72:E81)</f>
        <v>266.414234688097</v>
      </c>
      <c r="F84" s="19">
        <f t="shared" ref="F84:O84" si="17">STDEV(F72:F81)</f>
        <v>51.253292577160323</v>
      </c>
      <c r="G84" s="16">
        <f t="shared" si="17"/>
        <v>24.298148077579917</v>
      </c>
      <c r="H84" s="57">
        <f t="shared" si="17"/>
        <v>2.1803414615350643</v>
      </c>
      <c r="I84" s="16">
        <f t="shared" si="17"/>
        <v>24.968647006462579</v>
      </c>
      <c r="J84" s="19">
        <f t="shared" si="17"/>
        <v>850.20474004794858</v>
      </c>
      <c r="K84" s="72">
        <f t="shared" si="17"/>
        <v>83.279716084477073</v>
      </c>
      <c r="L84" s="19">
        <f t="shared" si="17"/>
        <v>80553.090255985211</v>
      </c>
      <c r="M84" s="72">
        <f t="shared" si="17"/>
        <v>351.54656716982561</v>
      </c>
      <c r="N84" s="19">
        <f t="shared" si="17"/>
        <v>8.5738620884121381</v>
      </c>
      <c r="O84" s="16">
        <f t="shared" si="17"/>
        <v>13.727911551126617</v>
      </c>
    </row>
    <row r="85" spans="3:15" ht="10.5" customHeight="1" x14ac:dyDescent="0.15">
      <c r="C85" s="83" t="s">
        <v>15</v>
      </c>
      <c r="D85" s="97">
        <v>2495</v>
      </c>
      <c r="E85" s="14">
        <v>1266</v>
      </c>
      <c r="F85" s="3">
        <v>336</v>
      </c>
      <c r="G85" s="6">
        <v>93</v>
      </c>
      <c r="H85" s="54">
        <v>5.3</v>
      </c>
      <c r="I85" s="6">
        <v>108</v>
      </c>
      <c r="J85" s="3">
        <v>10129</v>
      </c>
      <c r="K85" s="65">
        <v>100</v>
      </c>
      <c r="L85" s="3">
        <v>681194</v>
      </c>
      <c r="M85" s="65">
        <v>1315</v>
      </c>
      <c r="N85" s="3">
        <v>47</v>
      </c>
      <c r="O85" s="6">
        <v>8</v>
      </c>
    </row>
    <row r="86" spans="3:15" ht="10.5" customHeight="1" x14ac:dyDescent="0.15">
      <c r="C86" s="84"/>
      <c r="D86" s="98"/>
      <c r="E86" s="14">
        <v>644</v>
      </c>
      <c r="F86" s="3">
        <v>288</v>
      </c>
      <c r="G86" s="6">
        <v>85</v>
      </c>
      <c r="H86" s="54">
        <v>5.7</v>
      </c>
      <c r="I86" s="6">
        <v>126</v>
      </c>
      <c r="J86" s="3">
        <v>11051</v>
      </c>
      <c r="K86" s="65">
        <v>43</v>
      </c>
      <c r="L86" s="3">
        <v>642965</v>
      </c>
      <c r="M86" s="65">
        <v>2081</v>
      </c>
      <c r="N86" s="3">
        <v>85</v>
      </c>
      <c r="O86" s="6" t="s">
        <v>13</v>
      </c>
    </row>
    <row r="87" spans="3:15" ht="10.5" customHeight="1" x14ac:dyDescent="0.15">
      <c r="C87" s="84"/>
      <c r="D87" s="98"/>
      <c r="E87" s="14">
        <v>567</v>
      </c>
      <c r="F87" s="3">
        <v>222</v>
      </c>
      <c r="G87" s="6">
        <v>80</v>
      </c>
      <c r="H87" s="54">
        <v>6.4</v>
      </c>
      <c r="I87" s="6">
        <v>137</v>
      </c>
      <c r="J87" s="3">
        <v>11807</v>
      </c>
      <c r="K87" s="65">
        <v>67</v>
      </c>
      <c r="L87" s="3">
        <v>416642</v>
      </c>
      <c r="M87" s="65">
        <v>1387</v>
      </c>
      <c r="N87" s="3">
        <v>33</v>
      </c>
      <c r="O87" s="6">
        <v>13</v>
      </c>
    </row>
    <row r="88" spans="3:15" ht="10.5" customHeight="1" x14ac:dyDescent="0.15">
      <c r="C88" s="84"/>
      <c r="D88" s="98"/>
      <c r="E88" s="14">
        <v>337</v>
      </c>
      <c r="F88" s="3">
        <v>231</v>
      </c>
      <c r="G88" s="6">
        <v>96</v>
      </c>
      <c r="H88" s="54">
        <v>6.8</v>
      </c>
      <c r="I88" s="6">
        <v>124</v>
      </c>
      <c r="J88" s="3">
        <v>13374</v>
      </c>
      <c r="K88" s="65">
        <v>61</v>
      </c>
      <c r="L88" s="3">
        <v>537717</v>
      </c>
      <c r="M88" s="65">
        <v>1626</v>
      </c>
      <c r="N88" s="3">
        <v>66</v>
      </c>
      <c r="O88" s="6">
        <v>16</v>
      </c>
    </row>
    <row r="89" spans="3:15" ht="10.5" customHeight="1" x14ac:dyDescent="0.15">
      <c r="C89" s="84"/>
      <c r="D89" s="98"/>
      <c r="E89" s="14">
        <v>355</v>
      </c>
      <c r="F89" s="3">
        <v>215</v>
      </c>
      <c r="G89" s="6">
        <v>94</v>
      </c>
      <c r="H89" s="54">
        <v>6</v>
      </c>
      <c r="I89" s="6">
        <v>99</v>
      </c>
      <c r="J89" s="3">
        <v>11089</v>
      </c>
      <c r="K89" s="65">
        <v>66</v>
      </c>
      <c r="L89" s="3">
        <v>522219</v>
      </c>
      <c r="M89" s="65">
        <v>1282</v>
      </c>
      <c r="N89" s="3">
        <v>57</v>
      </c>
      <c r="O89" s="6">
        <v>22</v>
      </c>
    </row>
    <row r="90" spans="3:15" ht="10.5" customHeight="1" x14ac:dyDescent="0.15">
      <c r="C90" s="84"/>
      <c r="D90" s="98"/>
      <c r="E90" s="14">
        <v>793</v>
      </c>
      <c r="F90" s="3">
        <v>187</v>
      </c>
      <c r="G90" s="6">
        <v>117</v>
      </c>
      <c r="H90" s="54">
        <v>9.1999999999999993</v>
      </c>
      <c r="I90" s="6">
        <v>137</v>
      </c>
      <c r="J90" s="3">
        <v>13388</v>
      </c>
      <c r="K90" s="65">
        <v>45</v>
      </c>
      <c r="L90" s="3">
        <v>465017</v>
      </c>
      <c r="M90" s="65">
        <v>2169</v>
      </c>
      <c r="N90" s="3">
        <v>57</v>
      </c>
      <c r="O90" s="6">
        <v>40</v>
      </c>
    </row>
    <row r="91" spans="3:15" ht="10.5" customHeight="1" x14ac:dyDescent="0.15">
      <c r="C91" s="84"/>
      <c r="D91" s="98"/>
      <c r="E91" s="14">
        <v>611</v>
      </c>
      <c r="F91" s="3">
        <v>174</v>
      </c>
      <c r="G91" s="6">
        <v>65</v>
      </c>
      <c r="H91" s="54">
        <v>5.5</v>
      </c>
      <c r="I91" s="6">
        <v>145</v>
      </c>
      <c r="J91" s="3">
        <v>10301</v>
      </c>
      <c r="K91" s="65">
        <v>69</v>
      </c>
      <c r="L91" s="3">
        <v>426334</v>
      </c>
      <c r="M91" s="65">
        <v>1595</v>
      </c>
      <c r="N91" s="3">
        <v>42</v>
      </c>
      <c r="O91" s="6">
        <v>15</v>
      </c>
    </row>
    <row r="92" spans="3:15" ht="10.5" customHeight="1" x14ac:dyDescent="0.15">
      <c r="C92" s="84"/>
      <c r="D92" s="98"/>
      <c r="E92" s="14">
        <v>469</v>
      </c>
      <c r="F92" s="3">
        <v>254</v>
      </c>
      <c r="G92" s="6">
        <v>110</v>
      </c>
      <c r="H92" s="54">
        <v>9.5</v>
      </c>
      <c r="I92" s="6">
        <v>125</v>
      </c>
      <c r="J92" s="3">
        <v>11897</v>
      </c>
      <c r="K92" s="65">
        <v>52</v>
      </c>
      <c r="L92" s="3">
        <v>565610</v>
      </c>
      <c r="M92" s="65">
        <v>1893</v>
      </c>
      <c r="N92" s="3">
        <v>51</v>
      </c>
      <c r="O92" s="6" t="s">
        <v>13</v>
      </c>
    </row>
    <row r="93" spans="3:15" ht="10.5" customHeight="1" x14ac:dyDescent="0.15">
      <c r="C93" s="84"/>
      <c r="D93" s="98"/>
      <c r="E93" s="14">
        <v>1144</v>
      </c>
      <c r="F93" s="3">
        <v>213</v>
      </c>
      <c r="G93" s="6">
        <v>100</v>
      </c>
      <c r="H93" s="54">
        <v>8.9</v>
      </c>
      <c r="I93" s="6">
        <v>121</v>
      </c>
      <c r="J93" s="3">
        <v>12408</v>
      </c>
      <c r="K93" s="65">
        <v>84</v>
      </c>
      <c r="L93" s="3">
        <v>415180</v>
      </c>
      <c r="M93" s="65">
        <v>1741</v>
      </c>
      <c r="N93" s="3">
        <v>54</v>
      </c>
      <c r="O93" s="6">
        <v>45</v>
      </c>
    </row>
    <row r="94" spans="3:15" ht="10.5" customHeight="1" x14ac:dyDescent="0.15">
      <c r="C94" s="84"/>
      <c r="D94" s="83"/>
      <c r="E94" s="14">
        <v>342</v>
      </c>
      <c r="F94" s="3">
        <v>228</v>
      </c>
      <c r="G94" s="6">
        <v>91</v>
      </c>
      <c r="H94" s="54">
        <v>10.9</v>
      </c>
      <c r="I94" s="6">
        <v>151</v>
      </c>
      <c r="J94" s="3">
        <v>11065</v>
      </c>
      <c r="K94" s="65">
        <v>87</v>
      </c>
      <c r="L94" s="3">
        <v>378718</v>
      </c>
      <c r="M94" s="65">
        <v>952</v>
      </c>
      <c r="N94" s="3">
        <v>48</v>
      </c>
      <c r="O94" s="6">
        <v>21</v>
      </c>
    </row>
    <row r="95" spans="3:15" ht="10.5" customHeight="1" x14ac:dyDescent="0.15">
      <c r="C95" s="28"/>
      <c r="D95" s="79" t="s">
        <v>43</v>
      </c>
      <c r="E95" s="17">
        <f>AVERAGE(E85:E94)</f>
        <v>652.79999999999995</v>
      </c>
      <c r="F95" s="20">
        <f t="shared" ref="F95:O95" si="18">AVERAGE(F85:F94)</f>
        <v>234.8</v>
      </c>
      <c r="G95" s="17">
        <f t="shared" si="18"/>
        <v>93.1</v>
      </c>
      <c r="H95" s="58">
        <f t="shared" si="18"/>
        <v>7.42</v>
      </c>
      <c r="I95" s="17">
        <f t="shared" si="18"/>
        <v>127.3</v>
      </c>
      <c r="J95" s="20">
        <f t="shared" si="18"/>
        <v>11650.9</v>
      </c>
      <c r="K95" s="73">
        <f t="shared" si="18"/>
        <v>67.400000000000006</v>
      </c>
      <c r="L95" s="20">
        <f t="shared" si="18"/>
        <v>505159.6</v>
      </c>
      <c r="M95" s="73">
        <f t="shared" si="18"/>
        <v>1604.1</v>
      </c>
      <c r="N95" s="20">
        <f t="shared" si="18"/>
        <v>54</v>
      </c>
      <c r="O95" s="17">
        <f t="shared" si="18"/>
        <v>22.5</v>
      </c>
    </row>
    <row r="96" spans="3:15" ht="10.5" customHeight="1" x14ac:dyDescent="0.15">
      <c r="C96" s="28"/>
      <c r="D96" s="47" t="s">
        <v>41</v>
      </c>
      <c r="E96" s="15">
        <f>MEDIAN(E85:E94)</f>
        <v>589</v>
      </c>
      <c r="F96" s="18">
        <f t="shared" ref="F96:O96" si="19">MEDIAN(F85:F94)</f>
        <v>225</v>
      </c>
      <c r="G96" s="15">
        <f t="shared" si="19"/>
        <v>93.5</v>
      </c>
      <c r="H96" s="18">
        <f t="shared" si="19"/>
        <v>6.6</v>
      </c>
      <c r="I96" s="15">
        <f t="shared" si="19"/>
        <v>125.5</v>
      </c>
      <c r="J96" s="18">
        <f t="shared" si="19"/>
        <v>11448</v>
      </c>
      <c r="K96" s="15">
        <f t="shared" si="19"/>
        <v>66.5</v>
      </c>
      <c r="L96" s="18">
        <f t="shared" si="19"/>
        <v>493618</v>
      </c>
      <c r="M96" s="15">
        <f t="shared" si="19"/>
        <v>1610.5</v>
      </c>
      <c r="N96" s="18">
        <f t="shared" si="19"/>
        <v>52.5</v>
      </c>
      <c r="O96" s="15">
        <f t="shared" si="19"/>
        <v>18.5</v>
      </c>
    </row>
    <row r="97" spans="3:15" ht="10.5" customHeight="1" x14ac:dyDescent="0.15">
      <c r="C97" s="29"/>
      <c r="D97" s="12" t="s">
        <v>22</v>
      </c>
      <c r="E97" s="16">
        <f>STDEV(E85:E94)</f>
        <v>327.43576129949173</v>
      </c>
      <c r="F97" s="19">
        <f t="shared" ref="F97:O97" si="20">STDEV(F85:F94)</f>
        <v>47.741898672852201</v>
      </c>
      <c r="G97" s="16">
        <f t="shared" si="20"/>
        <v>14.70034013211937</v>
      </c>
      <c r="H97" s="57">
        <f t="shared" si="20"/>
        <v>2.0104173143349553</v>
      </c>
      <c r="I97" s="16">
        <f t="shared" si="20"/>
        <v>15.965587994183009</v>
      </c>
      <c r="J97" s="19">
        <f t="shared" si="20"/>
        <v>1145.1357464413456</v>
      </c>
      <c r="K97" s="72">
        <f t="shared" si="20"/>
        <v>18.566397364893149</v>
      </c>
      <c r="L97" s="19">
        <f t="shared" si="20"/>
        <v>102592.92385301775</v>
      </c>
      <c r="M97" s="72">
        <f t="shared" si="20"/>
        <v>381.3727980744182</v>
      </c>
      <c r="N97" s="19">
        <f t="shared" si="20"/>
        <v>14.149990184527416</v>
      </c>
      <c r="O97" s="16">
        <f t="shared" si="20"/>
        <v>13.169228201704586</v>
      </c>
    </row>
    <row r="98" spans="3:15" ht="10.5" customHeight="1" x14ac:dyDescent="0.15">
      <c r="C98" s="83" t="s">
        <v>15</v>
      </c>
      <c r="D98" s="97">
        <v>2496</v>
      </c>
      <c r="E98" s="13">
        <v>769</v>
      </c>
      <c r="F98" s="9">
        <v>264</v>
      </c>
      <c r="G98" s="10">
        <v>129</v>
      </c>
      <c r="H98" s="53">
        <v>3.9</v>
      </c>
      <c r="I98" s="10">
        <v>98</v>
      </c>
      <c r="J98" s="9">
        <v>8605</v>
      </c>
      <c r="K98" s="69">
        <v>74</v>
      </c>
      <c r="L98" s="9">
        <v>391047</v>
      </c>
      <c r="M98" s="69">
        <v>1709</v>
      </c>
      <c r="N98" s="9">
        <v>37</v>
      </c>
      <c r="O98" s="10">
        <v>14</v>
      </c>
    </row>
    <row r="99" spans="3:15" ht="10.5" customHeight="1" x14ac:dyDescent="0.15">
      <c r="C99" s="84"/>
      <c r="D99" s="98"/>
      <c r="E99" s="14">
        <v>509</v>
      </c>
      <c r="F99" s="3">
        <v>253</v>
      </c>
      <c r="G99" s="6">
        <v>123</v>
      </c>
      <c r="H99" s="54">
        <v>9.5</v>
      </c>
      <c r="I99" s="6">
        <v>130</v>
      </c>
      <c r="J99" s="3">
        <v>11780</v>
      </c>
      <c r="K99" s="65">
        <v>64</v>
      </c>
      <c r="L99" s="3">
        <v>437917</v>
      </c>
      <c r="M99" s="65">
        <v>1418</v>
      </c>
      <c r="N99" s="3">
        <v>45</v>
      </c>
      <c r="O99" s="6">
        <v>26</v>
      </c>
    </row>
    <row r="100" spans="3:15" ht="10.5" customHeight="1" x14ac:dyDescent="0.15">
      <c r="C100" s="84"/>
      <c r="D100" s="98"/>
      <c r="E100" s="14">
        <v>896</v>
      </c>
      <c r="F100" s="3">
        <v>275</v>
      </c>
      <c r="G100" s="6">
        <v>214</v>
      </c>
      <c r="H100" s="54">
        <v>10.8</v>
      </c>
      <c r="I100" s="6">
        <v>101</v>
      </c>
      <c r="J100" s="3">
        <v>12147</v>
      </c>
      <c r="K100" s="65">
        <v>39</v>
      </c>
      <c r="L100" s="3">
        <v>741712</v>
      </c>
      <c r="M100" s="65">
        <v>2583</v>
      </c>
      <c r="N100" s="3">
        <v>69</v>
      </c>
      <c r="O100" s="6" t="s">
        <v>13</v>
      </c>
    </row>
    <row r="101" spans="3:15" ht="10.5" customHeight="1" x14ac:dyDescent="0.15">
      <c r="C101" s="84"/>
      <c r="D101" s="98"/>
      <c r="E101" s="14">
        <v>230</v>
      </c>
      <c r="F101" s="3">
        <v>315</v>
      </c>
      <c r="G101" s="6">
        <v>133</v>
      </c>
      <c r="H101" s="54">
        <v>9.9</v>
      </c>
      <c r="I101" s="6">
        <v>122</v>
      </c>
      <c r="J101" s="3">
        <v>10794</v>
      </c>
      <c r="K101" s="65">
        <v>86</v>
      </c>
      <c r="L101" s="3">
        <v>382508</v>
      </c>
      <c r="M101" s="65">
        <v>868</v>
      </c>
      <c r="N101" s="3">
        <v>47</v>
      </c>
      <c r="O101" s="6">
        <v>28</v>
      </c>
    </row>
    <row r="102" spans="3:15" ht="10.5" customHeight="1" x14ac:dyDescent="0.15">
      <c r="C102" s="84"/>
      <c r="D102" s="98"/>
      <c r="E102" s="14">
        <v>264</v>
      </c>
      <c r="F102" s="3">
        <v>186</v>
      </c>
      <c r="G102" s="6">
        <v>82</v>
      </c>
      <c r="H102" s="54">
        <v>5.4</v>
      </c>
      <c r="I102" s="6">
        <v>168</v>
      </c>
      <c r="J102" s="3">
        <v>7248</v>
      </c>
      <c r="K102" s="65">
        <v>76</v>
      </c>
      <c r="L102" s="3">
        <v>284388</v>
      </c>
      <c r="M102" s="65">
        <v>710</v>
      </c>
      <c r="N102" s="3">
        <v>33</v>
      </c>
      <c r="O102" s="6">
        <v>19</v>
      </c>
    </row>
    <row r="103" spans="3:15" ht="10.5" customHeight="1" x14ac:dyDescent="0.15">
      <c r="C103" s="84"/>
      <c r="D103" s="98"/>
      <c r="E103" s="14">
        <v>858</v>
      </c>
      <c r="F103" s="3">
        <v>308</v>
      </c>
      <c r="G103" s="6">
        <v>218</v>
      </c>
      <c r="H103" s="54">
        <v>6</v>
      </c>
      <c r="I103" s="6">
        <v>86</v>
      </c>
      <c r="J103" s="3">
        <v>12686</v>
      </c>
      <c r="K103" s="65">
        <v>52</v>
      </c>
      <c r="L103" s="3">
        <v>835193</v>
      </c>
      <c r="M103" s="65">
        <v>3458</v>
      </c>
      <c r="N103" s="3">
        <v>75</v>
      </c>
      <c r="O103" s="6">
        <v>15</v>
      </c>
    </row>
    <row r="104" spans="3:15" ht="10.5" customHeight="1" x14ac:dyDescent="0.15">
      <c r="C104" s="84"/>
      <c r="D104" s="98"/>
      <c r="E104" s="14">
        <v>527</v>
      </c>
      <c r="F104" s="3">
        <v>195</v>
      </c>
      <c r="G104" s="6">
        <v>109</v>
      </c>
      <c r="H104" s="54">
        <v>9</v>
      </c>
      <c r="I104" s="6">
        <v>111</v>
      </c>
      <c r="J104" s="3">
        <v>12406</v>
      </c>
      <c r="K104" s="65">
        <v>45</v>
      </c>
      <c r="L104" s="3">
        <v>566533</v>
      </c>
      <c r="M104" s="65">
        <v>1878</v>
      </c>
      <c r="N104" s="3">
        <v>63</v>
      </c>
      <c r="O104" s="6">
        <v>21</v>
      </c>
    </row>
    <row r="105" spans="3:15" ht="10.5" customHeight="1" x14ac:dyDescent="0.15">
      <c r="C105" s="84"/>
      <c r="D105" s="98"/>
      <c r="E105" s="14">
        <v>526</v>
      </c>
      <c r="F105" s="3">
        <v>238</v>
      </c>
      <c r="G105" s="6">
        <v>134</v>
      </c>
      <c r="H105" s="54">
        <v>9.9</v>
      </c>
      <c r="I105" s="6">
        <v>104</v>
      </c>
      <c r="J105" s="3">
        <v>11886</v>
      </c>
      <c r="K105" s="65">
        <v>48</v>
      </c>
      <c r="L105" s="3">
        <v>551418</v>
      </c>
      <c r="M105" s="65">
        <v>1723</v>
      </c>
      <c r="N105" s="3">
        <v>43</v>
      </c>
      <c r="O105" s="6">
        <v>10</v>
      </c>
    </row>
    <row r="106" spans="3:15" ht="10.5" customHeight="1" x14ac:dyDescent="0.15">
      <c r="C106" s="84"/>
      <c r="D106" s="98"/>
      <c r="E106" s="14">
        <v>1405</v>
      </c>
      <c r="F106" s="3">
        <v>221</v>
      </c>
      <c r="G106" s="6">
        <v>84</v>
      </c>
      <c r="H106" s="54">
        <v>8.1</v>
      </c>
      <c r="I106" s="6">
        <v>146</v>
      </c>
      <c r="J106" s="3">
        <v>11812</v>
      </c>
      <c r="K106" s="65">
        <v>59</v>
      </c>
      <c r="L106" s="3">
        <v>406236</v>
      </c>
      <c r="M106" s="65">
        <v>1330</v>
      </c>
      <c r="N106" s="3">
        <v>38</v>
      </c>
      <c r="O106" s="6">
        <v>10</v>
      </c>
    </row>
    <row r="107" spans="3:15" ht="10.5" customHeight="1" x14ac:dyDescent="0.15">
      <c r="C107" s="84"/>
      <c r="D107" s="83"/>
      <c r="E107" s="5">
        <v>985</v>
      </c>
      <c r="F107" s="4">
        <v>231</v>
      </c>
      <c r="G107" s="7">
        <v>134</v>
      </c>
      <c r="H107" s="55">
        <v>7.9</v>
      </c>
      <c r="I107" s="7">
        <v>109</v>
      </c>
      <c r="J107" s="4">
        <v>10754</v>
      </c>
      <c r="K107" s="70">
        <v>64</v>
      </c>
      <c r="L107" s="4">
        <v>543609</v>
      </c>
      <c r="M107" s="70">
        <v>1753</v>
      </c>
      <c r="N107" s="4">
        <v>63</v>
      </c>
      <c r="O107" s="7">
        <v>21</v>
      </c>
    </row>
    <row r="108" spans="3:15" ht="10.5" customHeight="1" x14ac:dyDescent="0.15">
      <c r="C108" s="28"/>
      <c r="D108" s="79" t="s">
        <v>43</v>
      </c>
      <c r="E108" s="15">
        <f>AVERAGE(E98:E107)</f>
        <v>696.9</v>
      </c>
      <c r="F108" s="18">
        <f t="shared" ref="F108:O108" si="21">AVERAGE(F98:F107)</f>
        <v>248.6</v>
      </c>
      <c r="G108" s="15">
        <f t="shared" si="21"/>
        <v>136</v>
      </c>
      <c r="H108" s="56">
        <f t="shared" si="21"/>
        <v>8.0400000000000009</v>
      </c>
      <c r="I108" s="15">
        <f t="shared" si="21"/>
        <v>117.5</v>
      </c>
      <c r="J108" s="18">
        <f t="shared" si="21"/>
        <v>11011.8</v>
      </c>
      <c r="K108" s="71">
        <f t="shared" si="21"/>
        <v>60.7</v>
      </c>
      <c r="L108" s="18">
        <f t="shared" si="21"/>
        <v>514056.1</v>
      </c>
      <c r="M108" s="71">
        <f t="shared" si="21"/>
        <v>1743</v>
      </c>
      <c r="N108" s="18">
        <f t="shared" si="21"/>
        <v>51.3</v>
      </c>
      <c r="O108" s="15">
        <f t="shared" si="21"/>
        <v>18.222222222222221</v>
      </c>
    </row>
    <row r="109" spans="3:15" ht="10.5" customHeight="1" x14ac:dyDescent="0.15">
      <c r="C109" s="28"/>
      <c r="D109" s="47" t="s">
        <v>41</v>
      </c>
      <c r="E109" s="15">
        <f>MEDIAN(E98:E107)</f>
        <v>648</v>
      </c>
      <c r="F109" s="18">
        <f t="shared" ref="F109:O109" si="22">MEDIAN(F98:F107)</f>
        <v>245.5</v>
      </c>
      <c r="G109" s="15">
        <f t="shared" si="22"/>
        <v>131</v>
      </c>
      <c r="H109" s="18">
        <f t="shared" si="22"/>
        <v>8.5500000000000007</v>
      </c>
      <c r="I109" s="15">
        <f t="shared" si="22"/>
        <v>110</v>
      </c>
      <c r="J109" s="18">
        <f t="shared" si="22"/>
        <v>11796</v>
      </c>
      <c r="K109" s="15">
        <f t="shared" si="22"/>
        <v>61.5</v>
      </c>
      <c r="L109" s="18">
        <f t="shared" si="22"/>
        <v>490763</v>
      </c>
      <c r="M109" s="15">
        <f t="shared" si="22"/>
        <v>1716</v>
      </c>
      <c r="N109" s="18">
        <f t="shared" si="22"/>
        <v>46</v>
      </c>
      <c r="O109" s="15">
        <f t="shared" si="22"/>
        <v>19</v>
      </c>
    </row>
    <row r="110" spans="3:15" ht="10.5" customHeight="1" x14ac:dyDescent="0.15">
      <c r="C110" s="29"/>
      <c r="D110" s="12" t="s">
        <v>22</v>
      </c>
      <c r="E110" s="16">
        <f>STDEV(E98:E107)</f>
        <v>358.07772278592756</v>
      </c>
      <c r="F110" s="19">
        <f t="shared" ref="F110:O110" si="23">STDEV(F98:F107)</f>
        <v>43.290234977930609</v>
      </c>
      <c r="G110" s="16">
        <f t="shared" si="23"/>
        <v>46.418387161411225</v>
      </c>
      <c r="H110" s="57">
        <f t="shared" si="23"/>
        <v>2.257924317204238</v>
      </c>
      <c r="I110" s="16">
        <f t="shared" si="23"/>
        <v>24.676799720475191</v>
      </c>
      <c r="J110" s="19">
        <f t="shared" si="23"/>
        <v>1767.071324725365</v>
      </c>
      <c r="K110" s="72">
        <f t="shared" si="23"/>
        <v>15.018877010837612</v>
      </c>
      <c r="L110" s="19">
        <f t="shared" si="23"/>
        <v>170810.20715561594</v>
      </c>
      <c r="M110" s="72">
        <f t="shared" si="23"/>
        <v>801.08357172575256</v>
      </c>
      <c r="N110" s="19">
        <f t="shared" si="23"/>
        <v>14.877649157190268</v>
      </c>
      <c r="O110" s="16">
        <f t="shared" si="23"/>
        <v>6.4764530759084833</v>
      </c>
    </row>
    <row r="111" spans="3:15" ht="10.5" customHeight="1" x14ac:dyDescent="0.15">
      <c r="C111" s="83" t="s">
        <v>17</v>
      </c>
      <c r="D111" s="97">
        <v>3705</v>
      </c>
      <c r="E111" s="14">
        <v>518</v>
      </c>
      <c r="F111" s="3">
        <v>163</v>
      </c>
      <c r="G111" s="6">
        <v>95</v>
      </c>
      <c r="H111" s="54">
        <v>12.4</v>
      </c>
      <c r="I111" s="6">
        <v>218</v>
      </c>
      <c r="J111" s="3">
        <v>8872</v>
      </c>
      <c r="K111" s="65">
        <v>182</v>
      </c>
      <c r="L111" s="3">
        <v>334144</v>
      </c>
      <c r="M111" s="65">
        <v>1156</v>
      </c>
      <c r="N111" s="3">
        <v>33</v>
      </c>
      <c r="O111" s="6">
        <v>98</v>
      </c>
    </row>
    <row r="112" spans="3:15" ht="10.5" customHeight="1" x14ac:dyDescent="0.15">
      <c r="C112" s="84"/>
      <c r="D112" s="98"/>
      <c r="E112" s="14">
        <v>501</v>
      </c>
      <c r="F112" s="3">
        <v>118</v>
      </c>
      <c r="G112" s="6">
        <v>68</v>
      </c>
      <c r="H112" s="54">
        <v>9.9</v>
      </c>
      <c r="I112" s="6">
        <v>214</v>
      </c>
      <c r="J112" s="3">
        <v>7976</v>
      </c>
      <c r="K112" s="65">
        <v>150</v>
      </c>
      <c r="L112" s="3">
        <v>299008</v>
      </c>
      <c r="M112" s="65">
        <v>726</v>
      </c>
      <c r="N112" s="3">
        <v>19</v>
      </c>
      <c r="O112" s="6">
        <v>59</v>
      </c>
    </row>
    <row r="113" spans="3:15" ht="10.5" customHeight="1" x14ac:dyDescent="0.15">
      <c r="C113" s="84"/>
      <c r="D113" s="98"/>
      <c r="E113" s="14">
        <v>495</v>
      </c>
      <c r="F113" s="3">
        <v>110</v>
      </c>
      <c r="G113" s="6">
        <v>132</v>
      </c>
      <c r="H113" s="54">
        <v>16.399999999999999</v>
      </c>
      <c r="I113" s="6">
        <v>164</v>
      </c>
      <c r="J113" s="3">
        <v>10652</v>
      </c>
      <c r="K113" s="65">
        <v>101</v>
      </c>
      <c r="L113" s="3">
        <v>417404</v>
      </c>
      <c r="M113" s="65">
        <v>1389</v>
      </c>
      <c r="N113" s="3">
        <v>35</v>
      </c>
      <c r="O113" s="6">
        <v>129</v>
      </c>
    </row>
    <row r="114" spans="3:15" ht="10.5" customHeight="1" x14ac:dyDescent="0.15">
      <c r="C114" s="84"/>
      <c r="D114" s="98"/>
      <c r="E114" s="14">
        <v>633</v>
      </c>
      <c r="F114" s="3">
        <v>136</v>
      </c>
      <c r="G114" s="6">
        <v>117</v>
      </c>
      <c r="H114" s="54">
        <v>13.9</v>
      </c>
      <c r="I114" s="6">
        <v>187</v>
      </c>
      <c r="J114" s="3">
        <v>11189</v>
      </c>
      <c r="K114" s="65">
        <v>128</v>
      </c>
      <c r="L114" s="3">
        <v>476295</v>
      </c>
      <c r="M114" s="65">
        <v>1654</v>
      </c>
      <c r="N114" s="3">
        <v>36</v>
      </c>
      <c r="O114" s="6">
        <v>91</v>
      </c>
    </row>
    <row r="115" spans="3:15" ht="10.5" customHeight="1" x14ac:dyDescent="0.15">
      <c r="C115" s="84"/>
      <c r="D115" s="98"/>
      <c r="E115" s="14">
        <v>304</v>
      </c>
      <c r="F115" s="3">
        <v>150</v>
      </c>
      <c r="G115" s="6">
        <v>86</v>
      </c>
      <c r="H115" s="54">
        <v>13.6</v>
      </c>
      <c r="I115" s="6">
        <v>244</v>
      </c>
      <c r="J115" s="3">
        <v>7518</v>
      </c>
      <c r="K115" s="65">
        <v>132</v>
      </c>
      <c r="L115" s="3">
        <v>248559</v>
      </c>
      <c r="M115" s="65">
        <v>623</v>
      </c>
      <c r="N115" s="3">
        <v>23</v>
      </c>
      <c r="O115" s="6">
        <v>41</v>
      </c>
    </row>
    <row r="116" spans="3:15" ht="10.5" customHeight="1" x14ac:dyDescent="0.15">
      <c r="C116" s="84"/>
      <c r="D116" s="98"/>
      <c r="E116" s="14">
        <v>1532</v>
      </c>
      <c r="F116" s="3">
        <v>102</v>
      </c>
      <c r="G116" s="6">
        <v>44</v>
      </c>
      <c r="H116" s="54">
        <v>13</v>
      </c>
      <c r="I116" s="6">
        <v>241</v>
      </c>
      <c r="J116" s="3">
        <v>9873</v>
      </c>
      <c r="K116" s="65">
        <v>174</v>
      </c>
      <c r="L116" s="3">
        <v>372633</v>
      </c>
      <c r="M116" s="65">
        <v>1403</v>
      </c>
      <c r="N116" s="3">
        <v>24</v>
      </c>
      <c r="O116" s="6">
        <v>54</v>
      </c>
    </row>
    <row r="117" spans="3:15" ht="10.5" customHeight="1" x14ac:dyDescent="0.15">
      <c r="C117" s="84"/>
      <c r="D117" s="98"/>
      <c r="E117" s="14">
        <v>1612</v>
      </c>
      <c r="F117" s="3">
        <v>129</v>
      </c>
      <c r="G117" s="6">
        <v>95</v>
      </c>
      <c r="H117" s="54">
        <v>12.6</v>
      </c>
      <c r="I117" s="6">
        <v>189</v>
      </c>
      <c r="J117" s="3">
        <v>10541</v>
      </c>
      <c r="K117" s="65">
        <v>794</v>
      </c>
      <c r="L117" s="3">
        <v>464212</v>
      </c>
      <c r="M117" s="65">
        <v>2055</v>
      </c>
      <c r="N117" s="3">
        <v>64</v>
      </c>
      <c r="O117" s="6">
        <v>110</v>
      </c>
    </row>
    <row r="118" spans="3:15" ht="10.5" customHeight="1" x14ac:dyDescent="0.15">
      <c r="C118" s="84"/>
      <c r="D118" s="98"/>
      <c r="E118" s="14">
        <v>186</v>
      </c>
      <c r="F118" s="3">
        <v>87</v>
      </c>
      <c r="G118" s="6">
        <v>58</v>
      </c>
      <c r="H118" s="54">
        <v>11.3</v>
      </c>
      <c r="I118" s="6">
        <v>385</v>
      </c>
      <c r="J118" s="3">
        <v>6073</v>
      </c>
      <c r="K118" s="65">
        <v>99</v>
      </c>
      <c r="L118" s="3">
        <v>151467</v>
      </c>
      <c r="M118" s="65">
        <v>473</v>
      </c>
      <c r="N118" s="3">
        <v>14</v>
      </c>
      <c r="O118" s="6">
        <v>40</v>
      </c>
    </row>
    <row r="119" spans="3:15" ht="10.5" customHeight="1" x14ac:dyDescent="0.15">
      <c r="C119" s="84"/>
      <c r="D119" s="98"/>
      <c r="E119" s="14">
        <v>243</v>
      </c>
      <c r="F119" s="3">
        <v>199</v>
      </c>
      <c r="G119" s="6">
        <v>100</v>
      </c>
      <c r="H119" s="54">
        <v>13</v>
      </c>
      <c r="I119" s="6">
        <v>216</v>
      </c>
      <c r="J119" s="3">
        <v>7751</v>
      </c>
      <c r="K119" s="65">
        <v>191</v>
      </c>
      <c r="L119" s="3">
        <v>275709</v>
      </c>
      <c r="M119" s="65">
        <v>674</v>
      </c>
      <c r="N119" s="3">
        <v>30</v>
      </c>
      <c r="O119" s="6">
        <v>52</v>
      </c>
    </row>
    <row r="120" spans="3:15" ht="10.5" customHeight="1" x14ac:dyDescent="0.15">
      <c r="C120" s="84"/>
      <c r="D120" s="83"/>
      <c r="E120" s="14">
        <v>274</v>
      </c>
      <c r="F120" s="3">
        <v>52</v>
      </c>
      <c r="G120" s="6">
        <v>48</v>
      </c>
      <c r="H120" s="54">
        <v>13.8</v>
      </c>
      <c r="I120" s="6">
        <v>303</v>
      </c>
      <c r="J120" s="3">
        <v>8022</v>
      </c>
      <c r="K120" s="65">
        <v>121</v>
      </c>
      <c r="L120" s="3">
        <v>246722</v>
      </c>
      <c r="M120" s="65">
        <v>960</v>
      </c>
      <c r="N120" s="3">
        <v>13</v>
      </c>
      <c r="O120" s="6">
        <v>48</v>
      </c>
    </row>
    <row r="121" spans="3:15" ht="10.5" customHeight="1" x14ac:dyDescent="0.15">
      <c r="C121" s="28"/>
      <c r="D121" s="79" t="s">
        <v>43</v>
      </c>
      <c r="E121" s="17">
        <f>AVERAGE(E111:E120)</f>
        <v>629.79999999999995</v>
      </c>
      <c r="F121" s="20">
        <f t="shared" ref="F121:O121" si="24">AVERAGE(F111:F120)</f>
        <v>124.6</v>
      </c>
      <c r="G121" s="17">
        <f t="shared" si="24"/>
        <v>84.3</v>
      </c>
      <c r="H121" s="58">
        <f t="shared" si="24"/>
        <v>12.99</v>
      </c>
      <c r="I121" s="17">
        <f t="shared" si="24"/>
        <v>236.1</v>
      </c>
      <c r="J121" s="20">
        <f t="shared" si="24"/>
        <v>8846.7000000000007</v>
      </c>
      <c r="K121" s="73">
        <f t="shared" si="24"/>
        <v>207.2</v>
      </c>
      <c r="L121" s="20">
        <f t="shared" si="24"/>
        <v>328615.3</v>
      </c>
      <c r="M121" s="73">
        <f t="shared" si="24"/>
        <v>1111.3</v>
      </c>
      <c r="N121" s="20">
        <f t="shared" si="24"/>
        <v>29.1</v>
      </c>
      <c r="O121" s="17">
        <f t="shared" si="24"/>
        <v>72.2</v>
      </c>
    </row>
    <row r="122" spans="3:15" ht="10.5" customHeight="1" x14ac:dyDescent="0.15">
      <c r="C122" s="28"/>
      <c r="D122" s="47" t="s">
        <v>41</v>
      </c>
      <c r="E122" s="15">
        <f>MEDIAN(E111:E120)</f>
        <v>498</v>
      </c>
      <c r="F122" s="18">
        <f t="shared" ref="F122:O122" si="25">MEDIAN(F111:F120)</f>
        <v>123.5</v>
      </c>
      <c r="G122" s="15">
        <f t="shared" si="25"/>
        <v>90.5</v>
      </c>
      <c r="H122" s="18">
        <f t="shared" si="25"/>
        <v>13</v>
      </c>
      <c r="I122" s="15">
        <f t="shared" si="25"/>
        <v>217</v>
      </c>
      <c r="J122" s="18">
        <f t="shared" si="25"/>
        <v>8447</v>
      </c>
      <c r="K122" s="15">
        <f t="shared" si="25"/>
        <v>141</v>
      </c>
      <c r="L122" s="18">
        <f t="shared" si="25"/>
        <v>316576</v>
      </c>
      <c r="M122" s="15">
        <f t="shared" si="25"/>
        <v>1058</v>
      </c>
      <c r="N122" s="18">
        <f t="shared" si="25"/>
        <v>27</v>
      </c>
      <c r="O122" s="15">
        <f t="shared" si="25"/>
        <v>56.5</v>
      </c>
    </row>
    <row r="123" spans="3:15" ht="10.5" customHeight="1" x14ac:dyDescent="0.15">
      <c r="C123" s="29"/>
      <c r="D123" s="12" t="s">
        <v>22</v>
      </c>
      <c r="E123" s="15">
        <f>STDEV(E111:E120)</f>
        <v>516.9637425498147</v>
      </c>
      <c r="F123" s="18">
        <f t="shared" ref="F123:O123" si="26">STDEV(F111:F120)</f>
        <v>41.172266825565423</v>
      </c>
      <c r="G123" s="15">
        <f t="shared" si="26"/>
        <v>29.291826694679042</v>
      </c>
      <c r="H123" s="56">
        <f t="shared" si="26"/>
        <v>1.7123408279636094</v>
      </c>
      <c r="I123" s="15">
        <f t="shared" si="26"/>
        <v>64.791031615322964</v>
      </c>
      <c r="J123" s="18">
        <f t="shared" si="26"/>
        <v>1658.9060686019709</v>
      </c>
      <c r="K123" s="71">
        <f t="shared" si="26"/>
        <v>208.68626106084596</v>
      </c>
      <c r="L123" s="18">
        <f t="shared" si="26"/>
        <v>104466.9162239627</v>
      </c>
      <c r="M123" s="71">
        <f t="shared" si="26"/>
        <v>511.8311462017744</v>
      </c>
      <c r="N123" s="18">
        <f t="shared" si="26"/>
        <v>14.790762883187149</v>
      </c>
      <c r="O123" s="15">
        <f t="shared" si="26"/>
        <v>31.943700474428443</v>
      </c>
    </row>
    <row r="124" spans="3:15" ht="10.5" customHeight="1" x14ac:dyDescent="0.15">
      <c r="C124" s="83" t="s">
        <v>15</v>
      </c>
      <c r="D124" s="97">
        <v>3707</v>
      </c>
      <c r="E124" s="13">
        <v>884</v>
      </c>
      <c r="F124" s="9">
        <v>101</v>
      </c>
      <c r="G124" s="10">
        <v>40</v>
      </c>
      <c r="H124" s="53">
        <v>14.4</v>
      </c>
      <c r="I124" s="10">
        <v>192</v>
      </c>
      <c r="J124" s="9">
        <v>8683</v>
      </c>
      <c r="K124" s="69">
        <v>134</v>
      </c>
      <c r="L124" s="9">
        <v>337514</v>
      </c>
      <c r="M124" s="69">
        <v>1223</v>
      </c>
      <c r="N124" s="9">
        <v>54</v>
      </c>
      <c r="O124" s="10">
        <v>57</v>
      </c>
    </row>
    <row r="125" spans="3:15" ht="10.5" customHeight="1" x14ac:dyDescent="0.15">
      <c r="C125" s="84"/>
      <c r="D125" s="98"/>
      <c r="E125" s="14">
        <v>113</v>
      </c>
      <c r="F125" s="3" t="s">
        <v>13</v>
      </c>
      <c r="G125" s="6">
        <v>141</v>
      </c>
      <c r="H125" s="54">
        <v>15.4</v>
      </c>
      <c r="I125" s="6">
        <v>262</v>
      </c>
      <c r="J125" s="3">
        <v>10302</v>
      </c>
      <c r="K125" s="65">
        <v>148</v>
      </c>
      <c r="L125" s="3">
        <v>279130</v>
      </c>
      <c r="M125" s="65">
        <v>1359</v>
      </c>
      <c r="N125" s="3">
        <v>67</v>
      </c>
      <c r="O125" s="6">
        <v>74</v>
      </c>
    </row>
    <row r="126" spans="3:15" ht="10.5" customHeight="1" x14ac:dyDescent="0.15">
      <c r="C126" s="84"/>
      <c r="D126" s="98"/>
      <c r="E126" s="14">
        <v>1000</v>
      </c>
      <c r="F126" s="3">
        <v>133</v>
      </c>
      <c r="G126" s="6">
        <v>95</v>
      </c>
      <c r="H126" s="54">
        <v>13</v>
      </c>
      <c r="I126" s="6">
        <v>234</v>
      </c>
      <c r="J126" s="3">
        <v>12292</v>
      </c>
      <c r="K126" s="65">
        <v>154</v>
      </c>
      <c r="L126" s="3">
        <v>442021</v>
      </c>
      <c r="M126" s="65">
        <v>1917</v>
      </c>
      <c r="N126" s="3">
        <v>60</v>
      </c>
      <c r="O126" s="6">
        <v>52</v>
      </c>
    </row>
    <row r="127" spans="3:15" ht="10.5" customHeight="1" x14ac:dyDescent="0.15">
      <c r="C127" s="84"/>
      <c r="D127" s="98"/>
      <c r="E127" s="14">
        <v>292</v>
      </c>
      <c r="F127" s="3" t="s">
        <v>13</v>
      </c>
      <c r="G127" s="6">
        <v>169</v>
      </c>
      <c r="H127" s="54">
        <v>23.1</v>
      </c>
      <c r="I127" s="6">
        <v>261</v>
      </c>
      <c r="J127" s="3">
        <v>17364</v>
      </c>
      <c r="K127" s="65">
        <v>197</v>
      </c>
      <c r="L127" s="3">
        <v>231836</v>
      </c>
      <c r="M127" s="65">
        <v>2547</v>
      </c>
      <c r="N127" s="3">
        <v>35</v>
      </c>
      <c r="O127" s="6">
        <v>59</v>
      </c>
    </row>
    <row r="128" spans="3:15" ht="10.5" customHeight="1" x14ac:dyDescent="0.15">
      <c r="C128" s="84"/>
      <c r="D128" s="98"/>
      <c r="E128" s="14">
        <v>1431</v>
      </c>
      <c r="F128" s="3">
        <v>152</v>
      </c>
      <c r="G128" s="6">
        <v>154</v>
      </c>
      <c r="H128" s="54">
        <v>14</v>
      </c>
      <c r="I128" s="6">
        <v>172</v>
      </c>
      <c r="J128" s="3">
        <v>9272</v>
      </c>
      <c r="K128" s="65">
        <v>76</v>
      </c>
      <c r="L128" s="3">
        <v>459815</v>
      </c>
      <c r="M128" s="65">
        <v>1423</v>
      </c>
      <c r="N128" s="3">
        <v>651</v>
      </c>
      <c r="O128" s="6">
        <v>383</v>
      </c>
    </row>
    <row r="129" spans="3:15" ht="10.5" customHeight="1" x14ac:dyDescent="0.15">
      <c r="C129" s="84"/>
      <c r="D129" s="98"/>
      <c r="E129" s="14">
        <v>446</v>
      </c>
      <c r="F129" s="3">
        <v>13</v>
      </c>
      <c r="G129" s="6">
        <v>116</v>
      </c>
      <c r="H129" s="54">
        <v>12</v>
      </c>
      <c r="I129" s="6">
        <v>249</v>
      </c>
      <c r="J129" s="3">
        <v>11444</v>
      </c>
      <c r="K129" s="65">
        <v>107</v>
      </c>
      <c r="L129" s="3">
        <v>304155</v>
      </c>
      <c r="M129" s="65">
        <v>2227</v>
      </c>
      <c r="N129" s="3">
        <v>416</v>
      </c>
      <c r="O129" s="6">
        <v>356</v>
      </c>
    </row>
    <row r="130" spans="3:15" ht="10.5" customHeight="1" x14ac:dyDescent="0.15">
      <c r="C130" s="84"/>
      <c r="D130" s="98"/>
      <c r="E130" s="14">
        <v>532</v>
      </c>
      <c r="F130" s="3">
        <v>141</v>
      </c>
      <c r="G130" s="6">
        <v>66</v>
      </c>
      <c r="H130" s="54">
        <v>14.4</v>
      </c>
      <c r="I130" s="6">
        <v>177</v>
      </c>
      <c r="J130" s="3">
        <v>9056</v>
      </c>
      <c r="K130" s="65">
        <v>189</v>
      </c>
      <c r="L130" s="3">
        <v>298324</v>
      </c>
      <c r="M130" s="65">
        <v>1297</v>
      </c>
      <c r="N130" s="3">
        <v>36</v>
      </c>
      <c r="O130" s="6">
        <v>56</v>
      </c>
    </row>
    <row r="131" spans="3:15" ht="10.5" customHeight="1" x14ac:dyDescent="0.15">
      <c r="C131" s="84"/>
      <c r="D131" s="98"/>
      <c r="E131" s="14">
        <v>1554</v>
      </c>
      <c r="F131" s="3">
        <v>195</v>
      </c>
      <c r="G131" s="6">
        <v>88</v>
      </c>
      <c r="H131" s="54">
        <v>18</v>
      </c>
      <c r="I131" s="6">
        <v>190</v>
      </c>
      <c r="J131" s="3">
        <v>8238</v>
      </c>
      <c r="K131" s="65">
        <v>217</v>
      </c>
      <c r="L131" s="3">
        <v>352968</v>
      </c>
      <c r="M131" s="65">
        <v>1160</v>
      </c>
      <c r="N131" s="3">
        <v>36</v>
      </c>
      <c r="O131" s="6">
        <v>55</v>
      </c>
    </row>
    <row r="132" spans="3:15" ht="10.5" customHeight="1" x14ac:dyDescent="0.15">
      <c r="C132" s="84"/>
      <c r="D132" s="98"/>
      <c r="E132" s="14">
        <v>234</v>
      </c>
      <c r="F132" s="3" t="s">
        <v>13</v>
      </c>
      <c r="G132" s="6">
        <v>53</v>
      </c>
      <c r="H132" s="54">
        <v>16</v>
      </c>
      <c r="I132" s="6">
        <v>239</v>
      </c>
      <c r="J132" s="3">
        <v>9019</v>
      </c>
      <c r="K132" s="65">
        <v>137</v>
      </c>
      <c r="L132" s="3">
        <v>197512</v>
      </c>
      <c r="M132" s="65">
        <v>1657</v>
      </c>
      <c r="N132" s="3">
        <v>203</v>
      </c>
      <c r="O132" s="6">
        <v>363</v>
      </c>
    </row>
    <row r="133" spans="3:15" ht="10.5" customHeight="1" x14ac:dyDescent="0.15">
      <c r="C133" s="84"/>
      <c r="D133" s="83"/>
      <c r="E133" s="5">
        <v>82</v>
      </c>
      <c r="F133" s="4">
        <v>82</v>
      </c>
      <c r="G133" s="7">
        <v>91</v>
      </c>
      <c r="H133" s="55">
        <v>7.5</v>
      </c>
      <c r="I133" s="7">
        <v>287</v>
      </c>
      <c r="J133" s="4">
        <v>12363</v>
      </c>
      <c r="K133" s="70">
        <v>68</v>
      </c>
      <c r="L133" s="4">
        <v>227015</v>
      </c>
      <c r="M133" s="70">
        <v>637</v>
      </c>
      <c r="N133" s="4">
        <v>29</v>
      </c>
      <c r="O133" s="7">
        <v>36</v>
      </c>
    </row>
    <row r="134" spans="3:15" ht="10.5" customHeight="1" x14ac:dyDescent="0.15">
      <c r="C134" s="28"/>
      <c r="D134" s="79" t="s">
        <v>43</v>
      </c>
      <c r="E134" s="15">
        <f>AVERAGE(E124:E133)</f>
        <v>656.8</v>
      </c>
      <c r="F134" s="18">
        <f t="shared" ref="F134:O134" si="27">AVERAGE(F124:F133)</f>
        <v>116.71428571428571</v>
      </c>
      <c r="G134" s="15">
        <f t="shared" si="27"/>
        <v>101.3</v>
      </c>
      <c r="H134" s="56">
        <f t="shared" si="27"/>
        <v>14.780000000000001</v>
      </c>
      <c r="I134" s="15">
        <f t="shared" si="27"/>
        <v>226.3</v>
      </c>
      <c r="J134" s="18">
        <f t="shared" si="27"/>
        <v>10803.3</v>
      </c>
      <c r="K134" s="71">
        <f t="shared" si="27"/>
        <v>142.69999999999999</v>
      </c>
      <c r="L134" s="18">
        <f t="shared" si="27"/>
        <v>313029</v>
      </c>
      <c r="M134" s="71">
        <f t="shared" si="27"/>
        <v>1544.7</v>
      </c>
      <c r="N134" s="18">
        <f t="shared" si="27"/>
        <v>158.69999999999999</v>
      </c>
      <c r="O134" s="15">
        <f t="shared" si="27"/>
        <v>149.1</v>
      </c>
    </row>
    <row r="135" spans="3:15" ht="10.5" customHeight="1" x14ac:dyDescent="0.15">
      <c r="C135" s="28"/>
      <c r="D135" s="47" t="s">
        <v>41</v>
      </c>
      <c r="E135" s="15">
        <f>MEDIAN(E124:E133)</f>
        <v>489</v>
      </c>
      <c r="F135" s="18">
        <f t="shared" ref="F135:O135" si="28">MEDIAN(F124:F133)</f>
        <v>133</v>
      </c>
      <c r="G135" s="15">
        <f t="shared" si="28"/>
        <v>93</v>
      </c>
      <c r="H135" s="18">
        <f t="shared" si="28"/>
        <v>14.4</v>
      </c>
      <c r="I135" s="15">
        <f t="shared" si="28"/>
        <v>236.5</v>
      </c>
      <c r="J135" s="18">
        <f t="shared" si="28"/>
        <v>9787</v>
      </c>
      <c r="K135" s="15">
        <f t="shared" si="28"/>
        <v>142.5</v>
      </c>
      <c r="L135" s="18">
        <f t="shared" si="28"/>
        <v>301239.5</v>
      </c>
      <c r="M135" s="15">
        <f t="shared" si="28"/>
        <v>1391</v>
      </c>
      <c r="N135" s="18">
        <f t="shared" si="28"/>
        <v>57</v>
      </c>
      <c r="O135" s="15">
        <f t="shared" si="28"/>
        <v>58</v>
      </c>
    </row>
    <row r="136" spans="3:15" ht="10.5" customHeight="1" x14ac:dyDescent="0.15">
      <c r="C136" s="29"/>
      <c r="D136" s="12" t="s">
        <v>22</v>
      </c>
      <c r="E136" s="16">
        <f>STDEV(E124:E133)</f>
        <v>534.55314671851545</v>
      </c>
      <c r="F136" s="19">
        <f t="shared" ref="F136:O136" si="29">STDEV(F124:F133)</f>
        <v>58.362985660760145</v>
      </c>
      <c r="G136" s="16">
        <f t="shared" si="29"/>
        <v>43.220494109983427</v>
      </c>
      <c r="H136" s="57">
        <f t="shared" si="29"/>
        <v>4.0312115631242484</v>
      </c>
      <c r="I136" s="16">
        <f t="shared" si="29"/>
        <v>40.513509406671275</v>
      </c>
      <c r="J136" s="19">
        <f t="shared" si="29"/>
        <v>2748.9710014233792</v>
      </c>
      <c r="K136" s="72">
        <f t="shared" si="29"/>
        <v>49.643283085988138</v>
      </c>
      <c r="L136" s="19">
        <f t="shared" si="29"/>
        <v>87660.15225605962</v>
      </c>
      <c r="M136" s="72">
        <f t="shared" si="29"/>
        <v>558.51112592121024</v>
      </c>
      <c r="N136" s="19">
        <f t="shared" si="29"/>
        <v>211.31127645148413</v>
      </c>
      <c r="O136" s="16">
        <f t="shared" si="29"/>
        <v>151.01615071831813</v>
      </c>
    </row>
    <row r="137" spans="3:15" ht="10.5" customHeight="1" x14ac:dyDescent="0.15">
      <c r="C137" s="83" t="s">
        <v>18</v>
      </c>
      <c r="D137" s="97">
        <v>1600</v>
      </c>
      <c r="E137" s="14">
        <v>144</v>
      </c>
      <c r="F137" s="3">
        <v>70</v>
      </c>
      <c r="G137" s="6">
        <v>96</v>
      </c>
      <c r="H137" s="54">
        <v>22.1</v>
      </c>
      <c r="I137" s="6">
        <v>231</v>
      </c>
      <c r="J137" s="3">
        <v>10683</v>
      </c>
      <c r="K137" s="65">
        <v>123</v>
      </c>
      <c r="L137" s="3">
        <v>242238</v>
      </c>
      <c r="M137" s="65">
        <v>895</v>
      </c>
      <c r="N137" s="3">
        <v>77</v>
      </c>
      <c r="O137" s="6">
        <v>85</v>
      </c>
    </row>
    <row r="138" spans="3:15" ht="10.5" customHeight="1" x14ac:dyDescent="0.15">
      <c r="C138" s="84"/>
      <c r="D138" s="98"/>
      <c r="E138" s="14">
        <v>179</v>
      </c>
      <c r="F138" s="3">
        <v>126</v>
      </c>
      <c r="G138" s="6">
        <v>74</v>
      </c>
      <c r="H138" s="54">
        <v>18.8</v>
      </c>
      <c r="I138" s="6">
        <v>224</v>
      </c>
      <c r="J138" s="3">
        <v>9243</v>
      </c>
      <c r="K138" s="65">
        <v>167</v>
      </c>
      <c r="L138" s="3">
        <v>207228</v>
      </c>
      <c r="M138" s="65">
        <v>708</v>
      </c>
      <c r="N138" s="3">
        <v>50</v>
      </c>
      <c r="O138" s="6">
        <v>66</v>
      </c>
    </row>
    <row r="139" spans="3:15" ht="10.5" customHeight="1" x14ac:dyDescent="0.15">
      <c r="C139" s="84"/>
      <c r="D139" s="98"/>
      <c r="E139" s="14">
        <v>256</v>
      </c>
      <c r="F139" s="3">
        <v>105</v>
      </c>
      <c r="G139" s="6">
        <v>90</v>
      </c>
      <c r="H139" s="54">
        <v>25.1</v>
      </c>
      <c r="I139" s="6">
        <v>239</v>
      </c>
      <c r="J139" s="3">
        <v>11706</v>
      </c>
      <c r="K139" s="65">
        <v>772</v>
      </c>
      <c r="L139" s="3">
        <v>198828</v>
      </c>
      <c r="M139" s="65">
        <v>1106</v>
      </c>
      <c r="N139" s="3">
        <v>53</v>
      </c>
      <c r="O139" s="6">
        <v>125</v>
      </c>
    </row>
    <row r="140" spans="3:15" ht="10.5" customHeight="1" x14ac:dyDescent="0.15">
      <c r="C140" s="84"/>
      <c r="D140" s="98"/>
      <c r="E140" s="14">
        <v>285</v>
      </c>
      <c r="F140" s="3">
        <v>79</v>
      </c>
      <c r="G140" s="6">
        <v>59</v>
      </c>
      <c r="H140" s="54">
        <v>19.7</v>
      </c>
      <c r="I140" s="6">
        <v>316</v>
      </c>
      <c r="J140" s="3">
        <v>10236</v>
      </c>
      <c r="K140" s="65">
        <v>185</v>
      </c>
      <c r="L140" s="3">
        <v>145593</v>
      </c>
      <c r="M140" s="65">
        <v>460</v>
      </c>
      <c r="N140" s="3">
        <v>26</v>
      </c>
      <c r="O140" s="6">
        <v>48</v>
      </c>
    </row>
    <row r="141" spans="3:15" ht="10.5" customHeight="1" x14ac:dyDescent="0.15">
      <c r="C141" s="84"/>
      <c r="D141" s="98"/>
      <c r="E141" s="14">
        <v>176</v>
      </c>
      <c r="F141" s="3">
        <v>93</v>
      </c>
      <c r="G141" s="6">
        <v>83</v>
      </c>
      <c r="H141" s="54">
        <v>17.8</v>
      </c>
      <c r="I141" s="6">
        <v>290</v>
      </c>
      <c r="J141" s="3">
        <v>12993</v>
      </c>
      <c r="K141" s="65">
        <v>102</v>
      </c>
      <c r="L141" s="3">
        <v>249722</v>
      </c>
      <c r="M141" s="65">
        <v>1060</v>
      </c>
      <c r="N141" s="3">
        <v>57</v>
      </c>
      <c r="O141" s="6">
        <v>47</v>
      </c>
    </row>
    <row r="142" spans="3:15" ht="10.5" customHeight="1" x14ac:dyDescent="0.15">
      <c r="C142" s="84"/>
      <c r="D142" s="98"/>
      <c r="E142" s="14">
        <v>234</v>
      </c>
      <c r="F142" s="3">
        <v>156</v>
      </c>
      <c r="G142" s="6">
        <v>135</v>
      </c>
      <c r="H142" s="54">
        <v>24.1</v>
      </c>
      <c r="I142" s="6">
        <v>335</v>
      </c>
      <c r="J142" s="3">
        <v>11956</v>
      </c>
      <c r="K142" s="65">
        <v>136</v>
      </c>
      <c r="L142" s="3">
        <v>229083</v>
      </c>
      <c r="M142" s="65">
        <v>757</v>
      </c>
      <c r="N142" s="3">
        <v>49</v>
      </c>
      <c r="O142" s="6">
        <v>75</v>
      </c>
    </row>
    <row r="143" spans="3:15" ht="10.5" customHeight="1" x14ac:dyDescent="0.15">
      <c r="C143" s="84"/>
      <c r="D143" s="98"/>
      <c r="E143" s="14">
        <v>206</v>
      </c>
      <c r="F143" s="3">
        <v>57</v>
      </c>
      <c r="G143" s="6">
        <v>72</v>
      </c>
      <c r="H143" s="54">
        <v>22.6</v>
      </c>
      <c r="I143" s="6">
        <v>351</v>
      </c>
      <c r="J143" s="3">
        <v>13815</v>
      </c>
      <c r="K143" s="65">
        <v>145</v>
      </c>
      <c r="L143" s="3">
        <v>171640</v>
      </c>
      <c r="M143" s="65">
        <v>833</v>
      </c>
      <c r="N143" s="3">
        <v>33</v>
      </c>
      <c r="O143" s="6">
        <v>55</v>
      </c>
    </row>
    <row r="144" spans="3:15" ht="10.5" customHeight="1" x14ac:dyDescent="0.15">
      <c r="C144" s="84"/>
      <c r="D144" s="98"/>
      <c r="E144" s="14">
        <v>617</v>
      </c>
      <c r="F144" s="3">
        <v>93</v>
      </c>
      <c r="G144" s="6">
        <v>86</v>
      </c>
      <c r="H144" s="54">
        <v>14.5</v>
      </c>
      <c r="I144" s="6">
        <v>165</v>
      </c>
      <c r="J144" s="3">
        <v>12878</v>
      </c>
      <c r="K144" s="65">
        <v>176</v>
      </c>
      <c r="L144" s="3">
        <v>457918</v>
      </c>
      <c r="M144" s="65">
        <v>1672</v>
      </c>
      <c r="N144" s="3">
        <v>40</v>
      </c>
      <c r="O144" s="6">
        <v>60</v>
      </c>
    </row>
    <row r="145" spans="3:17" ht="10.5" customHeight="1" x14ac:dyDescent="0.15">
      <c r="C145" s="84"/>
      <c r="D145" s="98"/>
      <c r="E145" s="14">
        <v>1462</v>
      </c>
      <c r="F145" s="3">
        <v>306</v>
      </c>
      <c r="G145" s="6">
        <v>134</v>
      </c>
      <c r="H145" s="54">
        <v>23.4</v>
      </c>
      <c r="I145" s="6">
        <v>223</v>
      </c>
      <c r="J145" s="3">
        <v>13440</v>
      </c>
      <c r="K145" s="65">
        <v>137</v>
      </c>
      <c r="L145" s="3">
        <v>554121</v>
      </c>
      <c r="M145" s="65">
        <v>1856</v>
      </c>
      <c r="N145" s="3">
        <v>89</v>
      </c>
      <c r="O145" s="6">
        <v>94</v>
      </c>
    </row>
    <row r="146" spans="3:17" ht="10.5" customHeight="1" x14ac:dyDescent="0.15">
      <c r="C146" s="84"/>
      <c r="D146" s="83"/>
      <c r="E146" s="14">
        <v>629</v>
      </c>
      <c r="F146" s="3">
        <v>106</v>
      </c>
      <c r="G146" s="6">
        <v>69</v>
      </c>
      <c r="H146" s="54">
        <v>18.5</v>
      </c>
      <c r="I146" s="6">
        <v>303</v>
      </c>
      <c r="J146" s="3">
        <v>12634</v>
      </c>
      <c r="K146" s="65">
        <v>117</v>
      </c>
      <c r="L146" s="3">
        <v>286436</v>
      </c>
      <c r="M146" s="65">
        <v>1468</v>
      </c>
      <c r="N146" s="3">
        <v>57</v>
      </c>
      <c r="O146" s="6">
        <v>50</v>
      </c>
    </row>
    <row r="147" spans="3:17" ht="10.5" customHeight="1" x14ac:dyDescent="0.15">
      <c r="C147" s="28"/>
      <c r="D147" s="79" t="s">
        <v>43</v>
      </c>
      <c r="E147" s="17">
        <f>AVERAGE(E137:E146)</f>
        <v>418.8</v>
      </c>
      <c r="F147" s="20">
        <f t="shared" ref="F147:O147" si="30">AVERAGE(F137:F146)</f>
        <v>119.1</v>
      </c>
      <c r="G147" s="17">
        <f t="shared" si="30"/>
        <v>89.8</v>
      </c>
      <c r="H147" s="58">
        <f t="shared" si="30"/>
        <v>20.66</v>
      </c>
      <c r="I147" s="17">
        <f t="shared" si="30"/>
        <v>267.7</v>
      </c>
      <c r="J147" s="20">
        <f t="shared" si="30"/>
        <v>11958.4</v>
      </c>
      <c r="K147" s="73">
        <f t="shared" si="30"/>
        <v>206</v>
      </c>
      <c r="L147" s="20">
        <f t="shared" si="30"/>
        <v>274280.7</v>
      </c>
      <c r="M147" s="73">
        <f t="shared" si="30"/>
        <v>1081.5</v>
      </c>
      <c r="N147" s="20">
        <f t="shared" si="30"/>
        <v>53.1</v>
      </c>
      <c r="O147" s="17">
        <f t="shared" si="30"/>
        <v>70.5</v>
      </c>
    </row>
    <row r="148" spans="3:17" ht="10.5" customHeight="1" x14ac:dyDescent="0.15">
      <c r="C148" s="28"/>
      <c r="D148" s="47" t="s">
        <v>41</v>
      </c>
      <c r="E148" s="15">
        <f>MEDIAN(E137:E146)</f>
        <v>245</v>
      </c>
      <c r="F148" s="18">
        <f t="shared" ref="F148:O148" si="31">MEDIAN(F137:F146)</f>
        <v>99</v>
      </c>
      <c r="G148" s="15">
        <f t="shared" si="31"/>
        <v>84.5</v>
      </c>
      <c r="H148" s="18">
        <f t="shared" si="31"/>
        <v>20.9</v>
      </c>
      <c r="I148" s="15">
        <f t="shared" si="31"/>
        <v>264.5</v>
      </c>
      <c r="J148" s="18">
        <f t="shared" si="31"/>
        <v>12295</v>
      </c>
      <c r="K148" s="15">
        <f t="shared" si="31"/>
        <v>141</v>
      </c>
      <c r="L148" s="18">
        <f t="shared" si="31"/>
        <v>235660.5</v>
      </c>
      <c r="M148" s="15">
        <f t="shared" si="31"/>
        <v>977.5</v>
      </c>
      <c r="N148" s="18">
        <f t="shared" si="31"/>
        <v>51.5</v>
      </c>
      <c r="O148" s="15">
        <f t="shared" si="31"/>
        <v>63</v>
      </c>
    </row>
    <row r="149" spans="3:17" ht="10.5" customHeight="1" x14ac:dyDescent="0.15">
      <c r="C149" s="29"/>
      <c r="D149" s="12" t="s">
        <v>22</v>
      </c>
      <c r="E149" s="16">
        <f>STDEV(E137:E146)</f>
        <v>406.54992859972867</v>
      </c>
      <c r="F149" s="19">
        <f t="shared" ref="F149:O149" si="32">STDEV(F137:F146)</f>
        <v>71.45231510128508</v>
      </c>
      <c r="G149" s="16">
        <f t="shared" si="32"/>
        <v>25.913531428794336</v>
      </c>
      <c r="H149" s="57">
        <f t="shared" si="32"/>
        <v>3.3343998293879298</v>
      </c>
      <c r="I149" s="16">
        <f t="shared" si="32"/>
        <v>59.786750668986464</v>
      </c>
      <c r="J149" s="19">
        <f t="shared" si="32"/>
        <v>1492.3886297550757</v>
      </c>
      <c r="K149" s="72">
        <f t="shared" si="32"/>
        <v>200.61738043682391</v>
      </c>
      <c r="L149" s="19">
        <f t="shared" si="32"/>
        <v>130443.05320717968</v>
      </c>
      <c r="M149" s="72">
        <f t="shared" si="32"/>
        <v>450.50397704496834</v>
      </c>
      <c r="N149" s="19">
        <f t="shared" si="32"/>
        <v>18.93526985401699</v>
      </c>
      <c r="O149" s="16">
        <f t="shared" si="32"/>
        <v>24.949949899749299</v>
      </c>
    </row>
    <row r="150" spans="3:17" ht="10.5" customHeight="1" x14ac:dyDescent="0.15">
      <c r="C150" s="83" t="s">
        <v>18</v>
      </c>
      <c r="D150" s="99">
        <v>3701</v>
      </c>
      <c r="E150" s="13">
        <v>431</v>
      </c>
      <c r="F150" s="9">
        <v>89</v>
      </c>
      <c r="G150" s="10">
        <v>54</v>
      </c>
      <c r="H150" s="53">
        <v>11.6</v>
      </c>
      <c r="I150" s="10">
        <v>272</v>
      </c>
      <c r="J150" s="9">
        <v>8016</v>
      </c>
      <c r="K150" s="69">
        <v>162</v>
      </c>
      <c r="L150" s="9">
        <v>235209</v>
      </c>
      <c r="M150" s="69">
        <v>865</v>
      </c>
      <c r="N150" s="9">
        <v>72</v>
      </c>
      <c r="O150" s="10">
        <v>47</v>
      </c>
    </row>
    <row r="151" spans="3:17" ht="10.5" customHeight="1" x14ac:dyDescent="0.15">
      <c r="C151" s="84"/>
      <c r="D151" s="100"/>
      <c r="E151" s="14">
        <v>135</v>
      </c>
      <c r="F151" s="3">
        <v>113</v>
      </c>
      <c r="G151" s="6">
        <v>121</v>
      </c>
      <c r="H151" s="54">
        <v>11</v>
      </c>
      <c r="I151" s="6">
        <v>190</v>
      </c>
      <c r="J151" s="3">
        <v>7061</v>
      </c>
      <c r="K151" s="65">
        <v>75</v>
      </c>
      <c r="L151" s="3">
        <v>274964</v>
      </c>
      <c r="M151" s="65">
        <v>815</v>
      </c>
      <c r="N151" s="3">
        <v>44</v>
      </c>
      <c r="O151" s="6">
        <v>36</v>
      </c>
    </row>
    <row r="152" spans="3:17" ht="10.5" customHeight="1" x14ac:dyDescent="0.15">
      <c r="C152" s="84"/>
      <c r="D152" s="100"/>
      <c r="E152" s="14">
        <v>314</v>
      </c>
      <c r="F152" s="3">
        <v>86</v>
      </c>
      <c r="G152" s="6">
        <v>121</v>
      </c>
      <c r="H152" s="54">
        <v>16.3</v>
      </c>
      <c r="I152" s="6">
        <v>261</v>
      </c>
      <c r="J152" s="3">
        <v>9569</v>
      </c>
      <c r="K152" s="65">
        <v>117</v>
      </c>
      <c r="L152" s="3">
        <v>274918</v>
      </c>
      <c r="M152" s="65">
        <v>972</v>
      </c>
      <c r="N152" s="3">
        <v>45</v>
      </c>
      <c r="O152" s="6">
        <v>64</v>
      </c>
    </row>
    <row r="153" spans="3:17" ht="10.5" customHeight="1" x14ac:dyDescent="0.15">
      <c r="C153" s="84"/>
      <c r="D153" s="100"/>
      <c r="E153" s="14">
        <v>346</v>
      </c>
      <c r="F153" s="3">
        <v>92</v>
      </c>
      <c r="G153" s="6">
        <v>78</v>
      </c>
      <c r="H153" s="54">
        <v>14.4</v>
      </c>
      <c r="I153" s="6">
        <v>292</v>
      </c>
      <c r="J153" s="3">
        <v>7011</v>
      </c>
      <c r="K153" s="65">
        <v>128</v>
      </c>
      <c r="L153" s="3">
        <v>192731</v>
      </c>
      <c r="M153" s="65">
        <v>730</v>
      </c>
      <c r="N153" s="3">
        <v>32</v>
      </c>
      <c r="O153" s="6">
        <v>36</v>
      </c>
    </row>
    <row r="154" spans="3:17" ht="10.5" customHeight="1" x14ac:dyDescent="0.15">
      <c r="C154" s="84"/>
      <c r="D154" s="100"/>
      <c r="E154" s="14">
        <v>129</v>
      </c>
      <c r="F154" s="3">
        <v>73</v>
      </c>
      <c r="G154" s="6">
        <v>81</v>
      </c>
      <c r="H154" s="54">
        <v>15.2</v>
      </c>
      <c r="I154" s="6">
        <v>231</v>
      </c>
      <c r="J154" s="3">
        <v>6465</v>
      </c>
      <c r="K154" s="65">
        <v>141</v>
      </c>
      <c r="L154" s="3">
        <v>143984</v>
      </c>
      <c r="M154" s="65">
        <v>594</v>
      </c>
      <c r="N154" s="3">
        <v>42</v>
      </c>
      <c r="O154" s="6">
        <v>41</v>
      </c>
    </row>
    <row r="155" spans="3:17" ht="10.5" customHeight="1" x14ac:dyDescent="0.15">
      <c r="C155" s="84"/>
      <c r="D155" s="100"/>
      <c r="E155" s="14">
        <v>725</v>
      </c>
      <c r="F155" s="3">
        <v>149</v>
      </c>
      <c r="G155" s="6">
        <v>49</v>
      </c>
      <c r="H155" s="54">
        <v>16.600000000000001</v>
      </c>
      <c r="I155" s="6">
        <v>225</v>
      </c>
      <c r="J155" s="3">
        <v>8858</v>
      </c>
      <c r="K155" s="65">
        <v>134</v>
      </c>
      <c r="L155" s="3">
        <v>252804</v>
      </c>
      <c r="M155" s="65">
        <v>1084</v>
      </c>
      <c r="N155" s="3">
        <v>75</v>
      </c>
      <c r="O155" s="6">
        <v>55</v>
      </c>
    </row>
    <row r="156" spans="3:17" ht="10.5" customHeight="1" x14ac:dyDescent="0.15">
      <c r="C156" s="84"/>
      <c r="D156" s="100"/>
      <c r="E156" s="14">
        <v>190</v>
      </c>
      <c r="F156" s="3">
        <v>111</v>
      </c>
      <c r="G156" s="6">
        <v>89</v>
      </c>
      <c r="H156" s="54">
        <v>17.8</v>
      </c>
      <c r="I156" s="6">
        <v>419</v>
      </c>
      <c r="J156" s="3">
        <v>7143</v>
      </c>
      <c r="K156" s="65">
        <v>120</v>
      </c>
      <c r="L156" s="3">
        <v>130388</v>
      </c>
      <c r="M156" s="65">
        <v>486</v>
      </c>
      <c r="N156" s="3">
        <v>40</v>
      </c>
      <c r="O156" s="6">
        <v>45</v>
      </c>
    </row>
    <row r="157" spans="3:17" ht="10.5" customHeight="1" x14ac:dyDescent="0.15">
      <c r="C157" s="84"/>
      <c r="D157" s="100"/>
      <c r="E157" s="14">
        <v>130</v>
      </c>
      <c r="F157" s="3">
        <v>87</v>
      </c>
      <c r="G157" s="6">
        <v>59</v>
      </c>
      <c r="H157" s="54">
        <v>12.5</v>
      </c>
      <c r="I157" s="6">
        <v>183</v>
      </c>
      <c r="J157" s="3">
        <v>4265</v>
      </c>
      <c r="K157" s="65">
        <v>135</v>
      </c>
      <c r="L157" s="3">
        <v>141880</v>
      </c>
      <c r="M157" s="65">
        <v>438</v>
      </c>
      <c r="N157" s="3">
        <v>20</v>
      </c>
      <c r="O157" s="6">
        <v>25</v>
      </c>
    </row>
    <row r="158" spans="3:17" ht="10.5" customHeight="1" x14ac:dyDescent="0.15">
      <c r="C158" s="84"/>
      <c r="D158" s="100"/>
      <c r="E158" s="14">
        <v>681</v>
      </c>
      <c r="F158" s="3">
        <v>249</v>
      </c>
      <c r="G158" s="6">
        <v>86</v>
      </c>
      <c r="H158" s="54">
        <v>7.2</v>
      </c>
      <c r="I158" s="6">
        <v>143</v>
      </c>
      <c r="J158" s="3">
        <v>5660</v>
      </c>
      <c r="K158" s="65">
        <v>77</v>
      </c>
      <c r="L158" s="3">
        <v>383484</v>
      </c>
      <c r="M158" s="65">
        <v>1137</v>
      </c>
      <c r="N158" s="3">
        <v>70</v>
      </c>
      <c r="O158" s="6">
        <v>47</v>
      </c>
    </row>
    <row r="159" spans="3:17" ht="10.5" customHeight="1" x14ac:dyDescent="0.15">
      <c r="C159" s="84"/>
      <c r="D159" s="101"/>
      <c r="E159" s="5">
        <v>281</v>
      </c>
      <c r="F159" s="4">
        <v>193</v>
      </c>
      <c r="G159" s="7">
        <v>150</v>
      </c>
      <c r="H159" s="55">
        <v>10.4</v>
      </c>
      <c r="I159" s="7">
        <v>164</v>
      </c>
      <c r="J159" s="4">
        <v>7438</v>
      </c>
      <c r="K159" s="70">
        <v>121</v>
      </c>
      <c r="L159" s="4">
        <v>327365</v>
      </c>
      <c r="M159" s="70">
        <v>930</v>
      </c>
      <c r="N159" s="4">
        <v>57</v>
      </c>
      <c r="O159" s="7">
        <v>62</v>
      </c>
    </row>
    <row r="160" spans="3:17" ht="10.5" customHeight="1" x14ac:dyDescent="0.15">
      <c r="C160" s="28"/>
      <c r="D160" s="79" t="s">
        <v>43</v>
      </c>
      <c r="E160" s="17">
        <f>AVERAGE(E150:E159)</f>
        <v>336.2</v>
      </c>
      <c r="F160" s="20">
        <f t="shared" ref="F160:O160" si="33">AVERAGE(F150:F159)</f>
        <v>124.2</v>
      </c>
      <c r="G160" s="17">
        <f t="shared" si="33"/>
        <v>88.8</v>
      </c>
      <c r="H160" s="58">
        <f t="shared" si="33"/>
        <v>13.3</v>
      </c>
      <c r="I160" s="17">
        <f t="shared" si="33"/>
        <v>238</v>
      </c>
      <c r="J160" s="20">
        <f t="shared" si="33"/>
        <v>7148.6</v>
      </c>
      <c r="K160" s="73">
        <f t="shared" si="33"/>
        <v>121</v>
      </c>
      <c r="L160" s="20">
        <f t="shared" si="33"/>
        <v>235772.7</v>
      </c>
      <c r="M160" s="73">
        <f t="shared" si="33"/>
        <v>805.1</v>
      </c>
      <c r="N160" s="20">
        <f t="shared" si="33"/>
        <v>49.7</v>
      </c>
      <c r="O160" s="17">
        <f t="shared" si="33"/>
        <v>45.8</v>
      </c>
      <c r="Q160" s="2"/>
    </row>
    <row r="161" spans="3:17" ht="10.5" customHeight="1" x14ac:dyDescent="0.15">
      <c r="C161" s="28"/>
      <c r="D161" s="47" t="s">
        <v>41</v>
      </c>
      <c r="E161" s="15">
        <f>MEDIAN(E150:E159)</f>
        <v>297.5</v>
      </c>
      <c r="F161" s="18">
        <f t="shared" ref="F161:O161" si="34">MEDIAN(F150:F159)</f>
        <v>101.5</v>
      </c>
      <c r="G161" s="15">
        <f t="shared" si="34"/>
        <v>83.5</v>
      </c>
      <c r="H161" s="18">
        <f t="shared" si="34"/>
        <v>13.45</v>
      </c>
      <c r="I161" s="15">
        <f t="shared" si="34"/>
        <v>228</v>
      </c>
      <c r="J161" s="18">
        <f t="shared" si="34"/>
        <v>7102</v>
      </c>
      <c r="K161" s="15">
        <f t="shared" si="34"/>
        <v>124.5</v>
      </c>
      <c r="L161" s="18">
        <f t="shared" si="34"/>
        <v>244006.5</v>
      </c>
      <c r="M161" s="15">
        <f t="shared" si="34"/>
        <v>840</v>
      </c>
      <c r="N161" s="18">
        <f t="shared" si="34"/>
        <v>44.5</v>
      </c>
      <c r="O161" s="15">
        <f t="shared" si="34"/>
        <v>46</v>
      </c>
      <c r="Q161" s="2"/>
    </row>
    <row r="162" spans="3:17" ht="10.5" customHeight="1" x14ac:dyDescent="0.15">
      <c r="C162" s="29"/>
      <c r="D162" s="12" t="s">
        <v>22</v>
      </c>
      <c r="E162" s="16">
        <f>STDEV(E150:E159)</f>
        <v>218.57660747054646</v>
      </c>
      <c r="F162" s="19">
        <f t="shared" ref="F162:O162" si="35">STDEV(F150:F159)</f>
        <v>56.728985340633216</v>
      </c>
      <c r="G162" s="16">
        <f t="shared" si="35"/>
        <v>32.808535474781564</v>
      </c>
      <c r="H162" s="57">
        <f t="shared" si="35"/>
        <v>3.3233182881638728</v>
      </c>
      <c r="I162" s="16">
        <f t="shared" si="35"/>
        <v>79.867946567373878</v>
      </c>
      <c r="J162" s="19">
        <f t="shared" si="35"/>
        <v>1514.4322882042475</v>
      </c>
      <c r="K162" s="72">
        <f t="shared" si="35"/>
        <v>27.006172134038792</v>
      </c>
      <c r="L162" s="19">
        <f t="shared" si="35"/>
        <v>84173.102398239076</v>
      </c>
      <c r="M162" s="72">
        <f t="shared" si="35"/>
        <v>240.80303154237913</v>
      </c>
      <c r="N162" s="19">
        <f t="shared" si="35"/>
        <v>18.27597086644403</v>
      </c>
      <c r="O162" s="16">
        <f t="shared" si="35"/>
        <v>12.154560186750205</v>
      </c>
      <c r="Q162" s="2"/>
    </row>
    <row r="163" spans="3:17" ht="10.5" customHeight="1" x14ac:dyDescent="0.15">
      <c r="C163" s="83" t="s">
        <v>15</v>
      </c>
      <c r="D163" s="99">
        <v>1599</v>
      </c>
      <c r="E163" s="13">
        <v>265</v>
      </c>
      <c r="F163" s="9">
        <v>119</v>
      </c>
      <c r="G163" s="10">
        <v>101</v>
      </c>
      <c r="H163" s="53">
        <v>15.3</v>
      </c>
      <c r="I163" s="10">
        <v>246</v>
      </c>
      <c r="J163" s="9">
        <v>8032</v>
      </c>
      <c r="K163" s="69">
        <v>219</v>
      </c>
      <c r="L163" s="9">
        <v>240999</v>
      </c>
      <c r="M163" s="69">
        <v>861</v>
      </c>
      <c r="N163" s="9">
        <v>107</v>
      </c>
      <c r="O163" s="10">
        <v>138</v>
      </c>
    </row>
    <row r="164" spans="3:17" ht="10.5" customHeight="1" x14ac:dyDescent="0.15">
      <c r="C164" s="84"/>
      <c r="D164" s="100"/>
      <c r="E164" s="14">
        <v>603</v>
      </c>
      <c r="F164" s="3">
        <v>103</v>
      </c>
      <c r="G164" s="6">
        <v>56</v>
      </c>
      <c r="H164" s="54">
        <v>14.1</v>
      </c>
      <c r="I164" s="6">
        <v>347</v>
      </c>
      <c r="J164" s="3">
        <v>12919</v>
      </c>
      <c r="K164" s="65">
        <v>139</v>
      </c>
      <c r="L164" s="3">
        <v>394049</v>
      </c>
      <c r="M164" s="65">
        <v>1442</v>
      </c>
      <c r="N164" s="3">
        <v>149</v>
      </c>
      <c r="O164" s="6">
        <v>179</v>
      </c>
    </row>
    <row r="165" spans="3:17" ht="10.5" customHeight="1" x14ac:dyDescent="0.15">
      <c r="C165" s="84"/>
      <c r="D165" s="100"/>
      <c r="E165" s="14">
        <v>242</v>
      </c>
      <c r="F165" s="3" t="s">
        <v>13</v>
      </c>
      <c r="G165" s="6">
        <v>92</v>
      </c>
      <c r="H165" s="54">
        <v>14</v>
      </c>
      <c r="I165" s="6">
        <v>273</v>
      </c>
      <c r="J165" s="3">
        <v>9196</v>
      </c>
      <c r="K165" s="65">
        <v>108</v>
      </c>
      <c r="L165" s="3">
        <v>276524</v>
      </c>
      <c r="M165" s="65">
        <v>1433</v>
      </c>
      <c r="N165" s="3">
        <v>74</v>
      </c>
      <c r="O165" s="6">
        <v>133</v>
      </c>
    </row>
    <row r="166" spans="3:17" ht="10.5" customHeight="1" x14ac:dyDescent="0.15">
      <c r="C166" s="84"/>
      <c r="D166" s="100"/>
      <c r="E166" s="14">
        <v>588</v>
      </c>
      <c r="F166" s="3">
        <v>64</v>
      </c>
      <c r="G166" s="6">
        <v>70</v>
      </c>
      <c r="H166" s="54">
        <v>14.4</v>
      </c>
      <c r="I166" s="6">
        <v>302</v>
      </c>
      <c r="J166" s="3">
        <v>9955</v>
      </c>
      <c r="K166" s="65">
        <v>97</v>
      </c>
      <c r="L166" s="3">
        <v>312777</v>
      </c>
      <c r="M166" s="65">
        <v>1466</v>
      </c>
      <c r="N166" s="3">
        <v>112</v>
      </c>
      <c r="O166" s="6">
        <v>194</v>
      </c>
    </row>
    <row r="167" spans="3:17" ht="10.5" customHeight="1" x14ac:dyDescent="0.15">
      <c r="C167" s="84"/>
      <c r="D167" s="100"/>
      <c r="E167" s="14">
        <v>1242</v>
      </c>
      <c r="F167" s="3">
        <v>71</v>
      </c>
      <c r="G167" s="6">
        <v>49</v>
      </c>
      <c r="H167" s="54">
        <v>15</v>
      </c>
      <c r="I167" s="6">
        <v>299</v>
      </c>
      <c r="J167" s="3">
        <v>12987</v>
      </c>
      <c r="K167" s="65">
        <v>736</v>
      </c>
      <c r="L167" s="3">
        <v>595969</v>
      </c>
      <c r="M167" s="65">
        <v>2230</v>
      </c>
      <c r="N167" s="3">
        <v>296</v>
      </c>
      <c r="O167" s="6">
        <v>278</v>
      </c>
    </row>
    <row r="168" spans="3:17" ht="10.5" customHeight="1" x14ac:dyDescent="0.15">
      <c r="C168" s="84"/>
      <c r="D168" s="100"/>
      <c r="E168" s="14">
        <v>548</v>
      </c>
      <c r="F168" s="3">
        <v>147</v>
      </c>
      <c r="G168" s="6">
        <v>81</v>
      </c>
      <c r="H168" s="54">
        <v>13.3</v>
      </c>
      <c r="I168" s="6">
        <v>216</v>
      </c>
      <c r="J168" s="3">
        <v>10063</v>
      </c>
      <c r="K168" s="65">
        <v>164</v>
      </c>
      <c r="L168" s="3">
        <v>405041</v>
      </c>
      <c r="M168" s="65">
        <v>1478</v>
      </c>
      <c r="N168" s="3">
        <v>80</v>
      </c>
      <c r="O168" s="6">
        <v>125</v>
      </c>
    </row>
    <row r="169" spans="3:17" ht="10.5" customHeight="1" x14ac:dyDescent="0.15">
      <c r="C169" s="84"/>
      <c r="D169" s="100"/>
      <c r="E169" s="14">
        <v>298</v>
      </c>
      <c r="F169" s="3">
        <v>113</v>
      </c>
      <c r="G169" s="6">
        <v>56</v>
      </c>
      <c r="H169" s="54">
        <v>12.7</v>
      </c>
      <c r="I169" s="6">
        <v>244</v>
      </c>
      <c r="J169" s="3">
        <v>10131</v>
      </c>
      <c r="K169" s="65">
        <v>313</v>
      </c>
      <c r="L169" s="3">
        <v>288243</v>
      </c>
      <c r="M169" s="65">
        <v>1312</v>
      </c>
      <c r="N169" s="3">
        <v>108</v>
      </c>
      <c r="O169" s="6">
        <v>122</v>
      </c>
    </row>
    <row r="170" spans="3:17" ht="10.5" customHeight="1" x14ac:dyDescent="0.15">
      <c r="C170" s="84"/>
      <c r="D170" s="100"/>
      <c r="E170" s="14">
        <v>349</v>
      </c>
      <c r="F170" s="3" t="s">
        <v>13</v>
      </c>
      <c r="G170" s="6">
        <v>105</v>
      </c>
      <c r="H170" s="54">
        <v>27</v>
      </c>
      <c r="I170" s="6">
        <v>204</v>
      </c>
      <c r="J170" s="3">
        <v>13298</v>
      </c>
      <c r="K170" s="65">
        <v>517</v>
      </c>
      <c r="L170" s="3">
        <v>271257</v>
      </c>
      <c r="M170" s="65">
        <v>3267</v>
      </c>
      <c r="N170" s="3">
        <v>212</v>
      </c>
      <c r="O170" s="6">
        <v>330</v>
      </c>
    </row>
    <row r="171" spans="3:17" ht="10.5" customHeight="1" x14ac:dyDescent="0.15">
      <c r="C171" s="84"/>
      <c r="D171" s="100"/>
      <c r="E171" s="14">
        <v>607</v>
      </c>
      <c r="F171" s="3" t="s">
        <v>13</v>
      </c>
      <c r="G171" s="6">
        <v>956</v>
      </c>
      <c r="H171" s="54">
        <v>15</v>
      </c>
      <c r="I171" s="6">
        <v>181</v>
      </c>
      <c r="J171" s="3">
        <v>13236</v>
      </c>
      <c r="K171" s="65">
        <v>82</v>
      </c>
      <c r="L171" s="3">
        <v>375287</v>
      </c>
      <c r="M171" s="65">
        <v>2927</v>
      </c>
      <c r="N171" s="3">
        <v>51</v>
      </c>
      <c r="O171" s="6">
        <v>186</v>
      </c>
    </row>
    <row r="172" spans="3:17" ht="10.5" customHeight="1" x14ac:dyDescent="0.15">
      <c r="C172" s="84"/>
      <c r="D172" s="101"/>
      <c r="E172" s="5">
        <v>391</v>
      </c>
      <c r="F172" s="4" t="s">
        <v>13</v>
      </c>
      <c r="G172" s="7">
        <v>1103</v>
      </c>
      <c r="H172" s="55">
        <v>13.5</v>
      </c>
      <c r="I172" s="7">
        <v>154</v>
      </c>
      <c r="J172" s="4">
        <v>12921</v>
      </c>
      <c r="K172" s="70">
        <v>87</v>
      </c>
      <c r="L172" s="4">
        <v>333692</v>
      </c>
      <c r="M172" s="70">
        <v>3423</v>
      </c>
      <c r="N172" s="4">
        <v>49</v>
      </c>
      <c r="O172" s="7">
        <v>186</v>
      </c>
    </row>
    <row r="173" spans="3:17" ht="10.5" customHeight="1" x14ac:dyDescent="0.15">
      <c r="C173" s="28"/>
      <c r="D173" s="79" t="s">
        <v>43</v>
      </c>
      <c r="E173" s="15">
        <f>AVERAGE(E163:E172)</f>
        <v>513.29999999999995</v>
      </c>
      <c r="F173" s="18">
        <f t="shared" ref="F173:O173" si="36">AVERAGE(F163:F172)</f>
        <v>102.83333333333333</v>
      </c>
      <c r="G173" s="15">
        <f t="shared" si="36"/>
        <v>266.89999999999998</v>
      </c>
      <c r="H173" s="56">
        <f t="shared" si="36"/>
        <v>15.430000000000001</v>
      </c>
      <c r="I173" s="15">
        <f t="shared" si="36"/>
        <v>246.6</v>
      </c>
      <c r="J173" s="18">
        <f t="shared" si="36"/>
        <v>11273.8</v>
      </c>
      <c r="K173" s="71">
        <f t="shared" si="36"/>
        <v>246.2</v>
      </c>
      <c r="L173" s="18">
        <f t="shared" si="36"/>
        <v>349383.8</v>
      </c>
      <c r="M173" s="71">
        <f t="shared" si="36"/>
        <v>1983.9</v>
      </c>
      <c r="N173" s="18">
        <f t="shared" si="36"/>
        <v>123.8</v>
      </c>
      <c r="O173" s="15">
        <f t="shared" si="36"/>
        <v>187.1</v>
      </c>
    </row>
    <row r="174" spans="3:17" ht="10.5" customHeight="1" x14ac:dyDescent="0.15">
      <c r="C174" s="28"/>
      <c r="D174" s="47" t="s">
        <v>41</v>
      </c>
      <c r="E174" s="15">
        <f>MEDIAN(E163:E172)</f>
        <v>469.5</v>
      </c>
      <c r="F174" s="18">
        <f t="shared" ref="F174:O174" si="37">MEDIAN(F163:F172)</f>
        <v>108</v>
      </c>
      <c r="G174" s="15">
        <f t="shared" si="37"/>
        <v>86.5</v>
      </c>
      <c r="H174" s="18">
        <f t="shared" si="37"/>
        <v>14.25</v>
      </c>
      <c r="I174" s="15">
        <f t="shared" si="37"/>
        <v>245</v>
      </c>
      <c r="J174" s="18">
        <f t="shared" si="37"/>
        <v>11525</v>
      </c>
      <c r="K174" s="15">
        <f t="shared" si="37"/>
        <v>151.5</v>
      </c>
      <c r="L174" s="18">
        <f t="shared" si="37"/>
        <v>323234.5</v>
      </c>
      <c r="M174" s="15">
        <f t="shared" si="37"/>
        <v>1472</v>
      </c>
      <c r="N174" s="18">
        <f t="shared" si="37"/>
        <v>107.5</v>
      </c>
      <c r="O174" s="15">
        <f t="shared" si="37"/>
        <v>182.5</v>
      </c>
    </row>
    <row r="175" spans="3:17" ht="10.5" customHeight="1" x14ac:dyDescent="0.15">
      <c r="C175" s="29"/>
      <c r="D175" s="12" t="s">
        <v>22</v>
      </c>
      <c r="E175" s="16">
        <f>STDEV(E163:E172)</f>
        <v>294.04763408521268</v>
      </c>
      <c r="F175" s="19">
        <f t="shared" ref="F175:O175" si="38">STDEV(F163:F172)</f>
        <v>31.102518654711343</v>
      </c>
      <c r="G175" s="16">
        <f t="shared" si="38"/>
        <v>403.8719406500586</v>
      </c>
      <c r="H175" s="57">
        <f t="shared" si="38"/>
        <v>4.147837455295897</v>
      </c>
      <c r="I175" s="16">
        <f t="shared" si="38"/>
        <v>59.840900171482517</v>
      </c>
      <c r="J175" s="19">
        <f t="shared" si="38"/>
        <v>1989.9860859368368</v>
      </c>
      <c r="K175" s="72">
        <f t="shared" si="38"/>
        <v>218.67113816566342</v>
      </c>
      <c r="L175" s="19">
        <f t="shared" si="38"/>
        <v>102768.36989376757</v>
      </c>
      <c r="M175" s="72">
        <f t="shared" si="38"/>
        <v>912.93257022508385</v>
      </c>
      <c r="N175" s="19">
        <f t="shared" si="38"/>
        <v>77.482327734207317</v>
      </c>
      <c r="O175" s="16">
        <f t="shared" si="38"/>
        <v>68.50052716747679</v>
      </c>
    </row>
    <row r="176" spans="3:17" ht="10.5" customHeight="1" x14ac:dyDescent="0.15">
      <c r="C176" s="83" t="s">
        <v>15</v>
      </c>
      <c r="D176" s="99">
        <v>225</v>
      </c>
      <c r="E176" s="14">
        <v>848</v>
      </c>
      <c r="F176" s="3">
        <v>107</v>
      </c>
      <c r="G176" s="6" t="s">
        <v>13</v>
      </c>
      <c r="H176" s="54">
        <v>36</v>
      </c>
      <c r="I176" s="6">
        <v>183</v>
      </c>
      <c r="J176" s="3">
        <v>11962</v>
      </c>
      <c r="K176" s="65">
        <v>161</v>
      </c>
      <c r="L176" s="3">
        <v>662842</v>
      </c>
      <c r="M176" s="65">
        <v>2776</v>
      </c>
      <c r="N176" s="3">
        <v>98</v>
      </c>
      <c r="O176" s="6">
        <v>181</v>
      </c>
    </row>
    <row r="177" spans="3:15" ht="10.5" customHeight="1" x14ac:dyDescent="0.15">
      <c r="C177" s="84"/>
      <c r="D177" s="100"/>
      <c r="E177" s="14">
        <v>1188</v>
      </c>
      <c r="F177" s="3">
        <v>264</v>
      </c>
      <c r="G177" s="6">
        <v>46</v>
      </c>
      <c r="H177" s="54">
        <v>17</v>
      </c>
      <c r="I177" s="6">
        <v>287</v>
      </c>
      <c r="J177" s="3">
        <v>12282</v>
      </c>
      <c r="K177" s="65">
        <v>155</v>
      </c>
      <c r="L177" s="3">
        <v>556139</v>
      </c>
      <c r="M177" s="65">
        <v>2411</v>
      </c>
      <c r="N177" s="3">
        <v>209</v>
      </c>
      <c r="O177" s="6">
        <v>93</v>
      </c>
    </row>
    <row r="178" spans="3:15" ht="10.5" customHeight="1" x14ac:dyDescent="0.15">
      <c r="C178" s="84"/>
      <c r="D178" s="100"/>
      <c r="E178" s="14">
        <v>2984</v>
      </c>
      <c r="F178" s="3">
        <v>150</v>
      </c>
      <c r="G178" s="6">
        <v>32</v>
      </c>
      <c r="H178" s="54">
        <v>8.6</v>
      </c>
      <c r="I178" s="6">
        <v>210</v>
      </c>
      <c r="J178" s="3">
        <v>10216</v>
      </c>
      <c r="K178" s="65">
        <v>199</v>
      </c>
      <c r="L178" s="3">
        <v>402948</v>
      </c>
      <c r="M178" s="65">
        <v>2249</v>
      </c>
      <c r="N178" s="3">
        <v>173</v>
      </c>
      <c r="O178" s="6">
        <v>121</v>
      </c>
    </row>
    <row r="179" spans="3:15" ht="10.5" customHeight="1" x14ac:dyDescent="0.15">
      <c r="C179" s="84"/>
      <c r="D179" s="100"/>
      <c r="E179" s="14">
        <v>971</v>
      </c>
      <c r="F179" s="3">
        <v>71</v>
      </c>
      <c r="G179" s="6" t="s">
        <v>13</v>
      </c>
      <c r="H179" s="54">
        <v>18</v>
      </c>
      <c r="I179" s="6">
        <v>144</v>
      </c>
      <c r="J179" s="3">
        <v>7768</v>
      </c>
      <c r="K179" s="65">
        <v>172</v>
      </c>
      <c r="L179" s="3">
        <v>662785</v>
      </c>
      <c r="M179" s="65">
        <v>2204</v>
      </c>
      <c r="N179" s="3">
        <v>324</v>
      </c>
      <c r="O179" s="6">
        <v>163</v>
      </c>
    </row>
    <row r="180" spans="3:15" ht="10.5" customHeight="1" x14ac:dyDescent="0.15">
      <c r="C180" s="84"/>
      <c r="D180" s="100"/>
      <c r="E180" s="14">
        <v>388</v>
      </c>
      <c r="F180" s="3">
        <v>139</v>
      </c>
      <c r="G180" s="6">
        <v>39</v>
      </c>
      <c r="H180" s="54">
        <v>11.8</v>
      </c>
      <c r="I180" s="6">
        <v>262</v>
      </c>
      <c r="J180" s="3">
        <v>4944</v>
      </c>
      <c r="K180" s="65">
        <v>303</v>
      </c>
      <c r="L180" s="3">
        <v>166966</v>
      </c>
      <c r="M180" s="65">
        <v>658</v>
      </c>
      <c r="N180" s="3">
        <v>56</v>
      </c>
      <c r="O180" s="6">
        <v>46</v>
      </c>
    </row>
    <row r="181" spans="3:15" ht="10.5" customHeight="1" x14ac:dyDescent="0.15">
      <c r="C181" s="84"/>
      <c r="D181" s="100"/>
      <c r="E181" s="14">
        <v>745</v>
      </c>
      <c r="F181" s="3">
        <v>207</v>
      </c>
      <c r="G181" s="6">
        <v>56</v>
      </c>
      <c r="H181" s="54">
        <v>15.2</v>
      </c>
      <c r="I181" s="6">
        <v>272</v>
      </c>
      <c r="J181" s="3">
        <v>8049</v>
      </c>
      <c r="K181" s="65">
        <v>126</v>
      </c>
      <c r="L181" s="3">
        <v>465512</v>
      </c>
      <c r="M181" s="65">
        <v>885</v>
      </c>
      <c r="N181" s="3">
        <v>131</v>
      </c>
      <c r="O181" s="6">
        <v>83</v>
      </c>
    </row>
    <row r="182" spans="3:15" ht="10.5" customHeight="1" x14ac:dyDescent="0.15">
      <c r="C182" s="84"/>
      <c r="D182" s="100"/>
      <c r="E182" s="14">
        <v>248</v>
      </c>
      <c r="F182" s="3">
        <v>328</v>
      </c>
      <c r="G182" s="6">
        <v>107</v>
      </c>
      <c r="H182" s="54">
        <v>16.100000000000001</v>
      </c>
      <c r="I182" s="6">
        <v>352</v>
      </c>
      <c r="J182" s="3">
        <v>9038</v>
      </c>
      <c r="K182" s="65">
        <v>134</v>
      </c>
      <c r="L182" s="3">
        <v>562775</v>
      </c>
      <c r="M182" s="65">
        <v>909</v>
      </c>
      <c r="N182" s="3">
        <v>158</v>
      </c>
      <c r="O182" s="6">
        <v>138</v>
      </c>
    </row>
    <row r="183" spans="3:15" ht="10.5" customHeight="1" x14ac:dyDescent="0.15">
      <c r="C183" s="84"/>
      <c r="D183" s="100"/>
      <c r="E183" s="14">
        <v>299</v>
      </c>
      <c r="F183" s="3">
        <v>130</v>
      </c>
      <c r="G183" s="6">
        <v>46</v>
      </c>
      <c r="H183" s="54">
        <v>12.6</v>
      </c>
      <c r="I183" s="6">
        <v>345</v>
      </c>
      <c r="J183" s="3">
        <v>6264</v>
      </c>
      <c r="K183" s="65">
        <v>159</v>
      </c>
      <c r="L183" s="3">
        <v>239164</v>
      </c>
      <c r="M183" s="65">
        <v>643</v>
      </c>
      <c r="N183" s="3">
        <v>75</v>
      </c>
      <c r="O183" s="6">
        <v>44</v>
      </c>
    </row>
    <row r="184" spans="3:15" ht="10.5" customHeight="1" x14ac:dyDescent="0.15">
      <c r="C184" s="84"/>
      <c r="D184" s="100"/>
      <c r="E184" s="14">
        <v>1624</v>
      </c>
      <c r="F184" s="3">
        <v>291</v>
      </c>
      <c r="G184" s="6">
        <v>139</v>
      </c>
      <c r="H184" s="54">
        <v>15.9</v>
      </c>
      <c r="I184" s="6">
        <v>277</v>
      </c>
      <c r="J184" s="3">
        <v>15006</v>
      </c>
      <c r="K184" s="65">
        <v>273</v>
      </c>
      <c r="L184" s="3">
        <v>663124</v>
      </c>
      <c r="M184" s="65">
        <v>2269</v>
      </c>
      <c r="N184" s="3">
        <v>215</v>
      </c>
      <c r="O184" s="6">
        <v>181</v>
      </c>
    </row>
    <row r="185" spans="3:15" ht="10.5" customHeight="1" x14ac:dyDescent="0.15">
      <c r="C185" s="84"/>
      <c r="D185" s="101"/>
      <c r="E185" s="14">
        <v>1016</v>
      </c>
      <c r="F185" s="3">
        <v>335</v>
      </c>
      <c r="G185" s="6">
        <v>44</v>
      </c>
      <c r="H185" s="54">
        <v>12.2</v>
      </c>
      <c r="I185" s="6">
        <v>439</v>
      </c>
      <c r="J185" s="3">
        <v>13370</v>
      </c>
      <c r="K185" s="65">
        <v>154</v>
      </c>
      <c r="L185" s="3">
        <v>634442</v>
      </c>
      <c r="M185" s="65">
        <v>2042</v>
      </c>
      <c r="N185" s="3">
        <v>203</v>
      </c>
      <c r="O185" s="6">
        <v>87</v>
      </c>
    </row>
    <row r="186" spans="3:15" ht="10.5" customHeight="1" x14ac:dyDescent="0.15">
      <c r="C186" s="28"/>
      <c r="D186" s="79" t="s">
        <v>43</v>
      </c>
      <c r="E186" s="17">
        <f>AVERAGE(E176:E185)</f>
        <v>1031.0999999999999</v>
      </c>
      <c r="F186" s="20">
        <f t="shared" ref="F186:O186" si="39">AVERAGE(F176:F185)</f>
        <v>202.2</v>
      </c>
      <c r="G186" s="17">
        <f t="shared" si="39"/>
        <v>63.625</v>
      </c>
      <c r="H186" s="58">
        <f t="shared" si="39"/>
        <v>16.339999999999996</v>
      </c>
      <c r="I186" s="17">
        <f t="shared" si="39"/>
        <v>277.10000000000002</v>
      </c>
      <c r="J186" s="20">
        <f t="shared" si="39"/>
        <v>9889.9</v>
      </c>
      <c r="K186" s="73">
        <f t="shared" si="39"/>
        <v>183.6</v>
      </c>
      <c r="L186" s="20">
        <f t="shared" si="39"/>
        <v>501669.7</v>
      </c>
      <c r="M186" s="73">
        <f t="shared" si="39"/>
        <v>1704.6</v>
      </c>
      <c r="N186" s="20">
        <f t="shared" si="39"/>
        <v>164.2</v>
      </c>
      <c r="O186" s="17">
        <f t="shared" si="39"/>
        <v>113.7</v>
      </c>
    </row>
    <row r="187" spans="3:15" ht="10.5" customHeight="1" x14ac:dyDescent="0.15">
      <c r="C187" s="28"/>
      <c r="D187" s="47" t="s">
        <v>41</v>
      </c>
      <c r="E187" s="15">
        <f>MEDIAN(E176:E185)</f>
        <v>909.5</v>
      </c>
      <c r="F187" s="18">
        <f t="shared" ref="F187:O187" si="40">MEDIAN(F176:F185)</f>
        <v>178.5</v>
      </c>
      <c r="G187" s="15">
        <f t="shared" si="40"/>
        <v>46</v>
      </c>
      <c r="H187" s="18">
        <f t="shared" si="40"/>
        <v>15.55</v>
      </c>
      <c r="I187" s="15">
        <f t="shared" si="40"/>
        <v>274.5</v>
      </c>
      <c r="J187" s="18">
        <f t="shared" si="40"/>
        <v>9627</v>
      </c>
      <c r="K187" s="15">
        <f t="shared" si="40"/>
        <v>160</v>
      </c>
      <c r="L187" s="18">
        <f t="shared" si="40"/>
        <v>559457</v>
      </c>
      <c r="M187" s="15">
        <f t="shared" si="40"/>
        <v>2123</v>
      </c>
      <c r="N187" s="18">
        <f t="shared" si="40"/>
        <v>165.5</v>
      </c>
      <c r="O187" s="15">
        <f t="shared" si="40"/>
        <v>107</v>
      </c>
    </row>
    <row r="188" spans="3:15" ht="10.5" customHeight="1" x14ac:dyDescent="0.15">
      <c r="C188" s="29"/>
      <c r="D188" s="12" t="s">
        <v>22</v>
      </c>
      <c r="E188" s="15">
        <f>STDEV(E176:E185)</f>
        <v>807.73888107481866</v>
      </c>
      <c r="F188" s="18">
        <f t="shared" ref="F188:O188" si="41">STDEV(F176:F185)</f>
        <v>96.262142091270746</v>
      </c>
      <c r="G188" s="15">
        <f t="shared" si="41"/>
        <v>38.23587507638792</v>
      </c>
      <c r="H188" s="56">
        <f t="shared" si="41"/>
        <v>7.4751737252201922</v>
      </c>
      <c r="I188" s="15">
        <f t="shared" si="41"/>
        <v>86.831189992741415</v>
      </c>
      <c r="J188" s="18">
        <f t="shared" si="41"/>
        <v>3242.664214979884</v>
      </c>
      <c r="K188" s="71">
        <f t="shared" si="41"/>
        <v>58.886331181353135</v>
      </c>
      <c r="L188" s="18">
        <f t="shared" si="41"/>
        <v>180837.72645788148</v>
      </c>
      <c r="M188" s="71">
        <f t="shared" si="41"/>
        <v>826.78402392778617</v>
      </c>
      <c r="N188" s="18">
        <f t="shared" si="41"/>
        <v>79.50793112080774</v>
      </c>
      <c r="O188" s="15">
        <f t="shared" si="41"/>
        <v>51.270632703115517</v>
      </c>
    </row>
    <row r="189" spans="3:15" ht="10.5" customHeight="1" x14ac:dyDescent="0.15">
      <c r="C189" s="83" t="s">
        <v>15</v>
      </c>
      <c r="D189" s="99">
        <v>319</v>
      </c>
      <c r="E189" s="13">
        <v>409</v>
      </c>
      <c r="F189" s="9">
        <v>173</v>
      </c>
      <c r="G189" s="10">
        <v>71</v>
      </c>
      <c r="H189" s="53">
        <v>10</v>
      </c>
      <c r="I189" s="10">
        <v>215</v>
      </c>
      <c r="J189" s="9">
        <v>9843</v>
      </c>
      <c r="K189" s="69">
        <v>176</v>
      </c>
      <c r="L189" s="9">
        <v>474783</v>
      </c>
      <c r="M189" s="69">
        <v>1489</v>
      </c>
      <c r="N189" s="9">
        <v>153</v>
      </c>
      <c r="O189" s="10">
        <v>47</v>
      </c>
    </row>
    <row r="190" spans="3:15" ht="10.5" customHeight="1" x14ac:dyDescent="0.15">
      <c r="C190" s="84"/>
      <c r="D190" s="100"/>
      <c r="E190" s="14">
        <v>397</v>
      </c>
      <c r="F190" s="3">
        <v>226</v>
      </c>
      <c r="G190" s="6">
        <v>57</v>
      </c>
      <c r="H190" s="54">
        <v>17.8</v>
      </c>
      <c r="I190" s="6">
        <v>224</v>
      </c>
      <c r="J190" s="3">
        <v>11068</v>
      </c>
      <c r="K190" s="65">
        <v>223</v>
      </c>
      <c r="L190" s="3">
        <v>460982</v>
      </c>
      <c r="M190" s="65">
        <v>1395</v>
      </c>
      <c r="N190" s="3">
        <v>130</v>
      </c>
      <c r="O190" s="6">
        <v>73</v>
      </c>
    </row>
    <row r="191" spans="3:15" ht="10.5" customHeight="1" x14ac:dyDescent="0.15">
      <c r="C191" s="84"/>
      <c r="D191" s="100"/>
      <c r="E191" s="14">
        <v>625</v>
      </c>
      <c r="F191" s="3">
        <v>225</v>
      </c>
      <c r="G191" s="6">
        <v>65</v>
      </c>
      <c r="H191" s="54">
        <v>24</v>
      </c>
      <c r="I191" s="6">
        <v>211</v>
      </c>
      <c r="J191" s="3">
        <v>11027</v>
      </c>
      <c r="K191" s="65">
        <v>170</v>
      </c>
      <c r="L191" s="3">
        <v>469306</v>
      </c>
      <c r="M191" s="65">
        <v>1262</v>
      </c>
      <c r="N191" s="3">
        <v>140</v>
      </c>
      <c r="O191" s="6">
        <v>109</v>
      </c>
    </row>
    <row r="192" spans="3:15" ht="10.5" customHeight="1" x14ac:dyDescent="0.15">
      <c r="C192" s="84"/>
      <c r="D192" s="100"/>
      <c r="E192" s="14">
        <v>1219</v>
      </c>
      <c r="F192" s="3">
        <v>222</v>
      </c>
      <c r="G192" s="6">
        <v>58</v>
      </c>
      <c r="H192" s="54">
        <v>18.100000000000001</v>
      </c>
      <c r="I192" s="6">
        <v>233</v>
      </c>
      <c r="J192" s="3">
        <v>12349</v>
      </c>
      <c r="K192" s="65">
        <v>175</v>
      </c>
      <c r="L192" s="3">
        <v>643824</v>
      </c>
      <c r="M192" s="65">
        <v>2418</v>
      </c>
      <c r="N192" s="3">
        <v>263</v>
      </c>
      <c r="O192" s="6">
        <v>74</v>
      </c>
    </row>
    <row r="193" spans="3:15" ht="10.5" customHeight="1" x14ac:dyDescent="0.15">
      <c r="C193" s="84"/>
      <c r="D193" s="100"/>
      <c r="E193" s="14">
        <v>1051</v>
      </c>
      <c r="F193" s="3">
        <v>228</v>
      </c>
      <c r="G193" s="6">
        <v>43</v>
      </c>
      <c r="H193" s="54">
        <v>13.2</v>
      </c>
      <c r="I193" s="6">
        <v>164</v>
      </c>
      <c r="J193" s="3">
        <v>8828</v>
      </c>
      <c r="K193" s="65">
        <v>242</v>
      </c>
      <c r="L193" s="3">
        <v>689078</v>
      </c>
      <c r="M193" s="65">
        <v>2130</v>
      </c>
      <c r="N193" s="3">
        <v>231</v>
      </c>
      <c r="O193" s="6">
        <v>94</v>
      </c>
    </row>
    <row r="194" spans="3:15" ht="10.5" customHeight="1" x14ac:dyDescent="0.15">
      <c r="C194" s="84"/>
      <c r="D194" s="100"/>
      <c r="E194" s="14">
        <v>1346</v>
      </c>
      <c r="F194" s="3">
        <v>208</v>
      </c>
      <c r="G194" s="6">
        <v>37</v>
      </c>
      <c r="H194" s="54">
        <v>19.899999999999999</v>
      </c>
      <c r="I194" s="6">
        <v>222</v>
      </c>
      <c r="J194" s="3">
        <v>9333</v>
      </c>
      <c r="K194" s="65">
        <v>189</v>
      </c>
      <c r="L194" s="3">
        <v>492039</v>
      </c>
      <c r="M194" s="65">
        <v>1672</v>
      </c>
      <c r="N194" s="3">
        <v>173</v>
      </c>
      <c r="O194" s="6">
        <v>109</v>
      </c>
    </row>
    <row r="195" spans="3:15" ht="10.5" customHeight="1" x14ac:dyDescent="0.15">
      <c r="C195" s="84"/>
      <c r="D195" s="100"/>
      <c r="E195" s="14">
        <v>841</v>
      </c>
      <c r="F195" s="3">
        <v>119</v>
      </c>
      <c r="G195" s="6">
        <v>53</v>
      </c>
      <c r="H195" s="54">
        <v>23</v>
      </c>
      <c r="I195" s="6">
        <v>227</v>
      </c>
      <c r="J195" s="3">
        <v>11306</v>
      </c>
      <c r="K195" s="65">
        <v>211</v>
      </c>
      <c r="L195" s="3">
        <v>468080</v>
      </c>
      <c r="M195" s="65">
        <v>2027</v>
      </c>
      <c r="N195" s="3">
        <v>178</v>
      </c>
      <c r="O195" s="6">
        <v>118</v>
      </c>
    </row>
    <row r="196" spans="3:15" ht="10.5" customHeight="1" x14ac:dyDescent="0.15">
      <c r="C196" s="84"/>
      <c r="D196" s="100"/>
      <c r="E196" s="14">
        <v>389</v>
      </c>
      <c r="F196" s="3">
        <v>175</v>
      </c>
      <c r="G196" s="6">
        <v>57</v>
      </c>
      <c r="H196" s="54">
        <v>22.2</v>
      </c>
      <c r="I196" s="6">
        <v>284</v>
      </c>
      <c r="J196" s="3">
        <v>10440</v>
      </c>
      <c r="K196" s="65">
        <v>270</v>
      </c>
      <c r="L196" s="3">
        <v>336338</v>
      </c>
      <c r="M196" s="65">
        <v>1318</v>
      </c>
      <c r="N196" s="3">
        <v>143</v>
      </c>
      <c r="O196" s="6">
        <v>65</v>
      </c>
    </row>
    <row r="197" spans="3:15" ht="10.5" customHeight="1" x14ac:dyDescent="0.15">
      <c r="C197" s="84"/>
      <c r="D197" s="100"/>
      <c r="E197" s="14">
        <v>453</v>
      </c>
      <c r="F197" s="3">
        <v>232</v>
      </c>
      <c r="G197" s="6" t="s">
        <v>13</v>
      </c>
      <c r="H197" s="54">
        <v>14.8</v>
      </c>
      <c r="I197" s="6">
        <v>208</v>
      </c>
      <c r="J197" s="3">
        <v>12082</v>
      </c>
      <c r="K197" s="65">
        <v>320</v>
      </c>
      <c r="L197" s="3">
        <v>604658</v>
      </c>
      <c r="M197" s="65">
        <v>1746</v>
      </c>
      <c r="N197" s="3">
        <v>159</v>
      </c>
      <c r="O197" s="6">
        <v>74</v>
      </c>
    </row>
    <row r="198" spans="3:15" ht="10.5" customHeight="1" x14ac:dyDescent="0.15">
      <c r="C198" s="84"/>
      <c r="D198" s="101"/>
      <c r="E198" s="5">
        <v>549</v>
      </c>
      <c r="F198" s="4">
        <v>130</v>
      </c>
      <c r="G198" s="7">
        <v>65</v>
      </c>
      <c r="H198" s="55">
        <v>19.600000000000001</v>
      </c>
      <c r="I198" s="7">
        <v>174</v>
      </c>
      <c r="J198" s="4">
        <v>10845</v>
      </c>
      <c r="K198" s="70">
        <v>383</v>
      </c>
      <c r="L198" s="4">
        <v>469282</v>
      </c>
      <c r="M198" s="70">
        <v>2219</v>
      </c>
      <c r="N198" s="4">
        <v>207</v>
      </c>
      <c r="O198" s="7">
        <v>101</v>
      </c>
    </row>
    <row r="199" spans="3:15" ht="10.5" customHeight="1" x14ac:dyDescent="0.15">
      <c r="C199" s="28"/>
      <c r="D199" s="79" t="s">
        <v>43</v>
      </c>
      <c r="E199" s="15">
        <f>AVERAGE(E189:E198)</f>
        <v>727.9</v>
      </c>
      <c r="F199" s="18">
        <f t="shared" ref="F199:O199" si="42">AVERAGE(F189:F198)</f>
        <v>193.8</v>
      </c>
      <c r="G199" s="15">
        <f t="shared" si="42"/>
        <v>56.222222222222221</v>
      </c>
      <c r="H199" s="56">
        <f t="shared" si="42"/>
        <v>18.259999999999998</v>
      </c>
      <c r="I199" s="15">
        <f t="shared" si="42"/>
        <v>216.2</v>
      </c>
      <c r="J199" s="18">
        <f t="shared" si="42"/>
        <v>10712.1</v>
      </c>
      <c r="K199" s="71">
        <f t="shared" si="42"/>
        <v>235.9</v>
      </c>
      <c r="L199" s="18">
        <f t="shared" si="42"/>
        <v>510837</v>
      </c>
      <c r="M199" s="71">
        <f t="shared" si="42"/>
        <v>1767.6</v>
      </c>
      <c r="N199" s="18">
        <f t="shared" si="42"/>
        <v>177.7</v>
      </c>
      <c r="O199" s="15">
        <f t="shared" si="42"/>
        <v>86.4</v>
      </c>
    </row>
    <row r="200" spans="3:15" ht="10.5" customHeight="1" x14ac:dyDescent="0.15">
      <c r="C200" s="28"/>
      <c r="D200" s="47" t="s">
        <v>41</v>
      </c>
      <c r="E200" s="15">
        <f>MEDIAN(E189:E198)</f>
        <v>587</v>
      </c>
      <c r="F200" s="18">
        <f t="shared" ref="F200:O200" si="43">MEDIAN(F189:F198)</f>
        <v>215</v>
      </c>
      <c r="G200" s="15">
        <f t="shared" si="43"/>
        <v>57</v>
      </c>
      <c r="H200" s="18">
        <f t="shared" si="43"/>
        <v>18.850000000000001</v>
      </c>
      <c r="I200" s="15">
        <f t="shared" si="43"/>
        <v>218.5</v>
      </c>
      <c r="J200" s="18">
        <f t="shared" si="43"/>
        <v>10936</v>
      </c>
      <c r="K200" s="15">
        <f t="shared" si="43"/>
        <v>217</v>
      </c>
      <c r="L200" s="18">
        <f t="shared" si="43"/>
        <v>472044.5</v>
      </c>
      <c r="M200" s="15">
        <f t="shared" si="43"/>
        <v>1709</v>
      </c>
      <c r="N200" s="18">
        <f t="shared" si="43"/>
        <v>166</v>
      </c>
      <c r="O200" s="15">
        <f t="shared" si="43"/>
        <v>84</v>
      </c>
    </row>
    <row r="201" spans="3:15" ht="10.5" customHeight="1" x14ac:dyDescent="0.15">
      <c r="C201" s="29"/>
      <c r="D201" s="12" t="s">
        <v>22</v>
      </c>
      <c r="E201" s="15">
        <f>STDEV(E189:E198)</f>
        <v>362.80097084275349</v>
      </c>
      <c r="F201" s="18">
        <f t="shared" ref="F201:O201" si="44">STDEV(F189:F198)</f>
        <v>42.278967715769838</v>
      </c>
      <c r="G201" s="15">
        <f t="shared" si="44"/>
        <v>10.790942704159093</v>
      </c>
      <c r="H201" s="56">
        <f t="shared" si="44"/>
        <v>4.4902858112448376</v>
      </c>
      <c r="I201" s="15">
        <f t="shared" si="44"/>
        <v>32.815308080900934</v>
      </c>
      <c r="J201" s="18">
        <f t="shared" si="44"/>
        <v>1127.1102134810656</v>
      </c>
      <c r="K201" s="71">
        <f t="shared" si="44"/>
        <v>70.345891453904031</v>
      </c>
      <c r="L201" s="18">
        <f t="shared" si="44"/>
        <v>104417.03621748916</v>
      </c>
      <c r="M201" s="71">
        <f t="shared" si="44"/>
        <v>409.50246234505903</v>
      </c>
      <c r="N201" s="18">
        <f t="shared" si="44"/>
        <v>43.279582047684094</v>
      </c>
      <c r="O201" s="15">
        <f t="shared" si="44"/>
        <v>23.066088624741816</v>
      </c>
    </row>
    <row r="202" spans="3:15" ht="10.5" customHeight="1" x14ac:dyDescent="0.15">
      <c r="C202" s="83" t="s">
        <v>15</v>
      </c>
      <c r="D202" s="99">
        <v>318</v>
      </c>
      <c r="E202" s="13">
        <v>617</v>
      </c>
      <c r="F202" s="9">
        <v>14</v>
      </c>
      <c r="G202" s="10" t="s">
        <v>13</v>
      </c>
      <c r="H202" s="53">
        <v>14.8</v>
      </c>
      <c r="I202" s="10">
        <v>199</v>
      </c>
      <c r="J202" s="9">
        <v>10586</v>
      </c>
      <c r="K202" s="69">
        <v>456</v>
      </c>
      <c r="L202" s="9">
        <v>402833</v>
      </c>
      <c r="M202" s="69">
        <v>2141</v>
      </c>
      <c r="N202" s="9">
        <v>157</v>
      </c>
      <c r="O202" s="10">
        <v>32</v>
      </c>
    </row>
    <row r="203" spans="3:15" ht="10.5" customHeight="1" x14ac:dyDescent="0.15">
      <c r="C203" s="84"/>
      <c r="D203" s="100"/>
      <c r="E203" s="14">
        <v>290</v>
      </c>
      <c r="F203" s="3">
        <v>170</v>
      </c>
      <c r="G203" s="6">
        <v>53</v>
      </c>
      <c r="H203" s="54">
        <v>11.4</v>
      </c>
      <c r="I203" s="6">
        <v>251</v>
      </c>
      <c r="J203" s="3">
        <v>8265</v>
      </c>
      <c r="K203" s="65">
        <v>426</v>
      </c>
      <c r="L203" s="3">
        <v>268029</v>
      </c>
      <c r="M203" s="65">
        <v>1182</v>
      </c>
      <c r="N203" s="3">
        <v>130</v>
      </c>
      <c r="O203" s="6">
        <v>18</v>
      </c>
    </row>
    <row r="204" spans="3:15" ht="10.5" customHeight="1" x14ac:dyDescent="0.15">
      <c r="C204" s="84"/>
      <c r="D204" s="100"/>
      <c r="E204" s="14">
        <v>314</v>
      </c>
      <c r="F204" s="3">
        <v>172</v>
      </c>
      <c r="G204" s="6">
        <v>72</v>
      </c>
      <c r="H204" s="54">
        <v>13.3</v>
      </c>
      <c r="I204" s="6">
        <v>117</v>
      </c>
      <c r="J204" s="3">
        <v>11062</v>
      </c>
      <c r="K204" s="65">
        <v>32</v>
      </c>
      <c r="L204" s="3">
        <v>443231</v>
      </c>
      <c r="M204" s="65">
        <v>1507</v>
      </c>
      <c r="N204" s="3">
        <v>16</v>
      </c>
      <c r="O204" s="6">
        <v>60</v>
      </c>
    </row>
    <row r="205" spans="3:15" ht="10.5" customHeight="1" x14ac:dyDescent="0.15">
      <c r="C205" s="84"/>
      <c r="D205" s="100"/>
      <c r="E205" s="14">
        <v>850</v>
      </c>
      <c r="F205" s="3">
        <v>199</v>
      </c>
      <c r="G205" s="6">
        <v>52</v>
      </c>
      <c r="H205" s="54">
        <v>15.3</v>
      </c>
      <c r="I205" s="6">
        <v>230</v>
      </c>
      <c r="J205" s="3">
        <v>10875</v>
      </c>
      <c r="K205" s="65">
        <v>630</v>
      </c>
      <c r="L205" s="3">
        <v>449725</v>
      </c>
      <c r="M205" s="65">
        <v>1620</v>
      </c>
      <c r="N205" s="3">
        <v>157</v>
      </c>
      <c r="O205" s="6">
        <v>76</v>
      </c>
    </row>
    <row r="206" spans="3:15" ht="10.5" customHeight="1" x14ac:dyDescent="0.15">
      <c r="C206" s="84"/>
      <c r="D206" s="100"/>
      <c r="E206" s="14">
        <v>459</v>
      </c>
      <c r="F206" s="3">
        <v>100</v>
      </c>
      <c r="G206" s="6">
        <v>19</v>
      </c>
      <c r="H206" s="54">
        <v>11</v>
      </c>
      <c r="I206" s="6">
        <v>160</v>
      </c>
      <c r="J206" s="3">
        <v>9503</v>
      </c>
      <c r="K206" s="65">
        <v>277</v>
      </c>
      <c r="L206" s="3">
        <v>621698</v>
      </c>
      <c r="M206" s="65">
        <v>2075</v>
      </c>
      <c r="N206" s="3">
        <v>137</v>
      </c>
      <c r="O206" s="6">
        <v>99</v>
      </c>
    </row>
    <row r="207" spans="3:15" ht="10.5" customHeight="1" x14ac:dyDescent="0.15">
      <c r="C207" s="84"/>
      <c r="D207" s="100"/>
      <c r="E207" s="14">
        <v>448</v>
      </c>
      <c r="F207" s="3">
        <v>145</v>
      </c>
      <c r="G207" s="6">
        <v>60</v>
      </c>
      <c r="H207" s="54">
        <v>11.9</v>
      </c>
      <c r="I207" s="6">
        <v>271</v>
      </c>
      <c r="J207" s="3">
        <v>6180</v>
      </c>
      <c r="K207" s="65">
        <v>162</v>
      </c>
      <c r="L207" s="3">
        <v>302024</v>
      </c>
      <c r="M207" s="65">
        <v>1141</v>
      </c>
      <c r="N207" s="3">
        <v>81</v>
      </c>
      <c r="O207" s="6">
        <v>60</v>
      </c>
    </row>
    <row r="208" spans="3:15" ht="10.5" customHeight="1" x14ac:dyDescent="0.15">
      <c r="C208" s="84"/>
      <c r="D208" s="100"/>
      <c r="E208" s="14">
        <v>294</v>
      </c>
      <c r="F208" s="3">
        <v>294</v>
      </c>
      <c r="G208" s="6">
        <v>74</v>
      </c>
      <c r="H208" s="54">
        <v>12.8</v>
      </c>
      <c r="I208" s="6">
        <v>152</v>
      </c>
      <c r="J208" s="3">
        <v>5306</v>
      </c>
      <c r="K208" s="65">
        <v>160</v>
      </c>
      <c r="L208" s="3">
        <v>409556</v>
      </c>
      <c r="M208" s="65">
        <v>1018</v>
      </c>
      <c r="N208" s="3">
        <v>133</v>
      </c>
      <c r="O208" s="6" t="s">
        <v>13</v>
      </c>
    </row>
    <row r="209" spans="3:15" ht="10.5" customHeight="1" x14ac:dyDescent="0.15">
      <c r="C209" s="84"/>
      <c r="D209" s="100"/>
      <c r="E209" s="14">
        <v>81</v>
      </c>
      <c r="F209" s="3">
        <v>21</v>
      </c>
      <c r="G209" s="6">
        <v>14</v>
      </c>
      <c r="H209" s="54">
        <v>4.0999999999999996</v>
      </c>
      <c r="I209" s="6">
        <v>65.8</v>
      </c>
      <c r="J209" s="3">
        <v>2286</v>
      </c>
      <c r="K209" s="65">
        <v>61.1</v>
      </c>
      <c r="L209" s="3">
        <v>56479</v>
      </c>
      <c r="M209" s="65">
        <v>207</v>
      </c>
      <c r="N209" s="3">
        <v>18.2</v>
      </c>
      <c r="O209" s="6">
        <v>15</v>
      </c>
    </row>
    <row r="210" spans="3:15" ht="10.5" customHeight="1" x14ac:dyDescent="0.15">
      <c r="C210" s="84"/>
      <c r="D210" s="100"/>
      <c r="E210" s="14">
        <v>558</v>
      </c>
      <c r="F210" s="3">
        <v>222</v>
      </c>
      <c r="G210" s="6">
        <v>60</v>
      </c>
      <c r="H210" s="54">
        <v>11.3</v>
      </c>
      <c r="I210" s="6">
        <v>139</v>
      </c>
      <c r="J210" s="3">
        <v>8057</v>
      </c>
      <c r="K210" s="65">
        <v>143</v>
      </c>
      <c r="L210" s="3">
        <v>471234</v>
      </c>
      <c r="M210" s="65">
        <v>1743</v>
      </c>
      <c r="N210" s="3">
        <v>174</v>
      </c>
      <c r="O210" s="6">
        <v>12</v>
      </c>
    </row>
    <row r="211" spans="3:15" ht="10.5" customHeight="1" x14ac:dyDescent="0.15">
      <c r="C211" s="84"/>
      <c r="D211" s="101"/>
      <c r="E211" s="5">
        <v>1410</v>
      </c>
      <c r="F211" s="4">
        <v>322</v>
      </c>
      <c r="G211" s="7">
        <v>105</v>
      </c>
      <c r="H211" s="55">
        <v>17.600000000000001</v>
      </c>
      <c r="I211" s="7">
        <v>166</v>
      </c>
      <c r="J211" s="4">
        <v>7282</v>
      </c>
      <c r="K211" s="70">
        <v>173</v>
      </c>
      <c r="L211" s="4">
        <v>434899</v>
      </c>
      <c r="M211" s="70">
        <v>1281</v>
      </c>
      <c r="N211" s="4">
        <v>168</v>
      </c>
      <c r="O211" s="7">
        <v>91</v>
      </c>
    </row>
    <row r="212" spans="3:15" ht="10.5" customHeight="1" x14ac:dyDescent="0.15">
      <c r="C212" s="28"/>
      <c r="D212" s="79" t="s">
        <v>43</v>
      </c>
      <c r="E212" s="15">
        <f>AVERAGE(E202:E211)</f>
        <v>532.1</v>
      </c>
      <c r="F212" s="18">
        <f t="shared" ref="F212:O212" si="45">AVERAGE(F202:F211)</f>
        <v>165.9</v>
      </c>
      <c r="G212" s="15">
        <f t="shared" si="45"/>
        <v>56.555555555555557</v>
      </c>
      <c r="H212" s="56">
        <f t="shared" si="45"/>
        <v>12.35</v>
      </c>
      <c r="I212" s="15">
        <f t="shared" si="45"/>
        <v>175.07999999999998</v>
      </c>
      <c r="J212" s="18">
        <f t="shared" si="45"/>
        <v>7940.2</v>
      </c>
      <c r="K212" s="71">
        <f t="shared" si="45"/>
        <v>252.01</v>
      </c>
      <c r="L212" s="18">
        <f t="shared" si="45"/>
        <v>385970.8</v>
      </c>
      <c r="M212" s="71">
        <f t="shared" si="45"/>
        <v>1391.5</v>
      </c>
      <c r="N212" s="18">
        <f t="shared" si="45"/>
        <v>117.12</v>
      </c>
      <c r="O212" s="15">
        <f t="shared" si="45"/>
        <v>51.444444444444443</v>
      </c>
    </row>
    <row r="213" spans="3:15" ht="10.5" customHeight="1" x14ac:dyDescent="0.15">
      <c r="C213" s="28"/>
      <c r="D213" s="47" t="s">
        <v>41</v>
      </c>
      <c r="E213" s="15">
        <f>MEDIAN(E202:E211)</f>
        <v>453.5</v>
      </c>
      <c r="F213" s="18">
        <f t="shared" ref="F213:O213" si="46">MEDIAN(F202:F211)</f>
        <v>171</v>
      </c>
      <c r="G213" s="15">
        <f t="shared" si="46"/>
        <v>60</v>
      </c>
      <c r="H213" s="18">
        <f t="shared" si="46"/>
        <v>12.350000000000001</v>
      </c>
      <c r="I213" s="15">
        <f t="shared" si="46"/>
        <v>163</v>
      </c>
      <c r="J213" s="18">
        <f t="shared" si="46"/>
        <v>8161</v>
      </c>
      <c r="K213" s="15">
        <f t="shared" si="46"/>
        <v>167.5</v>
      </c>
      <c r="L213" s="18">
        <f t="shared" si="46"/>
        <v>422227.5</v>
      </c>
      <c r="M213" s="15">
        <f t="shared" si="46"/>
        <v>1394</v>
      </c>
      <c r="N213" s="18">
        <f t="shared" si="46"/>
        <v>135</v>
      </c>
      <c r="O213" s="15">
        <f t="shared" si="46"/>
        <v>60</v>
      </c>
    </row>
    <row r="214" spans="3:15" ht="10.5" customHeight="1" x14ac:dyDescent="0.15">
      <c r="C214" s="29"/>
      <c r="D214" s="12" t="s">
        <v>22</v>
      </c>
      <c r="E214" s="15">
        <f>STDEV(E202:E211)</f>
        <v>373.93209425123047</v>
      </c>
      <c r="F214" s="18">
        <f t="shared" ref="F214:O214" si="47">STDEV(F202:F211)</f>
        <v>102.15614410194709</v>
      </c>
      <c r="G214" s="15">
        <f t="shared" si="47"/>
        <v>27.76738694543975</v>
      </c>
      <c r="H214" s="56">
        <f t="shared" si="47"/>
        <v>3.5818213864519346</v>
      </c>
      <c r="I214" s="15">
        <f t="shared" si="47"/>
        <v>63.25659912873391</v>
      </c>
      <c r="J214" s="18">
        <f t="shared" si="47"/>
        <v>2796.0476788177675</v>
      </c>
      <c r="K214" s="71">
        <f t="shared" si="47"/>
        <v>192.91040205811149</v>
      </c>
      <c r="L214" s="18">
        <f t="shared" si="47"/>
        <v>150161.83806650451</v>
      </c>
      <c r="M214" s="71">
        <f t="shared" si="47"/>
        <v>565.62850981108716</v>
      </c>
      <c r="N214" s="18">
        <f t="shared" si="47"/>
        <v>58.815432593079748</v>
      </c>
      <c r="O214" s="15">
        <f t="shared" si="47"/>
        <v>33.459345148669271</v>
      </c>
    </row>
    <row r="215" spans="3:15" ht="10.5" customHeight="1" x14ac:dyDescent="0.15">
      <c r="C215" s="83" t="s">
        <v>19</v>
      </c>
      <c r="D215" s="99">
        <v>2498</v>
      </c>
      <c r="E215" s="13">
        <v>590</v>
      </c>
      <c r="F215" s="9">
        <v>185</v>
      </c>
      <c r="G215" s="10">
        <v>70</v>
      </c>
      <c r="H215" s="53">
        <v>4.0999999999999996</v>
      </c>
      <c r="I215" s="10">
        <v>187</v>
      </c>
      <c r="J215" s="9">
        <v>15609</v>
      </c>
      <c r="K215" s="69">
        <v>16.7</v>
      </c>
      <c r="L215" s="9">
        <v>562982</v>
      </c>
      <c r="M215" s="69">
        <v>2599</v>
      </c>
      <c r="N215" s="9">
        <v>38</v>
      </c>
      <c r="O215" s="10">
        <v>31</v>
      </c>
    </row>
    <row r="216" spans="3:15" ht="10.5" customHeight="1" x14ac:dyDescent="0.15">
      <c r="C216" s="84"/>
      <c r="D216" s="100"/>
      <c r="E216" s="14">
        <v>877</v>
      </c>
      <c r="F216" s="3">
        <v>207</v>
      </c>
      <c r="G216" s="6">
        <v>118</v>
      </c>
      <c r="H216" s="54">
        <v>4.5999999999999996</v>
      </c>
      <c r="I216" s="6">
        <v>208</v>
      </c>
      <c r="J216" s="3">
        <v>15750</v>
      </c>
      <c r="K216" s="65">
        <v>17.2</v>
      </c>
      <c r="L216" s="3">
        <v>607554</v>
      </c>
      <c r="M216" s="65">
        <v>2760</v>
      </c>
      <c r="N216" s="3">
        <v>60</v>
      </c>
      <c r="O216" s="6">
        <v>34</v>
      </c>
    </row>
    <row r="217" spans="3:15" ht="10.5" customHeight="1" x14ac:dyDescent="0.15">
      <c r="C217" s="84"/>
      <c r="D217" s="100"/>
      <c r="E217" s="14">
        <v>352</v>
      </c>
      <c r="F217" s="3">
        <v>226</v>
      </c>
      <c r="G217" s="6">
        <v>117</v>
      </c>
      <c r="H217" s="54">
        <v>8</v>
      </c>
      <c r="I217" s="6">
        <v>126</v>
      </c>
      <c r="J217" s="3">
        <v>11731</v>
      </c>
      <c r="K217" s="65">
        <v>75</v>
      </c>
      <c r="L217" s="3">
        <v>519917</v>
      </c>
      <c r="M217" s="65">
        <v>1976</v>
      </c>
      <c r="N217" s="3">
        <v>31</v>
      </c>
      <c r="O217" s="6">
        <v>55</v>
      </c>
    </row>
    <row r="218" spans="3:15" ht="10.5" customHeight="1" x14ac:dyDescent="0.15">
      <c r="C218" s="84"/>
      <c r="D218" s="100"/>
      <c r="E218" s="14">
        <v>346</v>
      </c>
      <c r="F218" s="3">
        <v>161</v>
      </c>
      <c r="G218" s="6">
        <v>78</v>
      </c>
      <c r="H218" s="54">
        <v>2.1</v>
      </c>
      <c r="I218" s="6">
        <v>127</v>
      </c>
      <c r="J218" s="3">
        <v>8988</v>
      </c>
      <c r="K218" s="65">
        <v>37</v>
      </c>
      <c r="L218" s="3">
        <v>509024</v>
      </c>
      <c r="M218" s="65">
        <v>1924</v>
      </c>
      <c r="N218" s="3">
        <v>18</v>
      </c>
      <c r="O218" s="6">
        <v>42</v>
      </c>
    </row>
    <row r="219" spans="3:15" ht="10.5" customHeight="1" x14ac:dyDescent="0.15">
      <c r="C219" s="84"/>
      <c r="D219" s="100"/>
      <c r="E219" s="14">
        <v>756</v>
      </c>
      <c r="F219" s="3">
        <v>182</v>
      </c>
      <c r="G219" s="6">
        <v>68</v>
      </c>
      <c r="H219" s="54">
        <v>4.5999999999999996</v>
      </c>
      <c r="I219" s="6">
        <v>96</v>
      </c>
      <c r="J219" s="3">
        <v>10170</v>
      </c>
      <c r="K219" s="65">
        <v>17</v>
      </c>
      <c r="L219" s="3">
        <v>528836</v>
      </c>
      <c r="M219" s="65">
        <v>2488</v>
      </c>
      <c r="N219" s="3">
        <v>10</v>
      </c>
      <c r="O219" s="6">
        <v>24</v>
      </c>
    </row>
    <row r="220" spans="3:15" ht="10.5" customHeight="1" x14ac:dyDescent="0.15">
      <c r="C220" s="84"/>
      <c r="D220" s="100"/>
      <c r="E220" s="14">
        <v>3605</v>
      </c>
      <c r="F220" s="3">
        <v>216</v>
      </c>
      <c r="G220" s="6">
        <v>70</v>
      </c>
      <c r="H220" s="54">
        <v>3</v>
      </c>
      <c r="I220" s="6">
        <v>158</v>
      </c>
      <c r="J220" s="3">
        <v>12953</v>
      </c>
      <c r="K220" s="65">
        <v>13.8</v>
      </c>
      <c r="L220" s="3">
        <v>692474</v>
      </c>
      <c r="M220" s="65">
        <v>3923</v>
      </c>
      <c r="N220" s="3">
        <v>39</v>
      </c>
      <c r="O220" s="6">
        <v>22</v>
      </c>
    </row>
    <row r="221" spans="3:15" ht="10.5" customHeight="1" x14ac:dyDescent="0.15">
      <c r="C221" s="84"/>
      <c r="D221" s="100"/>
      <c r="E221" s="14">
        <v>394</v>
      </c>
      <c r="F221" s="3">
        <v>117</v>
      </c>
      <c r="G221" s="6">
        <v>71</v>
      </c>
      <c r="H221" s="54">
        <v>2.2000000000000002</v>
      </c>
      <c r="I221" s="6">
        <v>110</v>
      </c>
      <c r="J221" s="3">
        <v>10217</v>
      </c>
      <c r="K221" s="65">
        <v>35</v>
      </c>
      <c r="L221" s="3">
        <v>482839</v>
      </c>
      <c r="M221" s="65">
        <v>2180</v>
      </c>
      <c r="N221" s="3">
        <v>20</v>
      </c>
      <c r="O221" s="6">
        <v>25</v>
      </c>
    </row>
    <row r="222" spans="3:15" ht="10.5" customHeight="1" x14ac:dyDescent="0.15">
      <c r="C222" s="84"/>
      <c r="D222" s="100"/>
      <c r="E222" s="14">
        <v>1115</v>
      </c>
      <c r="F222" s="3">
        <v>234</v>
      </c>
      <c r="G222" s="6">
        <v>80</v>
      </c>
      <c r="H222" s="54">
        <v>4.7</v>
      </c>
      <c r="I222" s="6">
        <v>148</v>
      </c>
      <c r="J222" s="3">
        <v>11503</v>
      </c>
      <c r="K222" s="65">
        <v>30</v>
      </c>
      <c r="L222" s="3">
        <v>675689</v>
      </c>
      <c r="M222" s="65">
        <v>2763</v>
      </c>
      <c r="N222" s="3">
        <v>36</v>
      </c>
      <c r="O222" s="6">
        <v>18</v>
      </c>
    </row>
    <row r="223" spans="3:15" ht="10.5" customHeight="1" x14ac:dyDescent="0.15">
      <c r="C223" s="84"/>
      <c r="D223" s="100"/>
      <c r="E223" s="14">
        <v>652</v>
      </c>
      <c r="F223" s="3">
        <v>202</v>
      </c>
      <c r="G223" s="6">
        <v>95</v>
      </c>
      <c r="H223" s="54">
        <v>4.3</v>
      </c>
      <c r="I223" s="6">
        <v>159</v>
      </c>
      <c r="J223" s="3">
        <v>12258</v>
      </c>
      <c r="K223" s="65">
        <v>23.8</v>
      </c>
      <c r="L223" s="3">
        <v>709006</v>
      </c>
      <c r="M223" s="65">
        <v>2908</v>
      </c>
      <c r="N223" s="3">
        <v>36</v>
      </c>
      <c r="O223" s="6">
        <v>38</v>
      </c>
    </row>
    <row r="224" spans="3:15" ht="10.5" customHeight="1" x14ac:dyDescent="0.15">
      <c r="C224" s="84"/>
      <c r="D224" s="101"/>
      <c r="E224" s="5">
        <v>579</v>
      </c>
      <c r="F224" s="4">
        <v>239</v>
      </c>
      <c r="G224" s="7">
        <v>105</v>
      </c>
      <c r="H224" s="55">
        <v>2.2999999999999998</v>
      </c>
      <c r="I224" s="7">
        <v>106</v>
      </c>
      <c r="J224" s="4">
        <v>10935</v>
      </c>
      <c r="K224" s="70">
        <v>28</v>
      </c>
      <c r="L224" s="4">
        <v>661996</v>
      </c>
      <c r="M224" s="70">
        <v>2435</v>
      </c>
      <c r="N224" s="4">
        <v>21</v>
      </c>
      <c r="O224" s="7">
        <v>27</v>
      </c>
    </row>
    <row r="225" spans="3:15" ht="10.5" customHeight="1" x14ac:dyDescent="0.15">
      <c r="C225" s="28"/>
      <c r="D225" s="79" t="s">
        <v>43</v>
      </c>
      <c r="E225" s="15">
        <f>AVERAGE(E215:E224)</f>
        <v>926.6</v>
      </c>
      <c r="F225" s="18">
        <f t="shared" ref="F225:O225" si="48">AVERAGE(F215:F224)</f>
        <v>196.9</v>
      </c>
      <c r="G225" s="15">
        <f t="shared" si="48"/>
        <v>87.2</v>
      </c>
      <c r="H225" s="56">
        <f t="shared" si="48"/>
        <v>3.9899999999999993</v>
      </c>
      <c r="I225" s="15">
        <f t="shared" si="48"/>
        <v>142.5</v>
      </c>
      <c r="J225" s="18">
        <f t="shared" si="48"/>
        <v>12011.4</v>
      </c>
      <c r="K225" s="71">
        <f t="shared" si="48"/>
        <v>29.35</v>
      </c>
      <c r="L225" s="18">
        <f t="shared" si="48"/>
        <v>595031.69999999995</v>
      </c>
      <c r="M225" s="71">
        <f t="shared" si="48"/>
        <v>2595.6</v>
      </c>
      <c r="N225" s="18">
        <f t="shared" si="48"/>
        <v>30.9</v>
      </c>
      <c r="O225" s="15">
        <f t="shared" si="48"/>
        <v>31.6</v>
      </c>
    </row>
    <row r="226" spans="3:15" ht="10.5" customHeight="1" x14ac:dyDescent="0.15">
      <c r="C226" s="28"/>
      <c r="D226" s="47" t="s">
        <v>41</v>
      </c>
      <c r="E226" s="15">
        <f>MEDIAN(E215:E224)</f>
        <v>621</v>
      </c>
      <c r="F226" s="18">
        <f t="shared" ref="F226:O226" si="49">MEDIAN(F215:F224)</f>
        <v>204.5</v>
      </c>
      <c r="G226" s="15">
        <f t="shared" si="49"/>
        <v>79</v>
      </c>
      <c r="H226" s="18">
        <f t="shared" si="49"/>
        <v>4.1999999999999993</v>
      </c>
      <c r="I226" s="15">
        <f t="shared" si="49"/>
        <v>137.5</v>
      </c>
      <c r="J226" s="18">
        <f t="shared" si="49"/>
        <v>11617</v>
      </c>
      <c r="K226" s="15">
        <f t="shared" si="49"/>
        <v>25.9</v>
      </c>
      <c r="L226" s="18">
        <f t="shared" si="49"/>
        <v>585268</v>
      </c>
      <c r="M226" s="15">
        <f t="shared" si="49"/>
        <v>2543.5</v>
      </c>
      <c r="N226" s="18">
        <f t="shared" si="49"/>
        <v>33.5</v>
      </c>
      <c r="O226" s="15">
        <f t="shared" si="49"/>
        <v>29</v>
      </c>
    </row>
    <row r="227" spans="3:15" ht="10.5" customHeight="1" x14ac:dyDescent="0.15">
      <c r="C227" s="29"/>
      <c r="D227" s="12" t="s">
        <v>22</v>
      </c>
      <c r="E227" s="16">
        <f>STDEV(E215:E224)</f>
        <v>971.90193835477965</v>
      </c>
      <c r="F227" s="19">
        <f t="shared" ref="F227:O227" si="50">STDEV(F215:F224)</f>
        <v>37.304899886684566</v>
      </c>
      <c r="G227" s="16">
        <f t="shared" si="50"/>
        <v>19.926531726988198</v>
      </c>
      <c r="H227" s="57">
        <f t="shared" si="50"/>
        <v>1.7653768876802376</v>
      </c>
      <c r="I227" s="16">
        <f t="shared" si="50"/>
        <v>36.326451947735151</v>
      </c>
      <c r="J227" s="19">
        <f t="shared" si="50"/>
        <v>2238.9129902204304</v>
      </c>
      <c r="K227" s="72">
        <f t="shared" si="50"/>
        <v>17.979571741284602</v>
      </c>
      <c r="L227" s="19">
        <f t="shared" si="50"/>
        <v>84766.061684890592</v>
      </c>
      <c r="M227" s="72">
        <f t="shared" si="50"/>
        <v>573.45835846109139</v>
      </c>
      <c r="N227" s="19">
        <f t="shared" si="50"/>
        <v>14.278577582440688</v>
      </c>
      <c r="O227" s="16">
        <f t="shared" si="50"/>
        <v>11.067469850371802</v>
      </c>
    </row>
    <row r="228" spans="3:15" ht="10.5" customHeight="1" x14ac:dyDescent="0.15">
      <c r="C228" s="83" t="s">
        <v>15</v>
      </c>
      <c r="D228" s="99">
        <v>3703</v>
      </c>
      <c r="E228" s="14">
        <v>410</v>
      </c>
      <c r="F228" s="3">
        <v>28</v>
      </c>
      <c r="G228" s="6">
        <v>58</v>
      </c>
      <c r="H228" s="54">
        <v>7.3</v>
      </c>
      <c r="I228" s="6">
        <v>166</v>
      </c>
      <c r="J228" s="3">
        <v>10112</v>
      </c>
      <c r="K228" s="65">
        <v>44</v>
      </c>
      <c r="L228" s="3">
        <v>468921</v>
      </c>
      <c r="M228" s="65">
        <v>2788</v>
      </c>
      <c r="N228" s="3">
        <v>26</v>
      </c>
      <c r="O228" s="6">
        <v>35</v>
      </c>
    </row>
    <row r="229" spans="3:15" ht="10.5" customHeight="1" x14ac:dyDescent="0.15">
      <c r="C229" s="84"/>
      <c r="D229" s="100"/>
      <c r="E229" s="14">
        <v>520</v>
      </c>
      <c r="F229" s="3">
        <v>223</v>
      </c>
      <c r="G229" s="6">
        <v>87</v>
      </c>
      <c r="H229" s="54">
        <v>2.8</v>
      </c>
      <c r="I229" s="6">
        <v>169</v>
      </c>
      <c r="J229" s="3">
        <v>8060</v>
      </c>
      <c r="K229" s="65">
        <v>25.5</v>
      </c>
      <c r="L229" s="3">
        <v>463251</v>
      </c>
      <c r="M229" s="65">
        <v>2164</v>
      </c>
      <c r="N229" s="3">
        <v>28</v>
      </c>
      <c r="O229" s="6">
        <v>20</v>
      </c>
    </row>
    <row r="230" spans="3:15" ht="10.5" customHeight="1" x14ac:dyDescent="0.15">
      <c r="C230" s="84"/>
      <c r="D230" s="100"/>
      <c r="E230" s="14">
        <v>265</v>
      </c>
      <c r="F230" s="3">
        <v>198</v>
      </c>
      <c r="G230" s="6">
        <v>83</v>
      </c>
      <c r="H230" s="54">
        <v>9.5</v>
      </c>
      <c r="I230" s="6">
        <v>264</v>
      </c>
      <c r="J230" s="3">
        <v>9345</v>
      </c>
      <c r="K230" s="65">
        <v>19.3</v>
      </c>
      <c r="L230" s="3">
        <v>433832</v>
      </c>
      <c r="M230" s="65">
        <v>1768</v>
      </c>
      <c r="N230" s="3">
        <v>26</v>
      </c>
      <c r="O230" s="6">
        <v>25</v>
      </c>
    </row>
    <row r="231" spans="3:15" ht="10.5" customHeight="1" x14ac:dyDescent="0.15">
      <c r="C231" s="84"/>
      <c r="D231" s="100"/>
      <c r="E231" s="14">
        <v>304</v>
      </c>
      <c r="F231" s="3">
        <v>141</v>
      </c>
      <c r="G231" s="6">
        <v>96</v>
      </c>
      <c r="H231" s="54">
        <v>3.7</v>
      </c>
      <c r="I231" s="6">
        <v>177</v>
      </c>
      <c r="J231" s="3">
        <v>7642</v>
      </c>
      <c r="K231" s="65">
        <v>18.100000000000001</v>
      </c>
      <c r="L231" s="3">
        <v>397041</v>
      </c>
      <c r="M231" s="65">
        <v>1333</v>
      </c>
      <c r="N231" s="3">
        <v>21</v>
      </c>
      <c r="O231" s="6">
        <v>35</v>
      </c>
    </row>
    <row r="232" spans="3:15" ht="10.5" customHeight="1" x14ac:dyDescent="0.15">
      <c r="C232" s="84"/>
      <c r="D232" s="100"/>
      <c r="E232" s="14">
        <v>314</v>
      </c>
      <c r="F232" s="3">
        <v>200</v>
      </c>
      <c r="G232" s="6">
        <v>79</v>
      </c>
      <c r="H232" s="54">
        <v>8.4</v>
      </c>
      <c r="I232" s="6">
        <v>166</v>
      </c>
      <c r="J232" s="3">
        <v>8432</v>
      </c>
      <c r="K232" s="65">
        <v>26.8</v>
      </c>
      <c r="L232" s="3">
        <v>424375</v>
      </c>
      <c r="M232" s="65">
        <v>1464</v>
      </c>
      <c r="N232" s="3">
        <v>32</v>
      </c>
      <c r="O232" s="6">
        <v>35</v>
      </c>
    </row>
    <row r="233" spans="3:15" ht="10.5" customHeight="1" x14ac:dyDescent="0.15">
      <c r="C233" s="84"/>
      <c r="D233" s="100"/>
      <c r="E233" s="14">
        <v>393</v>
      </c>
      <c r="F233" s="3">
        <v>209</v>
      </c>
      <c r="G233" s="6">
        <v>84</v>
      </c>
      <c r="H233" s="54">
        <v>3.5</v>
      </c>
      <c r="I233" s="6">
        <v>135</v>
      </c>
      <c r="J233" s="3">
        <v>7771</v>
      </c>
      <c r="K233" s="65">
        <v>31.8</v>
      </c>
      <c r="L233" s="3">
        <v>440593</v>
      </c>
      <c r="M233" s="65">
        <v>1791</v>
      </c>
      <c r="N233" s="3">
        <v>14</v>
      </c>
      <c r="O233" s="6">
        <v>37</v>
      </c>
    </row>
    <row r="234" spans="3:15" ht="10.5" customHeight="1" x14ac:dyDescent="0.15">
      <c r="C234" s="84"/>
      <c r="D234" s="100"/>
      <c r="E234" s="14">
        <v>349</v>
      </c>
      <c r="F234" s="3">
        <v>138</v>
      </c>
      <c r="G234" s="6">
        <v>37</v>
      </c>
      <c r="H234" s="54">
        <v>4.4000000000000004</v>
      </c>
      <c r="I234" s="6">
        <v>158</v>
      </c>
      <c r="J234" s="3">
        <v>9887</v>
      </c>
      <c r="K234" s="65">
        <v>20.3</v>
      </c>
      <c r="L234" s="3">
        <v>572254</v>
      </c>
      <c r="M234" s="65">
        <v>2770</v>
      </c>
      <c r="N234" s="3">
        <v>27</v>
      </c>
      <c r="O234" s="6">
        <v>12</v>
      </c>
    </row>
    <row r="235" spans="3:15" ht="10.5" customHeight="1" x14ac:dyDescent="0.15">
      <c r="C235" s="84"/>
      <c r="D235" s="100"/>
      <c r="E235" s="14">
        <v>460</v>
      </c>
      <c r="F235" s="3">
        <v>191</v>
      </c>
      <c r="G235" s="6">
        <v>105</v>
      </c>
      <c r="H235" s="54">
        <v>4.5999999999999996</v>
      </c>
      <c r="I235" s="6">
        <v>146</v>
      </c>
      <c r="J235" s="3">
        <v>9148</v>
      </c>
      <c r="K235" s="65">
        <v>16.3</v>
      </c>
      <c r="L235" s="3">
        <v>515973</v>
      </c>
      <c r="M235" s="65">
        <v>2220</v>
      </c>
      <c r="N235" s="3">
        <v>18</v>
      </c>
      <c r="O235" s="6">
        <v>18</v>
      </c>
    </row>
    <row r="236" spans="3:15" ht="10.5" customHeight="1" x14ac:dyDescent="0.15">
      <c r="C236" s="84"/>
      <c r="D236" s="100"/>
      <c r="E236" s="14">
        <v>395</v>
      </c>
      <c r="F236" s="3">
        <v>188</v>
      </c>
      <c r="G236" s="6">
        <v>105</v>
      </c>
      <c r="H236" s="54">
        <v>1.9</v>
      </c>
      <c r="I236" s="6">
        <v>113</v>
      </c>
      <c r="J236" s="3">
        <v>8673</v>
      </c>
      <c r="K236" s="65">
        <v>19</v>
      </c>
      <c r="L236" s="3">
        <v>483704</v>
      </c>
      <c r="M236" s="65">
        <v>2322</v>
      </c>
      <c r="N236" s="3">
        <v>23</v>
      </c>
      <c r="O236" s="6">
        <v>26</v>
      </c>
    </row>
    <row r="237" spans="3:15" ht="10.5" customHeight="1" x14ac:dyDescent="0.15">
      <c r="C237" s="84"/>
      <c r="D237" s="101"/>
      <c r="E237" s="14">
        <v>611</v>
      </c>
      <c r="F237" s="3">
        <v>188</v>
      </c>
      <c r="G237" s="6">
        <v>74</v>
      </c>
      <c r="H237" s="54">
        <v>4.2</v>
      </c>
      <c r="I237" s="6">
        <v>85</v>
      </c>
      <c r="J237" s="3">
        <v>9179</v>
      </c>
      <c r="K237" s="65">
        <v>12.4</v>
      </c>
      <c r="L237" s="3">
        <v>628624</v>
      </c>
      <c r="M237" s="65">
        <v>3559</v>
      </c>
      <c r="N237" s="3">
        <v>36</v>
      </c>
      <c r="O237" s="6">
        <v>17</v>
      </c>
    </row>
    <row r="238" spans="3:15" ht="10.5" customHeight="1" x14ac:dyDescent="0.15">
      <c r="C238" s="28"/>
      <c r="D238" s="79" t="s">
        <v>43</v>
      </c>
      <c r="E238" s="17">
        <f>AVERAGE(E228:E237)</f>
        <v>402.1</v>
      </c>
      <c r="F238" s="20">
        <f t="shared" ref="F238:O238" si="51">AVERAGE(F228:F237)</f>
        <v>170.4</v>
      </c>
      <c r="G238" s="17">
        <f t="shared" si="51"/>
        <v>80.8</v>
      </c>
      <c r="H238" s="58">
        <f t="shared" si="51"/>
        <v>5.03</v>
      </c>
      <c r="I238" s="17">
        <f t="shared" si="51"/>
        <v>157.9</v>
      </c>
      <c r="J238" s="20">
        <f t="shared" si="51"/>
        <v>8824.9</v>
      </c>
      <c r="K238" s="73">
        <f t="shared" si="51"/>
        <v>23.350000000000005</v>
      </c>
      <c r="L238" s="20">
        <f t="shared" si="51"/>
        <v>482856.8</v>
      </c>
      <c r="M238" s="73">
        <f t="shared" si="51"/>
        <v>2217.9</v>
      </c>
      <c r="N238" s="20">
        <f t="shared" si="51"/>
        <v>25.1</v>
      </c>
      <c r="O238" s="17">
        <f t="shared" si="51"/>
        <v>26</v>
      </c>
    </row>
    <row r="239" spans="3:15" ht="10.5" customHeight="1" x14ac:dyDescent="0.15">
      <c r="C239" s="28"/>
      <c r="D239" s="47" t="s">
        <v>41</v>
      </c>
      <c r="E239" s="15">
        <f>MEDIAN(E228:E237)</f>
        <v>394</v>
      </c>
      <c r="F239" s="18">
        <f t="shared" ref="F239:O239" si="52">MEDIAN(F228:F237)</f>
        <v>189.5</v>
      </c>
      <c r="G239" s="15">
        <f t="shared" si="52"/>
        <v>83.5</v>
      </c>
      <c r="H239" s="18">
        <f t="shared" si="52"/>
        <v>4.3000000000000007</v>
      </c>
      <c r="I239" s="15">
        <f t="shared" si="52"/>
        <v>162</v>
      </c>
      <c r="J239" s="18">
        <f t="shared" si="52"/>
        <v>8910.5</v>
      </c>
      <c r="K239" s="15">
        <f t="shared" si="52"/>
        <v>19.8</v>
      </c>
      <c r="L239" s="18">
        <f t="shared" si="52"/>
        <v>466086</v>
      </c>
      <c r="M239" s="15">
        <f t="shared" si="52"/>
        <v>2192</v>
      </c>
      <c r="N239" s="18">
        <f t="shared" si="52"/>
        <v>26</v>
      </c>
      <c r="O239" s="15">
        <f t="shared" si="52"/>
        <v>25.5</v>
      </c>
    </row>
    <row r="240" spans="3:15" ht="10.5" customHeight="1" x14ac:dyDescent="0.15">
      <c r="C240" s="29"/>
      <c r="D240" s="12" t="s">
        <v>22</v>
      </c>
      <c r="E240" s="16">
        <f>STDEV(E228:E237)</f>
        <v>105.45609934417676</v>
      </c>
      <c r="F240" s="19">
        <f t="shared" ref="F240:O240" si="53">STDEV(F228:F237)</f>
        <v>56.892100603784293</v>
      </c>
      <c r="G240" s="16">
        <f t="shared" si="53"/>
        <v>20.932696380967684</v>
      </c>
      <c r="H240" s="57">
        <f t="shared" si="53"/>
        <v>2.5086738417826329</v>
      </c>
      <c r="I240" s="16">
        <f t="shared" si="53"/>
        <v>46.990424556498738</v>
      </c>
      <c r="J240" s="19">
        <f t="shared" si="53"/>
        <v>853.583355299554</v>
      </c>
      <c r="K240" s="72">
        <f t="shared" si="53"/>
        <v>9.1660302809400953</v>
      </c>
      <c r="L240" s="19">
        <f t="shared" si="53"/>
        <v>71406.553228366698</v>
      </c>
      <c r="M240" s="72">
        <f t="shared" si="53"/>
        <v>681.35411742597785</v>
      </c>
      <c r="N240" s="19">
        <f t="shared" si="53"/>
        <v>6.4541115233280184</v>
      </c>
      <c r="O240" s="16">
        <f t="shared" si="53"/>
        <v>9.079892314584157</v>
      </c>
    </row>
    <row r="241" spans="3:15" ht="10.5" customHeight="1" x14ac:dyDescent="0.15">
      <c r="C241" s="83" t="s">
        <v>20</v>
      </c>
      <c r="D241" s="99">
        <v>3702</v>
      </c>
      <c r="E241" s="13">
        <v>331</v>
      </c>
      <c r="F241" s="9">
        <v>152</v>
      </c>
      <c r="G241" s="10">
        <v>76</v>
      </c>
      <c r="H241" s="53">
        <v>6.2</v>
      </c>
      <c r="I241" s="10">
        <v>139</v>
      </c>
      <c r="J241" s="9">
        <v>8609</v>
      </c>
      <c r="K241" s="69">
        <v>19.5</v>
      </c>
      <c r="L241" s="9">
        <v>326144</v>
      </c>
      <c r="M241" s="69">
        <v>1423</v>
      </c>
      <c r="N241" s="9">
        <v>15</v>
      </c>
      <c r="O241" s="10">
        <v>24</v>
      </c>
    </row>
    <row r="242" spans="3:15" ht="10.5" customHeight="1" x14ac:dyDescent="0.15">
      <c r="C242" s="84"/>
      <c r="D242" s="100"/>
      <c r="E242" s="14">
        <v>483</v>
      </c>
      <c r="F242" s="3">
        <v>151</v>
      </c>
      <c r="G242" s="6">
        <v>71</v>
      </c>
      <c r="H242" s="54">
        <v>10.1</v>
      </c>
      <c r="I242" s="6">
        <v>135</v>
      </c>
      <c r="J242" s="3">
        <v>7876</v>
      </c>
      <c r="K242" s="65">
        <v>29.9</v>
      </c>
      <c r="L242" s="3">
        <v>390601</v>
      </c>
      <c r="M242" s="65">
        <v>1476</v>
      </c>
      <c r="N242" s="3">
        <v>22</v>
      </c>
      <c r="O242" s="6">
        <v>32</v>
      </c>
    </row>
    <row r="243" spans="3:15" ht="10.5" customHeight="1" x14ac:dyDescent="0.15">
      <c r="C243" s="84"/>
      <c r="D243" s="100"/>
      <c r="E243" s="14">
        <v>1158</v>
      </c>
      <c r="F243" s="3">
        <v>218</v>
      </c>
      <c r="G243" s="6">
        <v>57</v>
      </c>
      <c r="H243" s="54">
        <v>8.4</v>
      </c>
      <c r="I243" s="6">
        <v>125</v>
      </c>
      <c r="J243" s="3">
        <v>9597</v>
      </c>
      <c r="K243" s="65">
        <v>20.399999999999999</v>
      </c>
      <c r="L243" s="3">
        <v>546104</v>
      </c>
      <c r="M243" s="65">
        <v>2640</v>
      </c>
      <c r="N243" s="3">
        <v>44</v>
      </c>
      <c r="O243" s="6">
        <v>27</v>
      </c>
    </row>
    <row r="244" spans="3:15" ht="10.5" customHeight="1" x14ac:dyDescent="0.15">
      <c r="C244" s="84"/>
      <c r="D244" s="100"/>
      <c r="E244" s="14">
        <v>195</v>
      </c>
      <c r="F244" s="3">
        <v>86</v>
      </c>
      <c r="G244" s="6">
        <v>59</v>
      </c>
      <c r="H244" s="54">
        <v>12.8</v>
      </c>
      <c r="I244" s="6">
        <v>184</v>
      </c>
      <c r="J244" s="3">
        <v>6629</v>
      </c>
      <c r="K244" s="65">
        <v>26</v>
      </c>
      <c r="L244" s="3">
        <v>200091</v>
      </c>
      <c r="M244" s="65">
        <v>768</v>
      </c>
      <c r="N244" s="3">
        <v>12</v>
      </c>
      <c r="O244" s="6">
        <v>20</v>
      </c>
    </row>
    <row r="245" spans="3:15" ht="10.5" customHeight="1" x14ac:dyDescent="0.15">
      <c r="C245" s="84"/>
      <c r="D245" s="100"/>
      <c r="E245" s="14">
        <v>226</v>
      </c>
      <c r="F245" s="3">
        <v>128</v>
      </c>
      <c r="G245" s="6">
        <v>65</v>
      </c>
      <c r="H245" s="54">
        <v>13.2</v>
      </c>
      <c r="I245" s="6">
        <v>168</v>
      </c>
      <c r="J245" s="3">
        <v>8753</v>
      </c>
      <c r="K245" s="65">
        <v>30.6</v>
      </c>
      <c r="L245" s="3">
        <v>294137</v>
      </c>
      <c r="M245" s="65">
        <v>1230</v>
      </c>
      <c r="N245" s="3">
        <v>10</v>
      </c>
      <c r="O245" s="6">
        <v>24</v>
      </c>
    </row>
    <row r="246" spans="3:15" ht="10.5" customHeight="1" x14ac:dyDescent="0.15">
      <c r="C246" s="84"/>
      <c r="D246" s="100"/>
      <c r="E246" s="14">
        <v>309</v>
      </c>
      <c r="F246" s="3" t="s">
        <v>13</v>
      </c>
      <c r="G246" s="6">
        <v>54</v>
      </c>
      <c r="H246" s="54">
        <v>17.2</v>
      </c>
      <c r="I246" s="6">
        <v>179</v>
      </c>
      <c r="J246" s="3">
        <v>10040</v>
      </c>
      <c r="K246" s="65">
        <v>85</v>
      </c>
      <c r="L246" s="3">
        <v>331766</v>
      </c>
      <c r="M246" s="65">
        <v>2378</v>
      </c>
      <c r="N246" s="3">
        <v>25</v>
      </c>
      <c r="O246" s="6">
        <v>48</v>
      </c>
    </row>
    <row r="247" spans="3:15" ht="10.5" customHeight="1" x14ac:dyDescent="0.15">
      <c r="C247" s="84"/>
      <c r="D247" s="100"/>
      <c r="E247" s="14">
        <v>295</v>
      </c>
      <c r="F247" s="3">
        <v>17</v>
      </c>
      <c r="G247" s="6">
        <v>80</v>
      </c>
      <c r="H247" s="54">
        <v>15.2</v>
      </c>
      <c r="I247" s="6">
        <v>135</v>
      </c>
      <c r="J247" s="3">
        <v>7914</v>
      </c>
      <c r="K247" s="65">
        <v>111</v>
      </c>
      <c r="L247" s="3">
        <v>253853</v>
      </c>
      <c r="M247" s="65">
        <v>1605</v>
      </c>
      <c r="N247" s="3">
        <v>12</v>
      </c>
      <c r="O247" s="6">
        <v>52</v>
      </c>
    </row>
    <row r="248" spans="3:15" ht="10.5" customHeight="1" x14ac:dyDescent="0.15">
      <c r="C248" s="84"/>
      <c r="D248" s="100"/>
      <c r="E248" s="14">
        <v>525</v>
      </c>
      <c r="F248" s="3">
        <v>110</v>
      </c>
      <c r="G248" s="6">
        <v>65</v>
      </c>
      <c r="H248" s="54">
        <v>8</v>
      </c>
      <c r="I248" s="6">
        <v>144</v>
      </c>
      <c r="J248" s="3">
        <v>10673</v>
      </c>
      <c r="K248" s="65">
        <v>25.4</v>
      </c>
      <c r="L248" s="3">
        <v>363998</v>
      </c>
      <c r="M248" s="65">
        <v>1875</v>
      </c>
      <c r="N248" s="3">
        <v>29</v>
      </c>
      <c r="O248" s="6">
        <v>37</v>
      </c>
    </row>
    <row r="249" spans="3:15" ht="10.5" customHeight="1" x14ac:dyDescent="0.15">
      <c r="C249" s="84"/>
      <c r="D249" s="100"/>
      <c r="E249" s="14">
        <v>408</v>
      </c>
      <c r="F249" s="3">
        <v>188</v>
      </c>
      <c r="G249" s="6">
        <v>101</v>
      </c>
      <c r="H249" s="54">
        <v>8.1999999999999993</v>
      </c>
      <c r="I249" s="6">
        <v>116</v>
      </c>
      <c r="J249" s="3">
        <v>11542</v>
      </c>
      <c r="K249" s="65">
        <v>36</v>
      </c>
      <c r="L249" s="3">
        <v>571089</v>
      </c>
      <c r="M249" s="65">
        <v>2001</v>
      </c>
      <c r="N249" s="3">
        <v>29</v>
      </c>
      <c r="O249" s="6">
        <v>32</v>
      </c>
    </row>
    <row r="250" spans="3:15" ht="10.5" customHeight="1" x14ac:dyDescent="0.15">
      <c r="C250" s="84"/>
      <c r="D250" s="101"/>
      <c r="E250" s="5">
        <v>409</v>
      </c>
      <c r="F250" s="4">
        <v>21</v>
      </c>
      <c r="G250" s="7">
        <v>48</v>
      </c>
      <c r="H250" s="55">
        <v>5.4</v>
      </c>
      <c r="I250" s="7">
        <v>126</v>
      </c>
      <c r="J250" s="4">
        <v>9792</v>
      </c>
      <c r="K250" s="70">
        <v>53</v>
      </c>
      <c r="L250" s="4">
        <v>293247</v>
      </c>
      <c r="M250" s="70">
        <v>2215</v>
      </c>
      <c r="N250" s="4">
        <v>17</v>
      </c>
      <c r="O250" s="7">
        <v>49</v>
      </c>
    </row>
    <row r="251" spans="3:15" ht="10.5" customHeight="1" x14ac:dyDescent="0.15">
      <c r="C251" s="28"/>
      <c r="D251" s="79" t="s">
        <v>43</v>
      </c>
      <c r="E251" s="15">
        <f>AVERAGE(E241:E250)</f>
        <v>433.9</v>
      </c>
      <c r="F251" s="18">
        <f t="shared" ref="F251:O251" si="54">AVERAGE(F241:F250)</f>
        <v>119</v>
      </c>
      <c r="G251" s="15">
        <f t="shared" si="54"/>
        <v>67.599999999999994</v>
      </c>
      <c r="H251" s="56">
        <f t="shared" si="54"/>
        <v>10.470000000000002</v>
      </c>
      <c r="I251" s="15">
        <f t="shared" si="54"/>
        <v>145.1</v>
      </c>
      <c r="J251" s="18">
        <f t="shared" si="54"/>
        <v>9142.5</v>
      </c>
      <c r="K251" s="71">
        <f t="shared" si="54"/>
        <v>43.679999999999993</v>
      </c>
      <c r="L251" s="18">
        <f t="shared" si="54"/>
        <v>357103</v>
      </c>
      <c r="M251" s="71">
        <f t="shared" si="54"/>
        <v>1761.1</v>
      </c>
      <c r="N251" s="18">
        <f t="shared" si="54"/>
        <v>21.5</v>
      </c>
      <c r="O251" s="15">
        <f t="shared" si="54"/>
        <v>34.5</v>
      </c>
    </row>
    <row r="252" spans="3:15" ht="10.5" customHeight="1" x14ac:dyDescent="0.15">
      <c r="C252" s="28"/>
      <c r="D252" s="47" t="s">
        <v>41</v>
      </c>
      <c r="E252" s="15">
        <f>MEDIAN(E241:E250)</f>
        <v>369.5</v>
      </c>
      <c r="F252" s="18">
        <f t="shared" ref="F252:O252" si="55">MEDIAN(F241:F250)</f>
        <v>128</v>
      </c>
      <c r="G252" s="15">
        <f t="shared" si="55"/>
        <v>65</v>
      </c>
      <c r="H252" s="18">
        <f t="shared" si="55"/>
        <v>9.25</v>
      </c>
      <c r="I252" s="15">
        <f t="shared" si="55"/>
        <v>137</v>
      </c>
      <c r="J252" s="18">
        <f t="shared" si="55"/>
        <v>9175</v>
      </c>
      <c r="K252" s="15">
        <f t="shared" si="55"/>
        <v>30.25</v>
      </c>
      <c r="L252" s="18">
        <f t="shared" si="55"/>
        <v>328955</v>
      </c>
      <c r="M252" s="15">
        <f t="shared" si="55"/>
        <v>1740</v>
      </c>
      <c r="N252" s="18">
        <f t="shared" si="55"/>
        <v>19.5</v>
      </c>
      <c r="O252" s="15">
        <f t="shared" si="55"/>
        <v>32</v>
      </c>
    </row>
    <row r="253" spans="3:15" ht="10.5" customHeight="1" x14ac:dyDescent="0.15">
      <c r="C253" s="29"/>
      <c r="D253" s="12" t="s">
        <v>22</v>
      </c>
      <c r="E253" s="15">
        <f>STDEV(E241:E250)</f>
        <v>275.29759655083564</v>
      </c>
      <c r="F253" s="18">
        <f t="shared" ref="F253:O253" si="56">STDEV(F241:F250)</f>
        <v>68.860365958946218</v>
      </c>
      <c r="G253" s="15">
        <f t="shared" si="56"/>
        <v>15.349267083479919</v>
      </c>
      <c r="H253" s="56">
        <f t="shared" si="56"/>
        <v>3.9463203676899354</v>
      </c>
      <c r="I253" s="15">
        <f t="shared" si="56"/>
        <v>23.675819826237145</v>
      </c>
      <c r="J253" s="18">
        <f t="shared" si="56"/>
        <v>1468.2266892789787</v>
      </c>
      <c r="K253" s="71">
        <f t="shared" si="56"/>
        <v>30.767074753523275</v>
      </c>
      <c r="L253" s="18">
        <f t="shared" si="56"/>
        <v>119087.78415381935</v>
      </c>
      <c r="M253" s="71">
        <f t="shared" si="56"/>
        <v>569.39118558528992</v>
      </c>
      <c r="N253" s="18">
        <f t="shared" si="56"/>
        <v>10.575128052810204</v>
      </c>
      <c r="O253" s="15">
        <f t="shared" si="56"/>
        <v>11.568635759385518</v>
      </c>
    </row>
    <row r="254" spans="3:15" ht="10.5" customHeight="1" x14ac:dyDescent="0.15">
      <c r="C254" s="83" t="s">
        <v>15</v>
      </c>
      <c r="D254" s="97">
        <v>306</v>
      </c>
      <c r="E254" s="13">
        <v>440</v>
      </c>
      <c r="F254" s="9">
        <v>159</v>
      </c>
      <c r="G254" s="10">
        <v>10</v>
      </c>
      <c r="H254" s="53">
        <v>4.5999999999999996</v>
      </c>
      <c r="I254" s="10">
        <v>171</v>
      </c>
      <c r="J254" s="9">
        <v>7721</v>
      </c>
      <c r="K254" s="69">
        <v>51</v>
      </c>
      <c r="L254" s="9">
        <v>442553</v>
      </c>
      <c r="M254" s="69">
        <v>1370</v>
      </c>
      <c r="N254" s="9">
        <v>47</v>
      </c>
      <c r="O254" s="10">
        <v>21</v>
      </c>
    </row>
    <row r="255" spans="3:15" ht="10.5" customHeight="1" x14ac:dyDescent="0.15">
      <c r="C255" s="84"/>
      <c r="D255" s="98"/>
      <c r="E255" s="14">
        <v>507</v>
      </c>
      <c r="F255" s="3">
        <v>205</v>
      </c>
      <c r="G255" s="6">
        <v>104</v>
      </c>
      <c r="H255" s="54">
        <v>7.2</v>
      </c>
      <c r="I255" s="6">
        <v>216</v>
      </c>
      <c r="J255" s="3">
        <v>7394</v>
      </c>
      <c r="K255" s="65">
        <v>55</v>
      </c>
      <c r="L255" s="3">
        <v>647604</v>
      </c>
      <c r="M255" s="65">
        <v>2801</v>
      </c>
      <c r="N255" s="3">
        <v>79</v>
      </c>
      <c r="O255" s="6">
        <v>44</v>
      </c>
    </row>
    <row r="256" spans="3:15" ht="10.5" customHeight="1" x14ac:dyDescent="0.15">
      <c r="C256" s="84"/>
      <c r="D256" s="98"/>
      <c r="E256" s="14">
        <v>549</v>
      </c>
      <c r="F256" s="3">
        <v>168</v>
      </c>
      <c r="G256" s="6">
        <v>80</v>
      </c>
      <c r="H256" s="54">
        <v>11.3</v>
      </c>
      <c r="I256" s="6">
        <v>246</v>
      </c>
      <c r="J256" s="3">
        <v>11507</v>
      </c>
      <c r="K256" s="65">
        <v>72</v>
      </c>
      <c r="L256" s="3">
        <v>537742</v>
      </c>
      <c r="M256" s="65">
        <v>2388</v>
      </c>
      <c r="N256" s="3">
        <v>69</v>
      </c>
      <c r="O256" s="6">
        <v>61</v>
      </c>
    </row>
    <row r="257" spans="3:15" ht="10.5" customHeight="1" x14ac:dyDescent="0.15">
      <c r="C257" s="84"/>
      <c r="D257" s="98"/>
      <c r="E257" s="14">
        <v>814</v>
      </c>
      <c r="F257" s="3">
        <v>211</v>
      </c>
      <c r="G257" s="6">
        <v>91</v>
      </c>
      <c r="H257" s="54">
        <v>11.7</v>
      </c>
      <c r="I257" s="6">
        <v>171</v>
      </c>
      <c r="J257" s="3">
        <v>11823</v>
      </c>
      <c r="K257" s="65">
        <v>36.6</v>
      </c>
      <c r="L257" s="3">
        <v>533800</v>
      </c>
      <c r="M257" s="65">
        <v>2121</v>
      </c>
      <c r="N257" s="3">
        <v>47</v>
      </c>
      <c r="O257" s="6">
        <v>229</v>
      </c>
    </row>
    <row r="258" spans="3:15" ht="10.5" customHeight="1" x14ac:dyDescent="0.15">
      <c r="C258" s="84"/>
      <c r="D258" s="98"/>
      <c r="E258" s="14">
        <v>518</v>
      </c>
      <c r="F258" s="3">
        <v>243</v>
      </c>
      <c r="G258" s="6">
        <v>121</v>
      </c>
      <c r="H258" s="54">
        <v>8.9</v>
      </c>
      <c r="I258" s="6">
        <v>191</v>
      </c>
      <c r="J258" s="3">
        <v>7819</v>
      </c>
      <c r="K258" s="65">
        <v>60</v>
      </c>
      <c r="L258" s="3">
        <v>491809</v>
      </c>
      <c r="M258" s="65">
        <v>2459</v>
      </c>
      <c r="N258" s="3">
        <v>64</v>
      </c>
      <c r="O258" s="6">
        <v>52</v>
      </c>
    </row>
    <row r="259" spans="3:15" ht="10.5" customHeight="1" x14ac:dyDescent="0.15">
      <c r="C259" s="84"/>
      <c r="D259" s="98"/>
      <c r="E259" s="14">
        <v>2982</v>
      </c>
      <c r="F259" s="3">
        <v>216</v>
      </c>
      <c r="G259" s="6">
        <v>28</v>
      </c>
      <c r="H259" s="54">
        <v>6.4</v>
      </c>
      <c r="I259" s="6">
        <v>152</v>
      </c>
      <c r="J259" s="3">
        <v>11248</v>
      </c>
      <c r="K259" s="65">
        <v>28</v>
      </c>
      <c r="L259" s="3">
        <v>785587</v>
      </c>
      <c r="M259" s="65">
        <v>5611</v>
      </c>
      <c r="N259" s="3">
        <v>143</v>
      </c>
      <c r="O259" s="6">
        <v>128</v>
      </c>
    </row>
    <row r="260" spans="3:15" ht="10.5" customHeight="1" x14ac:dyDescent="0.15">
      <c r="C260" s="84"/>
      <c r="D260" s="98"/>
      <c r="E260" s="14">
        <v>570</v>
      </c>
      <c r="F260" s="3">
        <v>252</v>
      </c>
      <c r="G260" s="6">
        <v>50</v>
      </c>
      <c r="H260" s="54">
        <v>8.5</v>
      </c>
      <c r="I260" s="6">
        <v>208</v>
      </c>
      <c r="J260" s="3">
        <v>6933</v>
      </c>
      <c r="K260" s="65">
        <v>133</v>
      </c>
      <c r="L260" s="3">
        <v>398778</v>
      </c>
      <c r="M260" s="65">
        <v>1230</v>
      </c>
      <c r="N260" s="3">
        <v>50</v>
      </c>
      <c r="O260" s="6">
        <v>72</v>
      </c>
    </row>
    <row r="261" spans="3:15" ht="10.5" customHeight="1" x14ac:dyDescent="0.15">
      <c r="C261" s="84"/>
      <c r="D261" s="98"/>
      <c r="E261" s="14">
        <v>396</v>
      </c>
      <c r="F261" s="3" t="s">
        <v>13</v>
      </c>
      <c r="G261" s="6" t="s">
        <v>13</v>
      </c>
      <c r="H261" s="54">
        <v>32</v>
      </c>
      <c r="I261" s="6">
        <v>186</v>
      </c>
      <c r="J261" s="3">
        <v>11402</v>
      </c>
      <c r="K261" s="65">
        <v>21.4</v>
      </c>
      <c r="L261" s="3">
        <v>664362</v>
      </c>
      <c r="M261" s="65">
        <v>2841</v>
      </c>
      <c r="N261" s="3">
        <v>89</v>
      </c>
      <c r="O261" s="6">
        <v>298</v>
      </c>
    </row>
    <row r="262" spans="3:15" ht="10.5" customHeight="1" x14ac:dyDescent="0.15">
      <c r="C262" s="84"/>
      <c r="D262" s="98"/>
      <c r="E262" s="14">
        <v>578</v>
      </c>
      <c r="F262" s="3">
        <v>127</v>
      </c>
      <c r="G262" s="6">
        <v>54</v>
      </c>
      <c r="H262" s="54">
        <v>20.6</v>
      </c>
      <c r="I262" s="6">
        <v>250</v>
      </c>
      <c r="J262" s="3">
        <v>10190</v>
      </c>
      <c r="K262" s="65">
        <v>35</v>
      </c>
      <c r="L262" s="3">
        <v>615982</v>
      </c>
      <c r="M262" s="65">
        <v>2792</v>
      </c>
      <c r="N262" s="3">
        <v>94</v>
      </c>
      <c r="O262" s="6">
        <v>190</v>
      </c>
    </row>
    <row r="263" spans="3:15" ht="10.5" customHeight="1" x14ac:dyDescent="0.15">
      <c r="C263" s="84"/>
      <c r="D263" s="83"/>
      <c r="E263" s="5">
        <v>311</v>
      </c>
      <c r="F263" s="4">
        <v>137</v>
      </c>
      <c r="G263" s="7">
        <v>91</v>
      </c>
      <c r="H263" s="55">
        <v>6.9</v>
      </c>
      <c r="I263" s="7">
        <v>274</v>
      </c>
      <c r="J263" s="4">
        <v>11036</v>
      </c>
      <c r="K263" s="70">
        <v>43</v>
      </c>
      <c r="L263" s="4">
        <v>439373</v>
      </c>
      <c r="M263" s="70">
        <v>2028</v>
      </c>
      <c r="N263" s="4">
        <v>51</v>
      </c>
      <c r="O263" s="7">
        <v>72</v>
      </c>
    </row>
    <row r="264" spans="3:15" ht="10.5" customHeight="1" x14ac:dyDescent="0.15">
      <c r="C264" s="28"/>
      <c r="D264" s="79" t="s">
        <v>43</v>
      </c>
      <c r="E264" s="15">
        <f>AVERAGE(E254:E263)</f>
        <v>766.5</v>
      </c>
      <c r="F264" s="18">
        <f t="shared" ref="F264:O264" si="57">AVERAGE(F254:F263)</f>
        <v>190.88888888888889</v>
      </c>
      <c r="G264" s="15">
        <f t="shared" si="57"/>
        <v>69.888888888888886</v>
      </c>
      <c r="H264" s="56">
        <f t="shared" si="57"/>
        <v>11.809999999999999</v>
      </c>
      <c r="I264" s="15">
        <f t="shared" si="57"/>
        <v>206.5</v>
      </c>
      <c r="J264" s="18">
        <f t="shared" si="57"/>
        <v>9707.2999999999993</v>
      </c>
      <c r="K264" s="71">
        <f t="shared" si="57"/>
        <v>53.5</v>
      </c>
      <c r="L264" s="18">
        <f t="shared" si="57"/>
        <v>555759</v>
      </c>
      <c r="M264" s="71">
        <f t="shared" si="57"/>
        <v>2564.1</v>
      </c>
      <c r="N264" s="18">
        <f t="shared" si="57"/>
        <v>73.3</v>
      </c>
      <c r="O264" s="15">
        <f t="shared" si="57"/>
        <v>116.7</v>
      </c>
    </row>
    <row r="265" spans="3:15" ht="10.5" customHeight="1" x14ac:dyDescent="0.15">
      <c r="C265" s="28"/>
      <c r="D265" s="47" t="s">
        <v>41</v>
      </c>
      <c r="E265" s="15">
        <f>MEDIAN(E254:E263)</f>
        <v>533.5</v>
      </c>
      <c r="F265" s="18">
        <f t="shared" ref="F265:O265" si="58">MEDIAN(F254:F263)</f>
        <v>205</v>
      </c>
      <c r="G265" s="15">
        <f t="shared" si="58"/>
        <v>80</v>
      </c>
      <c r="H265" s="18">
        <f t="shared" si="58"/>
        <v>8.6999999999999993</v>
      </c>
      <c r="I265" s="15">
        <f t="shared" si="58"/>
        <v>199.5</v>
      </c>
      <c r="J265" s="18">
        <f t="shared" si="58"/>
        <v>10613</v>
      </c>
      <c r="K265" s="15">
        <f t="shared" si="58"/>
        <v>47</v>
      </c>
      <c r="L265" s="18">
        <f t="shared" si="58"/>
        <v>535771</v>
      </c>
      <c r="M265" s="15">
        <f t="shared" si="58"/>
        <v>2423.5</v>
      </c>
      <c r="N265" s="18">
        <f t="shared" si="58"/>
        <v>66.5</v>
      </c>
      <c r="O265" s="15">
        <f t="shared" si="58"/>
        <v>72</v>
      </c>
    </row>
    <row r="266" spans="3:15" ht="10.5" customHeight="1" x14ac:dyDescent="0.15">
      <c r="C266" s="29"/>
      <c r="D266" s="12" t="s">
        <v>22</v>
      </c>
      <c r="E266" s="15">
        <f>STDEV(E254:E263)</f>
        <v>789.69702347728833</v>
      </c>
      <c r="F266" s="18">
        <f t="shared" ref="F266:O266" si="59">STDEV(F254:F263)</f>
        <v>45.015120916322211</v>
      </c>
      <c r="G266" s="15">
        <f t="shared" si="59"/>
        <v>36.672348044693173</v>
      </c>
      <c r="H266" s="56">
        <f t="shared" si="59"/>
        <v>8.3746243696856837</v>
      </c>
      <c r="I266" s="15">
        <f t="shared" si="59"/>
        <v>39.794611583870385</v>
      </c>
      <c r="J266" s="18">
        <f t="shared" si="59"/>
        <v>1986.5793073634002</v>
      </c>
      <c r="K266" s="71">
        <f t="shared" si="59"/>
        <v>31.853867722599851</v>
      </c>
      <c r="L266" s="18">
        <f t="shared" si="59"/>
        <v>121371.13935272166</v>
      </c>
      <c r="M266" s="71">
        <f t="shared" si="59"/>
        <v>1211.052292659386</v>
      </c>
      <c r="N266" s="18">
        <f t="shared" si="59"/>
        <v>29.989072083751513</v>
      </c>
      <c r="O266" s="15">
        <f t="shared" si="59"/>
        <v>92.321960791809687</v>
      </c>
    </row>
    <row r="267" spans="3:15" ht="10.5" customHeight="1" x14ac:dyDescent="0.15">
      <c r="C267" s="83" t="s">
        <v>15</v>
      </c>
      <c r="D267" s="97">
        <v>1974</v>
      </c>
      <c r="E267" s="13">
        <v>397</v>
      </c>
      <c r="F267" s="9">
        <v>249</v>
      </c>
      <c r="G267" s="10">
        <v>51</v>
      </c>
      <c r="H267" s="53">
        <v>7.4</v>
      </c>
      <c r="I267" s="10">
        <v>159</v>
      </c>
      <c r="J267" s="9">
        <v>7172</v>
      </c>
      <c r="K267" s="69">
        <v>68</v>
      </c>
      <c r="L267" s="9">
        <v>389084</v>
      </c>
      <c r="M267" s="69">
        <v>1248</v>
      </c>
      <c r="N267" s="9">
        <v>24</v>
      </c>
      <c r="O267" s="10">
        <v>55</v>
      </c>
    </row>
    <row r="268" spans="3:15" ht="10.5" customHeight="1" x14ac:dyDescent="0.15">
      <c r="C268" s="84"/>
      <c r="D268" s="98"/>
      <c r="E268" s="14">
        <v>881</v>
      </c>
      <c r="F268" s="3">
        <v>210</v>
      </c>
      <c r="G268" s="6">
        <v>25</v>
      </c>
      <c r="H268" s="54">
        <v>3.6</v>
      </c>
      <c r="I268" s="6">
        <v>75</v>
      </c>
      <c r="J268" s="3">
        <v>9975</v>
      </c>
      <c r="K268" s="65">
        <v>37</v>
      </c>
      <c r="L268" s="3">
        <v>552920</v>
      </c>
      <c r="M268" s="65">
        <v>2378</v>
      </c>
      <c r="N268" s="3">
        <v>35</v>
      </c>
      <c r="O268" s="6" t="s">
        <v>13</v>
      </c>
    </row>
    <row r="269" spans="3:15" ht="10.5" customHeight="1" x14ac:dyDescent="0.15">
      <c r="C269" s="84"/>
      <c r="D269" s="98"/>
      <c r="E269" s="14">
        <v>460</v>
      </c>
      <c r="F269" s="3">
        <v>239</v>
      </c>
      <c r="G269" s="6">
        <v>34</v>
      </c>
      <c r="H269" s="54">
        <v>5.2</v>
      </c>
      <c r="I269" s="6">
        <v>74</v>
      </c>
      <c r="J269" s="3">
        <v>11911</v>
      </c>
      <c r="K269" s="65">
        <v>53</v>
      </c>
      <c r="L269" s="3">
        <v>510927</v>
      </c>
      <c r="M269" s="65">
        <v>2833</v>
      </c>
      <c r="N269" s="3">
        <v>37</v>
      </c>
      <c r="O269" s="6" t="s">
        <v>13</v>
      </c>
    </row>
    <row r="270" spans="3:15" ht="10.5" customHeight="1" x14ac:dyDescent="0.15">
      <c r="C270" s="84"/>
      <c r="D270" s="98"/>
      <c r="E270" s="14">
        <v>186</v>
      </c>
      <c r="F270" s="3">
        <v>31</v>
      </c>
      <c r="G270" s="6">
        <v>19</v>
      </c>
      <c r="H270" s="54">
        <v>7.5</v>
      </c>
      <c r="I270" s="6">
        <v>99</v>
      </c>
      <c r="J270" s="3">
        <v>8883</v>
      </c>
      <c r="K270" s="65">
        <v>47</v>
      </c>
      <c r="L270" s="3">
        <v>289130</v>
      </c>
      <c r="M270" s="65">
        <v>1694</v>
      </c>
      <c r="N270" s="3">
        <v>24</v>
      </c>
      <c r="O270" s="6">
        <v>34</v>
      </c>
    </row>
    <row r="271" spans="3:15" ht="10.5" customHeight="1" x14ac:dyDescent="0.15">
      <c r="C271" s="84"/>
      <c r="D271" s="98"/>
      <c r="E271" s="14">
        <v>345</v>
      </c>
      <c r="F271" s="3" t="s">
        <v>13</v>
      </c>
      <c r="G271" s="6" t="s">
        <v>13</v>
      </c>
      <c r="H271" s="54">
        <v>9.6</v>
      </c>
      <c r="I271" s="6">
        <v>157</v>
      </c>
      <c r="J271" s="3">
        <v>10846</v>
      </c>
      <c r="K271" s="65">
        <v>26.4</v>
      </c>
      <c r="L271" s="3">
        <v>342301</v>
      </c>
      <c r="M271" s="65">
        <v>2105</v>
      </c>
      <c r="N271" s="3">
        <v>29</v>
      </c>
      <c r="O271" s="6">
        <v>38</v>
      </c>
    </row>
    <row r="272" spans="3:15" ht="10.5" customHeight="1" x14ac:dyDescent="0.15">
      <c r="C272" s="84"/>
      <c r="D272" s="98"/>
      <c r="E272" s="14">
        <v>298</v>
      </c>
      <c r="F272" s="3">
        <v>18</v>
      </c>
      <c r="G272" s="6">
        <v>42</v>
      </c>
      <c r="H272" s="54">
        <v>12.6</v>
      </c>
      <c r="I272" s="6">
        <v>213</v>
      </c>
      <c r="J272" s="3">
        <v>8270</v>
      </c>
      <c r="K272" s="65">
        <v>48.8</v>
      </c>
      <c r="L272" s="3">
        <v>197085</v>
      </c>
      <c r="M272" s="65">
        <v>1407</v>
      </c>
      <c r="N272" s="3">
        <v>27</v>
      </c>
      <c r="O272" s="6">
        <v>66</v>
      </c>
    </row>
    <row r="273" spans="3:15" ht="10.5" customHeight="1" x14ac:dyDescent="0.15">
      <c r="C273" s="84"/>
      <c r="D273" s="98"/>
      <c r="E273" s="14">
        <v>299</v>
      </c>
      <c r="F273" s="3">
        <v>187</v>
      </c>
      <c r="G273" s="6">
        <v>54</v>
      </c>
      <c r="H273" s="54">
        <v>15.7</v>
      </c>
      <c r="I273" s="6">
        <v>178</v>
      </c>
      <c r="J273" s="3">
        <v>7113</v>
      </c>
      <c r="K273" s="65">
        <v>131</v>
      </c>
      <c r="L273" s="3">
        <v>267006</v>
      </c>
      <c r="M273" s="65">
        <v>915</v>
      </c>
      <c r="N273" s="3">
        <v>24</v>
      </c>
      <c r="O273" s="6">
        <v>55</v>
      </c>
    </row>
    <row r="274" spans="3:15" ht="10.5" customHeight="1" x14ac:dyDescent="0.15">
      <c r="C274" s="84"/>
      <c r="D274" s="98"/>
      <c r="E274" s="14">
        <v>322</v>
      </c>
      <c r="F274" s="3">
        <v>141</v>
      </c>
      <c r="G274" s="6">
        <v>65</v>
      </c>
      <c r="H274" s="54">
        <v>13.3</v>
      </c>
      <c r="I274" s="6">
        <v>185</v>
      </c>
      <c r="J274" s="3">
        <v>7311</v>
      </c>
      <c r="K274" s="65">
        <v>33</v>
      </c>
      <c r="L274" s="3">
        <v>190157</v>
      </c>
      <c r="M274" s="65">
        <v>831</v>
      </c>
      <c r="N274" s="3">
        <v>25</v>
      </c>
      <c r="O274" s="6">
        <v>51</v>
      </c>
    </row>
    <row r="275" spans="3:15" ht="10.5" customHeight="1" x14ac:dyDescent="0.15">
      <c r="C275" s="84"/>
      <c r="D275" s="98"/>
      <c r="E275" s="14">
        <v>289</v>
      </c>
      <c r="F275" s="3">
        <v>246</v>
      </c>
      <c r="G275" s="6">
        <v>63</v>
      </c>
      <c r="H275" s="54">
        <v>8.5</v>
      </c>
      <c r="I275" s="6">
        <v>130</v>
      </c>
      <c r="J275" s="3">
        <v>9575</v>
      </c>
      <c r="K275" s="65">
        <v>20.8</v>
      </c>
      <c r="L275" s="3">
        <v>377315</v>
      </c>
      <c r="M275" s="65">
        <v>953</v>
      </c>
      <c r="N275" s="3">
        <v>29</v>
      </c>
      <c r="O275" s="6">
        <v>29</v>
      </c>
    </row>
    <row r="276" spans="3:15" ht="10.5" customHeight="1" x14ac:dyDescent="0.15">
      <c r="C276" s="84"/>
      <c r="D276" s="83"/>
      <c r="E276" s="5">
        <v>97</v>
      </c>
      <c r="F276" s="4">
        <v>21</v>
      </c>
      <c r="G276" s="7">
        <v>37</v>
      </c>
      <c r="H276" s="55">
        <v>13.1</v>
      </c>
      <c r="I276" s="7">
        <v>231</v>
      </c>
      <c r="J276" s="4">
        <v>8124</v>
      </c>
      <c r="K276" s="70">
        <v>34</v>
      </c>
      <c r="L276" s="4">
        <v>155013</v>
      </c>
      <c r="M276" s="70">
        <v>509</v>
      </c>
      <c r="N276" s="4">
        <v>21</v>
      </c>
      <c r="O276" s="7">
        <v>64</v>
      </c>
    </row>
    <row r="277" spans="3:15" ht="10.5" customHeight="1" x14ac:dyDescent="0.15">
      <c r="C277" s="28"/>
      <c r="D277" s="79" t="s">
        <v>43</v>
      </c>
      <c r="E277" s="15">
        <f>AVERAGE(E267:E276)</f>
        <v>357.4</v>
      </c>
      <c r="F277" s="18">
        <f t="shared" ref="F277:O277" si="60">AVERAGE(F267:F276)</f>
        <v>149.11111111111111</v>
      </c>
      <c r="G277" s="15">
        <f t="shared" si="60"/>
        <v>43.333333333333336</v>
      </c>
      <c r="H277" s="56">
        <f t="shared" si="60"/>
        <v>9.6499999999999986</v>
      </c>
      <c r="I277" s="15">
        <f t="shared" si="60"/>
        <v>150.1</v>
      </c>
      <c r="J277" s="18">
        <f t="shared" si="60"/>
        <v>8918</v>
      </c>
      <c r="K277" s="71">
        <f t="shared" si="60"/>
        <v>49.9</v>
      </c>
      <c r="L277" s="18">
        <f t="shared" si="60"/>
        <v>327093.8</v>
      </c>
      <c r="M277" s="71">
        <f t="shared" si="60"/>
        <v>1487.3</v>
      </c>
      <c r="N277" s="18">
        <f t="shared" si="60"/>
        <v>27.5</v>
      </c>
      <c r="O277" s="15">
        <f t="shared" si="60"/>
        <v>49</v>
      </c>
    </row>
    <row r="278" spans="3:15" ht="10.5" customHeight="1" x14ac:dyDescent="0.15">
      <c r="C278" s="28"/>
      <c r="D278" s="47" t="s">
        <v>41</v>
      </c>
      <c r="E278" s="15">
        <f>MEDIAN(E267:E276)</f>
        <v>310.5</v>
      </c>
      <c r="F278" s="18">
        <f t="shared" ref="F278:O278" si="61">MEDIAN(F267:F276)</f>
        <v>187</v>
      </c>
      <c r="G278" s="15">
        <f t="shared" si="61"/>
        <v>42</v>
      </c>
      <c r="H278" s="18">
        <f t="shared" si="61"/>
        <v>9.0500000000000007</v>
      </c>
      <c r="I278" s="15">
        <f t="shared" si="61"/>
        <v>158</v>
      </c>
      <c r="J278" s="18">
        <f t="shared" si="61"/>
        <v>8576.5</v>
      </c>
      <c r="K278" s="15">
        <f t="shared" si="61"/>
        <v>42</v>
      </c>
      <c r="L278" s="18">
        <f t="shared" si="61"/>
        <v>315715.5</v>
      </c>
      <c r="M278" s="15">
        <f t="shared" si="61"/>
        <v>1327.5</v>
      </c>
      <c r="N278" s="18">
        <f t="shared" si="61"/>
        <v>26</v>
      </c>
      <c r="O278" s="15">
        <f t="shared" si="61"/>
        <v>53</v>
      </c>
    </row>
    <row r="279" spans="3:15" ht="10.5" customHeight="1" x14ac:dyDescent="0.15">
      <c r="C279" s="29"/>
      <c r="D279" s="12" t="s">
        <v>22</v>
      </c>
      <c r="E279" s="16">
        <f>STDEV(E267:E276)</f>
        <v>209.88420087700209</v>
      </c>
      <c r="F279" s="19">
        <f t="shared" ref="F279:O279" si="62">STDEV(F267:F276)</f>
        <v>100.12922206384663</v>
      </c>
      <c r="G279" s="16">
        <f t="shared" si="62"/>
        <v>16.147755261955144</v>
      </c>
      <c r="H279" s="57">
        <f t="shared" si="62"/>
        <v>3.9149996452390949</v>
      </c>
      <c r="I279" s="16">
        <f t="shared" si="62"/>
        <v>54.844122545426664</v>
      </c>
      <c r="J279" s="19">
        <f t="shared" si="62"/>
        <v>1638.586314818695</v>
      </c>
      <c r="K279" s="72">
        <f t="shared" si="62"/>
        <v>31.671824141410685</v>
      </c>
      <c r="L279" s="19">
        <f t="shared" si="62"/>
        <v>134042.24110563885</v>
      </c>
      <c r="M279" s="72">
        <f t="shared" si="62"/>
        <v>752.25956660952852</v>
      </c>
      <c r="N279" s="19">
        <f t="shared" si="62"/>
        <v>5.126185499743233</v>
      </c>
      <c r="O279" s="16">
        <f t="shared" si="62"/>
        <v>13.81510560427038</v>
      </c>
    </row>
    <row r="280" spans="3:15" ht="10.5" customHeight="1" x14ac:dyDescent="0.15">
      <c r="C280" s="83" t="s">
        <v>18</v>
      </c>
      <c r="D280" s="97">
        <v>5426</v>
      </c>
      <c r="E280" s="14">
        <v>469</v>
      </c>
      <c r="F280" s="3">
        <v>100</v>
      </c>
      <c r="G280" s="6">
        <v>17</v>
      </c>
      <c r="H280" s="54">
        <v>10.7</v>
      </c>
      <c r="I280" s="6">
        <v>95</v>
      </c>
      <c r="J280" s="3">
        <v>12818</v>
      </c>
      <c r="K280" s="65">
        <v>28.6</v>
      </c>
      <c r="L280" s="3">
        <v>589008</v>
      </c>
      <c r="M280" s="65">
        <v>2533</v>
      </c>
      <c r="N280" s="3">
        <v>69</v>
      </c>
      <c r="O280" s="6">
        <v>26</v>
      </c>
    </row>
    <row r="281" spans="3:15" ht="10.5" customHeight="1" x14ac:dyDescent="0.15">
      <c r="C281" s="84"/>
      <c r="D281" s="98"/>
      <c r="E281" s="14">
        <v>166</v>
      </c>
      <c r="F281" s="3" t="s">
        <v>13</v>
      </c>
      <c r="G281" s="6">
        <v>8</v>
      </c>
      <c r="H281" s="54">
        <v>12.4</v>
      </c>
      <c r="I281" s="6">
        <v>161</v>
      </c>
      <c r="J281" s="3">
        <v>9899</v>
      </c>
      <c r="K281" s="65">
        <v>29.5</v>
      </c>
      <c r="L281" s="3">
        <v>264456</v>
      </c>
      <c r="M281" s="65">
        <v>1382</v>
      </c>
      <c r="N281" s="3">
        <v>69</v>
      </c>
      <c r="O281" s="6">
        <v>68</v>
      </c>
    </row>
    <row r="282" spans="3:15" ht="10.5" customHeight="1" x14ac:dyDescent="0.15">
      <c r="C282" s="84"/>
      <c r="D282" s="98"/>
      <c r="E282" s="14">
        <v>735</v>
      </c>
      <c r="F282" s="3">
        <v>134</v>
      </c>
      <c r="G282" s="6">
        <v>22</v>
      </c>
      <c r="H282" s="54">
        <v>7.5</v>
      </c>
      <c r="I282" s="6">
        <v>121</v>
      </c>
      <c r="J282" s="3">
        <v>10574</v>
      </c>
      <c r="K282" s="65">
        <v>40</v>
      </c>
      <c r="L282" s="3">
        <v>366502</v>
      </c>
      <c r="M282" s="65">
        <v>1857</v>
      </c>
      <c r="N282" s="3">
        <v>50</v>
      </c>
      <c r="O282" s="6">
        <v>63</v>
      </c>
    </row>
    <row r="283" spans="3:15" ht="10.5" customHeight="1" x14ac:dyDescent="0.15">
      <c r="C283" s="84"/>
      <c r="D283" s="98"/>
      <c r="E283" s="14">
        <v>179</v>
      </c>
      <c r="F283" s="3">
        <v>185</v>
      </c>
      <c r="G283" s="6">
        <v>66</v>
      </c>
      <c r="H283" s="54">
        <v>5.3</v>
      </c>
      <c r="I283" s="6">
        <v>122</v>
      </c>
      <c r="J283" s="3">
        <v>9297</v>
      </c>
      <c r="K283" s="65">
        <v>31.3</v>
      </c>
      <c r="L283" s="3">
        <v>306716</v>
      </c>
      <c r="M283" s="65">
        <v>982</v>
      </c>
      <c r="N283" s="3">
        <v>35</v>
      </c>
      <c r="O283" s="6">
        <v>35</v>
      </c>
    </row>
    <row r="284" spans="3:15" ht="10.5" customHeight="1" x14ac:dyDescent="0.15">
      <c r="C284" s="84"/>
      <c r="D284" s="98"/>
      <c r="E284" s="14">
        <v>197</v>
      </c>
      <c r="F284" s="3">
        <v>257</v>
      </c>
      <c r="G284" s="6">
        <v>58</v>
      </c>
      <c r="H284" s="54">
        <v>6.9</v>
      </c>
      <c r="I284" s="6">
        <v>105</v>
      </c>
      <c r="J284" s="3">
        <v>8738</v>
      </c>
      <c r="K284" s="65">
        <v>41</v>
      </c>
      <c r="L284" s="3">
        <v>387177</v>
      </c>
      <c r="M284" s="65">
        <v>1083</v>
      </c>
      <c r="N284" s="3">
        <v>38</v>
      </c>
      <c r="O284" s="6">
        <v>53</v>
      </c>
    </row>
    <row r="285" spans="3:15" ht="10.5" customHeight="1" x14ac:dyDescent="0.15">
      <c r="C285" s="84"/>
      <c r="D285" s="98"/>
      <c r="E285" s="14">
        <v>379</v>
      </c>
      <c r="F285" s="3">
        <v>152</v>
      </c>
      <c r="G285" s="6">
        <v>37</v>
      </c>
      <c r="H285" s="54">
        <v>6.4</v>
      </c>
      <c r="I285" s="6">
        <v>96</v>
      </c>
      <c r="J285" s="3">
        <v>8836</v>
      </c>
      <c r="K285" s="65">
        <v>36.700000000000003</v>
      </c>
      <c r="L285" s="3">
        <v>333439</v>
      </c>
      <c r="M285" s="65">
        <v>1339</v>
      </c>
      <c r="N285" s="3">
        <v>47</v>
      </c>
      <c r="O285" s="6">
        <v>63</v>
      </c>
    </row>
    <row r="286" spans="3:15" ht="10.5" customHeight="1" x14ac:dyDescent="0.15">
      <c r="C286" s="84"/>
      <c r="D286" s="98"/>
      <c r="E286" s="14">
        <v>574</v>
      </c>
      <c r="F286" s="3">
        <v>214</v>
      </c>
      <c r="G286" s="6">
        <v>67</v>
      </c>
      <c r="H286" s="54">
        <v>5.3</v>
      </c>
      <c r="I286" s="6">
        <v>68</v>
      </c>
      <c r="J286" s="3">
        <v>13016</v>
      </c>
      <c r="K286" s="65">
        <v>22.4</v>
      </c>
      <c r="L286" s="3">
        <v>755801</v>
      </c>
      <c r="M286" s="65">
        <v>2829</v>
      </c>
      <c r="N286" s="3">
        <v>57</v>
      </c>
      <c r="O286" s="6">
        <v>18</v>
      </c>
    </row>
    <row r="287" spans="3:15" ht="10.5" customHeight="1" x14ac:dyDescent="0.15">
      <c r="C287" s="84"/>
      <c r="D287" s="98"/>
      <c r="E287" s="14">
        <v>492</v>
      </c>
      <c r="F287" s="3" t="s">
        <v>13</v>
      </c>
      <c r="G287" s="6" t="s">
        <v>13</v>
      </c>
      <c r="H287" s="54">
        <v>10.5</v>
      </c>
      <c r="I287" s="6">
        <v>160</v>
      </c>
      <c r="J287" s="3">
        <v>8760</v>
      </c>
      <c r="K287" s="65">
        <v>87</v>
      </c>
      <c r="L287" s="3">
        <v>324389</v>
      </c>
      <c r="M287" s="65">
        <v>1377</v>
      </c>
      <c r="N287" s="3">
        <v>50</v>
      </c>
      <c r="O287" s="6">
        <v>67</v>
      </c>
    </row>
    <row r="288" spans="3:15" ht="10.5" customHeight="1" x14ac:dyDescent="0.15">
      <c r="C288" s="84"/>
      <c r="D288" s="98"/>
      <c r="E288" s="14">
        <v>878</v>
      </c>
      <c r="F288" s="3">
        <v>265</v>
      </c>
      <c r="G288" s="6">
        <v>64</v>
      </c>
      <c r="H288" s="54">
        <v>4.4000000000000004</v>
      </c>
      <c r="I288" s="6">
        <v>160</v>
      </c>
      <c r="J288" s="3">
        <v>10778</v>
      </c>
      <c r="K288" s="65">
        <v>20.6</v>
      </c>
      <c r="L288" s="3">
        <v>450015</v>
      </c>
      <c r="M288" s="65">
        <v>1775</v>
      </c>
      <c r="N288" s="3">
        <v>45</v>
      </c>
      <c r="O288" s="6">
        <v>39</v>
      </c>
    </row>
    <row r="289" spans="3:15" ht="10.5" customHeight="1" x14ac:dyDescent="0.15">
      <c r="C289" s="84"/>
      <c r="D289" s="83"/>
      <c r="E289" s="14">
        <v>294</v>
      </c>
      <c r="F289" s="3">
        <v>188</v>
      </c>
      <c r="G289" s="6">
        <v>39</v>
      </c>
      <c r="H289" s="54">
        <v>7.2</v>
      </c>
      <c r="I289" s="6">
        <v>96</v>
      </c>
      <c r="J289" s="3">
        <v>11149</v>
      </c>
      <c r="K289" s="65">
        <v>34</v>
      </c>
      <c r="L289" s="3">
        <v>444096</v>
      </c>
      <c r="M289" s="65">
        <v>1458</v>
      </c>
      <c r="N289" s="3">
        <v>45</v>
      </c>
      <c r="O289" s="6">
        <v>34</v>
      </c>
    </row>
    <row r="290" spans="3:15" ht="10.5" customHeight="1" x14ac:dyDescent="0.15">
      <c r="C290" s="28"/>
      <c r="D290" s="79" t="s">
        <v>43</v>
      </c>
      <c r="E290" s="17">
        <f>AVERAGE(E280:E289)</f>
        <v>436.3</v>
      </c>
      <c r="F290" s="20">
        <f t="shared" ref="F290:O290" si="63">AVERAGE(F280:F289)</f>
        <v>186.875</v>
      </c>
      <c r="G290" s="17">
        <f t="shared" si="63"/>
        <v>42</v>
      </c>
      <c r="H290" s="58">
        <f t="shared" si="63"/>
        <v>7.660000000000001</v>
      </c>
      <c r="I290" s="17">
        <f t="shared" si="63"/>
        <v>118.4</v>
      </c>
      <c r="J290" s="20">
        <f t="shared" si="63"/>
        <v>10386.5</v>
      </c>
      <c r="K290" s="73">
        <f t="shared" si="63"/>
        <v>37.11</v>
      </c>
      <c r="L290" s="20">
        <f t="shared" si="63"/>
        <v>422159.9</v>
      </c>
      <c r="M290" s="73">
        <f t="shared" si="63"/>
        <v>1661.5</v>
      </c>
      <c r="N290" s="20">
        <f t="shared" si="63"/>
        <v>50.5</v>
      </c>
      <c r="O290" s="17">
        <f t="shared" si="63"/>
        <v>46.6</v>
      </c>
    </row>
    <row r="291" spans="3:15" ht="10.5" customHeight="1" x14ac:dyDescent="0.15">
      <c r="C291" s="28"/>
      <c r="D291" s="47" t="s">
        <v>41</v>
      </c>
      <c r="E291" s="15">
        <f>MEDIAN(E280:E289)</f>
        <v>424</v>
      </c>
      <c r="F291" s="18">
        <f t="shared" ref="F291:O291" si="64">MEDIAN(F280:F289)</f>
        <v>186.5</v>
      </c>
      <c r="G291" s="15">
        <f t="shared" si="64"/>
        <v>39</v>
      </c>
      <c r="H291" s="18">
        <f t="shared" si="64"/>
        <v>7.0500000000000007</v>
      </c>
      <c r="I291" s="15">
        <f t="shared" si="64"/>
        <v>113</v>
      </c>
      <c r="J291" s="18">
        <f t="shared" si="64"/>
        <v>10236.5</v>
      </c>
      <c r="K291" s="15">
        <f t="shared" si="64"/>
        <v>32.65</v>
      </c>
      <c r="L291" s="18">
        <f t="shared" si="64"/>
        <v>376839.5</v>
      </c>
      <c r="M291" s="15">
        <f t="shared" si="64"/>
        <v>1420</v>
      </c>
      <c r="N291" s="18">
        <f t="shared" si="64"/>
        <v>48.5</v>
      </c>
      <c r="O291" s="15">
        <f t="shared" si="64"/>
        <v>46</v>
      </c>
    </row>
    <row r="292" spans="3:15" ht="10.5" customHeight="1" x14ac:dyDescent="0.15">
      <c r="C292" s="29"/>
      <c r="D292" s="12" t="s">
        <v>22</v>
      </c>
      <c r="E292" s="16">
        <f>STDEV(E280:E289)</f>
        <v>242.10101197640626</v>
      </c>
      <c r="F292" s="19">
        <f t="shared" ref="F292:O292" si="65">STDEV(F280:F289)</f>
        <v>57.719611670805371</v>
      </c>
      <c r="G292" s="16">
        <f t="shared" si="65"/>
        <v>22.792542640082964</v>
      </c>
      <c r="H292" s="57">
        <f t="shared" si="65"/>
        <v>2.6654997446799511</v>
      </c>
      <c r="I292" s="16">
        <f t="shared" si="65"/>
        <v>32.602658378318367</v>
      </c>
      <c r="J292" s="19">
        <f t="shared" si="65"/>
        <v>1591.2283340586639</v>
      </c>
      <c r="K292" s="72">
        <f t="shared" si="65"/>
        <v>18.783530019674142</v>
      </c>
      <c r="L292" s="19">
        <f t="shared" si="65"/>
        <v>149205.94916382444</v>
      </c>
      <c r="M292" s="72">
        <f t="shared" si="65"/>
        <v>603.18897904756557</v>
      </c>
      <c r="N292" s="19">
        <f t="shared" si="65"/>
        <v>11.530153704285318</v>
      </c>
      <c r="O292" s="16">
        <f t="shared" si="65"/>
        <v>18.398067531371034</v>
      </c>
    </row>
    <row r="293" spans="3:15" ht="10.5" customHeight="1" x14ac:dyDescent="0.15">
      <c r="C293" s="83" t="s">
        <v>15</v>
      </c>
      <c r="D293" s="97">
        <v>1025</v>
      </c>
      <c r="E293" s="13">
        <v>703</v>
      </c>
      <c r="F293" s="9">
        <v>256</v>
      </c>
      <c r="G293" s="10">
        <v>31</v>
      </c>
      <c r="H293" s="53">
        <v>5.2</v>
      </c>
      <c r="I293" s="10">
        <v>73</v>
      </c>
      <c r="J293" s="9">
        <v>14757</v>
      </c>
      <c r="K293" s="69">
        <v>4.8</v>
      </c>
      <c r="L293" s="9">
        <v>731597</v>
      </c>
      <c r="M293" s="69">
        <v>2386</v>
      </c>
      <c r="N293" s="9">
        <v>51</v>
      </c>
      <c r="O293" s="10" t="s">
        <v>13</v>
      </c>
    </row>
    <row r="294" spans="3:15" ht="10.5" customHeight="1" x14ac:dyDescent="0.15">
      <c r="C294" s="84"/>
      <c r="D294" s="98"/>
      <c r="E294" s="14">
        <v>194</v>
      </c>
      <c r="F294" s="3">
        <v>130</v>
      </c>
      <c r="G294" s="6">
        <v>28</v>
      </c>
      <c r="H294" s="54">
        <v>7.5</v>
      </c>
      <c r="I294" s="6">
        <v>108</v>
      </c>
      <c r="J294" s="3">
        <v>8646</v>
      </c>
      <c r="K294" s="65">
        <v>12.3</v>
      </c>
      <c r="L294" s="3">
        <v>306325</v>
      </c>
      <c r="M294" s="65">
        <v>1173</v>
      </c>
      <c r="N294" s="3">
        <v>26</v>
      </c>
      <c r="O294" s="6">
        <v>13</v>
      </c>
    </row>
    <row r="295" spans="3:15" ht="10.5" customHeight="1" x14ac:dyDescent="0.15">
      <c r="C295" s="84"/>
      <c r="D295" s="98"/>
      <c r="E295" s="14">
        <v>982</v>
      </c>
      <c r="F295" s="3">
        <v>288</v>
      </c>
      <c r="G295" s="6">
        <v>116</v>
      </c>
      <c r="H295" s="54">
        <v>5.0999999999999996</v>
      </c>
      <c r="I295" s="6">
        <v>89</v>
      </c>
      <c r="J295" s="3">
        <v>11030</v>
      </c>
      <c r="K295" s="65">
        <v>4.8</v>
      </c>
      <c r="L295" s="3">
        <v>662304</v>
      </c>
      <c r="M295" s="65">
        <v>4189</v>
      </c>
      <c r="N295" s="3">
        <v>59</v>
      </c>
      <c r="O295" s="6" t="s">
        <v>13</v>
      </c>
    </row>
    <row r="296" spans="3:15" ht="10.5" customHeight="1" x14ac:dyDescent="0.15">
      <c r="C296" s="84"/>
      <c r="D296" s="98"/>
      <c r="E296" s="14">
        <v>71</v>
      </c>
      <c r="F296" s="3">
        <v>92</v>
      </c>
      <c r="G296" s="6">
        <v>30</v>
      </c>
      <c r="H296" s="54">
        <v>3.5</v>
      </c>
      <c r="I296" s="6">
        <v>118</v>
      </c>
      <c r="J296" s="3">
        <v>5788</v>
      </c>
      <c r="K296" s="65">
        <v>8.5</v>
      </c>
      <c r="L296" s="3">
        <v>130880</v>
      </c>
      <c r="M296" s="65">
        <v>509</v>
      </c>
      <c r="N296" s="3" t="s">
        <v>13</v>
      </c>
      <c r="O296" s="6">
        <v>16</v>
      </c>
    </row>
    <row r="297" spans="3:15" ht="10.5" customHeight="1" x14ac:dyDescent="0.15">
      <c r="C297" s="84"/>
      <c r="D297" s="98"/>
      <c r="E297" s="14">
        <v>1654</v>
      </c>
      <c r="F297" s="3">
        <v>276</v>
      </c>
      <c r="G297" s="6">
        <v>41</v>
      </c>
      <c r="H297" s="54">
        <v>2.9</v>
      </c>
      <c r="I297" s="6">
        <v>121</v>
      </c>
      <c r="J297" s="3">
        <v>10410</v>
      </c>
      <c r="K297" s="65">
        <v>4.3</v>
      </c>
      <c r="L297" s="3">
        <v>567089</v>
      </c>
      <c r="M297" s="65">
        <v>2357</v>
      </c>
      <c r="N297" s="3">
        <v>36</v>
      </c>
      <c r="O297" s="6">
        <v>19</v>
      </c>
    </row>
    <row r="298" spans="3:15" ht="10.5" customHeight="1" x14ac:dyDescent="0.15">
      <c r="C298" s="84"/>
      <c r="D298" s="98"/>
      <c r="E298" s="14">
        <v>254</v>
      </c>
      <c r="F298" s="3">
        <v>166</v>
      </c>
      <c r="G298" s="6">
        <v>38</v>
      </c>
      <c r="H298" s="54">
        <v>6.6</v>
      </c>
      <c r="I298" s="6">
        <v>101</v>
      </c>
      <c r="J298" s="3">
        <v>7528</v>
      </c>
      <c r="K298" s="65">
        <v>10.7</v>
      </c>
      <c r="L298" s="3">
        <v>328111</v>
      </c>
      <c r="M298" s="65">
        <v>1037</v>
      </c>
      <c r="N298" s="3">
        <v>16</v>
      </c>
      <c r="O298" s="6">
        <v>7</v>
      </c>
    </row>
    <row r="299" spans="3:15" ht="10.5" customHeight="1" x14ac:dyDescent="0.15">
      <c r="C299" s="84"/>
      <c r="D299" s="98"/>
      <c r="E299" s="14">
        <v>240</v>
      </c>
      <c r="F299" s="3">
        <v>177</v>
      </c>
      <c r="G299" s="6">
        <v>26</v>
      </c>
      <c r="H299" s="54">
        <v>5.7</v>
      </c>
      <c r="I299" s="6">
        <v>88</v>
      </c>
      <c r="J299" s="3">
        <v>6809</v>
      </c>
      <c r="K299" s="65">
        <v>11.6</v>
      </c>
      <c r="L299" s="3">
        <v>311301</v>
      </c>
      <c r="M299" s="65">
        <v>1008</v>
      </c>
      <c r="N299" s="3">
        <v>17</v>
      </c>
      <c r="O299" s="6">
        <v>20</v>
      </c>
    </row>
    <row r="300" spans="3:15" ht="10.5" customHeight="1" x14ac:dyDescent="0.15">
      <c r="C300" s="84"/>
      <c r="D300" s="98"/>
      <c r="E300" s="14">
        <v>238</v>
      </c>
      <c r="F300" s="3">
        <v>366</v>
      </c>
      <c r="G300" s="6">
        <v>37</v>
      </c>
      <c r="H300" s="54">
        <v>3.6</v>
      </c>
      <c r="I300" s="6">
        <v>71</v>
      </c>
      <c r="J300" s="3">
        <v>5561</v>
      </c>
      <c r="K300" s="65">
        <v>24.1</v>
      </c>
      <c r="L300" s="3">
        <v>436432</v>
      </c>
      <c r="M300" s="65">
        <v>915</v>
      </c>
      <c r="N300" s="3">
        <v>27</v>
      </c>
      <c r="O300" s="6">
        <v>49</v>
      </c>
    </row>
    <row r="301" spans="3:15" ht="10.5" customHeight="1" x14ac:dyDescent="0.15">
      <c r="C301" s="84"/>
      <c r="D301" s="98"/>
      <c r="E301" s="14">
        <v>378</v>
      </c>
      <c r="F301" s="3">
        <v>276</v>
      </c>
      <c r="G301" s="6">
        <v>43</v>
      </c>
      <c r="H301" s="54">
        <v>4.5999999999999996</v>
      </c>
      <c r="I301" s="6">
        <v>88</v>
      </c>
      <c r="J301" s="3">
        <v>10620</v>
      </c>
      <c r="K301" s="65">
        <v>12.5</v>
      </c>
      <c r="L301" s="3">
        <v>464942</v>
      </c>
      <c r="M301" s="65">
        <v>1917</v>
      </c>
      <c r="N301" s="3">
        <v>29</v>
      </c>
      <c r="O301" s="6" t="s">
        <v>13</v>
      </c>
    </row>
    <row r="302" spans="3:15" ht="10.5" customHeight="1" x14ac:dyDescent="0.15">
      <c r="C302" s="84"/>
      <c r="D302" s="83"/>
      <c r="E302" s="5">
        <v>265</v>
      </c>
      <c r="F302" s="4">
        <v>326</v>
      </c>
      <c r="G302" s="7">
        <v>30</v>
      </c>
      <c r="H302" s="55">
        <v>4.5999999999999996</v>
      </c>
      <c r="I302" s="7">
        <v>104</v>
      </c>
      <c r="J302" s="4">
        <v>11649</v>
      </c>
      <c r="K302" s="70">
        <v>6.7</v>
      </c>
      <c r="L302" s="4">
        <v>505250</v>
      </c>
      <c r="M302" s="70">
        <v>1648</v>
      </c>
      <c r="N302" s="4">
        <v>32</v>
      </c>
      <c r="O302" s="7" t="s">
        <v>13</v>
      </c>
    </row>
    <row r="303" spans="3:15" ht="10.5" customHeight="1" x14ac:dyDescent="0.15">
      <c r="C303" s="28"/>
      <c r="D303" s="79" t="s">
        <v>43</v>
      </c>
      <c r="E303" s="15">
        <f>AVERAGE(E293:E302)</f>
        <v>497.9</v>
      </c>
      <c r="F303" s="18">
        <f t="shared" ref="F303:O303" si="66">AVERAGE(F293:F302)</f>
        <v>235.3</v>
      </c>
      <c r="G303" s="15">
        <f t="shared" si="66"/>
        <v>42</v>
      </c>
      <c r="H303" s="56">
        <f t="shared" si="66"/>
        <v>4.9300000000000006</v>
      </c>
      <c r="I303" s="15">
        <f t="shared" si="66"/>
        <v>96.1</v>
      </c>
      <c r="J303" s="18">
        <f t="shared" si="66"/>
        <v>9279.7999999999993</v>
      </c>
      <c r="K303" s="71">
        <f t="shared" si="66"/>
        <v>10.030000000000001</v>
      </c>
      <c r="L303" s="18">
        <f t="shared" si="66"/>
        <v>444423.1</v>
      </c>
      <c r="M303" s="71">
        <f t="shared" si="66"/>
        <v>1713.9</v>
      </c>
      <c r="N303" s="18">
        <f t="shared" si="66"/>
        <v>32.555555555555557</v>
      </c>
      <c r="O303" s="15">
        <f t="shared" si="66"/>
        <v>20.666666666666668</v>
      </c>
    </row>
    <row r="304" spans="3:15" ht="10.5" customHeight="1" x14ac:dyDescent="0.15">
      <c r="C304" s="28"/>
      <c r="D304" s="47" t="s">
        <v>41</v>
      </c>
      <c r="E304" s="15">
        <f>MEDIAN(E293:E302)</f>
        <v>259.5</v>
      </c>
      <c r="F304" s="18">
        <f t="shared" ref="F304:O304" si="67">MEDIAN(F293:F302)</f>
        <v>266</v>
      </c>
      <c r="G304" s="15">
        <f t="shared" si="67"/>
        <v>34</v>
      </c>
      <c r="H304" s="18">
        <f t="shared" si="67"/>
        <v>4.8499999999999996</v>
      </c>
      <c r="I304" s="15">
        <f t="shared" si="67"/>
        <v>95</v>
      </c>
      <c r="J304" s="18">
        <f t="shared" si="67"/>
        <v>9528</v>
      </c>
      <c r="K304" s="15">
        <f t="shared" si="67"/>
        <v>9.6</v>
      </c>
      <c r="L304" s="18">
        <f t="shared" si="67"/>
        <v>450687</v>
      </c>
      <c r="M304" s="15">
        <f t="shared" si="67"/>
        <v>1410.5</v>
      </c>
      <c r="N304" s="18">
        <f t="shared" si="67"/>
        <v>29</v>
      </c>
      <c r="O304" s="15">
        <f t="shared" si="67"/>
        <v>17.5</v>
      </c>
    </row>
    <row r="305" spans="3:15" ht="10.5" customHeight="1" x14ac:dyDescent="0.15">
      <c r="C305" s="29"/>
      <c r="D305" s="12" t="s">
        <v>22</v>
      </c>
      <c r="E305" s="16">
        <f>STDEV(E293:E302)</f>
        <v>488.73429500200933</v>
      </c>
      <c r="F305" s="19">
        <f t="shared" ref="F305:O305" si="68">STDEV(F293:F302)</f>
        <v>89.226366307523932</v>
      </c>
      <c r="G305" s="16">
        <f t="shared" si="68"/>
        <v>26.624967396954478</v>
      </c>
      <c r="H305" s="57">
        <f t="shared" si="68"/>
        <v>1.4236494574781307</v>
      </c>
      <c r="I305" s="16">
        <f t="shared" si="68"/>
        <v>17.233365570569443</v>
      </c>
      <c r="J305" s="19">
        <f t="shared" si="68"/>
        <v>2931.5717361927964</v>
      </c>
      <c r="K305" s="72">
        <f t="shared" si="68"/>
        <v>5.8982200704958458</v>
      </c>
      <c r="L305" s="19">
        <f t="shared" si="68"/>
        <v>181904.43524154223</v>
      </c>
      <c r="M305" s="72">
        <f t="shared" si="68"/>
        <v>1073.7315462131739</v>
      </c>
      <c r="N305" s="19">
        <f t="shared" si="68"/>
        <v>14.379769740081995</v>
      </c>
      <c r="O305" s="16">
        <f t="shared" si="68"/>
        <v>14.651507317223942</v>
      </c>
    </row>
    <row r="306" spans="3:15" ht="10.5" customHeight="1" x14ac:dyDescent="0.15">
      <c r="C306" s="83" t="s">
        <v>21</v>
      </c>
      <c r="D306" s="97">
        <v>2695</v>
      </c>
      <c r="E306" s="14">
        <v>954</v>
      </c>
      <c r="F306" s="3">
        <v>144</v>
      </c>
      <c r="G306" s="6">
        <v>68</v>
      </c>
      <c r="H306" s="54">
        <v>10.6</v>
      </c>
      <c r="I306" s="6">
        <v>206</v>
      </c>
      <c r="J306" s="3">
        <v>12692</v>
      </c>
      <c r="K306" s="65">
        <v>24.6</v>
      </c>
      <c r="L306" s="3">
        <v>438134</v>
      </c>
      <c r="M306" s="65">
        <v>2412</v>
      </c>
      <c r="N306" s="3">
        <v>39</v>
      </c>
      <c r="O306" s="6">
        <v>64</v>
      </c>
    </row>
    <row r="307" spans="3:15" ht="10.5" customHeight="1" x14ac:dyDescent="0.15">
      <c r="C307" s="84"/>
      <c r="D307" s="98"/>
      <c r="E307" s="14">
        <v>1477</v>
      </c>
      <c r="F307" s="3">
        <v>176</v>
      </c>
      <c r="G307" s="6">
        <v>53</v>
      </c>
      <c r="H307" s="54">
        <v>2.7</v>
      </c>
      <c r="I307" s="6">
        <v>179</v>
      </c>
      <c r="J307" s="3">
        <v>11222</v>
      </c>
      <c r="K307" s="65">
        <v>15.3</v>
      </c>
      <c r="L307" s="3">
        <v>467582</v>
      </c>
      <c r="M307" s="65">
        <v>1812</v>
      </c>
      <c r="N307" s="3">
        <v>37</v>
      </c>
      <c r="O307" s="6">
        <v>31</v>
      </c>
    </row>
    <row r="308" spans="3:15" ht="10.5" customHeight="1" x14ac:dyDescent="0.15">
      <c r="C308" s="84"/>
      <c r="D308" s="98"/>
      <c r="E308" s="14">
        <v>1390</v>
      </c>
      <c r="F308" s="3">
        <v>204</v>
      </c>
      <c r="G308" s="6">
        <v>81</v>
      </c>
      <c r="H308" s="54">
        <v>9.8000000000000007</v>
      </c>
      <c r="I308" s="6">
        <v>180</v>
      </c>
      <c r="J308" s="3">
        <v>14677</v>
      </c>
      <c r="K308" s="65">
        <v>36.200000000000003</v>
      </c>
      <c r="L308" s="3">
        <v>555963</v>
      </c>
      <c r="M308" s="65">
        <v>3172</v>
      </c>
      <c r="N308" s="3">
        <v>34</v>
      </c>
      <c r="O308" s="6">
        <v>62</v>
      </c>
    </row>
    <row r="309" spans="3:15" ht="10.5" customHeight="1" x14ac:dyDescent="0.15">
      <c r="C309" s="84"/>
      <c r="D309" s="98"/>
      <c r="E309" s="14">
        <v>1010</v>
      </c>
      <c r="F309" s="3">
        <v>227</v>
      </c>
      <c r="G309" s="6">
        <v>68</v>
      </c>
      <c r="H309" s="54">
        <v>6.5</v>
      </c>
      <c r="I309" s="6">
        <v>164</v>
      </c>
      <c r="J309" s="3">
        <v>14079</v>
      </c>
      <c r="K309" s="65">
        <v>23.6</v>
      </c>
      <c r="L309" s="3">
        <v>518217</v>
      </c>
      <c r="M309" s="65">
        <v>2547</v>
      </c>
      <c r="N309" s="3">
        <v>46</v>
      </c>
      <c r="O309" s="6">
        <v>55</v>
      </c>
    </row>
    <row r="310" spans="3:15" ht="10.5" customHeight="1" x14ac:dyDescent="0.15">
      <c r="C310" s="84"/>
      <c r="D310" s="98"/>
      <c r="E310" s="14">
        <v>1212</v>
      </c>
      <c r="F310" s="3">
        <v>212</v>
      </c>
      <c r="G310" s="6">
        <v>97</v>
      </c>
      <c r="H310" s="54">
        <v>5.3</v>
      </c>
      <c r="I310" s="6">
        <v>145</v>
      </c>
      <c r="J310" s="3">
        <v>13084</v>
      </c>
      <c r="K310" s="65">
        <v>24.2</v>
      </c>
      <c r="L310" s="3">
        <v>555271</v>
      </c>
      <c r="M310" s="65">
        <v>2954</v>
      </c>
      <c r="N310" s="3">
        <v>48</v>
      </c>
      <c r="O310" s="6">
        <v>31</v>
      </c>
    </row>
    <row r="311" spans="3:15" ht="10.5" customHeight="1" x14ac:dyDescent="0.15">
      <c r="C311" s="84"/>
      <c r="D311" s="98"/>
      <c r="E311" s="14">
        <v>389</v>
      </c>
      <c r="F311" s="3">
        <v>279</v>
      </c>
      <c r="G311" s="6">
        <v>126</v>
      </c>
      <c r="H311" s="54">
        <v>7.3</v>
      </c>
      <c r="I311" s="6">
        <v>63</v>
      </c>
      <c r="J311" s="3">
        <v>7135</v>
      </c>
      <c r="K311" s="65">
        <v>18</v>
      </c>
      <c r="L311" s="3">
        <v>903244</v>
      </c>
      <c r="M311" s="65">
        <v>2029</v>
      </c>
      <c r="N311" s="3">
        <v>77</v>
      </c>
      <c r="O311" s="6">
        <v>33</v>
      </c>
    </row>
    <row r="312" spans="3:15" ht="10.5" customHeight="1" x14ac:dyDescent="0.15">
      <c r="C312" s="84"/>
      <c r="D312" s="98"/>
      <c r="E312" s="14">
        <v>308</v>
      </c>
      <c r="F312" s="3">
        <v>248</v>
      </c>
      <c r="G312" s="6">
        <v>29</v>
      </c>
      <c r="H312" s="54">
        <v>12.7</v>
      </c>
      <c r="I312" s="6">
        <v>84</v>
      </c>
      <c r="J312" s="3">
        <v>7539</v>
      </c>
      <c r="K312" s="65">
        <v>23</v>
      </c>
      <c r="L312" s="3">
        <v>697213</v>
      </c>
      <c r="M312" s="65">
        <v>1543</v>
      </c>
      <c r="N312" s="3">
        <v>46</v>
      </c>
      <c r="O312" s="6">
        <v>23</v>
      </c>
    </row>
    <row r="313" spans="3:15" ht="10.5" customHeight="1" x14ac:dyDescent="0.15">
      <c r="C313" s="84"/>
      <c r="D313" s="98"/>
      <c r="E313" s="14">
        <v>259</v>
      </c>
      <c r="F313" s="3">
        <v>284</v>
      </c>
      <c r="G313" s="6" t="s">
        <v>13</v>
      </c>
      <c r="H313" s="54">
        <v>10.4</v>
      </c>
      <c r="I313" s="6">
        <v>81</v>
      </c>
      <c r="J313" s="3">
        <v>8326</v>
      </c>
      <c r="K313" s="65">
        <v>21.7</v>
      </c>
      <c r="L313" s="3">
        <v>583259</v>
      </c>
      <c r="M313" s="65">
        <v>1725</v>
      </c>
      <c r="N313" s="3">
        <v>35</v>
      </c>
      <c r="O313" s="6">
        <v>6</v>
      </c>
    </row>
    <row r="314" spans="3:15" ht="10.5" customHeight="1" x14ac:dyDescent="0.15">
      <c r="C314" s="84"/>
      <c r="D314" s="98"/>
      <c r="E314" s="14">
        <v>167</v>
      </c>
      <c r="F314" s="3">
        <v>148</v>
      </c>
      <c r="G314" s="6">
        <v>39</v>
      </c>
      <c r="H314" s="54">
        <v>8.1</v>
      </c>
      <c r="I314" s="6">
        <v>110</v>
      </c>
      <c r="J314" s="3">
        <v>8731</v>
      </c>
      <c r="K314" s="65">
        <v>12.8</v>
      </c>
      <c r="L314" s="3">
        <v>293530</v>
      </c>
      <c r="M314" s="65">
        <v>1098</v>
      </c>
      <c r="N314" s="3">
        <v>20</v>
      </c>
      <c r="O314" s="6">
        <v>22</v>
      </c>
    </row>
    <row r="315" spans="3:15" ht="10.5" customHeight="1" x14ac:dyDescent="0.15">
      <c r="C315" s="84"/>
      <c r="D315" s="83"/>
      <c r="E315" s="14">
        <v>299</v>
      </c>
      <c r="F315" s="3">
        <v>183</v>
      </c>
      <c r="G315" s="6" t="s">
        <v>13</v>
      </c>
      <c r="H315" s="54">
        <v>2.9</v>
      </c>
      <c r="I315" s="6">
        <v>30.5</v>
      </c>
      <c r="J315" s="3">
        <v>5660</v>
      </c>
      <c r="K315" s="65">
        <v>15.2</v>
      </c>
      <c r="L315" s="3">
        <v>641988</v>
      </c>
      <c r="M315" s="65">
        <v>1121</v>
      </c>
      <c r="N315" s="3">
        <v>36</v>
      </c>
      <c r="O315" s="6" t="s">
        <v>13</v>
      </c>
    </row>
    <row r="316" spans="3:15" ht="10.5" customHeight="1" x14ac:dyDescent="0.15">
      <c r="C316" s="28"/>
      <c r="D316" s="79" t="s">
        <v>43</v>
      </c>
      <c r="E316" s="17">
        <f>AVERAGE(E306:E315)</f>
        <v>746.5</v>
      </c>
      <c r="F316" s="20">
        <f t="shared" ref="F316:O316" si="69">AVERAGE(F306:F315)</f>
        <v>210.5</v>
      </c>
      <c r="G316" s="17">
        <f t="shared" si="69"/>
        <v>70.125</v>
      </c>
      <c r="H316" s="58">
        <f t="shared" si="69"/>
        <v>7.63</v>
      </c>
      <c r="I316" s="17">
        <f t="shared" si="69"/>
        <v>124.25</v>
      </c>
      <c r="J316" s="20">
        <f t="shared" si="69"/>
        <v>10314.5</v>
      </c>
      <c r="K316" s="73">
        <f t="shared" si="69"/>
        <v>21.46</v>
      </c>
      <c r="L316" s="20">
        <f t="shared" si="69"/>
        <v>565440.1</v>
      </c>
      <c r="M316" s="73">
        <f t="shared" si="69"/>
        <v>2041.3</v>
      </c>
      <c r="N316" s="20">
        <f t="shared" si="69"/>
        <v>41.8</v>
      </c>
      <c r="O316" s="17">
        <f t="shared" si="69"/>
        <v>36.333333333333336</v>
      </c>
    </row>
    <row r="317" spans="3:15" ht="10.5" customHeight="1" x14ac:dyDescent="0.15">
      <c r="C317" s="28"/>
      <c r="D317" s="47" t="s">
        <v>41</v>
      </c>
      <c r="E317" s="15">
        <f>MEDIAN(E306:E315)</f>
        <v>671.5</v>
      </c>
      <c r="F317" s="18">
        <f t="shared" ref="F317:O317" si="70">MEDIAN(F306:F315)</f>
        <v>208</v>
      </c>
      <c r="G317" s="15">
        <f t="shared" si="70"/>
        <v>68</v>
      </c>
      <c r="H317" s="18">
        <f t="shared" si="70"/>
        <v>7.6999999999999993</v>
      </c>
      <c r="I317" s="15">
        <f t="shared" si="70"/>
        <v>127.5</v>
      </c>
      <c r="J317" s="18">
        <f t="shared" si="70"/>
        <v>9976.5</v>
      </c>
      <c r="K317" s="15">
        <f t="shared" si="70"/>
        <v>22.35</v>
      </c>
      <c r="L317" s="18">
        <f t="shared" si="70"/>
        <v>555617</v>
      </c>
      <c r="M317" s="15">
        <f t="shared" si="70"/>
        <v>1920.5</v>
      </c>
      <c r="N317" s="18">
        <f t="shared" si="70"/>
        <v>38</v>
      </c>
      <c r="O317" s="15">
        <f t="shared" si="70"/>
        <v>31</v>
      </c>
    </row>
    <row r="318" spans="3:15" ht="10.5" customHeight="1" x14ac:dyDescent="0.15">
      <c r="C318" s="29"/>
      <c r="D318" s="12" t="s">
        <v>22</v>
      </c>
      <c r="E318" s="15">
        <f>STDEV(E306:E315)</f>
        <v>513.23835701466339</v>
      </c>
      <c r="F318" s="18">
        <f t="shared" ref="F318:O318" si="71">STDEV(F306:F315)</f>
        <v>49.545153367632459</v>
      </c>
      <c r="G318" s="15">
        <f t="shared" si="71"/>
        <v>31.452628779529018</v>
      </c>
      <c r="H318" s="56">
        <f t="shared" si="71"/>
        <v>3.3436673146578308</v>
      </c>
      <c r="I318" s="15">
        <f t="shared" si="71"/>
        <v>58.721210440142968</v>
      </c>
      <c r="J318" s="18">
        <f t="shared" si="71"/>
        <v>3219.5178124129775</v>
      </c>
      <c r="K318" s="71">
        <f t="shared" si="71"/>
        <v>6.7143627148573621</v>
      </c>
      <c r="L318" s="18">
        <f t="shared" si="71"/>
        <v>163229.24122870874</v>
      </c>
      <c r="M318" s="71">
        <f t="shared" si="71"/>
        <v>718.21538861573038</v>
      </c>
      <c r="N318" s="18">
        <f t="shared" si="71"/>
        <v>14.755789824110845</v>
      </c>
      <c r="O318" s="15">
        <f t="shared" si="71"/>
        <v>19.824227601599009</v>
      </c>
    </row>
    <row r="319" spans="3:15" ht="10.5" customHeight="1" x14ac:dyDescent="0.15">
      <c r="C319" s="83" t="s">
        <v>15</v>
      </c>
      <c r="D319" s="97">
        <v>466</v>
      </c>
      <c r="E319" s="13">
        <v>134</v>
      </c>
      <c r="F319" s="9">
        <v>134</v>
      </c>
      <c r="G319" s="10">
        <v>67</v>
      </c>
      <c r="H319" s="53">
        <v>12</v>
      </c>
      <c r="I319" s="10">
        <v>180</v>
      </c>
      <c r="J319" s="9">
        <v>8186</v>
      </c>
      <c r="K319" s="69">
        <v>272</v>
      </c>
      <c r="L319" s="9">
        <v>207892</v>
      </c>
      <c r="M319" s="69">
        <v>587</v>
      </c>
      <c r="N319" s="9">
        <v>155</v>
      </c>
      <c r="O319" s="10">
        <v>60</v>
      </c>
    </row>
    <row r="320" spans="3:15" ht="10.5" customHeight="1" x14ac:dyDescent="0.15">
      <c r="C320" s="84"/>
      <c r="D320" s="98"/>
      <c r="E320" s="14">
        <v>122</v>
      </c>
      <c r="F320" s="3">
        <v>144</v>
      </c>
      <c r="G320" s="6">
        <v>55</v>
      </c>
      <c r="H320" s="54">
        <v>15.6</v>
      </c>
      <c r="I320" s="6">
        <v>204</v>
      </c>
      <c r="J320" s="3">
        <v>7961</v>
      </c>
      <c r="K320" s="65">
        <v>201</v>
      </c>
      <c r="L320" s="3">
        <v>229738</v>
      </c>
      <c r="M320" s="65">
        <v>353</v>
      </c>
      <c r="N320" s="3">
        <v>187</v>
      </c>
      <c r="O320" s="6">
        <v>55</v>
      </c>
    </row>
    <row r="321" spans="3:15" ht="10.5" customHeight="1" x14ac:dyDescent="0.15">
      <c r="C321" s="84"/>
      <c r="D321" s="98"/>
      <c r="E321" s="14">
        <v>329</v>
      </c>
      <c r="F321" s="3">
        <v>140</v>
      </c>
      <c r="G321" s="6">
        <v>52</v>
      </c>
      <c r="H321" s="54">
        <v>10.5</v>
      </c>
      <c r="I321" s="6">
        <v>141</v>
      </c>
      <c r="J321" s="3">
        <v>6988</v>
      </c>
      <c r="K321" s="65">
        <v>184</v>
      </c>
      <c r="L321" s="3">
        <v>378494</v>
      </c>
      <c r="M321" s="65">
        <v>912</v>
      </c>
      <c r="N321" s="3">
        <v>217</v>
      </c>
      <c r="O321" s="6">
        <v>53</v>
      </c>
    </row>
    <row r="322" spans="3:15" ht="10.5" customHeight="1" x14ac:dyDescent="0.15">
      <c r="C322" s="84"/>
      <c r="D322" s="98"/>
      <c r="E322" s="14">
        <v>362</v>
      </c>
      <c r="F322" s="3">
        <v>178</v>
      </c>
      <c r="G322" s="6">
        <v>90</v>
      </c>
      <c r="H322" s="54">
        <v>12.9</v>
      </c>
      <c r="I322" s="6">
        <v>139</v>
      </c>
      <c r="J322" s="3">
        <v>6543</v>
      </c>
      <c r="K322" s="65">
        <v>152</v>
      </c>
      <c r="L322" s="3">
        <v>271828</v>
      </c>
      <c r="M322" s="65">
        <v>875</v>
      </c>
      <c r="N322" s="3">
        <v>148</v>
      </c>
      <c r="O322" s="6">
        <v>66</v>
      </c>
    </row>
    <row r="323" spans="3:15" ht="10.5" customHeight="1" x14ac:dyDescent="0.15">
      <c r="C323" s="84"/>
      <c r="D323" s="98"/>
      <c r="E323" s="14">
        <v>133</v>
      </c>
      <c r="F323" s="3">
        <v>72</v>
      </c>
      <c r="G323" s="6">
        <v>53</v>
      </c>
      <c r="H323" s="54">
        <v>16.100000000000001</v>
      </c>
      <c r="I323" s="6">
        <v>252</v>
      </c>
      <c r="J323" s="3">
        <v>7333</v>
      </c>
      <c r="K323" s="65">
        <v>238</v>
      </c>
      <c r="L323" s="3">
        <v>149055</v>
      </c>
      <c r="M323" s="65">
        <v>469</v>
      </c>
      <c r="N323" s="3">
        <v>114</v>
      </c>
      <c r="O323" s="6">
        <v>43</v>
      </c>
    </row>
    <row r="324" spans="3:15" ht="10.5" customHeight="1" x14ac:dyDescent="0.15">
      <c r="C324" s="84"/>
      <c r="D324" s="98"/>
      <c r="E324" s="14">
        <v>939</v>
      </c>
      <c r="F324" s="3">
        <v>234</v>
      </c>
      <c r="G324" s="6">
        <v>103</v>
      </c>
      <c r="H324" s="54">
        <v>11.6</v>
      </c>
      <c r="I324" s="6">
        <v>78</v>
      </c>
      <c r="J324" s="3">
        <v>8879</v>
      </c>
      <c r="K324" s="65">
        <v>64</v>
      </c>
      <c r="L324" s="3">
        <v>499547</v>
      </c>
      <c r="M324" s="65">
        <v>1250</v>
      </c>
      <c r="N324" s="3">
        <v>187</v>
      </c>
      <c r="O324" s="6">
        <v>56</v>
      </c>
    </row>
    <row r="325" spans="3:15" ht="10.5" customHeight="1" x14ac:dyDescent="0.15">
      <c r="C325" s="84"/>
      <c r="D325" s="98"/>
      <c r="E325" s="14">
        <v>838</v>
      </c>
      <c r="F325" s="3">
        <v>220</v>
      </c>
      <c r="G325" s="6">
        <v>74</v>
      </c>
      <c r="H325" s="54">
        <v>12.8</v>
      </c>
      <c r="I325" s="6">
        <v>95</v>
      </c>
      <c r="J325" s="3">
        <v>6428</v>
      </c>
      <c r="K325" s="65">
        <v>98</v>
      </c>
      <c r="L325" s="3">
        <v>512754</v>
      </c>
      <c r="M325" s="65">
        <v>1395</v>
      </c>
      <c r="N325" s="3">
        <v>236</v>
      </c>
      <c r="O325" s="6">
        <v>94</v>
      </c>
    </row>
    <row r="326" spans="3:15" ht="10.5" customHeight="1" x14ac:dyDescent="0.15">
      <c r="C326" s="84"/>
      <c r="D326" s="98"/>
      <c r="E326" s="14">
        <v>402</v>
      </c>
      <c r="F326" s="3">
        <v>256</v>
      </c>
      <c r="G326" s="6">
        <v>43</v>
      </c>
      <c r="H326" s="54">
        <v>14.8</v>
      </c>
      <c r="I326" s="6">
        <v>95</v>
      </c>
      <c r="J326" s="3">
        <v>6867</v>
      </c>
      <c r="K326" s="65">
        <v>119</v>
      </c>
      <c r="L326" s="3">
        <v>404720</v>
      </c>
      <c r="M326" s="65">
        <v>660</v>
      </c>
      <c r="N326" s="3">
        <v>117</v>
      </c>
      <c r="O326" s="6">
        <v>83</v>
      </c>
    </row>
    <row r="327" spans="3:15" ht="10.5" customHeight="1" x14ac:dyDescent="0.15">
      <c r="C327" s="84"/>
      <c r="D327" s="98"/>
      <c r="E327" s="14">
        <v>444</v>
      </c>
      <c r="F327" s="3">
        <v>172</v>
      </c>
      <c r="G327" s="6">
        <v>52</v>
      </c>
      <c r="H327" s="54">
        <v>6.1</v>
      </c>
      <c r="I327" s="6">
        <v>205</v>
      </c>
      <c r="J327" s="3">
        <v>6852</v>
      </c>
      <c r="K327" s="65">
        <v>46</v>
      </c>
      <c r="L327" s="3">
        <v>325273</v>
      </c>
      <c r="M327" s="65">
        <v>981</v>
      </c>
      <c r="N327" s="3">
        <v>32</v>
      </c>
      <c r="O327" s="6">
        <v>43</v>
      </c>
    </row>
    <row r="328" spans="3:15" ht="10.5" customHeight="1" x14ac:dyDescent="0.15">
      <c r="C328" s="84"/>
      <c r="D328" s="98"/>
      <c r="E328" s="5">
        <v>108</v>
      </c>
      <c r="F328" s="4">
        <v>161</v>
      </c>
      <c r="G328" s="7">
        <v>59</v>
      </c>
      <c r="H328" s="55">
        <v>9.1999999999999993</v>
      </c>
      <c r="I328" s="7">
        <v>147</v>
      </c>
      <c r="J328" s="4">
        <v>4652</v>
      </c>
      <c r="K328" s="70">
        <v>88</v>
      </c>
      <c r="L328" s="4">
        <v>251388</v>
      </c>
      <c r="M328" s="70">
        <v>506</v>
      </c>
      <c r="N328" s="4">
        <v>100</v>
      </c>
      <c r="O328" s="7">
        <v>21</v>
      </c>
    </row>
    <row r="329" spans="3:15" ht="10.5" customHeight="1" x14ac:dyDescent="0.15">
      <c r="C329" s="28"/>
      <c r="D329" s="79" t="s">
        <v>43</v>
      </c>
      <c r="E329" s="15">
        <f>AVERAGE(E319:E328)</f>
        <v>381.1</v>
      </c>
      <c r="F329" s="18">
        <f t="shared" ref="F329:O329" si="72">AVERAGE(F319:F328)</f>
        <v>171.1</v>
      </c>
      <c r="G329" s="15">
        <f t="shared" si="72"/>
        <v>64.8</v>
      </c>
      <c r="H329" s="56">
        <f t="shared" si="72"/>
        <v>12.159999999999998</v>
      </c>
      <c r="I329" s="15">
        <f t="shared" si="72"/>
        <v>153.6</v>
      </c>
      <c r="J329" s="18">
        <f t="shared" si="72"/>
        <v>7068.9</v>
      </c>
      <c r="K329" s="71">
        <f t="shared" si="72"/>
        <v>146.19999999999999</v>
      </c>
      <c r="L329" s="18">
        <f t="shared" si="72"/>
        <v>323068.90000000002</v>
      </c>
      <c r="M329" s="71">
        <f t="shared" si="72"/>
        <v>798.8</v>
      </c>
      <c r="N329" s="18">
        <f t="shared" si="72"/>
        <v>149.30000000000001</v>
      </c>
      <c r="O329" s="15">
        <f t="shared" si="72"/>
        <v>57.4</v>
      </c>
    </row>
    <row r="330" spans="3:15" ht="10.5" customHeight="1" x14ac:dyDescent="0.15">
      <c r="C330" s="28"/>
      <c r="D330" s="47" t="s">
        <v>41</v>
      </c>
      <c r="E330" s="15">
        <f>MEDIAN(E319:E328)</f>
        <v>345.5</v>
      </c>
      <c r="F330" s="18">
        <f t="shared" ref="F330:O330" si="73">MEDIAN(F319:F328)</f>
        <v>166.5</v>
      </c>
      <c r="G330" s="15">
        <f t="shared" si="73"/>
        <v>57</v>
      </c>
      <c r="H330" s="18">
        <f t="shared" si="73"/>
        <v>12.4</v>
      </c>
      <c r="I330" s="15">
        <f t="shared" si="73"/>
        <v>144</v>
      </c>
      <c r="J330" s="18">
        <f t="shared" si="73"/>
        <v>6927.5</v>
      </c>
      <c r="K330" s="15">
        <f t="shared" si="73"/>
        <v>135.5</v>
      </c>
      <c r="L330" s="18">
        <f t="shared" si="73"/>
        <v>298550.5</v>
      </c>
      <c r="M330" s="15">
        <f t="shared" si="73"/>
        <v>767.5</v>
      </c>
      <c r="N330" s="18">
        <f t="shared" si="73"/>
        <v>151.5</v>
      </c>
      <c r="O330" s="15">
        <f t="shared" si="73"/>
        <v>55.5</v>
      </c>
    </row>
    <row r="331" spans="3:15" ht="10.5" customHeight="1" x14ac:dyDescent="0.15">
      <c r="C331" s="29"/>
      <c r="D331" s="12" t="s">
        <v>22</v>
      </c>
      <c r="E331" s="15">
        <f>STDEV(E319:E328)</f>
        <v>296.61252314912275</v>
      </c>
      <c r="F331" s="19">
        <f t="shared" ref="F331:O331" si="74">STDEV(F319:F328)</f>
        <v>54.370028508361138</v>
      </c>
      <c r="G331" s="16">
        <f t="shared" si="74"/>
        <v>19.019288454969423</v>
      </c>
      <c r="H331" s="57">
        <f t="shared" si="74"/>
        <v>3.0525763253721072</v>
      </c>
      <c r="I331" s="16">
        <f t="shared" si="74"/>
        <v>56.332741614249322</v>
      </c>
      <c r="J331" s="19">
        <f t="shared" si="74"/>
        <v>1155.328183293002</v>
      </c>
      <c r="K331" s="72">
        <f t="shared" si="74"/>
        <v>75.986548517191878</v>
      </c>
      <c r="L331" s="19">
        <f t="shared" si="74"/>
        <v>123328.67228980725</v>
      </c>
      <c r="M331" s="72">
        <f t="shared" si="74"/>
        <v>344.51505369464218</v>
      </c>
      <c r="N331" s="19">
        <f t="shared" si="74"/>
        <v>60.970029067111696</v>
      </c>
      <c r="O331" s="16">
        <f t="shared" si="74"/>
        <v>20.662365143742221</v>
      </c>
    </row>
    <row r="332" spans="3:15" ht="10.5" customHeight="1" x14ac:dyDescent="0.15">
      <c r="C332" s="104" t="s">
        <v>26</v>
      </c>
      <c r="D332" s="107" t="s">
        <v>25</v>
      </c>
      <c r="E332" s="25">
        <v>828</v>
      </c>
      <c r="F332" s="45">
        <v>148</v>
      </c>
      <c r="G332" s="43">
        <v>66</v>
      </c>
      <c r="H332" s="61">
        <v>58</v>
      </c>
      <c r="I332" s="43">
        <v>89</v>
      </c>
      <c r="J332" s="45">
        <v>5914</v>
      </c>
      <c r="K332" s="59">
        <v>184</v>
      </c>
      <c r="L332" s="45">
        <v>410782</v>
      </c>
      <c r="M332" s="59">
        <v>1234</v>
      </c>
      <c r="N332" s="45">
        <v>365</v>
      </c>
      <c r="O332" s="43">
        <v>91</v>
      </c>
    </row>
    <row r="333" spans="3:15" ht="10.5" customHeight="1" x14ac:dyDescent="0.15">
      <c r="C333" s="105"/>
      <c r="D333" s="108"/>
      <c r="E333" s="32">
        <v>357</v>
      </c>
      <c r="F333" s="45">
        <v>134</v>
      </c>
      <c r="G333" s="43">
        <v>76</v>
      </c>
      <c r="H333" s="61">
        <v>13.7</v>
      </c>
      <c r="I333" s="43">
        <v>94</v>
      </c>
      <c r="J333" s="45">
        <v>5482</v>
      </c>
      <c r="K333" s="59">
        <v>143</v>
      </c>
      <c r="L333" s="45">
        <v>325875</v>
      </c>
      <c r="M333" s="59">
        <v>772</v>
      </c>
      <c r="N333" s="45">
        <v>278</v>
      </c>
      <c r="O333" s="43">
        <v>62</v>
      </c>
    </row>
    <row r="334" spans="3:15" ht="10.5" customHeight="1" x14ac:dyDescent="0.15">
      <c r="C334" s="105"/>
      <c r="D334" s="108"/>
      <c r="E334" s="32">
        <v>421</v>
      </c>
      <c r="F334" s="45">
        <v>148</v>
      </c>
      <c r="G334" s="43">
        <v>68</v>
      </c>
      <c r="H334" s="61">
        <v>23.7</v>
      </c>
      <c r="I334" s="43">
        <v>95</v>
      </c>
      <c r="J334" s="45">
        <v>6517</v>
      </c>
      <c r="K334" s="59">
        <v>222</v>
      </c>
      <c r="L334" s="45">
        <v>379380</v>
      </c>
      <c r="M334" s="59">
        <v>939</v>
      </c>
      <c r="N334" s="45">
        <v>191</v>
      </c>
      <c r="O334" s="43">
        <v>118</v>
      </c>
    </row>
    <row r="335" spans="3:15" ht="10.5" customHeight="1" x14ac:dyDescent="0.15">
      <c r="C335" s="105"/>
      <c r="D335" s="108"/>
      <c r="E335" s="32" t="s">
        <v>13</v>
      </c>
      <c r="F335" s="45">
        <v>78</v>
      </c>
      <c r="G335" s="43">
        <v>23</v>
      </c>
      <c r="H335" s="61">
        <v>8</v>
      </c>
      <c r="I335" s="43">
        <v>63</v>
      </c>
      <c r="J335" s="45">
        <v>2740</v>
      </c>
      <c r="K335" s="59">
        <v>213</v>
      </c>
      <c r="L335" s="45">
        <v>131632</v>
      </c>
      <c r="M335" s="59">
        <v>201</v>
      </c>
      <c r="N335" s="45">
        <v>108</v>
      </c>
      <c r="O335" s="43">
        <v>16</v>
      </c>
    </row>
    <row r="336" spans="3:15" ht="10.5" customHeight="1" x14ac:dyDescent="0.15">
      <c r="C336" s="105"/>
      <c r="D336" s="108"/>
      <c r="E336" s="32">
        <v>27</v>
      </c>
      <c r="F336" s="45">
        <v>63</v>
      </c>
      <c r="G336" s="43">
        <v>36</v>
      </c>
      <c r="H336" s="61">
        <v>14.8</v>
      </c>
      <c r="I336" s="43">
        <v>221</v>
      </c>
      <c r="J336" s="45">
        <v>3820</v>
      </c>
      <c r="K336" s="59">
        <v>128</v>
      </c>
      <c r="L336" s="45">
        <v>55926</v>
      </c>
      <c r="M336" s="59">
        <v>163</v>
      </c>
      <c r="N336" s="45">
        <v>61</v>
      </c>
      <c r="O336" s="43">
        <v>40</v>
      </c>
    </row>
    <row r="337" spans="3:15" ht="10.5" customHeight="1" x14ac:dyDescent="0.15">
      <c r="C337" s="105"/>
      <c r="D337" s="108"/>
      <c r="E337" s="32">
        <v>96</v>
      </c>
      <c r="F337" s="45">
        <v>50</v>
      </c>
      <c r="G337" s="43">
        <v>15</v>
      </c>
      <c r="H337" s="61">
        <v>12</v>
      </c>
      <c r="I337" s="43">
        <v>108</v>
      </c>
      <c r="J337" s="45">
        <v>3363</v>
      </c>
      <c r="K337" s="59">
        <v>155</v>
      </c>
      <c r="L337" s="45">
        <v>154776</v>
      </c>
      <c r="M337" s="59">
        <v>498</v>
      </c>
      <c r="N337" s="45">
        <v>181</v>
      </c>
      <c r="O337" s="43">
        <v>35</v>
      </c>
    </row>
    <row r="338" spans="3:15" ht="10.5" customHeight="1" x14ac:dyDescent="0.15">
      <c r="C338" s="105"/>
      <c r="D338" s="108"/>
      <c r="E338" s="32">
        <v>274</v>
      </c>
      <c r="F338" s="45">
        <v>146</v>
      </c>
      <c r="G338" s="43">
        <v>65</v>
      </c>
      <c r="H338" s="61">
        <v>19</v>
      </c>
      <c r="I338" s="43">
        <v>168</v>
      </c>
      <c r="J338" s="45">
        <v>6010</v>
      </c>
      <c r="K338" s="59">
        <v>218</v>
      </c>
      <c r="L338" s="45">
        <v>270179</v>
      </c>
      <c r="M338" s="59">
        <v>627</v>
      </c>
      <c r="N338" s="45">
        <v>326</v>
      </c>
      <c r="O338" s="43">
        <v>69</v>
      </c>
    </row>
    <row r="339" spans="3:15" ht="10.5" customHeight="1" x14ac:dyDescent="0.15">
      <c r="C339" s="105"/>
      <c r="D339" s="108"/>
      <c r="E339" s="32">
        <v>529</v>
      </c>
      <c r="F339" s="45">
        <v>178</v>
      </c>
      <c r="G339" s="43">
        <v>56</v>
      </c>
      <c r="H339" s="61">
        <v>20.8</v>
      </c>
      <c r="I339" s="43">
        <v>146</v>
      </c>
      <c r="J339" s="45">
        <v>8430</v>
      </c>
      <c r="K339" s="59">
        <v>303</v>
      </c>
      <c r="L339" s="45">
        <v>381069</v>
      </c>
      <c r="M339" s="59">
        <v>1862</v>
      </c>
      <c r="N339" s="45">
        <v>393</v>
      </c>
      <c r="O339" s="43">
        <v>53</v>
      </c>
    </row>
    <row r="340" spans="3:15" ht="10.5" customHeight="1" x14ac:dyDescent="0.15">
      <c r="C340" s="105"/>
      <c r="D340" s="108"/>
      <c r="E340" s="32">
        <v>151</v>
      </c>
      <c r="F340" s="45">
        <v>136</v>
      </c>
      <c r="G340" s="43">
        <v>31</v>
      </c>
      <c r="H340" s="61">
        <v>10.199999999999999</v>
      </c>
      <c r="I340" s="43">
        <v>124</v>
      </c>
      <c r="J340" s="45">
        <v>4616</v>
      </c>
      <c r="K340" s="59">
        <v>199</v>
      </c>
      <c r="L340" s="45">
        <v>217832</v>
      </c>
      <c r="M340" s="59">
        <v>418</v>
      </c>
      <c r="N340" s="45">
        <v>403</v>
      </c>
      <c r="O340" s="43">
        <v>41</v>
      </c>
    </row>
    <row r="341" spans="3:15" ht="10.5" customHeight="1" x14ac:dyDescent="0.15">
      <c r="C341" s="105"/>
      <c r="D341" s="109"/>
      <c r="E341" s="33">
        <v>319</v>
      </c>
      <c r="F341" s="46">
        <v>158</v>
      </c>
      <c r="G341" s="34">
        <v>44</v>
      </c>
      <c r="H341" s="62">
        <v>16.8</v>
      </c>
      <c r="I341" s="34">
        <v>124</v>
      </c>
      <c r="J341" s="46">
        <v>6152</v>
      </c>
      <c r="K341" s="60">
        <v>370</v>
      </c>
      <c r="L341" s="46">
        <v>274954</v>
      </c>
      <c r="M341" s="60">
        <v>604</v>
      </c>
      <c r="N341" s="46">
        <v>471</v>
      </c>
      <c r="O341" s="34">
        <v>36</v>
      </c>
    </row>
    <row r="342" spans="3:15" ht="10.5" customHeight="1" x14ac:dyDescent="0.15">
      <c r="C342" s="105"/>
      <c r="D342" s="44" t="s">
        <v>43</v>
      </c>
      <c r="E342" s="35">
        <f>AVERAGE(E332:E341)</f>
        <v>333.55555555555554</v>
      </c>
      <c r="F342" s="36">
        <f t="shared" ref="F342:O342" si="75">AVERAGE(F332:F341)</f>
        <v>123.9</v>
      </c>
      <c r="G342" s="37">
        <f t="shared" si="75"/>
        <v>48</v>
      </c>
      <c r="H342" s="63">
        <f t="shared" si="75"/>
        <v>19.7</v>
      </c>
      <c r="I342" s="37">
        <f t="shared" si="75"/>
        <v>123.2</v>
      </c>
      <c r="J342" s="36">
        <f t="shared" si="75"/>
        <v>5304.4</v>
      </c>
      <c r="K342" s="74">
        <f t="shared" si="75"/>
        <v>213.5</v>
      </c>
      <c r="L342" s="36">
        <f t="shared" si="75"/>
        <v>260240.5</v>
      </c>
      <c r="M342" s="74">
        <f t="shared" si="75"/>
        <v>731.8</v>
      </c>
      <c r="N342" s="36">
        <f t="shared" si="75"/>
        <v>277.7</v>
      </c>
      <c r="O342" s="80">
        <f t="shared" si="75"/>
        <v>56.1</v>
      </c>
    </row>
    <row r="343" spans="3:15" ht="10.5" customHeight="1" x14ac:dyDescent="0.15">
      <c r="C343" s="105"/>
      <c r="D343" s="45" t="s">
        <v>41</v>
      </c>
      <c r="E343" s="35">
        <f>MEDIAN(E336:E342)</f>
        <v>274</v>
      </c>
      <c r="F343" s="36">
        <f t="shared" ref="F343:O343" si="76">MEDIAN(F336:F342)</f>
        <v>136</v>
      </c>
      <c r="G343" s="37">
        <f t="shared" si="76"/>
        <v>44</v>
      </c>
      <c r="H343" s="36">
        <f t="shared" si="76"/>
        <v>16.8</v>
      </c>
      <c r="I343" s="37">
        <f t="shared" si="76"/>
        <v>124</v>
      </c>
      <c r="J343" s="36">
        <f t="shared" si="76"/>
        <v>5304.4</v>
      </c>
      <c r="K343" s="37">
        <f t="shared" si="76"/>
        <v>213.5</v>
      </c>
      <c r="L343" s="36">
        <f t="shared" si="76"/>
        <v>260240.5</v>
      </c>
      <c r="M343" s="37">
        <f t="shared" si="76"/>
        <v>604</v>
      </c>
      <c r="N343" s="36">
        <f t="shared" si="76"/>
        <v>326</v>
      </c>
      <c r="O343" s="80">
        <f t="shared" si="76"/>
        <v>41</v>
      </c>
    </row>
    <row r="344" spans="3:15" ht="10.5" customHeight="1" x14ac:dyDescent="0.15">
      <c r="C344" s="106"/>
      <c r="D344" s="46" t="s">
        <v>27</v>
      </c>
      <c r="E344" s="38">
        <f>STDEV(E332:E341)</f>
        <v>244.53124090344321</v>
      </c>
      <c r="F344" s="39">
        <f t="shared" ref="F344:O344" si="77">STDEV(F332:F341)</f>
        <v>43.798655484183776</v>
      </c>
      <c r="G344" s="40">
        <f t="shared" si="77"/>
        <v>21.145002036204939</v>
      </c>
      <c r="H344" s="77">
        <f t="shared" si="77"/>
        <v>14.296231049553663</v>
      </c>
      <c r="I344" s="40">
        <f t="shared" si="77"/>
        <v>45.662530226288027</v>
      </c>
      <c r="J344" s="39">
        <f t="shared" si="77"/>
        <v>1695.8034608343548</v>
      </c>
      <c r="K344" s="75">
        <f t="shared" si="77"/>
        <v>74.070911969544426</v>
      </c>
      <c r="L344" s="39">
        <f t="shared" si="77"/>
        <v>118923.61757984736</v>
      </c>
      <c r="M344" s="75">
        <f t="shared" si="77"/>
        <v>512.05854699980898</v>
      </c>
      <c r="N344" s="39">
        <f t="shared" si="77"/>
        <v>137.00693413108695</v>
      </c>
      <c r="O344" s="81">
        <f t="shared" si="77"/>
        <v>30.193634354869499</v>
      </c>
    </row>
    <row r="345" spans="3:15" ht="10.5" customHeight="1" x14ac:dyDescent="0.15">
      <c r="C345" s="104" t="s">
        <v>29</v>
      </c>
      <c r="D345" s="107" t="s">
        <v>28</v>
      </c>
      <c r="E345" s="42">
        <v>79</v>
      </c>
      <c r="F345" s="44">
        <v>21</v>
      </c>
      <c r="G345" s="42">
        <v>20</v>
      </c>
      <c r="H345" s="52">
        <v>9.6</v>
      </c>
      <c r="I345" s="42">
        <v>30.1</v>
      </c>
      <c r="J345" s="44">
        <v>3564</v>
      </c>
      <c r="K345" s="68">
        <v>46.5</v>
      </c>
      <c r="L345" s="44">
        <v>42440</v>
      </c>
      <c r="M345" s="68">
        <v>195</v>
      </c>
      <c r="N345" s="44">
        <v>40</v>
      </c>
      <c r="O345" s="42">
        <v>10</v>
      </c>
    </row>
    <row r="346" spans="3:15" ht="10.5" customHeight="1" x14ac:dyDescent="0.15">
      <c r="C346" s="105"/>
      <c r="D346" s="108"/>
      <c r="E346" s="43">
        <v>107</v>
      </c>
      <c r="F346" s="45">
        <v>93</v>
      </c>
      <c r="G346" s="43">
        <v>56</v>
      </c>
      <c r="H346" s="61">
        <v>17.2</v>
      </c>
      <c r="I346" s="43">
        <v>85</v>
      </c>
      <c r="J346" s="45">
        <v>6145</v>
      </c>
      <c r="K346" s="59">
        <v>130</v>
      </c>
      <c r="L346" s="45">
        <v>193932</v>
      </c>
      <c r="M346" s="59">
        <v>373</v>
      </c>
      <c r="N346" s="45">
        <v>73</v>
      </c>
      <c r="O346" s="43">
        <v>52</v>
      </c>
    </row>
    <row r="347" spans="3:15" ht="10.5" customHeight="1" x14ac:dyDescent="0.15">
      <c r="C347" s="105"/>
      <c r="D347" s="108"/>
      <c r="E347" s="43">
        <v>567</v>
      </c>
      <c r="F347" s="45">
        <v>127</v>
      </c>
      <c r="G347" s="43">
        <v>84</v>
      </c>
      <c r="H347" s="61">
        <v>23.5</v>
      </c>
      <c r="I347" s="43">
        <v>138</v>
      </c>
      <c r="J347" s="45">
        <v>8534</v>
      </c>
      <c r="K347" s="59">
        <v>212</v>
      </c>
      <c r="L347" s="45">
        <v>278365</v>
      </c>
      <c r="M347" s="59">
        <v>1483</v>
      </c>
      <c r="N347" s="45">
        <v>261</v>
      </c>
      <c r="O347" s="43">
        <v>42</v>
      </c>
    </row>
    <row r="348" spans="3:15" ht="10.5" customHeight="1" x14ac:dyDescent="0.15">
      <c r="C348" s="105"/>
      <c r="D348" s="108"/>
      <c r="E348" s="43">
        <v>427</v>
      </c>
      <c r="F348" s="45">
        <v>128</v>
      </c>
      <c r="G348" s="43">
        <v>67</v>
      </c>
      <c r="H348" s="61">
        <v>78</v>
      </c>
      <c r="I348" s="43">
        <v>125</v>
      </c>
      <c r="J348" s="45">
        <v>5524</v>
      </c>
      <c r="K348" s="59">
        <v>401</v>
      </c>
      <c r="L348" s="45">
        <v>199420</v>
      </c>
      <c r="M348" s="59">
        <v>836</v>
      </c>
      <c r="N348" s="45">
        <v>236</v>
      </c>
      <c r="O348" s="43">
        <v>38</v>
      </c>
    </row>
    <row r="349" spans="3:15" ht="10.5" customHeight="1" x14ac:dyDescent="0.15">
      <c r="C349" s="105"/>
      <c r="D349" s="108"/>
      <c r="E349" s="43">
        <v>130</v>
      </c>
      <c r="F349" s="45">
        <v>29</v>
      </c>
      <c r="G349" s="43">
        <v>28</v>
      </c>
      <c r="H349" s="61">
        <v>16</v>
      </c>
      <c r="I349" s="43">
        <v>67</v>
      </c>
      <c r="J349" s="45">
        <v>3996</v>
      </c>
      <c r="K349" s="59">
        <v>60.9</v>
      </c>
      <c r="L349" s="45">
        <v>63960</v>
      </c>
      <c r="M349" s="59">
        <v>277</v>
      </c>
      <c r="N349" s="45">
        <v>70</v>
      </c>
      <c r="O349" s="43">
        <v>26</v>
      </c>
    </row>
    <row r="350" spans="3:15" ht="10.5" customHeight="1" x14ac:dyDescent="0.15">
      <c r="C350" s="105"/>
      <c r="D350" s="108"/>
      <c r="E350" s="43">
        <v>342</v>
      </c>
      <c r="F350" s="45">
        <v>129</v>
      </c>
      <c r="G350" s="43">
        <v>67</v>
      </c>
      <c r="H350" s="61">
        <v>11.4</v>
      </c>
      <c r="I350" s="43">
        <v>111</v>
      </c>
      <c r="J350" s="45">
        <v>8180</v>
      </c>
      <c r="K350" s="59">
        <v>133</v>
      </c>
      <c r="L350" s="45">
        <v>338143</v>
      </c>
      <c r="M350" s="59">
        <v>767</v>
      </c>
      <c r="N350" s="45">
        <v>264</v>
      </c>
      <c r="O350" s="43">
        <v>23</v>
      </c>
    </row>
    <row r="351" spans="3:15" ht="10.5" customHeight="1" x14ac:dyDescent="0.15">
      <c r="C351" s="105"/>
      <c r="D351" s="108"/>
      <c r="E351" s="43">
        <v>374</v>
      </c>
      <c r="F351" s="45">
        <v>111</v>
      </c>
      <c r="G351" s="43">
        <v>60</v>
      </c>
      <c r="H351" s="61">
        <v>12.3</v>
      </c>
      <c r="I351" s="43">
        <v>72</v>
      </c>
      <c r="J351" s="45">
        <v>5379</v>
      </c>
      <c r="K351" s="59">
        <v>89</v>
      </c>
      <c r="L351" s="45">
        <v>284975</v>
      </c>
      <c r="M351" s="59">
        <v>690</v>
      </c>
      <c r="N351" s="45">
        <v>175</v>
      </c>
      <c r="O351" s="43">
        <v>29</v>
      </c>
    </row>
    <row r="352" spans="3:15" ht="10.5" customHeight="1" x14ac:dyDescent="0.15">
      <c r="C352" s="105"/>
      <c r="D352" s="108"/>
      <c r="E352" s="43">
        <v>1475</v>
      </c>
      <c r="F352" s="45">
        <v>200</v>
      </c>
      <c r="G352" s="43">
        <v>103</v>
      </c>
      <c r="H352" s="61">
        <v>16.899999999999999</v>
      </c>
      <c r="I352" s="43">
        <v>139</v>
      </c>
      <c r="J352" s="45">
        <v>8063</v>
      </c>
      <c r="K352" s="59">
        <v>131</v>
      </c>
      <c r="L352" s="45">
        <v>471416</v>
      </c>
      <c r="M352" s="59">
        <v>1528</v>
      </c>
      <c r="N352" s="45">
        <v>246</v>
      </c>
      <c r="O352" s="43">
        <v>57</v>
      </c>
    </row>
    <row r="353" spans="3:15" ht="10.5" customHeight="1" x14ac:dyDescent="0.15">
      <c r="C353" s="105"/>
      <c r="D353" s="108"/>
      <c r="E353" s="43">
        <v>469</v>
      </c>
      <c r="F353" s="45">
        <v>122</v>
      </c>
      <c r="G353" s="43">
        <v>87</v>
      </c>
      <c r="H353" s="61">
        <v>52</v>
      </c>
      <c r="I353" s="43">
        <v>148</v>
      </c>
      <c r="J353" s="45">
        <v>8384</v>
      </c>
      <c r="K353" s="59">
        <v>188</v>
      </c>
      <c r="L353" s="45">
        <v>356152</v>
      </c>
      <c r="M353" s="59">
        <v>1247</v>
      </c>
      <c r="N353" s="45">
        <v>180</v>
      </c>
      <c r="O353" s="43">
        <v>26</v>
      </c>
    </row>
    <row r="354" spans="3:15" ht="10.5" customHeight="1" x14ac:dyDescent="0.15">
      <c r="C354" s="105"/>
      <c r="D354" s="109"/>
      <c r="E354" s="34">
        <v>547</v>
      </c>
      <c r="F354" s="46">
        <v>309</v>
      </c>
      <c r="G354" s="34">
        <v>100</v>
      </c>
      <c r="H354" s="62">
        <v>16.100000000000001</v>
      </c>
      <c r="I354" s="34">
        <v>109</v>
      </c>
      <c r="J354" s="46">
        <v>7373</v>
      </c>
      <c r="K354" s="60">
        <v>150</v>
      </c>
      <c r="L354" s="46">
        <v>597064</v>
      </c>
      <c r="M354" s="60">
        <v>1335</v>
      </c>
      <c r="N354" s="46">
        <v>368</v>
      </c>
      <c r="O354" s="34">
        <v>16</v>
      </c>
    </row>
    <row r="355" spans="3:15" ht="10.5" customHeight="1" x14ac:dyDescent="0.15">
      <c r="C355" s="105"/>
      <c r="D355" s="44" t="s">
        <v>43</v>
      </c>
      <c r="E355" s="37">
        <f>AVERAGE(E345:E354)</f>
        <v>451.7</v>
      </c>
      <c r="F355" s="41">
        <f t="shared" ref="F355:O355" si="78">AVERAGE(F345:F354)</f>
        <v>126.9</v>
      </c>
      <c r="G355" s="37">
        <f t="shared" si="78"/>
        <v>67.2</v>
      </c>
      <c r="H355" s="78">
        <f t="shared" si="78"/>
        <v>25.300000000000004</v>
      </c>
      <c r="I355" s="37">
        <f t="shared" si="78"/>
        <v>102.41</v>
      </c>
      <c r="J355" s="41">
        <f t="shared" si="78"/>
        <v>6514.2</v>
      </c>
      <c r="K355" s="74">
        <f t="shared" si="78"/>
        <v>154.14000000000001</v>
      </c>
      <c r="L355" s="41">
        <f t="shared" si="78"/>
        <v>282586.7</v>
      </c>
      <c r="M355" s="74">
        <f t="shared" si="78"/>
        <v>873.1</v>
      </c>
      <c r="N355" s="41">
        <f t="shared" si="78"/>
        <v>191.3</v>
      </c>
      <c r="O355" s="37">
        <f t="shared" si="78"/>
        <v>31.9</v>
      </c>
    </row>
    <row r="356" spans="3:15" ht="10.5" customHeight="1" x14ac:dyDescent="0.15">
      <c r="C356" s="105"/>
      <c r="D356" s="45" t="s">
        <v>41</v>
      </c>
      <c r="E356" s="37">
        <f>MEDIAN(E345:E354)</f>
        <v>400.5</v>
      </c>
      <c r="F356" s="36">
        <f t="shared" ref="F356:O356" si="79">MEDIAN(F345:F354)</f>
        <v>124.5</v>
      </c>
      <c r="G356" s="37">
        <f t="shared" si="79"/>
        <v>67</v>
      </c>
      <c r="H356" s="36">
        <f t="shared" si="79"/>
        <v>16.5</v>
      </c>
      <c r="I356" s="37">
        <f t="shared" si="79"/>
        <v>110</v>
      </c>
      <c r="J356" s="36">
        <f t="shared" si="79"/>
        <v>6759</v>
      </c>
      <c r="K356" s="37">
        <f t="shared" si="79"/>
        <v>132</v>
      </c>
      <c r="L356" s="36">
        <f t="shared" si="79"/>
        <v>281670</v>
      </c>
      <c r="M356" s="37">
        <f t="shared" si="79"/>
        <v>801.5</v>
      </c>
      <c r="N356" s="36">
        <f t="shared" si="79"/>
        <v>208</v>
      </c>
      <c r="O356" s="37">
        <f t="shared" si="79"/>
        <v>27.5</v>
      </c>
    </row>
    <row r="357" spans="3:15" ht="10.5" customHeight="1" x14ac:dyDescent="0.15">
      <c r="C357" s="106"/>
      <c r="D357" s="46" t="s">
        <v>27</v>
      </c>
      <c r="E357" s="40">
        <f>STDEV(E345:E354)</f>
        <v>401.34691283781473</v>
      </c>
      <c r="F357" s="39">
        <f t="shared" ref="F357:O357" si="80">STDEV(F345:F354)</f>
        <v>82.148172360815309</v>
      </c>
      <c r="G357" s="40">
        <f t="shared" si="80"/>
        <v>27.836027813688581</v>
      </c>
      <c r="H357" s="77">
        <f t="shared" si="80"/>
        <v>22.134487921692596</v>
      </c>
      <c r="I357" s="40">
        <f t="shared" si="80"/>
        <v>38.03788900556922</v>
      </c>
      <c r="J357" s="39">
        <f t="shared" si="80"/>
        <v>1854.0480516366829</v>
      </c>
      <c r="K357" s="75">
        <f t="shared" si="80"/>
        <v>100.85174157037534</v>
      </c>
      <c r="L357" s="39">
        <f t="shared" si="80"/>
        <v>171048.65669357879</v>
      </c>
      <c r="M357" s="75">
        <f t="shared" si="80"/>
        <v>501.71250067477229</v>
      </c>
      <c r="N357" s="39">
        <f t="shared" si="80"/>
        <v>104.53606501532802</v>
      </c>
      <c r="O357" s="40">
        <f t="shared" si="80"/>
        <v>15.139719651007779</v>
      </c>
    </row>
    <row r="358" spans="3:15" ht="10.5" customHeight="1" x14ac:dyDescent="0.15">
      <c r="C358" s="104" t="s">
        <v>30</v>
      </c>
      <c r="D358" s="107" t="s">
        <v>25</v>
      </c>
      <c r="E358" s="43">
        <v>354</v>
      </c>
      <c r="F358" s="44">
        <v>76</v>
      </c>
      <c r="G358" s="43">
        <v>53</v>
      </c>
      <c r="H358" s="52">
        <v>25.3</v>
      </c>
      <c r="I358" s="43">
        <v>137</v>
      </c>
      <c r="J358" s="44">
        <v>6730</v>
      </c>
      <c r="K358" s="59">
        <v>424</v>
      </c>
      <c r="L358" s="44">
        <v>260946</v>
      </c>
      <c r="M358" s="59">
        <v>851</v>
      </c>
      <c r="N358" s="44">
        <v>161</v>
      </c>
      <c r="O358" s="43">
        <v>34</v>
      </c>
    </row>
    <row r="359" spans="3:15" ht="10.5" customHeight="1" x14ac:dyDescent="0.15">
      <c r="C359" s="105"/>
      <c r="D359" s="108"/>
      <c r="E359" s="43">
        <v>1541</v>
      </c>
      <c r="F359" s="45">
        <v>158</v>
      </c>
      <c r="G359" s="43">
        <v>115</v>
      </c>
      <c r="H359" s="61">
        <v>85</v>
      </c>
      <c r="I359" s="43">
        <v>161</v>
      </c>
      <c r="J359" s="45">
        <v>8244</v>
      </c>
      <c r="K359" s="59">
        <v>915</v>
      </c>
      <c r="L359" s="45">
        <v>344828</v>
      </c>
      <c r="M359" s="59">
        <v>3076</v>
      </c>
      <c r="N359" s="45">
        <v>466</v>
      </c>
      <c r="O359" s="43">
        <v>73</v>
      </c>
    </row>
    <row r="360" spans="3:15" ht="10.5" customHeight="1" x14ac:dyDescent="0.15">
      <c r="C360" s="105"/>
      <c r="D360" s="108"/>
      <c r="E360" s="43">
        <v>157</v>
      </c>
      <c r="F360" s="45">
        <v>101</v>
      </c>
      <c r="G360" s="43">
        <v>37</v>
      </c>
      <c r="H360" s="61">
        <v>9.4</v>
      </c>
      <c r="I360" s="43">
        <v>95</v>
      </c>
      <c r="J360" s="45">
        <v>5101</v>
      </c>
      <c r="K360" s="59">
        <v>437</v>
      </c>
      <c r="L360" s="45">
        <v>159718</v>
      </c>
      <c r="M360" s="59">
        <v>356</v>
      </c>
      <c r="N360" s="45">
        <v>180</v>
      </c>
      <c r="O360" s="43">
        <v>55</v>
      </c>
    </row>
    <row r="361" spans="3:15" ht="10.5" customHeight="1" x14ac:dyDescent="0.15">
      <c r="C361" s="105"/>
      <c r="D361" s="108"/>
      <c r="E361" s="43">
        <v>284</v>
      </c>
      <c r="F361" s="45">
        <v>137</v>
      </c>
      <c r="G361" s="43">
        <v>51</v>
      </c>
      <c r="H361" s="61">
        <v>17.7</v>
      </c>
      <c r="I361" s="43">
        <v>160</v>
      </c>
      <c r="J361" s="45">
        <v>6730</v>
      </c>
      <c r="K361" s="59">
        <v>231</v>
      </c>
      <c r="L361" s="45">
        <v>284844</v>
      </c>
      <c r="M361" s="59">
        <v>684</v>
      </c>
      <c r="N361" s="45">
        <v>207</v>
      </c>
      <c r="O361" s="43">
        <v>12</v>
      </c>
    </row>
    <row r="362" spans="3:15" ht="10.5" customHeight="1" x14ac:dyDescent="0.15">
      <c r="C362" s="105"/>
      <c r="D362" s="108"/>
      <c r="E362" s="43">
        <v>2214</v>
      </c>
      <c r="F362" s="45">
        <v>169</v>
      </c>
      <c r="G362" s="43">
        <v>101</v>
      </c>
      <c r="H362" s="61">
        <v>84</v>
      </c>
      <c r="I362" s="43">
        <v>139</v>
      </c>
      <c r="J362" s="45">
        <v>8697</v>
      </c>
      <c r="K362" s="59">
        <v>182</v>
      </c>
      <c r="L362" s="45">
        <v>432152</v>
      </c>
      <c r="M362" s="59">
        <v>4644</v>
      </c>
      <c r="N362" s="45">
        <v>484</v>
      </c>
      <c r="O362" s="43">
        <v>90</v>
      </c>
    </row>
    <row r="363" spans="3:15" ht="10.5" customHeight="1" x14ac:dyDescent="0.15">
      <c r="C363" s="105"/>
      <c r="D363" s="108"/>
      <c r="E363" s="43">
        <v>1235</v>
      </c>
      <c r="F363" s="45">
        <v>199</v>
      </c>
      <c r="G363" s="43">
        <v>95</v>
      </c>
      <c r="H363" s="61">
        <v>14.6</v>
      </c>
      <c r="I363" s="43">
        <v>111</v>
      </c>
      <c r="J363" s="45">
        <v>7215</v>
      </c>
      <c r="K363" s="59">
        <v>455</v>
      </c>
      <c r="L363" s="45">
        <v>413815</v>
      </c>
      <c r="M363" s="59">
        <v>1625</v>
      </c>
      <c r="N363" s="45">
        <v>440</v>
      </c>
      <c r="O363" s="43">
        <v>100</v>
      </c>
    </row>
    <row r="364" spans="3:15" ht="10.5" customHeight="1" x14ac:dyDescent="0.15">
      <c r="C364" s="105"/>
      <c r="D364" s="108"/>
      <c r="E364" s="43">
        <v>528</v>
      </c>
      <c r="F364" s="45">
        <v>90</v>
      </c>
      <c r="G364" s="43">
        <v>33</v>
      </c>
      <c r="H364" s="61">
        <v>19.8</v>
      </c>
      <c r="I364" s="43">
        <v>134</v>
      </c>
      <c r="J364" s="45">
        <v>8705</v>
      </c>
      <c r="K364" s="59">
        <v>152</v>
      </c>
      <c r="L364" s="45">
        <v>210469</v>
      </c>
      <c r="M364" s="59">
        <v>778</v>
      </c>
      <c r="N364" s="45">
        <v>233</v>
      </c>
      <c r="O364" s="43">
        <v>16</v>
      </c>
    </row>
    <row r="365" spans="3:15" ht="10.5" customHeight="1" x14ac:dyDescent="0.15">
      <c r="C365" s="105"/>
      <c r="D365" s="108"/>
      <c r="E365" s="43">
        <v>190</v>
      </c>
      <c r="F365" s="45">
        <v>150</v>
      </c>
      <c r="G365" s="43">
        <v>43</v>
      </c>
      <c r="H365" s="61">
        <v>9.4</v>
      </c>
      <c r="I365" s="43">
        <v>129</v>
      </c>
      <c r="J365" s="45">
        <v>7399</v>
      </c>
      <c r="K365" s="59">
        <v>230</v>
      </c>
      <c r="L365" s="45">
        <v>332038</v>
      </c>
      <c r="M365" s="59">
        <v>835</v>
      </c>
      <c r="N365" s="45">
        <v>370</v>
      </c>
      <c r="O365" s="43">
        <v>52</v>
      </c>
    </row>
    <row r="366" spans="3:15" ht="10.5" customHeight="1" x14ac:dyDescent="0.15">
      <c r="C366" s="105"/>
      <c r="D366" s="108"/>
      <c r="E366" s="43">
        <v>416</v>
      </c>
      <c r="F366" s="45">
        <v>183</v>
      </c>
      <c r="G366" s="43">
        <v>55</v>
      </c>
      <c r="H366" s="61">
        <v>17.5</v>
      </c>
      <c r="I366" s="43">
        <v>93</v>
      </c>
      <c r="J366" s="45">
        <v>6511</v>
      </c>
      <c r="K366" s="59">
        <v>209</v>
      </c>
      <c r="L366" s="45">
        <v>385897</v>
      </c>
      <c r="M366" s="59">
        <v>1244</v>
      </c>
      <c r="N366" s="45">
        <v>249</v>
      </c>
      <c r="O366" s="43">
        <v>15</v>
      </c>
    </row>
    <row r="367" spans="3:15" ht="10.5" customHeight="1" x14ac:dyDescent="0.15">
      <c r="C367" s="105"/>
      <c r="D367" s="109"/>
      <c r="E367" s="33">
        <v>527</v>
      </c>
      <c r="F367" s="46">
        <v>130</v>
      </c>
      <c r="G367" s="34">
        <v>44</v>
      </c>
      <c r="H367" s="62">
        <v>19.600000000000001</v>
      </c>
      <c r="I367" s="34">
        <v>102</v>
      </c>
      <c r="J367" s="46">
        <v>5814</v>
      </c>
      <c r="K367" s="60">
        <v>182</v>
      </c>
      <c r="L367" s="46">
        <v>460691</v>
      </c>
      <c r="M367" s="60">
        <v>1236</v>
      </c>
      <c r="N367" s="46">
        <v>411</v>
      </c>
      <c r="O367" s="34">
        <v>59</v>
      </c>
    </row>
    <row r="368" spans="3:15" ht="10.5" customHeight="1" x14ac:dyDescent="0.15">
      <c r="C368" s="105"/>
      <c r="D368" s="44" t="s">
        <v>43</v>
      </c>
      <c r="E368" s="37">
        <f>AVERAGE(E358:E367)</f>
        <v>744.6</v>
      </c>
      <c r="F368" s="41">
        <f t="shared" ref="F368:O368" si="81">AVERAGE(F358:F367)</f>
        <v>139.30000000000001</v>
      </c>
      <c r="G368" s="37">
        <f t="shared" si="81"/>
        <v>62.7</v>
      </c>
      <c r="H368" s="78">
        <f t="shared" si="81"/>
        <v>30.23</v>
      </c>
      <c r="I368" s="37">
        <f t="shared" si="81"/>
        <v>126.1</v>
      </c>
      <c r="J368" s="41">
        <f t="shared" si="81"/>
        <v>7114.6</v>
      </c>
      <c r="K368" s="74">
        <f t="shared" si="81"/>
        <v>341.7</v>
      </c>
      <c r="L368" s="41">
        <f t="shared" si="81"/>
        <v>328539.8</v>
      </c>
      <c r="M368" s="74">
        <f t="shared" si="81"/>
        <v>1532.9</v>
      </c>
      <c r="N368" s="41">
        <f t="shared" si="81"/>
        <v>320.10000000000002</v>
      </c>
      <c r="O368" s="37">
        <f t="shared" si="81"/>
        <v>50.6</v>
      </c>
    </row>
    <row r="369" spans="2:15" ht="10.5" customHeight="1" x14ac:dyDescent="0.15">
      <c r="C369" s="105"/>
      <c r="D369" s="45" t="s">
        <v>41</v>
      </c>
      <c r="E369" s="37">
        <f>MEDIAN(E358:E367)</f>
        <v>471.5</v>
      </c>
      <c r="F369" s="36">
        <f t="shared" ref="F369:O369" si="82">MEDIAN(F358:F367)</f>
        <v>143.5</v>
      </c>
      <c r="G369" s="37">
        <f t="shared" si="82"/>
        <v>52</v>
      </c>
      <c r="H369" s="36">
        <f t="shared" si="82"/>
        <v>18.649999999999999</v>
      </c>
      <c r="I369" s="37">
        <f t="shared" si="82"/>
        <v>131.5</v>
      </c>
      <c r="J369" s="36">
        <f t="shared" si="82"/>
        <v>6972.5</v>
      </c>
      <c r="K369" s="37">
        <f t="shared" si="82"/>
        <v>230.5</v>
      </c>
      <c r="L369" s="36">
        <f t="shared" si="82"/>
        <v>338433</v>
      </c>
      <c r="M369" s="37">
        <f t="shared" si="82"/>
        <v>1043.5</v>
      </c>
      <c r="N369" s="36">
        <f t="shared" si="82"/>
        <v>309.5</v>
      </c>
      <c r="O369" s="37">
        <f t="shared" si="82"/>
        <v>53.5</v>
      </c>
    </row>
    <row r="370" spans="2:15" ht="10.5" customHeight="1" x14ac:dyDescent="0.15">
      <c r="C370" s="106"/>
      <c r="D370" s="46" t="s">
        <v>27</v>
      </c>
      <c r="E370" s="40">
        <f>STDEV(E358:E367)</f>
        <v>687.48336545532345</v>
      </c>
      <c r="F370" s="39">
        <f t="shared" ref="F370:O370" si="83">STDEV(F358:F367)</f>
        <v>40.573801070805949</v>
      </c>
      <c r="G370" s="40">
        <f t="shared" si="83"/>
        <v>29.46956999271546</v>
      </c>
      <c r="H370" s="77">
        <f t="shared" si="83"/>
        <v>28.998430992038177</v>
      </c>
      <c r="I370" s="40">
        <f t="shared" si="83"/>
        <v>24.933021388422922</v>
      </c>
      <c r="J370" s="39">
        <f t="shared" si="83"/>
        <v>1192.8575587871139</v>
      </c>
      <c r="K370" s="75">
        <f t="shared" si="83"/>
        <v>232.54631557797018</v>
      </c>
      <c r="L370" s="39">
        <f t="shared" si="83"/>
        <v>98859.292455714254</v>
      </c>
      <c r="M370" s="75">
        <f t="shared" si="83"/>
        <v>1327.8155368875603</v>
      </c>
      <c r="N370" s="39">
        <f t="shared" si="83"/>
        <v>126.33856629443495</v>
      </c>
      <c r="O370" s="40">
        <f t="shared" si="83"/>
        <v>31.298562267299118</v>
      </c>
    </row>
    <row r="371" spans="2:15" ht="10.5" customHeight="1" x14ac:dyDescent="0.15">
      <c r="C371" s="91" t="s">
        <v>30</v>
      </c>
      <c r="D371" s="88" t="s">
        <v>31</v>
      </c>
      <c r="E371" s="25">
        <v>165</v>
      </c>
      <c r="F371" s="44">
        <v>164</v>
      </c>
      <c r="G371" s="42">
        <v>76</v>
      </c>
      <c r="H371" s="52">
        <v>22.7</v>
      </c>
      <c r="I371" s="42">
        <v>98</v>
      </c>
      <c r="J371" s="44">
        <v>4625</v>
      </c>
      <c r="K371" s="68">
        <v>242</v>
      </c>
      <c r="L371" s="44">
        <v>302690</v>
      </c>
      <c r="M371" s="68">
        <v>455</v>
      </c>
      <c r="N371" s="44">
        <v>347</v>
      </c>
      <c r="O371" s="42">
        <v>85</v>
      </c>
    </row>
    <row r="372" spans="2:15" ht="10.5" customHeight="1" x14ac:dyDescent="0.15">
      <c r="C372" s="92"/>
      <c r="D372" s="89"/>
      <c r="E372" s="32">
        <v>368</v>
      </c>
      <c r="F372" s="45">
        <v>116</v>
      </c>
      <c r="G372" s="43">
        <v>70</v>
      </c>
      <c r="H372" s="61">
        <v>16.7</v>
      </c>
      <c r="I372" s="43">
        <v>104</v>
      </c>
      <c r="J372" s="45">
        <v>4992</v>
      </c>
      <c r="K372" s="59">
        <v>200</v>
      </c>
      <c r="L372" s="45">
        <v>249198</v>
      </c>
      <c r="M372" s="59">
        <v>730</v>
      </c>
      <c r="N372" s="45">
        <v>289</v>
      </c>
      <c r="O372" s="43">
        <v>84</v>
      </c>
    </row>
    <row r="373" spans="2:15" ht="10.5" customHeight="1" x14ac:dyDescent="0.15">
      <c r="C373" s="92"/>
      <c r="D373" s="89"/>
      <c r="E373" s="32">
        <v>1387</v>
      </c>
      <c r="F373" s="45">
        <v>191</v>
      </c>
      <c r="G373" s="43">
        <v>105</v>
      </c>
      <c r="H373" s="61">
        <v>13.5</v>
      </c>
      <c r="I373" s="43">
        <v>110</v>
      </c>
      <c r="J373" s="45">
        <v>8807</v>
      </c>
      <c r="K373" s="59">
        <v>152</v>
      </c>
      <c r="L373" s="45">
        <v>434159</v>
      </c>
      <c r="M373" s="59">
        <v>1714</v>
      </c>
      <c r="N373" s="45">
        <v>431</v>
      </c>
      <c r="O373" s="43">
        <v>148</v>
      </c>
    </row>
    <row r="374" spans="2:15" ht="10.5" customHeight="1" x14ac:dyDescent="0.15">
      <c r="B374" s="2"/>
      <c r="C374" s="92"/>
      <c r="D374" s="89"/>
      <c r="E374" s="35" t="s">
        <v>13</v>
      </c>
      <c r="F374" s="36" t="s">
        <v>13</v>
      </c>
      <c r="G374" s="37">
        <v>14</v>
      </c>
      <c r="H374" s="63">
        <v>29.9</v>
      </c>
      <c r="I374" s="37">
        <v>121.7</v>
      </c>
      <c r="J374" s="36">
        <v>2269</v>
      </c>
      <c r="K374" s="74">
        <v>135</v>
      </c>
      <c r="L374" s="36">
        <v>9799</v>
      </c>
      <c r="M374" s="74">
        <v>207</v>
      </c>
      <c r="N374" s="36">
        <v>12.7</v>
      </c>
      <c r="O374" s="37">
        <v>9</v>
      </c>
    </row>
    <row r="375" spans="2:15" ht="10.5" customHeight="1" x14ac:dyDescent="0.15">
      <c r="B375" s="2"/>
      <c r="C375" s="92"/>
      <c r="D375" s="89"/>
      <c r="E375" s="49">
        <v>123</v>
      </c>
      <c r="F375" s="18">
        <v>126</v>
      </c>
      <c r="G375" s="15">
        <v>65</v>
      </c>
      <c r="H375" s="56">
        <v>13.3</v>
      </c>
      <c r="I375" s="15">
        <v>94</v>
      </c>
      <c r="J375" s="18">
        <v>4809</v>
      </c>
      <c r="K375" s="71">
        <v>212</v>
      </c>
      <c r="L375" s="18">
        <v>281923</v>
      </c>
      <c r="M375" s="71">
        <v>669</v>
      </c>
      <c r="N375" s="18">
        <v>261</v>
      </c>
      <c r="O375" s="15">
        <v>115</v>
      </c>
    </row>
    <row r="376" spans="2:15" ht="10.5" customHeight="1" x14ac:dyDescent="0.15">
      <c r="B376" s="2"/>
      <c r="C376" s="92"/>
      <c r="D376" s="89"/>
      <c r="E376" s="32">
        <v>9</v>
      </c>
      <c r="F376" s="45">
        <v>5.6</v>
      </c>
      <c r="G376" s="43">
        <v>28</v>
      </c>
      <c r="H376" s="61">
        <v>24.3</v>
      </c>
      <c r="I376" s="43">
        <v>93</v>
      </c>
      <c r="J376" s="45">
        <v>2792</v>
      </c>
      <c r="K376" s="59">
        <v>316</v>
      </c>
      <c r="L376" s="45">
        <v>13375</v>
      </c>
      <c r="M376" s="59">
        <v>52</v>
      </c>
      <c r="N376" s="45">
        <v>33.200000000000003</v>
      </c>
      <c r="O376" s="43">
        <v>15</v>
      </c>
    </row>
    <row r="377" spans="2:15" ht="10.5" customHeight="1" x14ac:dyDescent="0.15">
      <c r="B377" s="2"/>
      <c r="C377" s="92"/>
      <c r="D377" s="89"/>
      <c r="E377" s="32">
        <v>66</v>
      </c>
      <c r="F377" s="45">
        <v>140</v>
      </c>
      <c r="G377" s="43">
        <v>88</v>
      </c>
      <c r="H377" s="61">
        <v>17.8</v>
      </c>
      <c r="I377" s="43">
        <v>130</v>
      </c>
      <c r="J377" s="45">
        <v>2936</v>
      </c>
      <c r="K377" s="59">
        <v>161</v>
      </c>
      <c r="L377" s="45">
        <v>93722</v>
      </c>
      <c r="M377" s="59">
        <v>132</v>
      </c>
      <c r="N377" s="45">
        <v>178</v>
      </c>
      <c r="O377" s="43">
        <v>30</v>
      </c>
    </row>
    <row r="378" spans="2:15" ht="10.5" customHeight="1" x14ac:dyDescent="0.15">
      <c r="B378" s="2"/>
      <c r="C378" s="92"/>
      <c r="D378" s="89"/>
      <c r="E378" s="32">
        <v>239</v>
      </c>
      <c r="F378" s="45">
        <v>138</v>
      </c>
      <c r="G378" s="43">
        <v>66</v>
      </c>
      <c r="H378" s="61">
        <v>12.3</v>
      </c>
      <c r="I378" s="43">
        <v>129</v>
      </c>
      <c r="J378" s="45">
        <v>6750</v>
      </c>
      <c r="K378" s="59">
        <v>164</v>
      </c>
      <c r="L378" s="45">
        <v>403480</v>
      </c>
      <c r="M378" s="59">
        <v>1069</v>
      </c>
      <c r="N378" s="45">
        <v>871</v>
      </c>
      <c r="O378" s="43">
        <v>185</v>
      </c>
    </row>
    <row r="379" spans="2:15" ht="10.5" customHeight="1" x14ac:dyDescent="0.15">
      <c r="B379" s="2"/>
      <c r="C379" s="92"/>
      <c r="D379" s="89"/>
      <c r="E379" s="32">
        <v>41</v>
      </c>
      <c r="F379" s="45">
        <v>91</v>
      </c>
      <c r="G379" s="43">
        <v>77</v>
      </c>
      <c r="H379" s="61">
        <v>27.8</v>
      </c>
      <c r="I379" s="43">
        <v>111</v>
      </c>
      <c r="J379" s="45">
        <v>2994</v>
      </c>
      <c r="K379" s="59">
        <v>265</v>
      </c>
      <c r="L379" s="45">
        <v>51708</v>
      </c>
      <c r="M379" s="59">
        <v>113</v>
      </c>
      <c r="N379" s="45">
        <v>133</v>
      </c>
      <c r="O379" s="43">
        <v>39</v>
      </c>
    </row>
    <row r="380" spans="2:15" ht="10.5" customHeight="1" x14ac:dyDescent="0.15">
      <c r="B380" s="2"/>
      <c r="C380" s="92"/>
      <c r="D380" s="90"/>
      <c r="E380" s="33">
        <v>329</v>
      </c>
      <c r="F380" s="46">
        <v>172</v>
      </c>
      <c r="G380" s="34">
        <v>137</v>
      </c>
      <c r="H380" s="62">
        <v>14.4</v>
      </c>
      <c r="I380" s="34">
        <v>129</v>
      </c>
      <c r="J380" s="46">
        <v>6717</v>
      </c>
      <c r="K380" s="60">
        <v>222</v>
      </c>
      <c r="L380" s="46">
        <v>356750</v>
      </c>
      <c r="M380" s="60">
        <v>954</v>
      </c>
      <c r="N380" s="46">
        <v>343</v>
      </c>
      <c r="O380" s="34">
        <v>105</v>
      </c>
    </row>
    <row r="381" spans="2:15" ht="10.5" customHeight="1" x14ac:dyDescent="0.15">
      <c r="B381" s="2"/>
      <c r="C381" s="92"/>
      <c r="D381" s="44" t="s">
        <v>43</v>
      </c>
      <c r="E381" s="37">
        <f>AVERAGE(E371:E380)</f>
        <v>303</v>
      </c>
      <c r="F381" s="41">
        <f t="shared" ref="F381:O381" si="84">AVERAGE(F371:F380)</f>
        <v>127.06666666666666</v>
      </c>
      <c r="G381" s="37">
        <f t="shared" si="84"/>
        <v>72.599999999999994</v>
      </c>
      <c r="H381" s="78">
        <f t="shared" si="84"/>
        <v>19.270000000000003</v>
      </c>
      <c r="I381" s="37">
        <f t="shared" si="84"/>
        <v>111.97</v>
      </c>
      <c r="J381" s="41">
        <f t="shared" si="84"/>
        <v>4769.1000000000004</v>
      </c>
      <c r="K381" s="74">
        <f t="shared" si="84"/>
        <v>206.9</v>
      </c>
      <c r="L381" s="41">
        <f t="shared" si="84"/>
        <v>219680.4</v>
      </c>
      <c r="M381" s="74">
        <f t="shared" si="84"/>
        <v>609.5</v>
      </c>
      <c r="N381" s="41">
        <f t="shared" si="84"/>
        <v>289.89</v>
      </c>
      <c r="O381" s="37">
        <f t="shared" si="84"/>
        <v>81.5</v>
      </c>
    </row>
    <row r="382" spans="2:15" ht="10.5" customHeight="1" x14ac:dyDescent="0.15">
      <c r="B382" s="2"/>
      <c r="C382" s="92"/>
      <c r="D382" s="45" t="s">
        <v>41</v>
      </c>
      <c r="E382" s="37">
        <f>MEDIAN(E371:E380)</f>
        <v>165</v>
      </c>
      <c r="F382" s="36">
        <f t="shared" ref="F382:O382" si="85">MEDIAN(F371:F380)</f>
        <v>138</v>
      </c>
      <c r="G382" s="37">
        <f t="shared" si="85"/>
        <v>73</v>
      </c>
      <c r="H382" s="36">
        <f t="shared" si="85"/>
        <v>17.25</v>
      </c>
      <c r="I382" s="37">
        <f t="shared" si="85"/>
        <v>110.5</v>
      </c>
      <c r="J382" s="36">
        <f t="shared" si="85"/>
        <v>4717</v>
      </c>
      <c r="K382" s="37">
        <f t="shared" si="85"/>
        <v>206</v>
      </c>
      <c r="L382" s="36">
        <f t="shared" si="85"/>
        <v>265560.5</v>
      </c>
      <c r="M382" s="37">
        <f t="shared" si="85"/>
        <v>562</v>
      </c>
      <c r="N382" s="36">
        <f t="shared" si="85"/>
        <v>275</v>
      </c>
      <c r="O382" s="37">
        <f t="shared" si="85"/>
        <v>84.5</v>
      </c>
    </row>
    <row r="383" spans="2:15" ht="10.5" customHeight="1" x14ac:dyDescent="0.15">
      <c r="B383" s="2"/>
      <c r="C383" s="93"/>
      <c r="D383" s="46" t="s">
        <v>27</v>
      </c>
      <c r="E383" s="40">
        <f>STDEV(E371:E380)</f>
        <v>425.25668719021928</v>
      </c>
      <c r="F383" s="39">
        <f t="shared" ref="F383:O383" si="86">STDEV(F371:F380)</f>
        <v>54.699085915579992</v>
      </c>
      <c r="G383" s="40">
        <f t="shared" si="86"/>
        <v>34.954573695329522</v>
      </c>
      <c r="H383" s="77">
        <f t="shared" si="86"/>
        <v>6.4361910751278577</v>
      </c>
      <c r="I383" s="40">
        <f t="shared" si="86"/>
        <v>14.704802692393436</v>
      </c>
      <c r="J383" s="39">
        <f t="shared" si="86"/>
        <v>2128.2652534138902</v>
      </c>
      <c r="K383" s="75">
        <f t="shared" si="86"/>
        <v>56.708709893435071</v>
      </c>
      <c r="L383" s="39">
        <f t="shared" si="86"/>
        <v>163605.15733055471</v>
      </c>
      <c r="M383" s="75">
        <f t="shared" si="86"/>
        <v>531.14159024584853</v>
      </c>
      <c r="N383" s="39">
        <f t="shared" si="86"/>
        <v>245.93956100364713</v>
      </c>
      <c r="O383" s="40">
        <f t="shared" si="86"/>
        <v>58.655775504207597</v>
      </c>
    </row>
    <row r="384" spans="2:15" ht="10.5" customHeight="1" x14ac:dyDescent="0.15">
      <c r="B384" s="2"/>
      <c r="C384" s="94" t="s">
        <v>33</v>
      </c>
      <c r="D384" s="88" t="s">
        <v>25</v>
      </c>
      <c r="E384" s="43">
        <v>353</v>
      </c>
      <c r="F384" s="44">
        <v>191</v>
      </c>
      <c r="G384" s="43">
        <v>107</v>
      </c>
      <c r="H384" s="52">
        <v>13.1</v>
      </c>
      <c r="I384" s="43">
        <v>167</v>
      </c>
      <c r="J384" s="44">
        <v>4393</v>
      </c>
      <c r="K384" s="59">
        <v>140</v>
      </c>
      <c r="L384" s="44">
        <v>278840</v>
      </c>
      <c r="M384" s="59">
        <v>669</v>
      </c>
      <c r="N384" s="44">
        <v>168</v>
      </c>
      <c r="O384" s="43">
        <v>84</v>
      </c>
    </row>
    <row r="385" spans="2:15" ht="10.5" customHeight="1" x14ac:dyDescent="0.15">
      <c r="B385" s="2"/>
      <c r="C385" s="95"/>
      <c r="D385" s="89"/>
      <c r="E385" s="43">
        <v>320</v>
      </c>
      <c r="F385" s="45">
        <v>167</v>
      </c>
      <c r="G385" s="43">
        <v>71</v>
      </c>
      <c r="H385" s="61">
        <v>9.9</v>
      </c>
      <c r="I385" s="43">
        <v>104</v>
      </c>
      <c r="J385" s="45">
        <v>5872</v>
      </c>
      <c r="K385" s="59">
        <v>235</v>
      </c>
      <c r="L385" s="45">
        <v>414575</v>
      </c>
      <c r="M385" s="59">
        <v>863</v>
      </c>
      <c r="N385" s="45">
        <v>199</v>
      </c>
      <c r="O385" s="43">
        <v>77</v>
      </c>
    </row>
    <row r="386" spans="2:15" ht="10.5" customHeight="1" x14ac:dyDescent="0.15">
      <c r="B386" s="2"/>
      <c r="C386" s="95"/>
      <c r="D386" s="89"/>
      <c r="E386" s="43">
        <v>147</v>
      </c>
      <c r="F386" s="45">
        <v>106</v>
      </c>
      <c r="G386" s="43">
        <v>85</v>
      </c>
      <c r="H386" s="61">
        <v>13.7</v>
      </c>
      <c r="I386" s="43">
        <v>188</v>
      </c>
      <c r="J386" s="45">
        <v>6995</v>
      </c>
      <c r="K386" s="59">
        <v>116</v>
      </c>
      <c r="L386" s="45">
        <v>194784</v>
      </c>
      <c r="M386" s="59">
        <v>517</v>
      </c>
      <c r="N386" s="45">
        <v>118</v>
      </c>
      <c r="O386" s="43">
        <v>46</v>
      </c>
    </row>
    <row r="387" spans="2:15" ht="10.5" customHeight="1" x14ac:dyDescent="0.15">
      <c r="B387" s="2"/>
      <c r="C387" s="95"/>
      <c r="D387" s="89"/>
      <c r="E387" s="43">
        <v>704</v>
      </c>
      <c r="F387" s="45">
        <v>177</v>
      </c>
      <c r="G387" s="43">
        <v>105</v>
      </c>
      <c r="H387" s="61">
        <v>10.8</v>
      </c>
      <c r="I387" s="43">
        <v>114</v>
      </c>
      <c r="J387" s="45">
        <v>7248</v>
      </c>
      <c r="K387" s="59">
        <v>147</v>
      </c>
      <c r="L387" s="45">
        <v>443007</v>
      </c>
      <c r="M387" s="59">
        <v>1199</v>
      </c>
      <c r="N387" s="45">
        <v>172</v>
      </c>
      <c r="O387" s="43">
        <v>49</v>
      </c>
    </row>
    <row r="388" spans="2:15" ht="10.5" customHeight="1" x14ac:dyDescent="0.15">
      <c r="B388" s="2"/>
      <c r="C388" s="95"/>
      <c r="D388" s="89"/>
      <c r="E388" s="43">
        <v>388</v>
      </c>
      <c r="F388" s="45">
        <v>142</v>
      </c>
      <c r="G388" s="43">
        <v>53</v>
      </c>
      <c r="H388" s="61">
        <v>11.5</v>
      </c>
      <c r="I388" s="43">
        <v>131</v>
      </c>
      <c r="J388" s="45">
        <v>6920</v>
      </c>
      <c r="K388" s="59">
        <v>159</v>
      </c>
      <c r="L388" s="45">
        <v>309431</v>
      </c>
      <c r="M388" s="59">
        <v>677</v>
      </c>
      <c r="N388" s="45">
        <v>120</v>
      </c>
      <c r="O388" s="43">
        <v>27</v>
      </c>
    </row>
    <row r="389" spans="2:15" ht="10.5" customHeight="1" x14ac:dyDescent="0.15">
      <c r="B389" s="2"/>
      <c r="C389" s="95"/>
      <c r="D389" s="89"/>
      <c r="E389" s="43">
        <v>612</v>
      </c>
      <c r="F389" s="45">
        <v>160</v>
      </c>
      <c r="G389" s="43">
        <v>39</v>
      </c>
      <c r="H389" s="61">
        <v>12.5</v>
      </c>
      <c r="I389" s="43">
        <v>135</v>
      </c>
      <c r="J389" s="45">
        <v>6660</v>
      </c>
      <c r="K389" s="59">
        <v>109</v>
      </c>
      <c r="L389" s="45">
        <v>339976</v>
      </c>
      <c r="M389" s="59">
        <v>838</v>
      </c>
      <c r="N389" s="45">
        <v>183</v>
      </c>
      <c r="O389" s="43">
        <v>49</v>
      </c>
    </row>
    <row r="390" spans="2:15" ht="10.5" customHeight="1" x14ac:dyDescent="0.15">
      <c r="B390" s="2"/>
      <c r="C390" s="95"/>
      <c r="D390" s="89"/>
      <c r="E390" s="43">
        <v>396</v>
      </c>
      <c r="F390" s="45">
        <v>158</v>
      </c>
      <c r="G390" s="43">
        <v>81</v>
      </c>
      <c r="H390" s="61">
        <v>10.8</v>
      </c>
      <c r="I390" s="43">
        <v>126</v>
      </c>
      <c r="J390" s="45">
        <v>6202</v>
      </c>
      <c r="K390" s="59">
        <v>86</v>
      </c>
      <c r="L390" s="45">
        <v>373996</v>
      </c>
      <c r="M390" s="59">
        <v>1041</v>
      </c>
      <c r="N390" s="45">
        <v>232</v>
      </c>
      <c r="O390" s="43">
        <v>47</v>
      </c>
    </row>
    <row r="391" spans="2:15" ht="10.5" customHeight="1" x14ac:dyDescent="0.15">
      <c r="B391" s="2"/>
      <c r="C391" s="95"/>
      <c r="D391" s="89"/>
      <c r="E391" s="43">
        <v>945</v>
      </c>
      <c r="F391" s="45">
        <v>185</v>
      </c>
      <c r="G391" s="43">
        <v>121</v>
      </c>
      <c r="H391" s="61">
        <v>14.2</v>
      </c>
      <c r="I391" s="43">
        <v>103</v>
      </c>
      <c r="J391" s="45">
        <v>8475</v>
      </c>
      <c r="K391" s="59">
        <v>73</v>
      </c>
      <c r="L391" s="45">
        <v>479149</v>
      </c>
      <c r="M391" s="59">
        <v>1405</v>
      </c>
      <c r="N391" s="45">
        <v>196</v>
      </c>
      <c r="O391" s="43">
        <v>66</v>
      </c>
    </row>
    <row r="392" spans="2:15" ht="10.5" customHeight="1" x14ac:dyDescent="0.15">
      <c r="B392" s="2"/>
      <c r="C392" s="95"/>
      <c r="D392" s="89"/>
      <c r="E392" s="43">
        <v>539</v>
      </c>
      <c r="F392" s="45">
        <v>173</v>
      </c>
      <c r="G392" s="43">
        <v>110</v>
      </c>
      <c r="H392" s="61">
        <v>8</v>
      </c>
      <c r="I392" s="43">
        <v>83</v>
      </c>
      <c r="J392" s="45">
        <v>4936</v>
      </c>
      <c r="K392" s="59">
        <v>360</v>
      </c>
      <c r="L392" s="45">
        <v>416775</v>
      </c>
      <c r="M392" s="59">
        <v>1143</v>
      </c>
      <c r="N392" s="45">
        <v>201</v>
      </c>
      <c r="O392" s="43">
        <v>83</v>
      </c>
    </row>
    <row r="393" spans="2:15" ht="10.5" customHeight="1" x14ac:dyDescent="0.15">
      <c r="B393" s="2"/>
      <c r="C393" s="95"/>
      <c r="D393" s="90"/>
      <c r="E393" s="33">
        <v>133</v>
      </c>
      <c r="F393" s="46">
        <v>169</v>
      </c>
      <c r="G393" s="34">
        <v>93</v>
      </c>
      <c r="H393" s="62">
        <v>8.1999999999999993</v>
      </c>
      <c r="I393" s="34">
        <v>77</v>
      </c>
      <c r="J393" s="46">
        <v>4613</v>
      </c>
      <c r="K393" s="60">
        <v>98</v>
      </c>
      <c r="L393" s="46">
        <v>392106</v>
      </c>
      <c r="M393" s="60">
        <v>539</v>
      </c>
      <c r="N393" s="46">
        <v>112</v>
      </c>
      <c r="O393" s="34">
        <v>76</v>
      </c>
    </row>
    <row r="394" spans="2:15" ht="10.5" customHeight="1" x14ac:dyDescent="0.15">
      <c r="B394" s="2"/>
      <c r="C394" s="95"/>
      <c r="D394" s="44" t="s">
        <v>43</v>
      </c>
      <c r="E394" s="37">
        <f>AVERAGE(E384:E393)</f>
        <v>453.7</v>
      </c>
      <c r="F394" s="41">
        <f t="shared" ref="F394:O394" si="87">AVERAGE(F384:F393)</f>
        <v>162.80000000000001</v>
      </c>
      <c r="G394" s="37">
        <f t="shared" si="87"/>
        <v>86.5</v>
      </c>
      <c r="H394" s="78">
        <f t="shared" si="87"/>
        <v>11.27</v>
      </c>
      <c r="I394" s="37">
        <f t="shared" si="87"/>
        <v>122.8</v>
      </c>
      <c r="J394" s="41">
        <f t="shared" si="87"/>
        <v>6231.4</v>
      </c>
      <c r="K394" s="74">
        <f t="shared" si="87"/>
        <v>152.30000000000001</v>
      </c>
      <c r="L394" s="41">
        <f t="shared" si="87"/>
        <v>364263.9</v>
      </c>
      <c r="M394" s="74">
        <f t="shared" si="87"/>
        <v>889.1</v>
      </c>
      <c r="N394" s="41">
        <f t="shared" si="87"/>
        <v>170.1</v>
      </c>
      <c r="O394" s="37">
        <f t="shared" si="87"/>
        <v>60.4</v>
      </c>
    </row>
    <row r="395" spans="2:15" ht="10.5" customHeight="1" x14ac:dyDescent="0.15">
      <c r="B395" s="2"/>
      <c r="C395" s="95"/>
      <c r="D395" s="45" t="s">
        <v>41</v>
      </c>
      <c r="E395" s="37">
        <f>MEDIAN(E384:E393)</f>
        <v>392</v>
      </c>
      <c r="F395" s="36">
        <f t="shared" ref="F395:O395" si="88">MEDIAN(F384:F393)</f>
        <v>168</v>
      </c>
      <c r="G395" s="37">
        <f t="shared" si="88"/>
        <v>89</v>
      </c>
      <c r="H395" s="36">
        <f t="shared" si="88"/>
        <v>11.15</v>
      </c>
      <c r="I395" s="37">
        <f t="shared" si="88"/>
        <v>120</v>
      </c>
      <c r="J395" s="36">
        <f t="shared" si="88"/>
        <v>6431</v>
      </c>
      <c r="K395" s="37">
        <f t="shared" si="88"/>
        <v>128</v>
      </c>
      <c r="L395" s="36">
        <f t="shared" si="88"/>
        <v>383051</v>
      </c>
      <c r="M395" s="37">
        <f t="shared" si="88"/>
        <v>850.5</v>
      </c>
      <c r="N395" s="36">
        <f t="shared" si="88"/>
        <v>177.5</v>
      </c>
      <c r="O395" s="37">
        <f t="shared" si="88"/>
        <v>57.5</v>
      </c>
    </row>
    <row r="396" spans="2:15" ht="10.5" customHeight="1" x14ac:dyDescent="0.15">
      <c r="B396" s="2"/>
      <c r="C396" s="96"/>
      <c r="D396" s="46" t="s">
        <v>27</v>
      </c>
      <c r="E396" s="40">
        <f>STDEV(E384:E393)</f>
        <v>251.42617648570769</v>
      </c>
      <c r="F396" s="39">
        <f t="shared" ref="F396:O396" si="89">STDEV(F384:F393)</f>
        <v>24.357522223922661</v>
      </c>
      <c r="G396" s="40">
        <f t="shared" si="89"/>
        <v>26.24351771813798</v>
      </c>
      <c r="H396" s="77">
        <f t="shared" si="89"/>
        <v>2.1561539833694598</v>
      </c>
      <c r="I396" s="40">
        <f t="shared" si="89"/>
        <v>34.857806394933505</v>
      </c>
      <c r="J396" s="39">
        <f t="shared" si="89"/>
        <v>1295.9422312227748</v>
      </c>
      <c r="K396" s="75">
        <f t="shared" si="89"/>
        <v>86.299285435434911</v>
      </c>
      <c r="L396" s="39">
        <f t="shared" si="89"/>
        <v>85097.857991647805</v>
      </c>
      <c r="M396" s="75">
        <f t="shared" si="89"/>
        <v>299.53313673114707</v>
      </c>
      <c r="N396" s="39">
        <f t="shared" si="89"/>
        <v>40.915767131999402</v>
      </c>
      <c r="O396" s="40">
        <f t="shared" si="89"/>
        <v>19.38040247260103</v>
      </c>
    </row>
    <row r="397" spans="2:15" ht="10.5" customHeight="1" x14ac:dyDescent="0.15">
      <c r="B397" s="2"/>
      <c r="C397" s="91" t="s">
        <v>34</v>
      </c>
      <c r="D397" s="88" t="s">
        <v>35</v>
      </c>
      <c r="E397" s="43">
        <v>375</v>
      </c>
      <c r="F397" s="45">
        <v>145</v>
      </c>
      <c r="G397" s="43">
        <v>66</v>
      </c>
      <c r="H397" s="61">
        <v>21.4</v>
      </c>
      <c r="I397" s="43">
        <v>146</v>
      </c>
      <c r="J397" s="45">
        <v>5507</v>
      </c>
      <c r="K397" s="59">
        <v>158</v>
      </c>
      <c r="L397" s="45">
        <v>286543</v>
      </c>
      <c r="M397" s="59">
        <v>823</v>
      </c>
      <c r="N397" s="45">
        <v>231</v>
      </c>
      <c r="O397" s="43">
        <v>30</v>
      </c>
    </row>
    <row r="398" spans="2:15" ht="10.5" customHeight="1" x14ac:dyDescent="0.15">
      <c r="B398" s="2"/>
      <c r="C398" s="92"/>
      <c r="D398" s="89"/>
      <c r="E398" s="37">
        <v>89</v>
      </c>
      <c r="F398" s="36">
        <v>96</v>
      </c>
      <c r="G398" s="37">
        <v>58</v>
      </c>
      <c r="H398" s="63">
        <v>12.5</v>
      </c>
      <c r="I398" s="37">
        <v>69</v>
      </c>
      <c r="J398" s="36">
        <v>3950</v>
      </c>
      <c r="K398" s="74">
        <v>103</v>
      </c>
      <c r="L398" s="36">
        <v>201427</v>
      </c>
      <c r="M398" s="74">
        <v>508</v>
      </c>
      <c r="N398" s="36">
        <v>248</v>
      </c>
      <c r="O398" s="37">
        <v>43</v>
      </c>
    </row>
    <row r="399" spans="2:15" ht="10.5" customHeight="1" x14ac:dyDescent="0.15">
      <c r="B399" s="2"/>
      <c r="C399" s="92"/>
      <c r="D399" s="89"/>
      <c r="E399" s="37">
        <v>748</v>
      </c>
      <c r="F399" s="36">
        <v>138</v>
      </c>
      <c r="G399" s="37">
        <v>56</v>
      </c>
      <c r="H399" s="63">
        <v>19.100000000000001</v>
      </c>
      <c r="I399" s="37">
        <v>132</v>
      </c>
      <c r="J399" s="36">
        <v>6406</v>
      </c>
      <c r="K399" s="74">
        <v>221</v>
      </c>
      <c r="L399" s="36">
        <v>327739</v>
      </c>
      <c r="M399" s="74">
        <v>1568</v>
      </c>
      <c r="N399" s="36">
        <v>299</v>
      </c>
      <c r="O399" s="37">
        <v>65</v>
      </c>
    </row>
    <row r="400" spans="2:15" ht="10.5" customHeight="1" x14ac:dyDescent="0.15">
      <c r="B400" s="2"/>
      <c r="C400" s="92"/>
      <c r="D400" s="89"/>
      <c r="E400" s="43">
        <v>205</v>
      </c>
      <c r="F400" s="45">
        <v>239</v>
      </c>
      <c r="G400" s="43">
        <v>104</v>
      </c>
      <c r="H400" s="61">
        <v>15.9</v>
      </c>
      <c r="I400" s="43">
        <v>150</v>
      </c>
      <c r="J400" s="45">
        <v>5695</v>
      </c>
      <c r="K400" s="59">
        <v>178</v>
      </c>
      <c r="L400" s="45">
        <v>272099</v>
      </c>
      <c r="M400" s="59">
        <v>595</v>
      </c>
      <c r="N400" s="45">
        <v>262</v>
      </c>
      <c r="O400" s="43">
        <v>28</v>
      </c>
    </row>
    <row r="401" spans="2:15" ht="10.5" customHeight="1" x14ac:dyDescent="0.15">
      <c r="B401" s="2"/>
      <c r="C401" s="92"/>
      <c r="D401" s="89"/>
      <c r="E401" s="43">
        <v>516</v>
      </c>
      <c r="F401" s="45">
        <v>249</v>
      </c>
      <c r="G401" s="43">
        <v>78</v>
      </c>
      <c r="H401" s="61">
        <v>18.8</v>
      </c>
      <c r="I401" s="43">
        <v>130</v>
      </c>
      <c r="J401" s="45">
        <v>7178</v>
      </c>
      <c r="K401" s="59">
        <v>260</v>
      </c>
      <c r="L401" s="45">
        <v>521856</v>
      </c>
      <c r="M401" s="59">
        <v>1083</v>
      </c>
      <c r="N401" s="45">
        <v>543</v>
      </c>
      <c r="O401" s="43">
        <v>62</v>
      </c>
    </row>
    <row r="402" spans="2:15" ht="10.5" customHeight="1" x14ac:dyDescent="0.15">
      <c r="B402" s="2"/>
      <c r="C402" s="92"/>
      <c r="D402" s="89"/>
      <c r="E402" s="43">
        <v>308</v>
      </c>
      <c r="F402" s="45">
        <v>162</v>
      </c>
      <c r="G402" s="43">
        <v>69</v>
      </c>
      <c r="H402" s="61">
        <v>31.2</v>
      </c>
      <c r="I402" s="43">
        <v>157</v>
      </c>
      <c r="J402" s="45">
        <v>5700</v>
      </c>
      <c r="K402" s="59">
        <v>188</v>
      </c>
      <c r="L402" s="45">
        <v>269726</v>
      </c>
      <c r="M402" s="59">
        <v>863</v>
      </c>
      <c r="N402" s="45">
        <v>509</v>
      </c>
      <c r="O402" s="43">
        <v>42</v>
      </c>
    </row>
    <row r="403" spans="2:15" ht="10.5" customHeight="1" x14ac:dyDescent="0.15">
      <c r="B403" s="2"/>
      <c r="C403" s="92"/>
      <c r="D403" s="89"/>
      <c r="E403" s="43">
        <v>387</v>
      </c>
      <c r="F403" s="45">
        <v>188</v>
      </c>
      <c r="G403" s="43">
        <v>44</v>
      </c>
      <c r="H403" s="61">
        <v>25.1</v>
      </c>
      <c r="I403" s="43">
        <v>104</v>
      </c>
      <c r="J403" s="45">
        <v>5959</v>
      </c>
      <c r="K403" s="59">
        <v>301</v>
      </c>
      <c r="L403" s="45">
        <v>425529</v>
      </c>
      <c r="M403" s="59">
        <v>1050</v>
      </c>
      <c r="N403" s="45">
        <v>458</v>
      </c>
      <c r="O403" s="43">
        <v>41</v>
      </c>
    </row>
    <row r="404" spans="2:15" ht="10.5" customHeight="1" x14ac:dyDescent="0.15">
      <c r="B404" s="2"/>
      <c r="C404" s="92"/>
      <c r="D404" s="89"/>
      <c r="E404" s="43">
        <v>506</v>
      </c>
      <c r="F404" s="45">
        <v>132</v>
      </c>
      <c r="G404" s="43">
        <v>46</v>
      </c>
      <c r="H404" s="61">
        <v>18.899999999999999</v>
      </c>
      <c r="I404" s="43">
        <v>108</v>
      </c>
      <c r="J404" s="45">
        <v>4796</v>
      </c>
      <c r="K404" s="59">
        <v>191</v>
      </c>
      <c r="L404" s="45">
        <v>308885</v>
      </c>
      <c r="M404" s="59">
        <v>721</v>
      </c>
      <c r="N404" s="45">
        <v>385</v>
      </c>
      <c r="O404" s="43">
        <v>26</v>
      </c>
    </row>
    <row r="405" spans="2:15" ht="10.5" customHeight="1" x14ac:dyDescent="0.15">
      <c r="B405" s="2"/>
      <c r="C405" s="92"/>
      <c r="D405" s="89"/>
      <c r="E405" s="43">
        <v>184</v>
      </c>
      <c r="F405" s="45">
        <v>117</v>
      </c>
      <c r="G405" s="43">
        <v>77</v>
      </c>
      <c r="H405" s="61">
        <v>12</v>
      </c>
      <c r="I405" s="43">
        <v>125</v>
      </c>
      <c r="J405" s="45">
        <v>5578</v>
      </c>
      <c r="K405" s="59">
        <v>324</v>
      </c>
      <c r="L405" s="45">
        <v>227213</v>
      </c>
      <c r="M405" s="59">
        <v>864</v>
      </c>
      <c r="N405" s="45">
        <v>131</v>
      </c>
      <c r="O405" s="43">
        <v>19</v>
      </c>
    </row>
    <row r="406" spans="2:15" ht="10.5" customHeight="1" x14ac:dyDescent="0.15">
      <c r="B406" s="2"/>
      <c r="C406" s="92"/>
      <c r="D406" s="90"/>
      <c r="E406" s="33">
        <v>611</v>
      </c>
      <c r="F406" s="46">
        <v>165</v>
      </c>
      <c r="G406" s="34">
        <v>66</v>
      </c>
      <c r="H406" s="62">
        <v>21.4</v>
      </c>
      <c r="I406" s="34">
        <v>76</v>
      </c>
      <c r="J406" s="46">
        <v>5255</v>
      </c>
      <c r="K406" s="60">
        <v>167</v>
      </c>
      <c r="L406" s="46">
        <v>393333</v>
      </c>
      <c r="M406" s="60">
        <v>1151</v>
      </c>
      <c r="N406" s="46">
        <v>375</v>
      </c>
      <c r="O406" s="34">
        <v>57</v>
      </c>
    </row>
    <row r="407" spans="2:15" ht="10.5" customHeight="1" x14ac:dyDescent="0.15">
      <c r="B407" s="2"/>
      <c r="C407" s="92"/>
      <c r="D407" s="44" t="s">
        <v>43</v>
      </c>
      <c r="E407" s="37">
        <f>AVERAGE(E397:E406)</f>
        <v>392.9</v>
      </c>
      <c r="F407" s="41">
        <f t="shared" ref="F407:O407" si="90">AVERAGE(F397:F406)</f>
        <v>163.1</v>
      </c>
      <c r="G407" s="37">
        <f t="shared" si="90"/>
        <v>66.400000000000006</v>
      </c>
      <c r="H407" s="78">
        <f t="shared" si="90"/>
        <v>19.630000000000003</v>
      </c>
      <c r="I407" s="37">
        <f t="shared" si="90"/>
        <v>119.7</v>
      </c>
      <c r="J407" s="41">
        <f t="shared" si="90"/>
        <v>5602.4</v>
      </c>
      <c r="K407" s="74">
        <f t="shared" si="90"/>
        <v>209.1</v>
      </c>
      <c r="L407" s="41">
        <f t="shared" si="90"/>
        <v>323435</v>
      </c>
      <c r="M407" s="74">
        <f t="shared" si="90"/>
        <v>922.6</v>
      </c>
      <c r="N407" s="41">
        <f t="shared" si="90"/>
        <v>344.1</v>
      </c>
      <c r="O407" s="37">
        <f t="shared" si="90"/>
        <v>41.3</v>
      </c>
    </row>
    <row r="408" spans="2:15" ht="10.5" customHeight="1" x14ac:dyDescent="0.15">
      <c r="B408" s="2"/>
      <c r="C408" s="92"/>
      <c r="D408" s="45" t="s">
        <v>41</v>
      </c>
      <c r="E408" s="37">
        <f>MEDIAN(E397:E406)</f>
        <v>381</v>
      </c>
      <c r="F408" s="36">
        <f t="shared" ref="F408:O408" si="91">MEDIAN(F397:F406)</f>
        <v>153.5</v>
      </c>
      <c r="G408" s="37">
        <f t="shared" si="91"/>
        <v>66</v>
      </c>
      <c r="H408" s="36">
        <f t="shared" si="91"/>
        <v>19</v>
      </c>
      <c r="I408" s="37">
        <f t="shared" si="91"/>
        <v>127.5</v>
      </c>
      <c r="J408" s="36">
        <f t="shared" si="91"/>
        <v>5636.5</v>
      </c>
      <c r="K408" s="37">
        <f t="shared" si="91"/>
        <v>189.5</v>
      </c>
      <c r="L408" s="36">
        <f t="shared" si="91"/>
        <v>297714</v>
      </c>
      <c r="M408" s="37">
        <f t="shared" si="91"/>
        <v>863.5</v>
      </c>
      <c r="N408" s="36">
        <f t="shared" si="91"/>
        <v>337</v>
      </c>
      <c r="O408" s="37">
        <f t="shared" si="91"/>
        <v>41.5</v>
      </c>
    </row>
    <row r="409" spans="2:15" ht="10.5" customHeight="1" x14ac:dyDescent="0.15">
      <c r="B409" s="2"/>
      <c r="C409" s="93"/>
      <c r="D409" s="46" t="s">
        <v>27</v>
      </c>
      <c r="E409" s="40">
        <f>STDEV(E397:E406)</f>
        <v>205.60828452829097</v>
      </c>
      <c r="F409" s="39">
        <f t="shared" ref="F409:O409" si="92">STDEV(F397:F406)</f>
        <v>49.796139966422679</v>
      </c>
      <c r="G409" s="40">
        <f t="shared" si="92"/>
        <v>17.525853918013688</v>
      </c>
      <c r="H409" s="77">
        <f t="shared" si="92"/>
        <v>5.7205380477325365</v>
      </c>
      <c r="I409" s="40">
        <f t="shared" si="92"/>
        <v>30.092634757805229</v>
      </c>
      <c r="J409" s="39">
        <f t="shared" si="92"/>
        <v>868.24487073379987</v>
      </c>
      <c r="K409" s="75">
        <f t="shared" si="92"/>
        <v>68.118279485025184</v>
      </c>
      <c r="L409" s="39">
        <f t="shared" si="92"/>
        <v>97715.984127470161</v>
      </c>
      <c r="M409" s="75">
        <f t="shared" si="92"/>
        <v>306.85327655629391</v>
      </c>
      <c r="N409" s="39">
        <f t="shared" si="92"/>
        <v>132.73486521801433</v>
      </c>
      <c r="O409" s="40">
        <f t="shared" si="92"/>
        <v>15.90282993683828</v>
      </c>
    </row>
    <row r="410" spans="2:15" ht="10.5" customHeight="1" x14ac:dyDescent="0.15">
      <c r="B410" s="2"/>
      <c r="C410" s="85" t="s">
        <v>36</v>
      </c>
      <c r="D410" s="88" t="s">
        <v>35</v>
      </c>
      <c r="E410" s="43">
        <v>88</v>
      </c>
      <c r="F410" s="45">
        <v>133</v>
      </c>
      <c r="G410" s="43">
        <v>66</v>
      </c>
      <c r="H410" s="61">
        <v>28.3</v>
      </c>
      <c r="I410" s="43">
        <v>152</v>
      </c>
      <c r="J410" s="45">
        <v>5874</v>
      </c>
      <c r="K410" s="59">
        <v>161</v>
      </c>
      <c r="L410" s="45">
        <v>224912</v>
      </c>
      <c r="M410" s="59">
        <v>602</v>
      </c>
      <c r="N410" s="45">
        <v>176</v>
      </c>
      <c r="O410" s="43">
        <v>28</v>
      </c>
    </row>
    <row r="411" spans="2:15" ht="10.5" customHeight="1" x14ac:dyDescent="0.15">
      <c r="B411" s="2"/>
      <c r="C411" s="86"/>
      <c r="D411" s="89"/>
      <c r="E411" s="43">
        <v>275</v>
      </c>
      <c r="F411" s="45">
        <v>190</v>
      </c>
      <c r="G411" s="43">
        <v>59</v>
      </c>
      <c r="H411" s="61">
        <v>23.4</v>
      </c>
      <c r="I411" s="43">
        <v>105</v>
      </c>
      <c r="J411" s="45">
        <v>6025</v>
      </c>
      <c r="K411" s="59">
        <v>152</v>
      </c>
      <c r="L411" s="45">
        <v>354399</v>
      </c>
      <c r="M411" s="59">
        <v>999</v>
      </c>
      <c r="N411" s="45">
        <v>231</v>
      </c>
      <c r="O411" s="43">
        <v>38</v>
      </c>
    </row>
    <row r="412" spans="2:15" ht="10.5" customHeight="1" x14ac:dyDescent="0.15">
      <c r="B412" s="2"/>
      <c r="C412" s="86"/>
      <c r="D412" s="89"/>
      <c r="E412" s="43">
        <v>88</v>
      </c>
      <c r="F412" s="45">
        <v>149</v>
      </c>
      <c r="G412" s="43">
        <v>64</v>
      </c>
      <c r="H412" s="61">
        <v>39.9</v>
      </c>
      <c r="I412" s="43">
        <v>87</v>
      </c>
      <c r="J412" s="45">
        <v>5886</v>
      </c>
      <c r="K412" s="59">
        <v>198</v>
      </c>
      <c r="L412" s="45">
        <v>148055</v>
      </c>
      <c r="M412" s="59">
        <v>629</v>
      </c>
      <c r="N412" s="45">
        <v>59</v>
      </c>
      <c r="O412" s="43">
        <v>44</v>
      </c>
    </row>
    <row r="413" spans="2:15" ht="10.5" customHeight="1" x14ac:dyDescent="0.15">
      <c r="B413" s="2"/>
      <c r="C413" s="86"/>
      <c r="D413" s="89"/>
      <c r="E413" s="43">
        <v>830</v>
      </c>
      <c r="F413" s="45">
        <v>166</v>
      </c>
      <c r="G413" s="43">
        <v>76</v>
      </c>
      <c r="H413" s="61">
        <v>46</v>
      </c>
      <c r="I413" s="43">
        <v>297</v>
      </c>
      <c r="J413" s="45">
        <v>15068</v>
      </c>
      <c r="K413" s="59">
        <v>84</v>
      </c>
      <c r="L413" s="45">
        <v>440218</v>
      </c>
      <c r="M413" s="59">
        <v>2445</v>
      </c>
      <c r="N413" s="45">
        <v>78</v>
      </c>
      <c r="O413" s="43">
        <v>46</v>
      </c>
    </row>
    <row r="414" spans="2:15" ht="10.5" customHeight="1" x14ac:dyDescent="0.15">
      <c r="B414" s="2"/>
      <c r="C414" s="86"/>
      <c r="D414" s="89"/>
      <c r="E414" s="43">
        <v>393</v>
      </c>
      <c r="F414" s="45">
        <v>221</v>
      </c>
      <c r="G414" s="43">
        <v>79</v>
      </c>
      <c r="H414" s="61">
        <v>65</v>
      </c>
      <c r="I414" s="43">
        <v>105</v>
      </c>
      <c r="J414" s="45">
        <v>8106</v>
      </c>
      <c r="K414" s="59">
        <v>188</v>
      </c>
      <c r="L414" s="45">
        <v>223509</v>
      </c>
      <c r="M414" s="59">
        <v>1938</v>
      </c>
      <c r="N414" s="45">
        <v>53</v>
      </c>
      <c r="O414" s="43">
        <v>61</v>
      </c>
    </row>
    <row r="415" spans="2:15" ht="10.5" customHeight="1" x14ac:dyDescent="0.15">
      <c r="B415" s="2"/>
      <c r="C415" s="86"/>
      <c r="D415" s="89"/>
      <c r="E415" s="43">
        <v>738</v>
      </c>
      <c r="F415" s="45">
        <v>94</v>
      </c>
      <c r="G415" s="43">
        <v>56</v>
      </c>
      <c r="H415" s="61">
        <v>218</v>
      </c>
      <c r="I415" s="43">
        <v>129</v>
      </c>
      <c r="J415" s="45">
        <v>4216</v>
      </c>
      <c r="K415" s="59">
        <v>184</v>
      </c>
      <c r="L415" s="45">
        <v>98638</v>
      </c>
      <c r="M415" s="59">
        <v>1421</v>
      </c>
      <c r="N415" s="45">
        <v>176</v>
      </c>
      <c r="O415" s="43">
        <v>48</v>
      </c>
    </row>
    <row r="416" spans="2:15" ht="10.5" customHeight="1" x14ac:dyDescent="0.15">
      <c r="B416" s="2"/>
      <c r="C416" s="86"/>
      <c r="D416" s="89"/>
      <c r="E416" s="43">
        <v>600</v>
      </c>
      <c r="F416" s="45">
        <v>219</v>
      </c>
      <c r="G416" s="43">
        <v>63</v>
      </c>
      <c r="H416" s="61">
        <v>18.8</v>
      </c>
      <c r="I416" s="43">
        <v>181</v>
      </c>
      <c r="J416" s="45">
        <v>9615</v>
      </c>
      <c r="K416" s="59">
        <v>20.7</v>
      </c>
      <c r="L416" s="45">
        <v>318847</v>
      </c>
      <c r="M416" s="59">
        <v>1525</v>
      </c>
      <c r="N416" s="45">
        <v>44</v>
      </c>
      <c r="O416" s="43">
        <v>31</v>
      </c>
    </row>
    <row r="417" spans="2:15" ht="10.5" customHeight="1" x14ac:dyDescent="0.15">
      <c r="B417" s="2"/>
      <c r="C417" s="86"/>
      <c r="D417" s="89"/>
      <c r="E417" s="43">
        <v>749</v>
      </c>
      <c r="F417" s="45">
        <v>146</v>
      </c>
      <c r="G417" s="43">
        <v>93</v>
      </c>
      <c r="H417" s="61">
        <v>171</v>
      </c>
      <c r="I417" s="43">
        <v>152</v>
      </c>
      <c r="J417" s="45">
        <v>6518</v>
      </c>
      <c r="K417" s="59">
        <v>170</v>
      </c>
      <c r="L417" s="45">
        <v>242804</v>
      </c>
      <c r="M417" s="59">
        <v>1343</v>
      </c>
      <c r="N417" s="45">
        <v>238</v>
      </c>
      <c r="O417" s="43">
        <v>52</v>
      </c>
    </row>
    <row r="418" spans="2:15" ht="10.5" customHeight="1" x14ac:dyDescent="0.15">
      <c r="B418" s="2"/>
      <c r="C418" s="86"/>
      <c r="D418" s="89"/>
      <c r="E418" s="43">
        <v>545</v>
      </c>
      <c r="F418" s="45">
        <v>178</v>
      </c>
      <c r="G418" s="43">
        <v>79</v>
      </c>
      <c r="H418" s="61">
        <v>87</v>
      </c>
      <c r="I418" s="43">
        <v>174</v>
      </c>
      <c r="J418" s="45">
        <v>8726</v>
      </c>
      <c r="K418" s="59">
        <v>325</v>
      </c>
      <c r="L418" s="45">
        <v>298627</v>
      </c>
      <c r="M418" s="59">
        <v>2170</v>
      </c>
      <c r="N418" s="45">
        <v>214</v>
      </c>
      <c r="O418" s="43">
        <v>86</v>
      </c>
    </row>
    <row r="419" spans="2:15" ht="10.5" customHeight="1" x14ac:dyDescent="0.15">
      <c r="B419" s="2"/>
      <c r="C419" s="86"/>
      <c r="D419" s="90"/>
      <c r="E419" s="33">
        <v>434</v>
      </c>
      <c r="F419" s="46">
        <v>223</v>
      </c>
      <c r="G419" s="34">
        <v>105</v>
      </c>
      <c r="H419" s="62">
        <v>68</v>
      </c>
      <c r="I419" s="34">
        <v>111</v>
      </c>
      <c r="J419" s="46">
        <v>7539</v>
      </c>
      <c r="K419" s="60">
        <v>242</v>
      </c>
      <c r="L419" s="46">
        <v>176294</v>
      </c>
      <c r="M419" s="60">
        <v>1365</v>
      </c>
      <c r="N419" s="46">
        <v>242</v>
      </c>
      <c r="O419" s="34">
        <v>61</v>
      </c>
    </row>
    <row r="420" spans="2:15" ht="10.5" customHeight="1" x14ac:dyDescent="0.15">
      <c r="B420" s="2"/>
      <c r="C420" s="86"/>
      <c r="D420" s="44" t="s">
        <v>43</v>
      </c>
      <c r="E420" s="43">
        <f>AVERAGE(E410:E419)</f>
        <v>474</v>
      </c>
      <c r="F420" s="41">
        <f t="shared" ref="F420:O420" si="93">AVERAGE(F410:F419)</f>
        <v>171.9</v>
      </c>
      <c r="G420" s="37">
        <f t="shared" si="93"/>
        <v>74</v>
      </c>
      <c r="H420" s="78">
        <f t="shared" si="93"/>
        <v>76.540000000000006</v>
      </c>
      <c r="I420" s="37">
        <f t="shared" si="93"/>
        <v>149.30000000000001</v>
      </c>
      <c r="J420" s="41">
        <f t="shared" si="93"/>
        <v>7757.3</v>
      </c>
      <c r="K420" s="82">
        <f t="shared" si="93"/>
        <v>172.47</v>
      </c>
      <c r="L420" s="41">
        <f t="shared" si="93"/>
        <v>252630.3</v>
      </c>
      <c r="M420" s="74">
        <f t="shared" si="93"/>
        <v>1443.7</v>
      </c>
      <c r="N420" s="41">
        <f t="shared" si="93"/>
        <v>151.1</v>
      </c>
      <c r="O420" s="37">
        <f t="shared" si="93"/>
        <v>49.5</v>
      </c>
    </row>
    <row r="421" spans="2:15" ht="10.5" customHeight="1" x14ac:dyDescent="0.15">
      <c r="B421" s="2"/>
      <c r="C421" s="86"/>
      <c r="D421" s="45" t="s">
        <v>41</v>
      </c>
      <c r="E421" s="43">
        <f>MEDIAN(E410:E419)</f>
        <v>489.5</v>
      </c>
      <c r="F421" s="45">
        <f t="shared" ref="F421:O421" si="94">MEDIAN(F410:F419)</f>
        <v>172</v>
      </c>
      <c r="G421" s="43">
        <f t="shared" si="94"/>
        <v>71</v>
      </c>
      <c r="H421" s="45">
        <f t="shared" si="94"/>
        <v>55.5</v>
      </c>
      <c r="I421" s="43">
        <f t="shared" si="94"/>
        <v>140.5</v>
      </c>
      <c r="J421" s="45">
        <f t="shared" si="94"/>
        <v>7028.5</v>
      </c>
      <c r="K421" s="43">
        <f t="shared" si="94"/>
        <v>177</v>
      </c>
      <c r="L421" s="45">
        <f t="shared" si="94"/>
        <v>233858</v>
      </c>
      <c r="M421" s="43">
        <f t="shared" si="94"/>
        <v>1393</v>
      </c>
      <c r="N421" s="45">
        <f t="shared" si="94"/>
        <v>176</v>
      </c>
      <c r="O421" s="43">
        <f t="shared" si="94"/>
        <v>47</v>
      </c>
    </row>
    <row r="422" spans="2:15" ht="10.5" customHeight="1" x14ac:dyDescent="0.15">
      <c r="B422" s="2"/>
      <c r="C422" s="87"/>
      <c r="D422" s="46" t="s">
        <v>27</v>
      </c>
      <c r="E422" s="40">
        <f>STDEV(E410:E419)</f>
        <v>266.40153486378</v>
      </c>
      <c r="F422" s="39">
        <f t="shared" ref="F422:O422" si="95">STDEV(F410:F419)</f>
        <v>42.709483724343968</v>
      </c>
      <c r="G422" s="40">
        <f t="shared" si="95"/>
        <v>15.670212364724211</v>
      </c>
      <c r="H422" s="77">
        <f t="shared" si="95"/>
        <v>66.674319560749083</v>
      </c>
      <c r="I422" s="40">
        <f t="shared" si="95"/>
        <v>60.67225249009816</v>
      </c>
      <c r="J422" s="39">
        <f t="shared" si="95"/>
        <v>3020.8741578850618</v>
      </c>
      <c r="K422" s="75">
        <f t="shared" si="95"/>
        <v>82.018616450440334</v>
      </c>
      <c r="L422" s="39">
        <f t="shared" si="95"/>
        <v>102326.34299039953</v>
      </c>
      <c r="M422" s="75">
        <f t="shared" si="95"/>
        <v>611.72416623471372</v>
      </c>
      <c r="N422" s="39">
        <f t="shared" si="95"/>
        <v>83.209841832428552</v>
      </c>
      <c r="O422" s="40">
        <f t="shared" si="95"/>
        <v>16.945992643296723</v>
      </c>
    </row>
    <row r="423" spans="2:15" ht="10.5" customHeight="1" x14ac:dyDescent="0.15">
      <c r="B423" s="2"/>
      <c r="C423" s="85" t="s">
        <v>37</v>
      </c>
      <c r="D423" s="88" t="s">
        <v>38</v>
      </c>
      <c r="E423" s="42">
        <v>490</v>
      </c>
      <c r="F423" s="44">
        <v>175</v>
      </c>
      <c r="G423" s="42">
        <v>72</v>
      </c>
      <c r="H423" s="52">
        <v>17.600000000000001</v>
      </c>
      <c r="I423" s="42">
        <v>169</v>
      </c>
      <c r="J423" s="44">
        <v>7418</v>
      </c>
      <c r="K423" s="68">
        <v>158</v>
      </c>
      <c r="L423" s="44">
        <v>387985</v>
      </c>
      <c r="M423" s="68">
        <v>1112</v>
      </c>
      <c r="N423" s="44">
        <v>198</v>
      </c>
      <c r="O423" s="42">
        <v>13</v>
      </c>
    </row>
    <row r="424" spans="2:15" ht="10.5" customHeight="1" x14ac:dyDescent="0.15">
      <c r="B424" s="2"/>
      <c r="C424" s="86"/>
      <c r="D424" s="89"/>
      <c r="E424" s="43">
        <v>296</v>
      </c>
      <c r="F424" s="45">
        <v>144</v>
      </c>
      <c r="G424" s="43">
        <v>76</v>
      </c>
      <c r="H424" s="61">
        <v>17.5</v>
      </c>
      <c r="I424" s="43">
        <v>149</v>
      </c>
      <c r="J424" s="45">
        <v>7496</v>
      </c>
      <c r="K424" s="59">
        <v>160</v>
      </c>
      <c r="L424" s="45">
        <v>343204</v>
      </c>
      <c r="M424" s="59">
        <v>1052</v>
      </c>
      <c r="N424" s="45">
        <v>195</v>
      </c>
      <c r="O424" s="43">
        <v>29</v>
      </c>
    </row>
    <row r="425" spans="2:15" ht="10.5" customHeight="1" x14ac:dyDescent="0.15">
      <c r="B425" s="2"/>
      <c r="C425" s="86"/>
      <c r="D425" s="89"/>
      <c r="E425" s="43">
        <v>997</v>
      </c>
      <c r="F425" s="45">
        <v>202</v>
      </c>
      <c r="G425" s="43">
        <v>46</v>
      </c>
      <c r="H425" s="61">
        <v>22.9</v>
      </c>
      <c r="I425" s="43">
        <v>105</v>
      </c>
      <c r="J425" s="45">
        <v>9841</v>
      </c>
      <c r="K425" s="59">
        <v>161</v>
      </c>
      <c r="L425" s="45">
        <v>486286</v>
      </c>
      <c r="M425" s="59">
        <v>2732</v>
      </c>
      <c r="N425" s="45">
        <v>244</v>
      </c>
      <c r="O425" s="43">
        <v>43</v>
      </c>
    </row>
    <row r="426" spans="2:15" ht="10.5" customHeight="1" x14ac:dyDescent="0.15">
      <c r="B426" s="2"/>
      <c r="C426" s="86"/>
      <c r="D426" s="89"/>
      <c r="E426" s="43">
        <v>49</v>
      </c>
      <c r="F426" s="45">
        <v>109</v>
      </c>
      <c r="G426" s="43">
        <v>71</v>
      </c>
      <c r="H426" s="61">
        <v>17.399999999999999</v>
      </c>
      <c r="I426" s="43">
        <v>137</v>
      </c>
      <c r="J426" s="45">
        <v>5685</v>
      </c>
      <c r="K426" s="59">
        <v>151</v>
      </c>
      <c r="L426" s="45">
        <v>229150</v>
      </c>
      <c r="M426" s="59">
        <v>393</v>
      </c>
      <c r="N426" s="45">
        <v>104</v>
      </c>
      <c r="O426" s="43">
        <v>24</v>
      </c>
    </row>
    <row r="427" spans="2:15" ht="10.5" customHeight="1" x14ac:dyDescent="0.15">
      <c r="B427" s="2"/>
      <c r="C427" s="86"/>
      <c r="D427" s="89"/>
      <c r="E427" s="43">
        <v>341</v>
      </c>
      <c r="F427" s="45">
        <v>297</v>
      </c>
      <c r="G427" s="43">
        <v>96</v>
      </c>
      <c r="H427" s="61">
        <v>20.9</v>
      </c>
      <c r="I427" s="43">
        <v>79</v>
      </c>
      <c r="J427" s="45">
        <v>5492</v>
      </c>
      <c r="K427" s="59">
        <v>120</v>
      </c>
      <c r="L427" s="45">
        <v>569521</v>
      </c>
      <c r="M427" s="59">
        <v>969</v>
      </c>
      <c r="N427" s="45">
        <v>292</v>
      </c>
      <c r="O427" s="43">
        <v>10</v>
      </c>
    </row>
    <row r="428" spans="2:15" ht="10.5" customHeight="1" x14ac:dyDescent="0.15">
      <c r="B428" s="2"/>
      <c r="C428" s="86"/>
      <c r="D428" s="89"/>
      <c r="E428" s="43">
        <v>337</v>
      </c>
      <c r="F428" s="45">
        <v>147</v>
      </c>
      <c r="G428" s="43">
        <v>81</v>
      </c>
      <c r="H428" s="61">
        <v>19.100000000000001</v>
      </c>
      <c r="I428" s="43">
        <v>137</v>
      </c>
      <c r="J428" s="45">
        <v>8256</v>
      </c>
      <c r="K428" s="59">
        <v>223</v>
      </c>
      <c r="L428" s="45">
        <v>331113</v>
      </c>
      <c r="M428" s="59">
        <v>1515</v>
      </c>
      <c r="N428" s="45">
        <v>216</v>
      </c>
      <c r="O428" s="43">
        <v>22</v>
      </c>
    </row>
    <row r="429" spans="2:15" ht="10.5" customHeight="1" x14ac:dyDescent="0.15">
      <c r="B429" s="2"/>
      <c r="C429" s="86"/>
      <c r="D429" s="89"/>
      <c r="E429" s="43">
        <v>394</v>
      </c>
      <c r="F429" s="45">
        <v>206</v>
      </c>
      <c r="G429" s="43">
        <v>60</v>
      </c>
      <c r="H429" s="61">
        <v>17.3</v>
      </c>
      <c r="I429" s="43">
        <v>104</v>
      </c>
      <c r="J429" s="45">
        <v>7327</v>
      </c>
      <c r="K429" s="59">
        <v>153</v>
      </c>
      <c r="L429" s="45">
        <v>372525</v>
      </c>
      <c r="M429" s="59">
        <v>1143</v>
      </c>
      <c r="N429" s="45">
        <v>217</v>
      </c>
      <c r="O429" s="43">
        <v>30</v>
      </c>
    </row>
    <row r="430" spans="2:15" ht="10.5" customHeight="1" x14ac:dyDescent="0.15">
      <c r="B430" s="2"/>
      <c r="C430" s="86"/>
      <c r="D430" s="89"/>
      <c r="E430" s="43">
        <v>1457</v>
      </c>
      <c r="F430" s="45">
        <v>231</v>
      </c>
      <c r="G430" s="43">
        <v>54</v>
      </c>
      <c r="H430" s="61">
        <v>21</v>
      </c>
      <c r="I430" s="43">
        <v>112</v>
      </c>
      <c r="J430" s="45">
        <v>9932</v>
      </c>
      <c r="K430" s="59">
        <v>247</v>
      </c>
      <c r="L430" s="45">
        <v>525341</v>
      </c>
      <c r="M430" s="59">
        <v>1261</v>
      </c>
      <c r="N430" s="45">
        <v>268</v>
      </c>
      <c r="O430" s="43">
        <v>56</v>
      </c>
    </row>
    <row r="431" spans="2:15" ht="10.5" customHeight="1" x14ac:dyDescent="0.15">
      <c r="B431" s="2"/>
      <c r="C431" s="86"/>
      <c r="D431" s="89"/>
      <c r="E431" s="37">
        <v>389</v>
      </c>
      <c r="F431" s="36">
        <v>234</v>
      </c>
      <c r="G431" s="37">
        <v>84</v>
      </c>
      <c r="H431" s="63">
        <v>18.100000000000001</v>
      </c>
      <c r="I431" s="37">
        <v>93</v>
      </c>
      <c r="J431" s="36">
        <v>7267</v>
      </c>
      <c r="K431" s="74">
        <v>137</v>
      </c>
      <c r="L431" s="36">
        <v>473577</v>
      </c>
      <c r="M431" s="74">
        <v>955</v>
      </c>
      <c r="N431" s="36">
        <v>201</v>
      </c>
      <c r="O431" s="37">
        <v>26</v>
      </c>
    </row>
    <row r="432" spans="2:15" ht="10.5" customHeight="1" x14ac:dyDescent="0.15">
      <c r="B432" s="2"/>
      <c r="C432" s="86"/>
      <c r="D432" s="90"/>
      <c r="E432" s="16">
        <v>184</v>
      </c>
      <c r="F432" s="19">
        <v>195</v>
      </c>
      <c r="G432" s="16">
        <v>60</v>
      </c>
      <c r="H432" s="57">
        <v>20.100000000000001</v>
      </c>
      <c r="I432" s="16">
        <v>120</v>
      </c>
      <c r="J432" s="19">
        <v>6630</v>
      </c>
      <c r="K432" s="72">
        <v>123</v>
      </c>
      <c r="L432" s="19">
        <v>405839</v>
      </c>
      <c r="M432" s="72">
        <v>980</v>
      </c>
      <c r="N432" s="19">
        <v>236</v>
      </c>
      <c r="O432" s="16">
        <v>70</v>
      </c>
    </row>
    <row r="433" spans="2:15" ht="10.5" customHeight="1" x14ac:dyDescent="0.15">
      <c r="B433" s="2"/>
      <c r="C433" s="86"/>
      <c r="D433" s="44" t="s">
        <v>43</v>
      </c>
      <c r="E433" s="37">
        <f>AVERAGE(E423:E432)</f>
        <v>493.4</v>
      </c>
      <c r="F433" s="41">
        <f t="shared" ref="F433:O433" si="96">AVERAGE(F423:F432)</f>
        <v>194</v>
      </c>
      <c r="G433" s="37">
        <f t="shared" si="96"/>
        <v>70</v>
      </c>
      <c r="H433" s="78">
        <f t="shared" si="96"/>
        <v>19.190000000000001</v>
      </c>
      <c r="I433" s="37">
        <f t="shared" si="96"/>
        <v>120.5</v>
      </c>
      <c r="J433" s="41">
        <f t="shared" si="96"/>
        <v>7534.4</v>
      </c>
      <c r="K433" s="74">
        <f t="shared" si="96"/>
        <v>163.30000000000001</v>
      </c>
      <c r="L433" s="41">
        <f t="shared" si="96"/>
        <v>412454.1</v>
      </c>
      <c r="M433" s="74">
        <f t="shared" si="96"/>
        <v>1211.2</v>
      </c>
      <c r="N433" s="41">
        <f t="shared" si="96"/>
        <v>217.1</v>
      </c>
      <c r="O433" s="37">
        <f t="shared" si="96"/>
        <v>32.299999999999997</v>
      </c>
    </row>
    <row r="434" spans="2:15" ht="10.5" customHeight="1" x14ac:dyDescent="0.15">
      <c r="B434" s="2"/>
      <c r="C434" s="86"/>
      <c r="D434" s="45" t="s">
        <v>41</v>
      </c>
      <c r="E434" s="37">
        <f>MEDIAN(E423:E432)</f>
        <v>365</v>
      </c>
      <c r="F434" s="36">
        <f t="shared" ref="F434:O434" si="97">MEDIAN(F423:F432)</f>
        <v>198.5</v>
      </c>
      <c r="G434" s="37">
        <f t="shared" si="97"/>
        <v>71.5</v>
      </c>
      <c r="H434" s="36">
        <f t="shared" si="97"/>
        <v>18.600000000000001</v>
      </c>
      <c r="I434" s="37">
        <f t="shared" si="97"/>
        <v>116</v>
      </c>
      <c r="J434" s="36">
        <f t="shared" si="97"/>
        <v>7372.5</v>
      </c>
      <c r="K434" s="37">
        <f t="shared" si="97"/>
        <v>155.5</v>
      </c>
      <c r="L434" s="36">
        <f t="shared" si="97"/>
        <v>396912</v>
      </c>
      <c r="M434" s="37">
        <f t="shared" si="97"/>
        <v>1082</v>
      </c>
      <c r="N434" s="36">
        <f t="shared" si="97"/>
        <v>216.5</v>
      </c>
      <c r="O434" s="37">
        <f t="shared" si="97"/>
        <v>27.5</v>
      </c>
    </row>
    <row r="435" spans="2:15" ht="10.5" customHeight="1" x14ac:dyDescent="0.15">
      <c r="B435" s="2"/>
      <c r="C435" s="87"/>
      <c r="D435" s="46" t="s">
        <v>27</v>
      </c>
      <c r="E435" s="40">
        <f>STDEV(E423:E432)</f>
        <v>419.36491666963906</v>
      </c>
      <c r="F435" s="39">
        <f t="shared" ref="F435:O435" si="98">STDEV(F423:F432)</f>
        <v>53.833075334779082</v>
      </c>
      <c r="G435" s="40">
        <f t="shared" si="98"/>
        <v>15.151090903151349</v>
      </c>
      <c r="H435" s="77">
        <f t="shared" si="98"/>
        <v>1.9479048573617068</v>
      </c>
      <c r="I435" s="40">
        <f t="shared" si="98"/>
        <v>27.431733448690405</v>
      </c>
      <c r="J435" s="39">
        <f t="shared" si="98"/>
        <v>1495.5026802606085</v>
      </c>
      <c r="K435" s="75">
        <f t="shared" si="98"/>
        <v>40.909249157943052</v>
      </c>
      <c r="L435" s="39">
        <f t="shared" si="98"/>
        <v>102116.3797041286</v>
      </c>
      <c r="M435" s="75">
        <f t="shared" si="98"/>
        <v>605.03880499977481</v>
      </c>
      <c r="N435" s="39">
        <f t="shared" si="98"/>
        <v>50.757484396118613</v>
      </c>
      <c r="O435" s="40">
        <f t="shared" si="98"/>
        <v>18.850582071767558</v>
      </c>
    </row>
    <row r="436" spans="2:15" ht="10.5" customHeight="1" x14ac:dyDescent="0.15">
      <c r="B436" s="2"/>
      <c r="C436" s="85" t="s">
        <v>32</v>
      </c>
      <c r="D436" s="88" t="s">
        <v>39</v>
      </c>
      <c r="E436" s="43">
        <v>1394</v>
      </c>
      <c r="F436" s="44">
        <v>229</v>
      </c>
      <c r="G436" s="43">
        <v>80</v>
      </c>
      <c r="H436" s="52">
        <v>15.8</v>
      </c>
      <c r="I436" s="43">
        <v>129</v>
      </c>
      <c r="J436" s="44">
        <v>8264</v>
      </c>
      <c r="K436" s="59">
        <v>324</v>
      </c>
      <c r="L436" s="44">
        <v>450044</v>
      </c>
      <c r="M436" s="59">
        <v>1229</v>
      </c>
      <c r="N436" s="44">
        <v>355</v>
      </c>
      <c r="O436" s="43">
        <v>115</v>
      </c>
    </row>
    <row r="437" spans="2:15" ht="10.5" customHeight="1" x14ac:dyDescent="0.15">
      <c r="B437" s="2"/>
      <c r="C437" s="86"/>
      <c r="D437" s="89"/>
      <c r="E437" s="43">
        <v>978</v>
      </c>
      <c r="F437" s="45">
        <v>218</v>
      </c>
      <c r="G437" s="43">
        <v>89</v>
      </c>
      <c r="H437" s="61">
        <v>17.3</v>
      </c>
      <c r="I437" s="43">
        <v>129</v>
      </c>
      <c r="J437" s="45">
        <v>7395</v>
      </c>
      <c r="K437" s="59">
        <v>281</v>
      </c>
      <c r="L437" s="45">
        <v>476899</v>
      </c>
      <c r="M437" s="59">
        <v>1241</v>
      </c>
      <c r="N437" s="45">
        <v>411</v>
      </c>
      <c r="O437" s="43">
        <v>131</v>
      </c>
    </row>
    <row r="438" spans="2:15" ht="10.5" customHeight="1" x14ac:dyDescent="0.15">
      <c r="B438" s="2"/>
      <c r="C438" s="86"/>
      <c r="D438" s="89"/>
      <c r="E438" s="43">
        <v>222</v>
      </c>
      <c r="F438" s="45">
        <v>266</v>
      </c>
      <c r="G438" s="43">
        <v>86</v>
      </c>
      <c r="H438" s="61">
        <v>16.3</v>
      </c>
      <c r="I438" s="43">
        <v>97</v>
      </c>
      <c r="J438" s="45">
        <v>5802</v>
      </c>
      <c r="K438" s="59">
        <v>158</v>
      </c>
      <c r="L438" s="45">
        <v>477948</v>
      </c>
      <c r="M438" s="59">
        <v>676</v>
      </c>
      <c r="N438" s="45">
        <v>193</v>
      </c>
      <c r="O438" s="43">
        <v>41</v>
      </c>
    </row>
    <row r="439" spans="2:15" ht="10.5" customHeight="1" x14ac:dyDescent="0.15">
      <c r="B439" s="2"/>
      <c r="C439" s="86"/>
      <c r="D439" s="89"/>
      <c r="E439" s="43">
        <v>1491</v>
      </c>
      <c r="F439" s="45">
        <v>183</v>
      </c>
      <c r="G439" s="43">
        <v>74</v>
      </c>
      <c r="H439" s="61">
        <v>13.2</v>
      </c>
      <c r="I439" s="43">
        <v>134</v>
      </c>
      <c r="J439" s="45">
        <v>8024</v>
      </c>
      <c r="K439" s="59">
        <v>116</v>
      </c>
      <c r="L439" s="45">
        <v>437493</v>
      </c>
      <c r="M439" s="59">
        <v>1117</v>
      </c>
      <c r="N439" s="45">
        <v>203</v>
      </c>
      <c r="O439" s="43">
        <v>58</v>
      </c>
    </row>
    <row r="440" spans="2:15" ht="10.5" customHeight="1" x14ac:dyDescent="0.15">
      <c r="B440" s="2"/>
      <c r="C440" s="86"/>
      <c r="D440" s="89"/>
      <c r="E440" s="43">
        <v>265</v>
      </c>
      <c r="F440" s="45">
        <v>170</v>
      </c>
      <c r="G440" s="43">
        <v>90</v>
      </c>
      <c r="H440" s="61">
        <v>14.8</v>
      </c>
      <c r="I440" s="43">
        <v>196</v>
      </c>
      <c r="J440" s="45">
        <v>6480</v>
      </c>
      <c r="K440" s="59">
        <v>152</v>
      </c>
      <c r="L440" s="45">
        <v>293724</v>
      </c>
      <c r="M440" s="59">
        <v>486</v>
      </c>
      <c r="N440" s="45">
        <v>176</v>
      </c>
      <c r="O440" s="43">
        <v>59</v>
      </c>
    </row>
    <row r="441" spans="2:15" ht="10.5" customHeight="1" x14ac:dyDescent="0.15">
      <c r="B441" s="2"/>
      <c r="C441" s="86"/>
      <c r="D441" s="89"/>
      <c r="E441" s="43">
        <v>538</v>
      </c>
      <c r="F441" s="45">
        <v>277</v>
      </c>
      <c r="G441" s="43">
        <v>146</v>
      </c>
      <c r="H441" s="61">
        <v>16.899999999999999</v>
      </c>
      <c r="I441" s="43">
        <v>118</v>
      </c>
      <c r="J441" s="45">
        <v>7454</v>
      </c>
      <c r="K441" s="59">
        <v>135</v>
      </c>
      <c r="L441" s="45">
        <v>417449</v>
      </c>
      <c r="M441" s="59">
        <v>897</v>
      </c>
      <c r="N441" s="45">
        <v>206</v>
      </c>
      <c r="O441" s="43">
        <v>89</v>
      </c>
    </row>
    <row r="442" spans="2:15" ht="10.5" customHeight="1" x14ac:dyDescent="0.15">
      <c r="B442" s="2"/>
      <c r="C442" s="86"/>
      <c r="D442" s="89"/>
      <c r="E442" s="43">
        <v>147</v>
      </c>
      <c r="F442" s="45">
        <v>76</v>
      </c>
      <c r="G442" s="43">
        <v>46</v>
      </c>
      <c r="H442" s="61">
        <v>16.899999999999999</v>
      </c>
      <c r="I442" s="43">
        <v>212</v>
      </c>
      <c r="J442" s="45">
        <v>5002</v>
      </c>
      <c r="K442" s="59">
        <v>150</v>
      </c>
      <c r="L442" s="45">
        <v>158695</v>
      </c>
      <c r="M442" s="59">
        <v>421</v>
      </c>
      <c r="N442" s="45">
        <v>159</v>
      </c>
      <c r="O442" s="43">
        <v>45</v>
      </c>
    </row>
    <row r="443" spans="2:15" ht="10.5" customHeight="1" x14ac:dyDescent="0.15">
      <c r="B443" s="2"/>
      <c r="C443" s="86"/>
      <c r="D443" s="89"/>
      <c r="E443" s="43">
        <v>221</v>
      </c>
      <c r="F443" s="45">
        <v>27</v>
      </c>
      <c r="G443" s="43">
        <v>47</v>
      </c>
      <c r="H443" s="61">
        <v>7.4</v>
      </c>
      <c r="I443" s="43">
        <v>72.900000000000006</v>
      </c>
      <c r="J443" s="45">
        <v>3535</v>
      </c>
      <c r="K443" s="59">
        <v>100</v>
      </c>
      <c r="L443" s="45">
        <v>88613</v>
      </c>
      <c r="M443" s="59">
        <v>622</v>
      </c>
      <c r="N443" s="45">
        <v>73</v>
      </c>
      <c r="O443" s="43">
        <v>17</v>
      </c>
    </row>
    <row r="444" spans="2:15" ht="10.5" customHeight="1" x14ac:dyDescent="0.15">
      <c r="B444" s="2"/>
      <c r="C444" s="86"/>
      <c r="D444" s="89"/>
      <c r="E444" s="43">
        <v>448</v>
      </c>
      <c r="F444" s="45">
        <v>246</v>
      </c>
      <c r="G444" s="43">
        <v>105</v>
      </c>
      <c r="H444" s="61">
        <v>14.9</v>
      </c>
      <c r="I444" s="43">
        <v>105</v>
      </c>
      <c r="J444" s="45">
        <v>6341</v>
      </c>
      <c r="K444" s="59">
        <v>275</v>
      </c>
      <c r="L444" s="45">
        <v>559223</v>
      </c>
      <c r="M444" s="59">
        <v>696</v>
      </c>
      <c r="N444" s="45">
        <v>254</v>
      </c>
      <c r="O444" s="43">
        <v>171</v>
      </c>
    </row>
    <row r="445" spans="2:15" ht="10.5" customHeight="1" x14ac:dyDescent="0.15">
      <c r="B445" s="2"/>
      <c r="C445" s="86"/>
      <c r="D445" s="89"/>
      <c r="E445" s="33">
        <v>97</v>
      </c>
      <c r="F445" s="46">
        <v>89</v>
      </c>
      <c r="G445" s="34">
        <v>63</v>
      </c>
      <c r="H445" s="62">
        <v>12.8</v>
      </c>
      <c r="I445" s="34">
        <v>312</v>
      </c>
      <c r="J445" s="46">
        <v>4265</v>
      </c>
      <c r="K445" s="60">
        <v>55.8</v>
      </c>
      <c r="L445" s="46">
        <v>155236</v>
      </c>
      <c r="M445" s="60">
        <v>622</v>
      </c>
      <c r="N445" s="46">
        <v>20</v>
      </c>
      <c r="O445" s="34">
        <v>88</v>
      </c>
    </row>
    <row r="446" spans="2:15" ht="10.5" customHeight="1" x14ac:dyDescent="0.15">
      <c r="B446" s="2"/>
      <c r="C446" s="86"/>
      <c r="D446" s="44" t="s">
        <v>43</v>
      </c>
      <c r="E446" s="37">
        <f>AVERAGE(E436:E445)</f>
        <v>580.1</v>
      </c>
      <c r="F446" s="41">
        <f t="shared" ref="F446:O446" si="99">AVERAGE(F436:F445)</f>
        <v>178.1</v>
      </c>
      <c r="G446" s="37">
        <f t="shared" si="99"/>
        <v>82.6</v>
      </c>
      <c r="H446" s="78">
        <f t="shared" si="99"/>
        <v>14.630000000000004</v>
      </c>
      <c r="I446" s="37">
        <f t="shared" si="99"/>
        <v>150.49</v>
      </c>
      <c r="J446" s="41">
        <f t="shared" si="99"/>
        <v>6256.2</v>
      </c>
      <c r="K446" s="74">
        <f t="shared" si="99"/>
        <v>174.68</v>
      </c>
      <c r="L446" s="41">
        <f t="shared" si="99"/>
        <v>351532.4</v>
      </c>
      <c r="M446" s="74">
        <f t="shared" si="99"/>
        <v>800.7</v>
      </c>
      <c r="N446" s="41">
        <f t="shared" si="99"/>
        <v>205</v>
      </c>
      <c r="O446" s="37">
        <f t="shared" si="99"/>
        <v>81.400000000000006</v>
      </c>
    </row>
    <row r="447" spans="2:15" ht="10.5" customHeight="1" x14ac:dyDescent="0.15">
      <c r="B447" s="2"/>
      <c r="C447" s="86"/>
      <c r="D447" s="45" t="s">
        <v>41</v>
      </c>
      <c r="E447" s="37">
        <f>MEDIAN(E436:E445)</f>
        <v>356.5</v>
      </c>
      <c r="F447" s="36">
        <f t="shared" ref="F447:O447" si="100">MEDIAN(F436:F445)</f>
        <v>200.5</v>
      </c>
      <c r="G447" s="37">
        <f t="shared" si="100"/>
        <v>83</v>
      </c>
      <c r="H447" s="36">
        <f t="shared" si="100"/>
        <v>15.350000000000001</v>
      </c>
      <c r="I447" s="37">
        <f t="shared" si="100"/>
        <v>129</v>
      </c>
      <c r="J447" s="36">
        <f t="shared" si="100"/>
        <v>6410.5</v>
      </c>
      <c r="K447" s="37">
        <f t="shared" si="100"/>
        <v>151</v>
      </c>
      <c r="L447" s="36">
        <f t="shared" si="100"/>
        <v>427471</v>
      </c>
      <c r="M447" s="37">
        <f t="shared" si="100"/>
        <v>686</v>
      </c>
      <c r="N447" s="36">
        <f t="shared" si="100"/>
        <v>198</v>
      </c>
      <c r="O447" s="37">
        <f t="shared" si="100"/>
        <v>73.5</v>
      </c>
    </row>
    <row r="448" spans="2:15" ht="10.5" customHeight="1" x14ac:dyDescent="0.15">
      <c r="B448" s="2"/>
      <c r="C448" s="87"/>
      <c r="D448" s="46" t="s">
        <v>27</v>
      </c>
      <c r="E448" s="40">
        <f>STDEV(E436:E445)</f>
        <v>521.4463752124683</v>
      </c>
      <c r="F448" s="39">
        <f t="shared" ref="F448:O448" si="101">STDEV(F436:F445)</f>
        <v>86.656986638893329</v>
      </c>
      <c r="G448" s="40">
        <f t="shared" si="101"/>
        <v>29.250641018616999</v>
      </c>
      <c r="H448" s="77">
        <f t="shared" si="101"/>
        <v>2.9694930356693421</v>
      </c>
      <c r="I448" s="40">
        <f t="shared" si="101"/>
        <v>70.822163040800874</v>
      </c>
      <c r="J448" s="39">
        <f t="shared" si="101"/>
        <v>1601.8866515594814</v>
      </c>
      <c r="K448" s="75">
        <f t="shared" si="101"/>
        <v>88.061604699336627</v>
      </c>
      <c r="L448" s="39">
        <f t="shared" si="101"/>
        <v>164809.24778138712</v>
      </c>
      <c r="M448" s="75">
        <f t="shared" si="101"/>
        <v>301.8852062916925</v>
      </c>
      <c r="N448" s="39">
        <f t="shared" si="101"/>
        <v>116.4722189098232</v>
      </c>
      <c r="O448" s="40">
        <f t="shared" si="101"/>
        <v>46.989833415797975</v>
      </c>
    </row>
    <row r="449" spans="1:15" ht="10.5" customHeight="1" x14ac:dyDescent="0.15">
      <c r="B449" s="2"/>
      <c r="C449" s="85" t="s">
        <v>40</v>
      </c>
      <c r="D449" s="88" t="s">
        <v>25</v>
      </c>
      <c r="E449" s="43">
        <v>78</v>
      </c>
      <c r="F449" s="45">
        <v>65</v>
      </c>
      <c r="G449" s="43">
        <v>58</v>
      </c>
      <c r="H449" s="61">
        <v>41.9</v>
      </c>
      <c r="I449" s="43">
        <v>153</v>
      </c>
      <c r="J449" s="45">
        <v>3065</v>
      </c>
      <c r="K449" s="59">
        <v>177</v>
      </c>
      <c r="L449" s="45">
        <v>48731</v>
      </c>
      <c r="M449" s="59">
        <v>398</v>
      </c>
      <c r="N449" s="45">
        <v>46</v>
      </c>
      <c r="O449" s="43">
        <v>60</v>
      </c>
    </row>
    <row r="450" spans="1:15" ht="10.5" customHeight="1" x14ac:dyDescent="0.15">
      <c r="B450" s="2"/>
      <c r="C450" s="86"/>
      <c r="D450" s="89"/>
      <c r="E450" s="43">
        <v>664</v>
      </c>
      <c r="F450" s="45">
        <v>144</v>
      </c>
      <c r="G450" s="43">
        <v>88</v>
      </c>
      <c r="H450" s="61">
        <v>210</v>
      </c>
      <c r="I450" s="43">
        <v>123</v>
      </c>
      <c r="J450" s="45">
        <v>5777</v>
      </c>
      <c r="K450" s="59">
        <v>180</v>
      </c>
      <c r="L450" s="45">
        <v>251760</v>
      </c>
      <c r="M450" s="59">
        <v>1564</v>
      </c>
      <c r="N450" s="45">
        <v>190</v>
      </c>
      <c r="O450" s="43">
        <v>112</v>
      </c>
    </row>
    <row r="451" spans="1:15" ht="10.5" customHeight="1" x14ac:dyDescent="0.15">
      <c r="B451" s="2"/>
      <c r="C451" s="86"/>
      <c r="D451" s="89"/>
      <c r="E451" s="43">
        <v>256</v>
      </c>
      <c r="F451" s="45">
        <v>218</v>
      </c>
      <c r="G451" s="43">
        <v>90</v>
      </c>
      <c r="H451" s="61">
        <v>62</v>
      </c>
      <c r="I451" s="43">
        <v>117</v>
      </c>
      <c r="J451" s="45">
        <v>5127</v>
      </c>
      <c r="K451" s="59">
        <v>152</v>
      </c>
      <c r="L451" s="45">
        <v>169357</v>
      </c>
      <c r="M451" s="59">
        <v>958</v>
      </c>
      <c r="N451" s="45">
        <v>162</v>
      </c>
      <c r="O451" s="43">
        <v>40</v>
      </c>
    </row>
    <row r="452" spans="1:15" ht="10.5" customHeight="1" x14ac:dyDescent="0.15">
      <c r="B452" s="2"/>
      <c r="C452" s="86"/>
      <c r="D452" s="89"/>
      <c r="E452" s="43">
        <v>95</v>
      </c>
      <c r="F452" s="45">
        <v>70</v>
      </c>
      <c r="G452" s="43">
        <v>62</v>
      </c>
      <c r="H452" s="61">
        <v>59</v>
      </c>
      <c r="I452" s="43">
        <v>173</v>
      </c>
      <c r="J452" s="45">
        <v>3680</v>
      </c>
      <c r="K452" s="59">
        <v>161</v>
      </c>
      <c r="L452" s="45">
        <v>53517</v>
      </c>
      <c r="M452" s="59">
        <v>429</v>
      </c>
      <c r="N452" s="45">
        <v>52</v>
      </c>
      <c r="O452" s="43">
        <v>57</v>
      </c>
    </row>
    <row r="453" spans="1:15" ht="10.5" customHeight="1" x14ac:dyDescent="0.15">
      <c r="B453" s="2"/>
      <c r="C453" s="86"/>
      <c r="D453" s="89"/>
      <c r="E453" s="43">
        <v>369</v>
      </c>
      <c r="F453" s="45">
        <v>225</v>
      </c>
      <c r="G453" s="43">
        <v>102</v>
      </c>
      <c r="H453" s="61">
        <v>62</v>
      </c>
      <c r="I453" s="43">
        <v>112</v>
      </c>
      <c r="J453" s="45">
        <v>4760</v>
      </c>
      <c r="K453" s="59">
        <v>158</v>
      </c>
      <c r="L453" s="45">
        <v>219093</v>
      </c>
      <c r="M453" s="59">
        <v>971</v>
      </c>
      <c r="N453" s="45">
        <v>185</v>
      </c>
      <c r="O453" s="43">
        <v>48</v>
      </c>
    </row>
    <row r="454" spans="1:15" ht="10.5" customHeight="1" x14ac:dyDescent="0.15">
      <c r="B454" s="2"/>
      <c r="C454" s="86"/>
      <c r="D454" s="89"/>
      <c r="E454" s="43">
        <v>21</v>
      </c>
      <c r="F454" s="45">
        <v>7.2</v>
      </c>
      <c r="G454" s="43">
        <v>20</v>
      </c>
      <c r="H454" s="61">
        <v>15.3</v>
      </c>
      <c r="I454" s="43">
        <v>114</v>
      </c>
      <c r="J454" s="45">
        <v>2635</v>
      </c>
      <c r="K454" s="59">
        <v>567</v>
      </c>
      <c r="L454" s="45">
        <v>12950</v>
      </c>
      <c r="M454" s="59">
        <v>405</v>
      </c>
      <c r="N454" s="45">
        <v>134</v>
      </c>
      <c r="O454" s="43">
        <v>17</v>
      </c>
    </row>
    <row r="455" spans="1:15" ht="10.5" customHeight="1" x14ac:dyDescent="0.15">
      <c r="B455" s="2"/>
      <c r="C455" s="86"/>
      <c r="D455" s="89"/>
      <c r="E455" s="43">
        <v>227</v>
      </c>
      <c r="F455" s="45">
        <v>146</v>
      </c>
      <c r="G455" s="43">
        <v>68</v>
      </c>
      <c r="H455" s="61">
        <v>90</v>
      </c>
      <c r="I455" s="43">
        <v>167</v>
      </c>
      <c r="J455" s="45">
        <v>3698</v>
      </c>
      <c r="K455" s="59">
        <v>169</v>
      </c>
      <c r="L455" s="45">
        <v>121551</v>
      </c>
      <c r="M455" s="59">
        <v>563</v>
      </c>
      <c r="N455" s="45">
        <v>130</v>
      </c>
      <c r="O455" s="43">
        <v>44</v>
      </c>
    </row>
    <row r="456" spans="1:15" ht="10.5" customHeight="1" x14ac:dyDescent="0.15">
      <c r="A456" s="1" t="s">
        <v>14</v>
      </c>
      <c r="B456" s="2"/>
      <c r="C456" s="86"/>
      <c r="D456" s="89"/>
      <c r="E456" s="43">
        <v>182</v>
      </c>
      <c r="F456" s="45">
        <v>148</v>
      </c>
      <c r="G456" s="43">
        <v>83</v>
      </c>
      <c r="H456" s="61">
        <v>32.799999999999997</v>
      </c>
      <c r="I456" s="43">
        <v>114</v>
      </c>
      <c r="J456" s="45">
        <v>2653</v>
      </c>
      <c r="K456" s="59">
        <v>343</v>
      </c>
      <c r="L456" s="45">
        <v>113362</v>
      </c>
      <c r="M456" s="59">
        <v>525</v>
      </c>
      <c r="N456" s="45">
        <v>153</v>
      </c>
      <c r="O456" s="43">
        <v>75</v>
      </c>
    </row>
    <row r="457" spans="1:15" ht="10.5" customHeight="1" x14ac:dyDescent="0.15">
      <c r="B457" s="2"/>
      <c r="C457" s="86"/>
      <c r="D457" s="89"/>
      <c r="E457" s="43">
        <v>204</v>
      </c>
      <c r="F457" s="45">
        <v>108</v>
      </c>
      <c r="G457" s="43">
        <v>65</v>
      </c>
      <c r="H457" s="61">
        <v>54</v>
      </c>
      <c r="I457" s="43">
        <v>149</v>
      </c>
      <c r="J457" s="45">
        <v>2914</v>
      </c>
      <c r="K457" s="59">
        <v>216</v>
      </c>
      <c r="L457" s="45">
        <v>72192</v>
      </c>
      <c r="M457" s="59">
        <v>805</v>
      </c>
      <c r="N457" s="45">
        <v>101</v>
      </c>
      <c r="O457" s="43">
        <v>57</v>
      </c>
    </row>
    <row r="458" spans="1:15" ht="10.5" customHeight="1" x14ac:dyDescent="0.15">
      <c r="B458" s="2"/>
      <c r="C458" s="86"/>
      <c r="D458" s="89"/>
      <c r="E458" s="43">
        <v>248</v>
      </c>
      <c r="F458" s="45">
        <v>97</v>
      </c>
      <c r="G458" s="43">
        <v>83</v>
      </c>
      <c r="H458" s="61">
        <v>51</v>
      </c>
      <c r="I458" s="43">
        <v>125</v>
      </c>
      <c r="J458" s="45">
        <v>3628</v>
      </c>
      <c r="K458" s="59">
        <v>289</v>
      </c>
      <c r="L458" s="45">
        <v>95931</v>
      </c>
      <c r="M458" s="59">
        <v>1176</v>
      </c>
      <c r="N458" s="45">
        <v>183</v>
      </c>
      <c r="O458" s="43">
        <v>75</v>
      </c>
    </row>
    <row r="459" spans="1:15" ht="10.5" customHeight="1" x14ac:dyDescent="0.15">
      <c r="B459" s="2"/>
      <c r="C459" s="86"/>
      <c r="D459" s="89"/>
      <c r="E459" s="43">
        <v>167</v>
      </c>
      <c r="F459" s="45">
        <v>146</v>
      </c>
      <c r="G459" s="43">
        <v>82</v>
      </c>
      <c r="H459" s="61">
        <v>61</v>
      </c>
      <c r="I459" s="43">
        <v>141</v>
      </c>
      <c r="J459" s="45">
        <v>4636</v>
      </c>
      <c r="K459" s="59">
        <v>211</v>
      </c>
      <c r="L459" s="45">
        <v>115312</v>
      </c>
      <c r="M459" s="59">
        <v>772</v>
      </c>
      <c r="N459" s="45">
        <v>94</v>
      </c>
      <c r="O459" s="43">
        <v>70</v>
      </c>
    </row>
    <row r="460" spans="1:15" ht="10.5" customHeight="1" x14ac:dyDescent="0.15">
      <c r="B460" s="2"/>
      <c r="C460" s="86"/>
      <c r="D460" s="89"/>
      <c r="E460" s="43">
        <v>108</v>
      </c>
      <c r="F460" s="45">
        <v>12.6</v>
      </c>
      <c r="G460" s="43">
        <v>19</v>
      </c>
      <c r="H460" s="61">
        <v>32</v>
      </c>
      <c r="I460" s="43">
        <v>114</v>
      </c>
      <c r="J460" s="45">
        <v>4804</v>
      </c>
      <c r="K460" s="59">
        <v>480</v>
      </c>
      <c r="L460" s="45">
        <v>23378</v>
      </c>
      <c r="M460" s="59">
        <v>763</v>
      </c>
      <c r="N460" s="45">
        <v>42</v>
      </c>
      <c r="O460" s="43">
        <v>29</v>
      </c>
    </row>
    <row r="461" spans="1:15" ht="10.5" customHeight="1" x14ac:dyDescent="0.15">
      <c r="B461" s="2"/>
      <c r="C461" s="86"/>
      <c r="D461" s="89"/>
      <c r="E461" s="43">
        <v>638</v>
      </c>
      <c r="F461" s="45">
        <v>359</v>
      </c>
      <c r="G461" s="43">
        <v>111</v>
      </c>
      <c r="H461" s="61">
        <v>61</v>
      </c>
      <c r="I461" s="43">
        <v>110</v>
      </c>
      <c r="J461" s="45">
        <v>8495</v>
      </c>
      <c r="K461" s="59">
        <v>264</v>
      </c>
      <c r="L461" s="45">
        <v>395530</v>
      </c>
      <c r="M461" s="59">
        <v>2290</v>
      </c>
      <c r="N461" s="45">
        <v>245</v>
      </c>
      <c r="O461" s="43">
        <v>37</v>
      </c>
    </row>
    <row r="462" spans="1:15" ht="10.5" customHeight="1" x14ac:dyDescent="0.15">
      <c r="B462" s="2"/>
      <c r="C462" s="86"/>
      <c r="D462" s="89"/>
      <c r="E462" s="43">
        <v>154</v>
      </c>
      <c r="F462" s="45">
        <v>201</v>
      </c>
      <c r="G462" s="43">
        <v>60</v>
      </c>
      <c r="H462" s="61">
        <v>41.4</v>
      </c>
      <c r="I462" s="43">
        <v>104</v>
      </c>
      <c r="J462" s="45">
        <v>4235</v>
      </c>
      <c r="K462" s="59">
        <v>128</v>
      </c>
      <c r="L462" s="45">
        <v>137270</v>
      </c>
      <c r="M462" s="59">
        <v>705</v>
      </c>
      <c r="N462" s="45">
        <v>100</v>
      </c>
      <c r="O462" s="43">
        <v>54</v>
      </c>
    </row>
    <row r="463" spans="1:15" ht="10.5" customHeight="1" x14ac:dyDescent="0.15">
      <c r="B463" s="2"/>
      <c r="C463" s="86"/>
      <c r="D463" s="89"/>
      <c r="E463" s="43">
        <v>383</v>
      </c>
      <c r="F463" s="45">
        <v>285</v>
      </c>
      <c r="G463" s="43">
        <v>116</v>
      </c>
      <c r="H463" s="61">
        <v>51</v>
      </c>
      <c r="I463" s="43">
        <v>106</v>
      </c>
      <c r="J463" s="45">
        <v>6414</v>
      </c>
      <c r="K463" s="59">
        <v>213</v>
      </c>
      <c r="L463" s="45">
        <v>269509</v>
      </c>
      <c r="M463" s="59">
        <v>1871</v>
      </c>
      <c r="N463" s="45">
        <v>206</v>
      </c>
      <c r="O463" s="43">
        <v>87</v>
      </c>
    </row>
    <row r="464" spans="1:15" ht="10.5" customHeight="1" x14ac:dyDescent="0.15">
      <c r="B464" s="2"/>
      <c r="C464" s="86"/>
      <c r="D464" s="89"/>
      <c r="E464" s="43">
        <v>746</v>
      </c>
      <c r="F464" s="45">
        <v>269</v>
      </c>
      <c r="G464" s="43">
        <v>88</v>
      </c>
      <c r="H464" s="61">
        <v>59</v>
      </c>
      <c r="I464" s="43">
        <v>106</v>
      </c>
      <c r="J464" s="45">
        <v>6655</v>
      </c>
      <c r="K464" s="59">
        <v>211</v>
      </c>
      <c r="L464" s="45">
        <v>353898</v>
      </c>
      <c r="M464" s="59">
        <v>1528</v>
      </c>
      <c r="N464" s="45">
        <v>205</v>
      </c>
      <c r="O464" s="43">
        <v>80</v>
      </c>
    </row>
    <row r="465" spans="2:15" ht="10.5" customHeight="1" x14ac:dyDescent="0.15">
      <c r="B465" s="2"/>
      <c r="C465" s="86"/>
      <c r="D465" s="89"/>
      <c r="E465" s="43">
        <v>255</v>
      </c>
      <c r="F465" s="45">
        <v>153</v>
      </c>
      <c r="G465" s="43">
        <v>52</v>
      </c>
      <c r="H465" s="61">
        <v>40</v>
      </c>
      <c r="I465" s="43">
        <v>124</v>
      </c>
      <c r="J465" s="45">
        <v>5558</v>
      </c>
      <c r="K465" s="59">
        <v>185</v>
      </c>
      <c r="L465" s="45">
        <v>206278</v>
      </c>
      <c r="M465" s="59">
        <v>942</v>
      </c>
      <c r="N465" s="45">
        <v>120</v>
      </c>
      <c r="O465" s="43">
        <v>52</v>
      </c>
    </row>
    <row r="466" spans="2:15" ht="10.5" customHeight="1" x14ac:dyDescent="0.15">
      <c r="B466" s="2"/>
      <c r="C466" s="86"/>
      <c r="D466" s="89"/>
      <c r="E466" s="43">
        <v>324</v>
      </c>
      <c r="F466" s="45">
        <v>124</v>
      </c>
      <c r="G466" s="43">
        <v>65</v>
      </c>
      <c r="H466" s="61">
        <v>24.1</v>
      </c>
      <c r="I466" s="43">
        <v>164</v>
      </c>
      <c r="J466" s="45">
        <v>5661</v>
      </c>
      <c r="K466" s="59">
        <v>148</v>
      </c>
      <c r="L466" s="45">
        <v>207479</v>
      </c>
      <c r="M466" s="59">
        <v>521</v>
      </c>
      <c r="N466" s="45">
        <v>137</v>
      </c>
      <c r="O466" s="43">
        <v>60</v>
      </c>
    </row>
    <row r="467" spans="2:15" ht="10.5" customHeight="1" x14ac:dyDescent="0.15">
      <c r="B467" s="2"/>
      <c r="C467" s="86"/>
      <c r="D467" s="89"/>
      <c r="E467" s="43">
        <v>168</v>
      </c>
      <c r="F467" s="45">
        <v>260</v>
      </c>
      <c r="G467" s="43">
        <v>89</v>
      </c>
      <c r="H467" s="61">
        <v>38</v>
      </c>
      <c r="I467" s="43">
        <v>93</v>
      </c>
      <c r="J467" s="45">
        <v>2923</v>
      </c>
      <c r="K467" s="59">
        <v>111</v>
      </c>
      <c r="L467" s="45">
        <v>163585</v>
      </c>
      <c r="M467" s="59">
        <v>509</v>
      </c>
      <c r="N467" s="45">
        <v>123</v>
      </c>
      <c r="O467" s="43">
        <v>60</v>
      </c>
    </row>
    <row r="468" spans="2:15" ht="10.5" customHeight="1" x14ac:dyDescent="0.15">
      <c r="B468" s="2"/>
      <c r="C468" s="86"/>
      <c r="D468" s="89"/>
      <c r="E468" s="37">
        <v>107</v>
      </c>
      <c r="F468" s="36">
        <v>144</v>
      </c>
      <c r="G468" s="37">
        <v>82</v>
      </c>
      <c r="H468" s="63">
        <v>55</v>
      </c>
      <c r="I468" s="37">
        <v>120</v>
      </c>
      <c r="J468" s="36">
        <v>2543</v>
      </c>
      <c r="K468" s="74">
        <v>152</v>
      </c>
      <c r="L468" s="36">
        <v>82865</v>
      </c>
      <c r="M468" s="74">
        <v>420</v>
      </c>
      <c r="N468" s="36">
        <v>88</v>
      </c>
      <c r="O468" s="37">
        <v>52</v>
      </c>
    </row>
    <row r="469" spans="2:15" ht="10.5" customHeight="1" x14ac:dyDescent="0.15">
      <c r="B469" s="2"/>
      <c r="C469" s="86"/>
      <c r="D469" s="89"/>
      <c r="E469" s="15">
        <v>56</v>
      </c>
      <c r="F469" s="18">
        <v>65</v>
      </c>
      <c r="G469" s="15">
        <v>43</v>
      </c>
      <c r="H469" s="56">
        <v>28.1</v>
      </c>
      <c r="I469" s="15">
        <v>161</v>
      </c>
      <c r="J469" s="18">
        <v>2878</v>
      </c>
      <c r="K469" s="71">
        <v>148</v>
      </c>
      <c r="L469" s="18">
        <v>33094</v>
      </c>
      <c r="M469" s="71">
        <v>278</v>
      </c>
      <c r="N469" s="18">
        <v>53</v>
      </c>
      <c r="O469" s="15">
        <v>45</v>
      </c>
    </row>
    <row r="470" spans="2:15" ht="10.5" customHeight="1" x14ac:dyDescent="0.15">
      <c r="B470" s="2"/>
      <c r="C470" s="86"/>
      <c r="D470" s="89"/>
      <c r="E470" s="43">
        <v>193</v>
      </c>
      <c r="F470" s="45">
        <v>209</v>
      </c>
      <c r="G470" s="43">
        <v>79</v>
      </c>
      <c r="H470" s="61">
        <v>36</v>
      </c>
      <c r="I470" s="43">
        <v>115</v>
      </c>
      <c r="J470" s="45">
        <v>4621</v>
      </c>
      <c r="K470" s="59">
        <v>130</v>
      </c>
      <c r="L470" s="45">
        <v>155536</v>
      </c>
      <c r="M470" s="59">
        <v>845</v>
      </c>
      <c r="N470" s="45">
        <v>137</v>
      </c>
      <c r="O470" s="43">
        <v>77</v>
      </c>
    </row>
    <row r="471" spans="2:15" ht="10.5" customHeight="1" x14ac:dyDescent="0.15">
      <c r="B471" s="2"/>
      <c r="C471" s="86"/>
      <c r="D471" s="89"/>
      <c r="E471" s="43">
        <v>168</v>
      </c>
      <c r="F471" s="45">
        <v>278</v>
      </c>
      <c r="G471" s="43">
        <v>111</v>
      </c>
      <c r="H471" s="61">
        <v>45</v>
      </c>
      <c r="I471" s="43">
        <v>101</v>
      </c>
      <c r="J471" s="45">
        <v>3799</v>
      </c>
      <c r="K471" s="59">
        <v>142</v>
      </c>
      <c r="L471" s="45">
        <v>202016</v>
      </c>
      <c r="M471" s="59">
        <v>601</v>
      </c>
      <c r="N471" s="45">
        <v>183</v>
      </c>
      <c r="O471" s="43">
        <v>66</v>
      </c>
    </row>
    <row r="472" spans="2:15" ht="10.5" customHeight="1" x14ac:dyDescent="0.15">
      <c r="B472" s="2"/>
      <c r="C472" s="86"/>
      <c r="D472" s="89"/>
      <c r="E472" s="43">
        <v>213</v>
      </c>
      <c r="F472" s="45">
        <v>310</v>
      </c>
      <c r="G472" s="43">
        <v>105</v>
      </c>
      <c r="H472" s="61">
        <v>48</v>
      </c>
      <c r="I472" s="43">
        <v>110</v>
      </c>
      <c r="J472" s="45">
        <v>4544</v>
      </c>
      <c r="K472" s="59">
        <v>181</v>
      </c>
      <c r="L472" s="45">
        <v>217124</v>
      </c>
      <c r="M472" s="59">
        <v>872</v>
      </c>
      <c r="N472" s="45">
        <v>250</v>
      </c>
      <c r="O472" s="43">
        <v>85</v>
      </c>
    </row>
    <row r="473" spans="2:15" ht="10.5" customHeight="1" x14ac:dyDescent="0.15">
      <c r="B473" s="2"/>
      <c r="C473" s="86"/>
      <c r="D473" s="90"/>
      <c r="E473" s="33">
        <v>171</v>
      </c>
      <c r="F473" s="46">
        <v>138</v>
      </c>
      <c r="G473" s="34">
        <v>52</v>
      </c>
      <c r="H473" s="62">
        <v>51</v>
      </c>
      <c r="I473" s="34">
        <v>141</v>
      </c>
      <c r="J473" s="46">
        <v>3521</v>
      </c>
      <c r="K473" s="60">
        <v>437</v>
      </c>
      <c r="L473" s="46">
        <v>60040</v>
      </c>
      <c r="M473" s="60">
        <v>650</v>
      </c>
      <c r="N473" s="46">
        <v>111</v>
      </c>
      <c r="O473" s="34">
        <v>73</v>
      </c>
    </row>
    <row r="474" spans="2:15" ht="10.5" customHeight="1" x14ac:dyDescent="0.15">
      <c r="B474" s="2"/>
      <c r="C474" s="86"/>
      <c r="D474" s="44" t="s">
        <v>43</v>
      </c>
      <c r="E474" s="37">
        <f>AVERAGE(E449:E473)</f>
        <v>247.8</v>
      </c>
      <c r="F474" s="41">
        <f t="shared" ref="F474:O474" si="102">AVERAGE(F449:F473)</f>
        <v>167.27200000000002</v>
      </c>
      <c r="G474" s="37">
        <f t="shared" si="102"/>
        <v>74.92</v>
      </c>
      <c r="H474" s="78">
        <f t="shared" si="102"/>
        <v>53.943999999999996</v>
      </c>
      <c r="I474" s="37">
        <f t="shared" si="102"/>
        <v>126.28</v>
      </c>
      <c r="J474" s="41">
        <f t="shared" si="102"/>
        <v>4368.96</v>
      </c>
      <c r="K474" s="74">
        <f t="shared" si="102"/>
        <v>222.12</v>
      </c>
      <c r="L474" s="41">
        <f t="shared" si="102"/>
        <v>151254.32</v>
      </c>
      <c r="M474" s="74">
        <f t="shared" si="102"/>
        <v>854.44</v>
      </c>
      <c r="N474" s="41">
        <f t="shared" si="102"/>
        <v>137.19999999999999</v>
      </c>
      <c r="O474" s="37">
        <f t="shared" si="102"/>
        <v>60.48</v>
      </c>
    </row>
    <row r="475" spans="2:15" ht="10.5" customHeight="1" x14ac:dyDescent="0.15">
      <c r="B475" s="2"/>
      <c r="C475" s="86"/>
      <c r="D475" s="45" t="s">
        <v>41</v>
      </c>
      <c r="E475" s="37">
        <f>MEDIAN(E449:E473)</f>
        <v>193</v>
      </c>
      <c r="F475" s="36">
        <f t="shared" ref="F475:O475" si="103">MEDIAN(F449:F473)</f>
        <v>146</v>
      </c>
      <c r="G475" s="37">
        <f t="shared" si="103"/>
        <v>82</v>
      </c>
      <c r="H475" s="36">
        <f t="shared" si="103"/>
        <v>51</v>
      </c>
      <c r="I475" s="37">
        <f t="shared" si="103"/>
        <v>117</v>
      </c>
      <c r="J475" s="36">
        <f t="shared" si="103"/>
        <v>4235</v>
      </c>
      <c r="K475" s="37">
        <f t="shared" si="103"/>
        <v>180</v>
      </c>
      <c r="L475" s="36">
        <f t="shared" si="103"/>
        <v>137270</v>
      </c>
      <c r="M475" s="37">
        <f t="shared" si="103"/>
        <v>763</v>
      </c>
      <c r="N475" s="36">
        <f t="shared" si="103"/>
        <v>134</v>
      </c>
      <c r="O475" s="37">
        <f t="shared" si="103"/>
        <v>60</v>
      </c>
    </row>
    <row r="476" spans="2:15" ht="10.5" customHeight="1" x14ac:dyDescent="0.15">
      <c r="B476" s="2"/>
      <c r="C476" s="87"/>
      <c r="D476" s="46" t="s">
        <v>27</v>
      </c>
      <c r="E476" s="40">
        <f>STDEV(E449:E473)</f>
        <v>186.77147355346676</v>
      </c>
      <c r="F476" s="39">
        <f t="shared" ref="F476:O476" si="104">STDEV(F449:F473)</f>
        <v>92.343234366862703</v>
      </c>
      <c r="G476" s="40">
        <f t="shared" si="104"/>
        <v>25.882619651032233</v>
      </c>
      <c r="H476" s="77">
        <f t="shared" si="104"/>
        <v>36.01506721730042</v>
      </c>
      <c r="I476" s="40">
        <f t="shared" si="104"/>
        <v>22.962868578061681</v>
      </c>
      <c r="J476" s="39">
        <f t="shared" si="104"/>
        <v>1479.4757370996881</v>
      </c>
      <c r="K476" s="75">
        <f t="shared" si="104"/>
        <v>116.78053490772051</v>
      </c>
      <c r="L476" s="39">
        <f t="shared" si="104"/>
        <v>99717.370854547364</v>
      </c>
      <c r="M476" s="75">
        <f t="shared" si="104"/>
        <v>494.5307607554189</v>
      </c>
      <c r="N476" s="39">
        <f t="shared" si="104"/>
        <v>59.077632541145945</v>
      </c>
      <c r="O476" s="40">
        <f t="shared" si="104"/>
        <v>20.455480113325791</v>
      </c>
    </row>
    <row r="477" spans="2:15" ht="10.5" customHeight="1" x14ac:dyDescent="0.15">
      <c r="B477" s="2"/>
      <c r="C477" s="110" t="s">
        <v>23</v>
      </c>
      <c r="D477" s="110"/>
      <c r="E477" s="43"/>
      <c r="F477" s="43"/>
      <c r="G477" s="43"/>
      <c r="H477" s="59"/>
      <c r="I477" s="43"/>
      <c r="J477" s="43"/>
      <c r="K477" s="59"/>
      <c r="L477" s="43"/>
      <c r="M477" s="59"/>
      <c r="N477" s="43"/>
      <c r="O477" s="43"/>
    </row>
    <row r="478" spans="2:15" ht="10.5" customHeight="1" x14ac:dyDescent="0.15">
      <c r="B478" s="2"/>
      <c r="C478" s="48"/>
      <c r="D478" s="48"/>
      <c r="E478" s="43"/>
      <c r="F478" s="43"/>
      <c r="G478" s="43"/>
      <c r="H478" s="59"/>
      <c r="I478" s="43"/>
      <c r="J478" s="43"/>
      <c r="K478" s="59"/>
      <c r="L478" s="43"/>
      <c r="M478" s="59"/>
      <c r="N478" s="43"/>
      <c r="O478" s="43"/>
    </row>
    <row r="479" spans="2:15" ht="10.5" customHeight="1" x14ac:dyDescent="0.15">
      <c r="B479" s="2"/>
      <c r="C479" s="48"/>
      <c r="D479" s="48"/>
      <c r="E479" s="43"/>
      <c r="F479" s="43"/>
      <c r="G479" s="43"/>
      <c r="H479" s="59"/>
      <c r="I479" s="43"/>
      <c r="J479" s="43"/>
      <c r="K479" s="59"/>
      <c r="L479" s="43"/>
      <c r="M479" s="59"/>
      <c r="N479" s="43"/>
      <c r="O479" s="43"/>
    </row>
    <row r="480" spans="2:15" ht="10.5" customHeight="1" x14ac:dyDescent="0.15">
      <c r="B480" s="2"/>
      <c r="C480" s="48"/>
      <c r="D480" s="48"/>
      <c r="E480" s="43"/>
      <c r="F480" s="43"/>
      <c r="G480" s="43"/>
      <c r="H480" s="59"/>
      <c r="I480" s="43"/>
      <c r="J480" s="43"/>
      <c r="K480" s="59"/>
      <c r="L480" s="43"/>
      <c r="M480" s="59"/>
      <c r="N480" s="43"/>
      <c r="O480" s="43"/>
    </row>
    <row r="481" spans="2:17" ht="10.5" customHeight="1" x14ac:dyDescent="0.15">
      <c r="B481" s="2"/>
      <c r="C481" s="48"/>
      <c r="D481" s="48"/>
      <c r="E481" s="43"/>
      <c r="F481" s="43"/>
      <c r="G481" s="43"/>
      <c r="H481" s="59"/>
      <c r="I481" s="43"/>
      <c r="J481" s="43"/>
      <c r="K481" s="59"/>
      <c r="L481" s="43"/>
      <c r="M481" s="59"/>
      <c r="N481" s="43"/>
      <c r="O481" s="43"/>
    </row>
    <row r="482" spans="2:17" ht="10.5" customHeight="1" x14ac:dyDescent="0.15">
      <c r="B482" s="2"/>
      <c r="C482" s="48"/>
      <c r="D482" s="48"/>
      <c r="E482" s="43"/>
      <c r="F482" s="43"/>
      <c r="G482" s="43"/>
      <c r="H482" s="59"/>
      <c r="I482" s="43"/>
      <c r="J482" s="43"/>
      <c r="K482" s="59"/>
      <c r="L482" s="43"/>
      <c r="M482" s="59"/>
      <c r="N482" s="43"/>
      <c r="O482" s="43"/>
    </row>
    <row r="483" spans="2:17" ht="10.5" customHeight="1" x14ac:dyDescent="0.15">
      <c r="B483" s="2"/>
      <c r="C483" s="48"/>
      <c r="D483" s="48"/>
      <c r="E483" s="43"/>
      <c r="F483" s="43"/>
      <c r="G483" s="43"/>
      <c r="H483" s="59"/>
      <c r="I483" s="43"/>
      <c r="J483" s="43"/>
      <c r="K483" s="59"/>
      <c r="L483" s="43"/>
      <c r="M483" s="59"/>
      <c r="N483" s="43"/>
      <c r="O483" s="43"/>
    </row>
    <row r="484" spans="2:17" ht="10.5" customHeight="1" x14ac:dyDescent="0.15">
      <c r="B484" s="2"/>
      <c r="C484" s="48"/>
      <c r="D484" s="48"/>
      <c r="E484" s="43"/>
      <c r="F484" s="43"/>
      <c r="G484" s="43"/>
      <c r="H484" s="59"/>
      <c r="I484" s="43"/>
      <c r="J484" s="43"/>
      <c r="K484" s="59"/>
      <c r="L484" s="43"/>
      <c r="M484" s="59"/>
      <c r="N484" s="43"/>
      <c r="O484" s="43"/>
    </row>
    <row r="485" spans="2:17" ht="10.5" customHeight="1" x14ac:dyDescent="0.15">
      <c r="B485" s="2"/>
      <c r="C485" s="48"/>
      <c r="D485" s="48"/>
      <c r="E485" s="43"/>
      <c r="F485" s="43"/>
      <c r="G485" s="43"/>
      <c r="H485" s="59"/>
      <c r="I485" s="43"/>
      <c r="J485" s="43"/>
      <c r="K485" s="59"/>
      <c r="L485" s="43"/>
      <c r="M485" s="59"/>
      <c r="N485" s="43"/>
      <c r="O485" s="43"/>
    </row>
    <row r="486" spans="2:17" ht="10.5" customHeight="1" x14ac:dyDescent="0.15">
      <c r="B486" s="2"/>
      <c r="C486" s="48"/>
      <c r="D486" s="48"/>
      <c r="E486" s="43"/>
      <c r="F486" s="43"/>
      <c r="G486" s="43"/>
      <c r="H486" s="59"/>
      <c r="I486" s="43"/>
      <c r="J486" s="43"/>
      <c r="K486" s="59"/>
      <c r="L486" s="43"/>
      <c r="M486" s="59"/>
      <c r="N486" s="43"/>
      <c r="O486" s="43"/>
    </row>
    <row r="487" spans="2:17" ht="10.5" customHeight="1" x14ac:dyDescent="0.15">
      <c r="B487" s="2"/>
      <c r="C487" s="48"/>
      <c r="D487" s="48"/>
      <c r="E487" s="43"/>
      <c r="F487" s="43"/>
      <c r="G487" s="43"/>
      <c r="H487" s="59"/>
      <c r="I487" s="43"/>
      <c r="J487" s="43"/>
      <c r="K487" s="59"/>
      <c r="L487" s="43"/>
      <c r="M487" s="59"/>
      <c r="N487" s="43"/>
      <c r="O487" s="43"/>
    </row>
    <row r="488" spans="2:17" ht="10.5" customHeight="1" x14ac:dyDescent="0.15">
      <c r="B488" s="2"/>
      <c r="C488" s="48"/>
      <c r="D488" s="48"/>
      <c r="E488" s="43"/>
      <c r="F488" s="43"/>
      <c r="G488" s="43"/>
      <c r="H488" s="59"/>
      <c r="I488" s="43"/>
      <c r="J488" s="43"/>
      <c r="K488" s="59"/>
      <c r="L488" s="43"/>
      <c r="M488" s="59"/>
      <c r="N488" s="43"/>
      <c r="O488" s="43"/>
    </row>
    <row r="489" spans="2:17" ht="10.5" customHeight="1" x14ac:dyDescent="0.15">
      <c r="B489" s="2"/>
      <c r="C489" s="48"/>
      <c r="D489" s="48"/>
      <c r="E489" s="43"/>
      <c r="F489" s="43"/>
      <c r="G489" s="43"/>
      <c r="H489" s="59"/>
      <c r="I489" s="43"/>
      <c r="J489" s="43"/>
      <c r="K489" s="59"/>
      <c r="L489" s="43"/>
      <c r="M489" s="59"/>
      <c r="N489" s="43"/>
      <c r="O489" s="43"/>
      <c r="Q489" s="2"/>
    </row>
    <row r="490" spans="2:17" ht="10.5" customHeight="1" x14ac:dyDescent="0.15">
      <c r="B490" s="2"/>
      <c r="C490" s="48"/>
      <c r="D490" s="48"/>
      <c r="E490" s="43"/>
      <c r="F490" s="43"/>
      <c r="G490" s="43"/>
      <c r="H490" s="59"/>
      <c r="I490" s="43"/>
      <c r="J490" s="43"/>
      <c r="K490" s="59"/>
      <c r="L490" s="43"/>
      <c r="M490" s="59"/>
      <c r="N490" s="43"/>
      <c r="O490" s="43"/>
      <c r="Q490" s="2"/>
    </row>
    <row r="491" spans="2:17" ht="10.5" customHeight="1" x14ac:dyDescent="0.15">
      <c r="B491" s="2"/>
      <c r="C491" s="48"/>
      <c r="D491" s="48"/>
      <c r="E491" s="43"/>
      <c r="F491" s="43"/>
      <c r="G491" s="43"/>
      <c r="H491" s="59"/>
      <c r="I491" s="43"/>
      <c r="J491" s="43"/>
      <c r="K491" s="59"/>
      <c r="L491" s="43"/>
      <c r="M491" s="59"/>
      <c r="N491" s="43"/>
      <c r="O491" s="43"/>
      <c r="Q491" s="2"/>
    </row>
    <row r="492" spans="2:17" ht="10.5" customHeight="1" x14ac:dyDescent="0.15">
      <c r="B492" s="2"/>
      <c r="C492" s="48"/>
      <c r="D492" s="48"/>
      <c r="E492" s="43"/>
      <c r="F492" s="43"/>
      <c r="G492" s="43"/>
      <c r="H492" s="59"/>
      <c r="I492" s="43"/>
      <c r="J492" s="43"/>
      <c r="K492" s="59"/>
      <c r="L492" s="43"/>
      <c r="M492" s="59"/>
      <c r="N492" s="43"/>
      <c r="O492" s="43"/>
      <c r="Q492" s="2"/>
    </row>
    <row r="493" spans="2:17" ht="10.5" customHeight="1" x14ac:dyDescent="0.15">
      <c r="B493" s="2"/>
      <c r="C493" s="48"/>
      <c r="D493" s="48"/>
      <c r="E493" s="43"/>
      <c r="F493" s="43"/>
      <c r="G493" s="43"/>
      <c r="H493" s="59"/>
      <c r="I493" s="43"/>
      <c r="J493" s="43"/>
      <c r="K493" s="59"/>
      <c r="L493" s="43"/>
      <c r="M493" s="59"/>
      <c r="N493" s="43"/>
      <c r="O493" s="43"/>
    </row>
    <row r="494" spans="2:17" ht="10.5" customHeight="1" x14ac:dyDescent="0.15">
      <c r="B494" s="2"/>
      <c r="C494" s="48"/>
      <c r="D494" s="48"/>
      <c r="E494" s="43"/>
      <c r="F494" s="43"/>
      <c r="G494" s="43"/>
      <c r="H494" s="59"/>
      <c r="I494" s="43"/>
      <c r="J494" s="43"/>
      <c r="K494" s="59"/>
      <c r="L494" s="43"/>
      <c r="M494" s="59"/>
      <c r="N494" s="43"/>
      <c r="O494" s="43"/>
    </row>
    <row r="495" spans="2:17" ht="10.5" customHeight="1" x14ac:dyDescent="0.15">
      <c r="B495" s="2"/>
      <c r="C495" s="48"/>
      <c r="D495" s="48"/>
      <c r="E495" s="43"/>
      <c r="F495" s="43"/>
      <c r="G495" s="43"/>
      <c r="H495" s="59"/>
      <c r="I495" s="43"/>
      <c r="J495" s="43"/>
      <c r="K495" s="59"/>
      <c r="L495" s="43"/>
      <c r="M495" s="59"/>
      <c r="N495" s="43"/>
      <c r="O495" s="43"/>
    </row>
    <row r="496" spans="2:17" ht="10.5" customHeight="1" x14ac:dyDescent="0.15">
      <c r="B496" s="2"/>
      <c r="C496" s="48"/>
      <c r="D496" s="48"/>
      <c r="E496" s="43"/>
      <c r="F496" s="43"/>
      <c r="G496" s="43"/>
      <c r="H496" s="59"/>
      <c r="I496" s="43"/>
      <c r="J496" s="43"/>
      <c r="K496" s="59"/>
      <c r="L496" s="43"/>
      <c r="M496" s="59"/>
      <c r="N496" s="43"/>
      <c r="O496" s="43"/>
    </row>
    <row r="497" spans="2:15" ht="10.5" customHeight="1" x14ac:dyDescent="0.15">
      <c r="B497" s="2"/>
      <c r="C497" s="48"/>
      <c r="D497" s="48"/>
      <c r="E497" s="43"/>
      <c r="F497" s="43"/>
      <c r="G497" s="43"/>
      <c r="H497" s="59"/>
      <c r="I497" s="43"/>
      <c r="J497" s="43"/>
      <c r="K497" s="59"/>
      <c r="L497" s="43"/>
      <c r="M497" s="59"/>
      <c r="N497" s="43"/>
      <c r="O497" s="43"/>
    </row>
    <row r="498" spans="2:15" ht="10.5" customHeight="1" x14ac:dyDescent="0.15">
      <c r="B498" s="2"/>
      <c r="C498" s="48"/>
      <c r="D498" s="48"/>
      <c r="E498" s="43"/>
      <c r="F498" s="43"/>
      <c r="G498" s="43"/>
      <c r="H498" s="59"/>
      <c r="I498" s="43"/>
      <c r="J498" s="43"/>
      <c r="K498" s="59"/>
      <c r="L498" s="43"/>
      <c r="M498" s="59"/>
      <c r="N498" s="43"/>
      <c r="O498" s="43"/>
    </row>
    <row r="499" spans="2:15" ht="10.5" customHeight="1" x14ac:dyDescent="0.15">
      <c r="B499" s="2"/>
      <c r="C499" s="48"/>
      <c r="D499" s="48"/>
      <c r="E499" s="43"/>
      <c r="F499" s="43"/>
      <c r="G499" s="43"/>
      <c r="H499" s="59"/>
      <c r="I499" s="43"/>
      <c r="J499" s="43"/>
      <c r="K499" s="59"/>
      <c r="L499" s="43"/>
      <c r="M499" s="59"/>
      <c r="N499" s="43"/>
      <c r="O499" s="43"/>
    </row>
    <row r="500" spans="2:15" ht="10.5" customHeight="1" x14ac:dyDescent="0.15">
      <c r="B500" s="2"/>
      <c r="C500" s="48"/>
      <c r="D500" s="48"/>
      <c r="E500" s="43"/>
      <c r="F500" s="43"/>
      <c r="G500" s="43"/>
      <c r="H500" s="59"/>
      <c r="I500" s="43"/>
      <c r="J500" s="43"/>
      <c r="K500" s="59"/>
      <c r="L500" s="43"/>
      <c r="M500" s="59"/>
      <c r="N500" s="43"/>
      <c r="O500" s="43"/>
    </row>
    <row r="501" spans="2:15" ht="10.5" customHeight="1" x14ac:dyDescent="0.15">
      <c r="B501" s="2"/>
      <c r="C501" s="48"/>
      <c r="D501" s="48"/>
      <c r="E501" s="37"/>
      <c r="F501" s="37"/>
      <c r="G501" s="37"/>
      <c r="H501" s="64"/>
      <c r="I501" s="37"/>
      <c r="J501" s="37"/>
      <c r="K501" s="74"/>
      <c r="L501" s="37"/>
      <c r="M501" s="74"/>
      <c r="N501" s="37"/>
      <c r="O501" s="37"/>
    </row>
    <row r="502" spans="2:15" ht="10.5" customHeight="1" x14ac:dyDescent="0.15">
      <c r="B502" s="2"/>
      <c r="C502" s="48"/>
      <c r="D502" s="48"/>
      <c r="E502" s="37"/>
      <c r="F502" s="37"/>
      <c r="G502" s="37"/>
      <c r="H502" s="64"/>
      <c r="I502" s="37"/>
      <c r="J502" s="37"/>
      <c r="K502" s="74"/>
      <c r="L502" s="37"/>
      <c r="M502" s="74"/>
      <c r="N502" s="37"/>
      <c r="O502" s="37"/>
    </row>
    <row r="503" spans="2:15" ht="10.5" customHeight="1" x14ac:dyDescent="0.15">
      <c r="C503" s="50"/>
      <c r="D503" s="50"/>
      <c r="E503" s="6"/>
      <c r="F503" s="6"/>
      <c r="G503" s="6"/>
      <c r="H503" s="65"/>
      <c r="I503" s="6"/>
      <c r="J503" s="6"/>
      <c r="K503" s="65"/>
      <c r="L503" s="6"/>
      <c r="M503" s="65"/>
      <c r="N503" s="6"/>
      <c r="O503" s="6"/>
    </row>
    <row r="504" spans="2:15" ht="11.1" customHeight="1" x14ac:dyDescent="0.15">
      <c r="D504" s="6"/>
      <c r="E504" s="6"/>
      <c r="F504" s="6"/>
      <c r="G504" s="6"/>
      <c r="H504" s="65"/>
      <c r="I504" s="6"/>
      <c r="J504" s="6"/>
      <c r="K504" s="65"/>
      <c r="L504" s="6"/>
      <c r="M504" s="65"/>
      <c r="N504" s="6"/>
      <c r="O504" s="6"/>
    </row>
    <row r="505" spans="2:15" ht="11.1" customHeight="1" x14ac:dyDescent="0.15">
      <c r="D505" s="6"/>
      <c r="E505" s="6"/>
      <c r="F505" s="6"/>
      <c r="G505" s="6"/>
      <c r="H505" s="65"/>
      <c r="I505" s="6"/>
      <c r="J505" s="6"/>
      <c r="K505" s="65"/>
      <c r="L505" s="6"/>
      <c r="M505" s="65"/>
      <c r="N505" s="6"/>
      <c r="O505" s="6"/>
    </row>
    <row r="506" spans="2:15" ht="11.1" customHeight="1" x14ac:dyDescent="0.15">
      <c r="D506" s="6"/>
      <c r="E506" s="6"/>
      <c r="F506" s="6"/>
      <c r="G506" s="6"/>
      <c r="H506" s="65"/>
      <c r="I506" s="6"/>
      <c r="J506" s="6"/>
      <c r="K506" s="65"/>
      <c r="L506" s="6"/>
      <c r="M506" s="65"/>
      <c r="N506" s="6"/>
      <c r="O506" s="6"/>
    </row>
    <row r="507" spans="2:15" ht="11.1" customHeight="1" x14ac:dyDescent="0.15">
      <c r="D507" s="6"/>
      <c r="E507" s="6"/>
      <c r="F507" s="6"/>
      <c r="G507" s="6"/>
      <c r="H507" s="65"/>
      <c r="I507" s="6"/>
      <c r="J507" s="6"/>
      <c r="K507" s="65"/>
      <c r="L507" s="6"/>
      <c r="M507" s="65"/>
      <c r="N507" s="6"/>
      <c r="O507" s="6"/>
    </row>
    <row r="508" spans="2:15" ht="11.1" customHeight="1" x14ac:dyDescent="0.15">
      <c r="D508" s="6"/>
      <c r="E508" s="6"/>
      <c r="F508" s="6"/>
      <c r="G508" s="6"/>
      <c r="H508" s="65"/>
      <c r="I508" s="6"/>
      <c r="J508" s="6"/>
      <c r="K508" s="65"/>
      <c r="L508" s="6"/>
      <c r="M508" s="65"/>
      <c r="N508" s="6"/>
      <c r="O508" s="6"/>
    </row>
    <row r="509" spans="2:15" ht="11.1" customHeight="1" x14ac:dyDescent="0.15">
      <c r="D509" s="6"/>
      <c r="E509" s="6"/>
      <c r="F509" s="6"/>
      <c r="G509" s="6"/>
      <c r="H509" s="65"/>
      <c r="I509" s="6"/>
      <c r="J509" s="6"/>
      <c r="K509" s="65"/>
      <c r="L509" s="6"/>
      <c r="M509" s="65"/>
      <c r="N509" s="6"/>
      <c r="O509" s="6"/>
    </row>
    <row r="510" spans="2:15" ht="11.1" customHeight="1" x14ac:dyDescent="0.15">
      <c r="D510" s="6"/>
      <c r="E510" s="6"/>
      <c r="F510" s="6"/>
      <c r="G510" s="6"/>
      <c r="H510" s="65"/>
      <c r="I510" s="6"/>
      <c r="J510" s="6"/>
      <c r="K510" s="65"/>
      <c r="L510" s="6"/>
      <c r="M510" s="65"/>
      <c r="N510" s="6"/>
      <c r="O510" s="6"/>
    </row>
    <row r="511" spans="2:15" ht="11.1" customHeight="1" x14ac:dyDescent="0.15">
      <c r="D511" s="6"/>
      <c r="E511" s="6"/>
      <c r="F511" s="6"/>
      <c r="G511" s="6"/>
      <c r="H511" s="65"/>
      <c r="I511" s="6"/>
      <c r="J511" s="6"/>
      <c r="K511" s="65"/>
      <c r="L511" s="6"/>
      <c r="M511" s="65"/>
      <c r="N511" s="6"/>
      <c r="O511" s="6"/>
    </row>
    <row r="512" spans="2:15" ht="11.1" customHeight="1" x14ac:dyDescent="0.15"/>
    <row r="513" ht="11.1" customHeight="1" x14ac:dyDescent="0.15"/>
    <row r="514" ht="11.1" customHeight="1" x14ac:dyDescent="0.15"/>
  </sheetData>
  <mergeCells count="74">
    <mergeCell ref="C477:D477"/>
    <mergeCell ref="D423:D432"/>
    <mergeCell ref="C436:C448"/>
    <mergeCell ref="D436:D445"/>
    <mergeCell ref="C449:C476"/>
    <mergeCell ref="D449:D473"/>
    <mergeCell ref="C332:C344"/>
    <mergeCell ref="C345:C357"/>
    <mergeCell ref="D345:D354"/>
    <mergeCell ref="D358:D367"/>
    <mergeCell ref="C358:C370"/>
    <mergeCell ref="D332:D341"/>
    <mergeCell ref="C3:O3"/>
    <mergeCell ref="D293:D302"/>
    <mergeCell ref="D111:D120"/>
    <mergeCell ref="D124:D133"/>
    <mergeCell ref="D280:D289"/>
    <mergeCell ref="D85:D94"/>
    <mergeCell ref="D98:D107"/>
    <mergeCell ref="D4:O4"/>
    <mergeCell ref="D5:D6"/>
    <mergeCell ref="D7:D16"/>
    <mergeCell ref="D20:D29"/>
    <mergeCell ref="D33:D42"/>
    <mergeCell ref="C176:C185"/>
    <mergeCell ref="C189:C198"/>
    <mergeCell ref="C202:C211"/>
    <mergeCell ref="C215:C224"/>
    <mergeCell ref="D306:D315"/>
    <mergeCell ref="D319:D328"/>
    <mergeCell ref="D46:D55"/>
    <mergeCell ref="D59:D68"/>
    <mergeCell ref="D202:D211"/>
    <mergeCell ref="D254:D263"/>
    <mergeCell ref="D267:D276"/>
    <mergeCell ref="D215:D224"/>
    <mergeCell ref="D228:D237"/>
    <mergeCell ref="D241:D250"/>
    <mergeCell ref="D137:D146"/>
    <mergeCell ref="D150:D159"/>
    <mergeCell ref="D163:D172"/>
    <mergeCell ref="D176:D185"/>
    <mergeCell ref="D189:D198"/>
    <mergeCell ref="D72:D81"/>
    <mergeCell ref="D371:D380"/>
    <mergeCell ref="C371:C383"/>
    <mergeCell ref="C384:C396"/>
    <mergeCell ref="D384:D393"/>
    <mergeCell ref="C397:C409"/>
    <mergeCell ref="D397:D406"/>
    <mergeCell ref="C410:C422"/>
    <mergeCell ref="D410:D419"/>
    <mergeCell ref="C423:C435"/>
    <mergeCell ref="C7:C16"/>
    <mergeCell ref="C20:C29"/>
    <mergeCell ref="C33:C42"/>
    <mergeCell ref="C46:C55"/>
    <mergeCell ref="C59:C68"/>
    <mergeCell ref="C72:C81"/>
    <mergeCell ref="C85:C94"/>
    <mergeCell ref="C98:C107"/>
    <mergeCell ref="C111:C120"/>
    <mergeCell ref="C124:C133"/>
    <mergeCell ref="C137:C146"/>
    <mergeCell ref="C150:C159"/>
    <mergeCell ref="C163:C172"/>
    <mergeCell ref="C293:C302"/>
    <mergeCell ref="C306:C315"/>
    <mergeCell ref="C319:C328"/>
    <mergeCell ref="C228:C237"/>
    <mergeCell ref="C241:C250"/>
    <mergeCell ref="C254:C263"/>
    <mergeCell ref="C267:C276"/>
    <mergeCell ref="C280:C28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Kalasan</dc:creator>
  <cp:lastModifiedBy>aimar</cp:lastModifiedBy>
  <dcterms:created xsi:type="dcterms:W3CDTF">2017-06-23T03:56:05Z</dcterms:created>
  <dcterms:modified xsi:type="dcterms:W3CDTF">2019-12-05T02:12:21Z</dcterms:modified>
</cp:coreProperties>
</file>