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c\Dropbox\Projects\Food Waste Cost\Submission\NJ\Submission 1\"/>
    </mc:Choice>
  </mc:AlternateContent>
  <xr:revisionPtr revIDLastSave="0" documentId="13_ncr:1_{A713D722-E736-453A-BD19-94E095C48084}" xr6:coauthVersionLast="45" xr6:coauthVersionMax="45" xr10:uidLastSave="{00000000-0000-0000-0000-000000000000}"/>
  <bookViews>
    <workbookView xWindow="57480" yWindow="-75" windowWidth="29040" windowHeight="15840" xr2:uid="{00000000-000D-0000-FFFF-FFFF00000000}"/>
  </bookViews>
  <sheets>
    <sheet name="Supplemental Table 4" sheetId="7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7" l="1"/>
  <c r="F15" i="7"/>
  <c r="E9" i="7"/>
  <c r="E10" i="7"/>
  <c r="F10" i="7"/>
  <c r="H10" i="7"/>
  <c r="I10" i="7"/>
  <c r="K10" i="7"/>
  <c r="L10" i="7"/>
  <c r="E11" i="7"/>
  <c r="F11" i="7"/>
  <c r="H11" i="7"/>
  <c r="I11" i="7"/>
  <c r="K11" i="7"/>
  <c r="L11" i="7"/>
  <c r="E12" i="7"/>
  <c r="F12" i="7"/>
  <c r="H12" i="7"/>
  <c r="I12" i="7"/>
  <c r="K12" i="7"/>
  <c r="L12" i="7"/>
  <c r="E13" i="7"/>
  <c r="F13" i="7"/>
  <c r="H13" i="7"/>
  <c r="I13" i="7"/>
  <c r="K13" i="7"/>
  <c r="L13" i="7"/>
  <c r="E14" i="7"/>
  <c r="F14" i="7"/>
  <c r="H14" i="7"/>
  <c r="I14" i="7"/>
  <c r="K14" i="7"/>
  <c r="L14" i="7"/>
  <c r="E16" i="7"/>
  <c r="F16" i="7"/>
  <c r="H16" i="7"/>
  <c r="I16" i="7"/>
  <c r="K16" i="7"/>
  <c r="L16" i="7"/>
  <c r="E18" i="7"/>
  <c r="F18" i="7"/>
  <c r="H18" i="7"/>
  <c r="K18" i="7"/>
  <c r="L18" i="7"/>
  <c r="E19" i="7"/>
  <c r="F19" i="7"/>
  <c r="H19" i="7"/>
  <c r="I19" i="7"/>
  <c r="K19" i="7"/>
  <c r="L19" i="7"/>
  <c r="E20" i="7"/>
  <c r="F20" i="7"/>
  <c r="H20" i="7"/>
  <c r="I20" i="7"/>
  <c r="K20" i="7"/>
  <c r="L20" i="7"/>
  <c r="E22" i="7"/>
  <c r="F22" i="7"/>
  <c r="H22" i="7"/>
  <c r="I22" i="7"/>
  <c r="K22" i="7"/>
  <c r="L22" i="7"/>
  <c r="E23" i="7"/>
  <c r="F23" i="7"/>
  <c r="H23" i="7"/>
  <c r="I23" i="7"/>
  <c r="K23" i="7"/>
  <c r="L23" i="7"/>
  <c r="E24" i="7"/>
  <c r="F24" i="7"/>
  <c r="H24" i="7"/>
  <c r="I24" i="7"/>
  <c r="K24" i="7"/>
  <c r="E25" i="7"/>
  <c r="F25" i="7"/>
  <c r="E26" i="7"/>
  <c r="F26" i="7"/>
  <c r="H26" i="7"/>
  <c r="I26" i="7"/>
  <c r="E29" i="7"/>
  <c r="F29" i="7"/>
  <c r="H29" i="7"/>
  <c r="I29" i="7"/>
  <c r="K29" i="7"/>
  <c r="L29" i="7"/>
  <c r="E30" i="7"/>
  <c r="F30" i="7"/>
  <c r="H30" i="7"/>
  <c r="K30" i="7"/>
  <c r="L30" i="7"/>
  <c r="E31" i="7"/>
  <c r="F31" i="7"/>
  <c r="H31" i="7"/>
  <c r="I31" i="7"/>
  <c r="K31" i="7"/>
  <c r="L31" i="7"/>
  <c r="E32" i="7"/>
  <c r="F32" i="7"/>
  <c r="H32" i="7"/>
  <c r="I32" i="7"/>
  <c r="K32" i="7"/>
  <c r="L32" i="7"/>
  <c r="E33" i="7"/>
  <c r="F33" i="7"/>
  <c r="H33" i="7"/>
  <c r="I33" i="7"/>
  <c r="K33" i="7"/>
  <c r="L33" i="7"/>
  <c r="E34" i="7"/>
  <c r="F34" i="7"/>
  <c r="H34" i="7"/>
  <c r="I34" i="7"/>
  <c r="K34" i="7"/>
  <c r="L34" i="7"/>
  <c r="E35" i="7"/>
  <c r="H35" i="7"/>
  <c r="K35" i="7"/>
  <c r="E36" i="7"/>
  <c r="H36" i="7"/>
  <c r="I36" i="7"/>
  <c r="K36" i="7"/>
  <c r="L36" i="7"/>
  <c r="E37" i="7"/>
  <c r="F37" i="7"/>
  <c r="H37" i="7"/>
  <c r="I37" i="7"/>
  <c r="K37" i="7"/>
  <c r="L37" i="7"/>
  <c r="E38" i="7"/>
  <c r="F38" i="7"/>
  <c r="H38" i="7"/>
  <c r="I38" i="7"/>
  <c r="K38" i="7"/>
  <c r="L38" i="7"/>
  <c r="E39" i="7"/>
  <c r="F39" i="7"/>
  <c r="H39" i="7"/>
  <c r="I39" i="7"/>
  <c r="K39" i="7"/>
  <c r="L39" i="7"/>
  <c r="E42" i="7"/>
  <c r="F42" i="7"/>
  <c r="H42" i="7"/>
  <c r="I42" i="7"/>
  <c r="K42" i="7"/>
  <c r="L42" i="7"/>
  <c r="E43" i="7"/>
  <c r="F43" i="7"/>
  <c r="H43" i="7"/>
  <c r="I43" i="7"/>
  <c r="K43" i="7"/>
  <c r="L43" i="7"/>
  <c r="E44" i="7"/>
  <c r="F44" i="7"/>
  <c r="H44" i="7"/>
  <c r="I44" i="7"/>
  <c r="K44" i="7"/>
  <c r="L44" i="7"/>
  <c r="E45" i="7"/>
  <c r="F45" i="7"/>
  <c r="H45" i="7"/>
  <c r="I45" i="7"/>
  <c r="K45" i="7"/>
  <c r="L45" i="7"/>
  <c r="E46" i="7"/>
  <c r="F46" i="7"/>
  <c r="H46" i="7"/>
  <c r="I46" i="7"/>
  <c r="K46" i="7"/>
  <c r="L46" i="7"/>
  <c r="E47" i="7"/>
  <c r="F47" i="7"/>
  <c r="H47" i="7"/>
  <c r="I47" i="7"/>
  <c r="K47" i="7"/>
  <c r="L47" i="7"/>
  <c r="E48" i="7"/>
  <c r="F48" i="7"/>
  <c r="H48" i="7"/>
  <c r="I48" i="7"/>
  <c r="K48" i="7"/>
  <c r="E49" i="7"/>
  <c r="H49" i="7"/>
  <c r="I49" i="7"/>
  <c r="K49" i="7"/>
  <c r="L49" i="7"/>
  <c r="E50" i="7"/>
  <c r="F50" i="7"/>
  <c r="H50" i="7"/>
  <c r="I50" i="7"/>
  <c r="K50" i="7"/>
  <c r="L50" i="7"/>
  <c r="E51" i="7"/>
  <c r="F51" i="7"/>
  <c r="H51" i="7"/>
  <c r="I51" i="7"/>
  <c r="K51" i="7"/>
  <c r="L51" i="7"/>
  <c r="E53" i="7"/>
  <c r="F53" i="7"/>
  <c r="H53" i="7"/>
  <c r="I53" i="7"/>
  <c r="K53" i="7"/>
  <c r="E56" i="7"/>
  <c r="F56" i="7"/>
  <c r="H56" i="7"/>
  <c r="I56" i="7"/>
  <c r="E5" i="7"/>
  <c r="F5" i="7"/>
  <c r="H5" i="7"/>
  <c r="I5" i="7"/>
  <c r="K5" i="7"/>
  <c r="L5" i="7"/>
  <c r="N5" i="7"/>
  <c r="E6" i="7"/>
  <c r="F6" i="7"/>
  <c r="H6" i="7"/>
  <c r="I6" i="7"/>
  <c r="K6" i="7"/>
  <c r="L6" i="7"/>
  <c r="N6" i="7"/>
  <c r="E7" i="7"/>
  <c r="F7" i="7"/>
  <c r="H7" i="7"/>
  <c r="K7" i="7"/>
  <c r="L7" i="7"/>
  <c r="N7" i="7"/>
  <c r="E8" i="7"/>
  <c r="F8" i="7"/>
  <c r="H8" i="7"/>
  <c r="I8" i="7"/>
  <c r="K8" i="7"/>
  <c r="L8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L4" i="7"/>
  <c r="K4" i="7"/>
  <c r="H4" i="7"/>
  <c r="F4" i="7"/>
  <c r="E4" i="7"/>
</calcChain>
</file>

<file path=xl/sharedStrings.xml><?xml version="1.0" encoding="utf-8"?>
<sst xmlns="http://schemas.openxmlformats.org/spreadsheetml/2006/main" count="119" uniqueCount="83">
  <si>
    <t>Salad dressing</t>
  </si>
  <si>
    <t>Nuts and seeds</t>
  </si>
  <si>
    <t>Poultry</t>
  </si>
  <si>
    <t>Pork</t>
  </si>
  <si>
    <t>Seafood</t>
  </si>
  <si>
    <t>Cheese</t>
  </si>
  <si>
    <t>Yogurt</t>
  </si>
  <si>
    <t>Legumes</t>
  </si>
  <si>
    <t>Dairy</t>
  </si>
  <si>
    <t>Grains</t>
  </si>
  <si>
    <t>Vegetables</t>
  </si>
  <si>
    <t>Yellow</t>
  </si>
  <si>
    <t>Fruit juice</t>
  </si>
  <si>
    <t>Potatoes</t>
  </si>
  <si>
    <t>Fats and oils</t>
  </si>
  <si>
    <t>Total</t>
  </si>
  <si>
    <t>Fruits</t>
  </si>
  <si>
    <t>Whole fruits</t>
  </si>
  <si>
    <t>Green</t>
  </si>
  <si>
    <t>Tomatoes</t>
  </si>
  <si>
    <t>Other</t>
  </si>
  <si>
    <t>Beef</t>
  </si>
  <si>
    <t>Sweets</t>
  </si>
  <si>
    <t>Breafkast foods</t>
  </si>
  <si>
    <t>Foods</t>
  </si>
  <si>
    <r>
      <t>Other</t>
    </r>
    <r>
      <rPr>
        <vertAlign val="superscript"/>
        <sz val="11"/>
        <color theme="1"/>
        <rFont val="Times New Roman"/>
        <family val="1"/>
      </rPr>
      <t>10</t>
    </r>
  </si>
  <si>
    <t>95% confidence intervals not listed for foods with waste &lt;$0.01.</t>
  </si>
  <si>
    <t>Dried fruit</t>
  </si>
  <si>
    <t>Bread</t>
  </si>
  <si>
    <t>Flour</t>
  </si>
  <si>
    <t>Bread, flour, biscuits, and muffins</t>
  </si>
  <si>
    <t>Biscuits and muffins</t>
  </si>
  <si>
    <t>Rice</t>
  </si>
  <si>
    <t xml:space="preserve">Pasta </t>
  </si>
  <si>
    <t>Breakfast cereal</t>
  </si>
  <si>
    <t>Mixed grain dishes</t>
  </si>
  <si>
    <t>Mixed vegetable dishes</t>
  </si>
  <si>
    <t>Fruits and vegetables</t>
  </si>
  <si>
    <t>Hotdogs and sausages</t>
  </si>
  <si>
    <t>Meat and seafood</t>
  </si>
  <si>
    <t>Organ meat</t>
  </si>
  <si>
    <t>Mixed meat dishes</t>
  </si>
  <si>
    <t>Frozen and shelf-stable foods</t>
  </si>
  <si>
    <t>Cake, Cookies, pies, and pastries</t>
  </si>
  <si>
    <t>Sugar and candy</t>
  </si>
  <si>
    <t>Oils</t>
  </si>
  <si>
    <r>
      <rPr>
        <vertAlign val="superscript"/>
        <sz val="11"/>
        <color theme="1"/>
        <rFont val="Times New Roman"/>
        <family val="1"/>
      </rPr>
      <t>9</t>
    </r>
    <r>
      <rPr>
        <sz val="11"/>
        <color theme="1"/>
        <rFont val="Times New Roman"/>
        <family val="1"/>
      </rPr>
      <t>Includes butter and margarine.</t>
    </r>
  </si>
  <si>
    <t>Mean (95% CI), $</t>
  </si>
  <si>
    <t>All food</t>
  </si>
  <si>
    <t>(0.00-0.01)</t>
  </si>
  <si>
    <t>(0.10-0.10)</t>
  </si>
  <si>
    <r>
      <t>P</t>
    </r>
    <r>
      <rPr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</si>
  <si>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Paired Wald test used to estimate the difference between food at home and food away from home.
</t>
    </r>
  </si>
  <si>
    <t>Food at home</t>
  </si>
  <si>
    <t>Food away 
from home</t>
  </si>
  <si>
    <t>(0.20-0.22)</t>
  </si>
  <si>
    <t>(0.10-0.13)</t>
  </si>
  <si>
    <t>(0.20-0.21)</t>
  </si>
  <si>
    <t>(0.10-0.12)</t>
  </si>
  <si>
    <t>Eggs</t>
  </si>
  <si>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Includes water, alcohol, and beverage concentrates.</t>
    </r>
  </si>
  <si>
    <r>
      <t>Salty snacks</t>
    </r>
    <r>
      <rPr>
        <vertAlign val="superscript"/>
        <sz val="11"/>
        <color theme="1"/>
        <rFont val="Times New Roman"/>
        <family val="1"/>
      </rPr>
      <t>2</t>
    </r>
  </si>
  <si>
    <r>
      <t>Pancakes and waffles</t>
    </r>
    <r>
      <rPr>
        <vertAlign val="superscript"/>
        <sz val="11"/>
        <color theme="1"/>
        <rFont val="Times New Roman"/>
        <family val="1"/>
      </rPr>
      <t>3</t>
    </r>
  </si>
  <si>
    <r>
      <t>Milk</t>
    </r>
    <r>
      <rPr>
        <vertAlign val="superscript"/>
        <sz val="11"/>
        <color theme="1"/>
        <rFont val="Times New Roman"/>
        <family val="1"/>
      </rPr>
      <t>4</t>
    </r>
  </si>
  <si>
    <r>
      <t>Cream</t>
    </r>
    <r>
      <rPr>
        <vertAlign val="superscript"/>
        <sz val="11"/>
        <color theme="1"/>
        <rFont val="Times New Roman"/>
        <family val="1"/>
      </rPr>
      <t>5</t>
    </r>
  </si>
  <si>
    <r>
      <t>Other meat</t>
    </r>
    <r>
      <rPr>
        <vertAlign val="superscript"/>
        <sz val="11"/>
        <color theme="1"/>
        <rFont val="Times New Roman"/>
        <family val="1"/>
      </rPr>
      <t>6</t>
    </r>
  </si>
  <si>
    <r>
      <t>Sandwiches</t>
    </r>
    <r>
      <rPr>
        <vertAlign val="superscript"/>
        <sz val="11"/>
        <color theme="1"/>
        <rFont val="Times New Roman"/>
        <family val="1"/>
      </rPr>
      <t>7</t>
    </r>
  </si>
  <si>
    <r>
      <t>Nonalcoholic beverages</t>
    </r>
    <r>
      <rPr>
        <vertAlign val="superscript"/>
        <sz val="11"/>
        <color theme="1"/>
        <rFont val="Times New Roman"/>
        <family val="1"/>
      </rPr>
      <t>8</t>
    </r>
  </si>
  <si>
    <r>
      <t>Table fats</t>
    </r>
    <r>
      <rPr>
        <vertAlign val="superscript"/>
        <sz val="11"/>
        <color theme="1"/>
        <rFont val="Times New Roman"/>
        <family val="1"/>
      </rPr>
      <t>9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</si>
  <si>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Includes crackers and other grain-based snacks.</t>
    </r>
  </si>
  <si>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Includes French toast and other sweet grain-based foods.</t>
    </r>
  </si>
  <si>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Includes imitation milk, flavored milk and milk drinks, evaporated and condensed milk, and dry and powdered milk. </t>
    </r>
  </si>
  <si>
    <r>
      <rPr>
        <vertAlign val="super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Includes dairy-based sauces.</t>
    </r>
  </si>
  <si>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Includes lamb, goat, and game. </t>
    </r>
  </si>
  <si>
    <r>
      <rPr>
        <vertAlign val="super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Includes sandwiches made from all meat and seafood sources, luncheon meats, and burgers.</t>
    </r>
  </si>
  <si>
    <r>
      <rPr>
        <vertAlign val="superscript"/>
        <sz val="11"/>
        <color theme="1"/>
        <rFont val="Times New Roman"/>
        <family val="1"/>
      </rPr>
      <t>8</t>
    </r>
    <r>
      <rPr>
        <sz val="11"/>
        <color theme="1"/>
        <rFont val="Times New Roman"/>
        <family val="1"/>
      </rPr>
      <t>Includes beverage concentrates.</t>
    </r>
  </si>
  <si>
    <t>Supplemental Table 4: Daily per capita cost of food waste by food type, 2001-2016 (n=39,758)</t>
  </si>
  <si>
    <t>(1.70-1.85)</t>
  </si>
  <si>
    <t>&lt;0.01</t>
  </si>
  <si>
    <t>(0.17-2.00)</t>
  </si>
  <si>
    <t>(1.31-1.40)</t>
  </si>
  <si>
    <t>(0.40-0.43)</t>
  </si>
  <si>
    <t>(0.90-0.99)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</si>
</sst>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2" fontId="1" fillId="0" borderId="0" xfId="0" applyNumberFormat="1" applyFont="1" applyFill="1" applyAlignment="1"/>
    <xf numFmtId="165" fontId="1" fillId="0" borderId="0" xfId="0" applyNumberFormat="1" applyFont="1" applyFill="1"/>
    <xf numFmtId="165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/>
    <xf numFmtId="165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142875</xdr:rowOff>
    </xdr:from>
    <xdr:to>
      <xdr:col>6</xdr:col>
      <xdr:colOff>38100</xdr:colOff>
      <xdr:row>2</xdr:row>
      <xdr:rowOff>142875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228850" y="923925"/>
          <a:ext cx="10763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</xdr:row>
      <xdr:rowOff>142875</xdr:rowOff>
    </xdr:from>
    <xdr:to>
      <xdr:col>11</xdr:col>
      <xdr:colOff>647700</xdr:colOff>
      <xdr:row>2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4581525" y="923925"/>
          <a:ext cx="10763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Food%20Waste%20Cost/Results/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%20Cost/Result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_xltb_storage_"/>
      <sheetName val="Totals_amt"/>
      <sheetName val="Byfood_amt_home"/>
      <sheetName val="Byfood_amt_away"/>
      <sheetName val="Byfood_amt_miss"/>
      <sheetName val="Byfood_amt_all"/>
      <sheetName val="Byfood_amt_home_fap"/>
      <sheetName val="Byfood_amt_away_fap"/>
      <sheetName val="Byfood_sig"/>
      <sheetName val="NHANES vs FoodAPS price compare"/>
      <sheetName val="Totals_amt_CPI_sensitivity"/>
      <sheetName val="Totals_amt_FAH_sensitivity"/>
      <sheetName val="Totals_amt_FAH_CPI_sensitivity"/>
      <sheetName val="Totals_amt_wave_sensitivity"/>
    </sheetNames>
    <sheetDataSet>
      <sheetData sheetId="0"/>
      <sheetData sheetId="1"/>
      <sheetData sheetId="2">
        <row r="2">
          <cell r="C2">
            <v>13.271198175327799</v>
          </cell>
        </row>
        <row r="3">
          <cell r="C3">
            <v>7.7673241916408031</v>
          </cell>
        </row>
        <row r="4">
          <cell r="C4">
            <v>3.6196329215626486</v>
          </cell>
        </row>
        <row r="5">
          <cell r="C5">
            <v>1.8842410342666462</v>
          </cell>
        </row>
        <row r="7">
          <cell r="C7">
            <v>3.4824518345315236</v>
          </cell>
        </row>
        <row r="8">
          <cell r="C8">
            <v>1.7741230094447518</v>
          </cell>
        </row>
        <row r="9">
          <cell r="C9">
            <v>1.1705833286007119</v>
          </cell>
        </row>
        <row r="11">
          <cell r="C11">
            <v>4.2848723573627945</v>
          </cell>
        </row>
        <row r="12">
          <cell r="C12">
            <v>1.8455099128478636</v>
          </cell>
        </row>
        <row r="13">
          <cell r="C13">
            <v>0.7136577073196696</v>
          </cell>
        </row>
      </sheetData>
      <sheetData sheetId="3">
        <row r="2">
          <cell r="C2">
            <v>1.7741230094447518</v>
          </cell>
        </row>
        <row r="3">
          <cell r="C3">
            <v>0.68005357487255846</v>
          </cell>
          <cell r="E3">
            <v>0.63375428276508505</v>
          </cell>
          <cell r="F3">
            <v>0.72635286698003187</v>
          </cell>
        </row>
        <row r="4">
          <cell r="C4">
            <v>0.24308373308825082</v>
          </cell>
          <cell r="E4">
            <v>0.22422462625909903</v>
          </cell>
          <cell r="F4">
            <v>0.26194283991740264</v>
          </cell>
        </row>
        <row r="5">
          <cell r="C5">
            <v>0.18470681800236469</v>
          </cell>
        </row>
        <row r="6">
          <cell r="C6">
            <v>5.5327809084439128E-2</v>
          </cell>
          <cell r="E6">
            <v>5.1146691798903215E-2</v>
          </cell>
          <cell r="F6">
            <v>5.950892636997504E-2</v>
          </cell>
        </row>
        <row r="8">
          <cell r="C8">
            <v>0.43696984199118527</v>
          </cell>
          <cell r="E8">
            <v>0.39464501541144836</v>
          </cell>
          <cell r="F8">
            <v>0.47929466857092218</v>
          </cell>
        </row>
        <row r="9">
          <cell r="C9">
            <v>2.3261084937159084E-2</v>
          </cell>
          <cell r="E9">
            <v>2.0470571038839619E-2</v>
          </cell>
          <cell r="F9">
            <v>2.605159883547855E-2</v>
          </cell>
        </row>
        <row r="10">
          <cell r="C10">
            <v>2.9562127931229813E-2</v>
          </cell>
          <cell r="E10">
            <v>1.5110314821225837E-2</v>
          </cell>
          <cell r="F10">
            <v>4.4013941041233788E-2</v>
          </cell>
        </row>
        <row r="11">
          <cell r="C11">
            <v>1.1818616755072738E-2</v>
          </cell>
          <cell r="E11">
            <v>1.0863126195426294E-2</v>
          </cell>
          <cell r="F11">
            <v>1.2774107314719181E-2</v>
          </cell>
        </row>
        <row r="12">
          <cell r="C12">
            <v>1.8452111407997088E-2</v>
          </cell>
          <cell r="E12">
            <v>1.7193190959378837E-2</v>
          </cell>
          <cell r="F12">
            <v>1.9711031856615338E-2</v>
          </cell>
        </row>
        <row r="14">
          <cell r="C14">
            <v>0.34952497188292797</v>
          </cell>
          <cell r="E14">
            <v>0.30980854610861897</v>
          </cell>
          <cell r="F14">
            <v>0.38924139765723698</v>
          </cell>
        </row>
        <row r="16">
          <cell r="C16">
            <v>0.20463265285428658</v>
          </cell>
        </row>
        <row r="17">
          <cell r="C17">
            <v>3.1339571057828877E-2</v>
          </cell>
          <cell r="E17">
            <v>2.9910741034692209E-2</v>
          </cell>
          <cell r="F17">
            <v>3.2768401080965549E-2</v>
          </cell>
        </row>
        <row r="18">
          <cell r="C18">
            <v>2.2916112932932556E-2</v>
          </cell>
          <cell r="E18">
            <v>2.2174838392547153E-2</v>
          </cell>
          <cell r="F18">
            <v>2.365738747331796E-2</v>
          </cell>
        </row>
        <row r="20">
          <cell r="C20">
            <v>8.4234282365394583E-3</v>
          </cell>
          <cell r="E20">
            <v>7.0721222526083927E-3</v>
          </cell>
          <cell r="F20">
            <v>9.774734220470524E-3</v>
          </cell>
        </row>
        <row r="21">
          <cell r="C21">
            <v>8.8104690720407802E-2</v>
          </cell>
          <cell r="E21">
            <v>8.18415416482111E-2</v>
          </cell>
          <cell r="F21">
            <v>9.4367839792604505E-2</v>
          </cell>
        </row>
        <row r="22">
          <cell r="C22">
            <v>3.193841907973622E-2</v>
          </cell>
          <cell r="E22">
            <v>3.0628582478143679E-2</v>
          </cell>
          <cell r="F22">
            <v>3.3248255681328762E-2</v>
          </cell>
        </row>
        <row r="24">
          <cell r="C24">
            <v>2.8998316922058114E-2</v>
          </cell>
          <cell r="E24">
            <v>2.7724283484229936E-2</v>
          </cell>
          <cell r="F24">
            <v>3.0272350359886291E-2</v>
          </cell>
        </row>
        <row r="27">
          <cell r="C27">
            <v>5.0986726512652375E-2</v>
          </cell>
          <cell r="E27">
            <v>4.8173096541135642E-2</v>
          </cell>
          <cell r="F27">
            <v>5.3800356484169108E-2</v>
          </cell>
        </row>
        <row r="28">
          <cell r="C28">
            <v>0.10038649149614533</v>
          </cell>
        </row>
        <row r="29">
          <cell r="C29">
            <v>4.3494534556801509E-2</v>
          </cell>
          <cell r="E29">
            <v>4.1480404760778959E-2</v>
          </cell>
          <cell r="F29">
            <v>4.5508664352824059E-2</v>
          </cell>
        </row>
        <row r="30">
          <cell r="C30">
            <v>3.6107702887853685E-2</v>
          </cell>
          <cell r="E30">
            <v>3.4232969337076896E-2</v>
          </cell>
          <cell r="F30">
            <v>3.7982436438630474E-2</v>
          </cell>
        </row>
        <row r="31">
          <cell r="C31">
            <v>1.1993403704997777E-2</v>
          </cell>
          <cell r="E31">
            <v>1.1021911011909448E-2</v>
          </cell>
          <cell r="F31">
            <v>1.2964896398086106E-2</v>
          </cell>
        </row>
        <row r="32">
          <cell r="C32">
            <v>8.790850345372539E-3</v>
          </cell>
          <cell r="E32">
            <v>8.2700821750266787E-3</v>
          </cell>
          <cell r="F32">
            <v>9.3116185157183992E-3</v>
          </cell>
        </row>
        <row r="33">
          <cell r="C33">
            <v>0.41331601061720852</v>
          </cell>
        </row>
        <row r="34">
          <cell r="C34">
            <v>6.8633092316168931E-2</v>
          </cell>
          <cell r="E34">
            <v>6.4164923535700344E-2</v>
          </cell>
          <cell r="F34">
            <v>7.3101261096637518E-2</v>
          </cell>
        </row>
        <row r="35">
          <cell r="C35">
            <v>3.8155692488208146E-2</v>
          </cell>
          <cell r="E35">
            <v>3.5498911496512908E-2</v>
          </cell>
          <cell r="F35">
            <v>4.0812473479903383E-2</v>
          </cell>
        </row>
        <row r="36">
          <cell r="C36">
            <v>2.7624902255222235E-2</v>
          </cell>
          <cell r="E36">
            <v>2.5537939625494572E-2</v>
          </cell>
          <cell r="F36">
            <v>2.9711864884949899E-2</v>
          </cell>
        </row>
        <row r="37">
          <cell r="C37">
            <v>3.6043237304866381E-2</v>
          </cell>
          <cell r="E37">
            <v>3.4205078582811764E-2</v>
          </cell>
          <cell r="F37">
            <v>3.7881396026920998E-2</v>
          </cell>
        </row>
        <row r="40">
          <cell r="C40">
            <v>0.1156956050371655</v>
          </cell>
          <cell r="E40">
            <v>0.10927638990901831</v>
          </cell>
          <cell r="F40">
            <v>0.12211482016531269</v>
          </cell>
        </row>
        <row r="41">
          <cell r="C41">
            <v>5.0369097666454879E-2</v>
          </cell>
          <cell r="E41">
            <v>4.773309514991167E-2</v>
          </cell>
          <cell r="F41">
            <v>5.3005100182998088E-2</v>
          </cell>
        </row>
        <row r="42">
          <cell r="C42">
            <v>7.4588804462539293E-2</v>
          </cell>
          <cell r="E42">
            <v>6.7580987090780933E-2</v>
          </cell>
          <cell r="F42">
            <v>8.1596621834297653E-2</v>
          </cell>
        </row>
        <row r="43">
          <cell r="C43">
            <v>3.1937781985303608E-2</v>
          </cell>
          <cell r="E43">
            <v>2.7854537070567113E-2</v>
          </cell>
          <cell r="F43">
            <v>3.6021026900040103E-2</v>
          </cell>
        </row>
        <row r="44">
          <cell r="C44">
            <v>1.377052691637653E-2</v>
          </cell>
          <cell r="E44">
            <v>1.2965385625305303E-2</v>
          </cell>
          <cell r="F44">
            <v>1.4575668207447757E-2</v>
          </cell>
        </row>
        <row r="45">
          <cell r="C45">
            <v>8.9194246844772965E-2</v>
          </cell>
          <cell r="E45">
            <v>4.27626634195701E-2</v>
          </cell>
          <cell r="F45">
            <v>0.13562583026997582</v>
          </cell>
        </row>
        <row r="46">
          <cell r="C46">
            <v>0.11589224351116295</v>
          </cell>
          <cell r="E46">
            <v>0.10515382242079731</v>
          </cell>
          <cell r="F46">
            <v>0.12663066460152858</v>
          </cell>
        </row>
        <row r="47">
          <cell r="C47">
            <v>5.6734975724826379E-2</v>
          </cell>
          <cell r="E47">
            <v>4.5953656850194279E-2</v>
          </cell>
          <cell r="F47">
            <v>6.7516294599458487E-2</v>
          </cell>
        </row>
        <row r="48">
          <cell r="C48">
            <v>5.9157267971293191E-2</v>
          </cell>
          <cell r="E48">
            <v>5.6770467316026293E-2</v>
          </cell>
          <cell r="F48">
            <v>6.1544068626560089E-2</v>
          </cell>
        </row>
        <row r="49">
          <cell r="C49">
            <v>0.11585254272789754</v>
          </cell>
          <cell r="E49">
            <v>0.11191089239463906</v>
          </cell>
          <cell r="F49">
            <v>0.11979419306115602</v>
          </cell>
        </row>
        <row r="51">
          <cell r="C51">
            <v>9.0789105586115658E-3</v>
          </cell>
          <cell r="E51">
            <v>8.5616234193242931E-3</v>
          </cell>
          <cell r="F51">
            <v>9.5961976978988384E-3</v>
          </cell>
        </row>
        <row r="54">
          <cell r="C54">
            <v>6.1649284743437423E-3</v>
          </cell>
          <cell r="E54">
            <v>5.7204901291988712E-3</v>
          </cell>
          <cell r="F54">
            <v>6.6093668194886135E-3</v>
          </cell>
        </row>
      </sheetData>
      <sheetData sheetId="4">
        <row r="2">
          <cell r="C2">
            <v>1.8455099128478636</v>
          </cell>
          <cell r="E2">
            <v>1.7781101862994126</v>
          </cell>
        </row>
        <row r="3">
          <cell r="C3">
            <v>0.40084451858974607</v>
          </cell>
          <cell r="E3">
            <v>0.37327857402715259</v>
          </cell>
        </row>
        <row r="4">
          <cell r="C4">
            <v>0.16231691757998953</v>
          </cell>
          <cell r="E4">
            <v>0.14611146121410148</v>
          </cell>
        </row>
        <row r="5">
          <cell r="C5">
            <v>0.13106882662376507</v>
          </cell>
          <cell r="E5">
            <v>0.11516458663379697</v>
          </cell>
        </row>
        <row r="6">
          <cell r="C6">
            <v>2.9055363137456193E-2</v>
          </cell>
          <cell r="E6">
            <v>2.5102453603281956E-2</v>
          </cell>
        </row>
        <row r="8">
          <cell r="C8">
            <v>0.23852760110368812</v>
          </cell>
          <cell r="E8">
            <v>0.21718533251716038</v>
          </cell>
        </row>
        <row r="9">
          <cell r="C9">
            <v>1.6315615177641341E-2</v>
          </cell>
          <cell r="E9">
            <v>1.3979194499119E-2</v>
          </cell>
        </row>
        <row r="10">
          <cell r="C10">
            <v>1.2737356086563376E-2</v>
          </cell>
          <cell r="E10">
            <v>9.4057248621043955E-3</v>
          </cell>
        </row>
        <row r="11">
          <cell r="C11">
            <v>1.06894541169111E-2</v>
          </cell>
          <cell r="E11">
            <v>1.0124071270263053E-2</v>
          </cell>
        </row>
        <row r="12">
          <cell r="C12">
            <v>2.2965453581660508E-2</v>
          </cell>
          <cell r="E12">
            <v>2.1637456392730989E-2</v>
          </cell>
        </row>
        <row r="14">
          <cell r="C14">
            <v>0.17172461676081169</v>
          </cell>
          <cell r="E14">
            <v>0.15112279054357067</v>
          </cell>
        </row>
        <row r="16">
          <cell r="C16">
            <v>0.16401771596565715</v>
          </cell>
          <cell r="E16">
            <v>0.15599814676726287</v>
          </cell>
        </row>
        <row r="17">
          <cell r="C17">
            <v>2.9969025640624116E-2</v>
          </cell>
          <cell r="E17">
            <v>2.796717861381888E-2</v>
          </cell>
        </row>
        <row r="18">
          <cell r="C18">
            <v>2.1037401704615117E-2</v>
          </cell>
          <cell r="E18">
            <v>1.9891869981495728E-2</v>
          </cell>
        </row>
        <row r="20">
          <cell r="C20">
            <v>8.931495276655212E-3</v>
          </cell>
          <cell r="E20">
            <v>7.1400544759634707E-3</v>
          </cell>
        </row>
        <row r="21">
          <cell r="C21">
            <v>6.2420044271174528E-2</v>
          </cell>
          <cell r="E21">
            <v>5.5027457786835397E-2</v>
          </cell>
        </row>
        <row r="22">
          <cell r="C22">
            <v>5.6614339368853232E-3</v>
          </cell>
        </row>
        <row r="27">
          <cell r="C27">
            <v>6.4880429307671877E-2</v>
          </cell>
          <cell r="E27">
            <v>6.1361993167255498E-2</v>
          </cell>
        </row>
        <row r="28">
          <cell r="C28">
            <v>7.9896013154643175E-2</v>
          </cell>
          <cell r="E28">
            <v>7.5788740268861746E-2</v>
          </cell>
        </row>
        <row r="29">
          <cell r="C29">
            <v>2.3657801190069595E-2</v>
          </cell>
          <cell r="E29">
            <v>2.0783505154196264E-2</v>
          </cell>
        </row>
        <row r="30">
          <cell r="C30">
            <v>3.6559944800177623E-2</v>
          </cell>
          <cell r="E30">
            <v>3.4712714272452115E-2</v>
          </cell>
        </row>
        <row r="31">
          <cell r="C31">
            <v>1.0889501362747172E-2</v>
          </cell>
          <cell r="E31">
            <v>9.5820829051092814E-3</v>
          </cell>
        </row>
        <row r="32">
          <cell r="C32">
            <v>8.7887657858234519E-3</v>
          </cell>
          <cell r="E32">
            <v>8.0816824816859392E-3</v>
          </cell>
        </row>
        <row r="33">
          <cell r="C33">
            <v>0.94072108112402109</v>
          </cell>
        </row>
        <row r="34">
          <cell r="C34">
            <v>0.13913210789435854</v>
          </cell>
          <cell r="E34">
            <v>0.12766252438465509</v>
          </cell>
        </row>
        <row r="35">
          <cell r="C35">
            <v>4.7497382762051926E-2</v>
          </cell>
          <cell r="E35">
            <v>4.2535855953933166E-2</v>
          </cell>
        </row>
        <row r="36">
          <cell r="C36">
            <v>3.5651354973602944E-2</v>
          </cell>
          <cell r="E36">
            <v>3.2202770723492417E-2</v>
          </cell>
        </row>
        <row r="37">
          <cell r="C37">
            <v>7.7514138890704978E-2</v>
          </cell>
          <cell r="E37">
            <v>7.2088665727606818E-2</v>
          </cell>
        </row>
        <row r="40">
          <cell r="C40">
            <v>0.20245683742015574</v>
          </cell>
          <cell r="E40">
            <v>0.17802808565518061</v>
          </cell>
        </row>
        <row r="41">
          <cell r="C41">
            <v>0.17185916829551917</v>
          </cell>
          <cell r="E41">
            <v>0.16198690904175636</v>
          </cell>
        </row>
        <row r="42">
          <cell r="C42">
            <v>0.2642956591569281</v>
          </cell>
          <cell r="E42">
            <v>0.23593462846268728</v>
          </cell>
        </row>
        <row r="43">
          <cell r="C43">
            <v>1.6748702736752042E-2</v>
          </cell>
          <cell r="E43">
            <v>1.4113288239509381E-2</v>
          </cell>
        </row>
        <row r="44">
          <cell r="C44">
            <v>6.6932576147477815E-2</v>
          </cell>
          <cell r="E44">
            <v>6.0947340531617183E-2</v>
          </cell>
        </row>
        <row r="45">
          <cell r="C45">
            <v>2.9373383946734728E-2</v>
          </cell>
          <cell r="E45">
            <v>1.1827374706896768E-2</v>
          </cell>
        </row>
        <row r="46">
          <cell r="C46">
            <v>0.11212112041671558</v>
          </cell>
        </row>
        <row r="47">
          <cell r="C47">
            <v>5.9962872802854228E-2</v>
          </cell>
          <cell r="E47">
            <v>4.9990321577839912E-2</v>
          </cell>
        </row>
        <row r="48">
          <cell r="C48">
            <v>5.2158247607657214E-2</v>
          </cell>
          <cell r="E48">
            <v>4.8742593871895501E-2</v>
          </cell>
        </row>
        <row r="49">
          <cell r="C49">
            <v>2.9687331320017003E-2</v>
          </cell>
          <cell r="E49">
            <v>2.8469621230908234E-2</v>
          </cell>
        </row>
        <row r="51">
          <cell r="C51">
            <v>5.1674164461973249E-3</v>
          </cell>
        </row>
      </sheetData>
      <sheetData sheetId="5"/>
      <sheetData sheetId="6">
        <row r="2">
          <cell r="C2">
            <v>3.6196329215626486</v>
          </cell>
          <cell r="E2">
            <v>3.5222567867943426</v>
          </cell>
          <cell r="H2" t="str">
            <v>Meat and seafood ($1.35, $1.31-1.40)</v>
          </cell>
          <cell r="J2">
            <v>1.3540370915504647</v>
          </cell>
        </row>
        <row r="3">
          <cell r="C3">
            <v>1.0808980940876516</v>
          </cell>
          <cell r="E3">
            <v>1.023465098051259</v>
          </cell>
          <cell r="H3" t="str">
            <v>Fruits and vegetables ($1.08, $1.02-1.14)</v>
          </cell>
          <cell r="J3">
            <v>1.0808980940876516</v>
          </cell>
        </row>
        <row r="4">
          <cell r="C4">
            <v>0.40540065101605705</v>
          </cell>
          <cell r="E4">
            <v>0.3774434549013243</v>
          </cell>
          <cell r="H4" t="str">
            <v>Grains ($0.37, $0.36-0.38)</v>
          </cell>
          <cell r="J4">
            <v>0.36865036879898055</v>
          </cell>
        </row>
        <row r="5">
          <cell r="C5">
            <v>0.31577564505012323</v>
          </cell>
          <cell r="E5">
            <v>0.28847281723421386</v>
          </cell>
          <cell r="H5" t="str">
            <v>Sweets ($0.23, $0.21-0.25)</v>
          </cell>
          <cell r="J5">
            <v>0.22801336360612715</v>
          </cell>
        </row>
        <row r="6">
          <cell r="C6">
            <v>8.4383172200247436E-2</v>
          </cell>
          <cell r="E6">
            <v>7.7732892734039993E-2</v>
          </cell>
          <cell r="H6" t="str">
            <v>Dairy ($0.18, $0.17-0.19)</v>
          </cell>
          <cell r="J6">
            <v>0.18028250467305379</v>
          </cell>
        </row>
        <row r="7">
          <cell r="C7">
            <v>5.2418335220251995E-3</v>
          </cell>
          <cell r="H7" t="str">
            <v>Beverages ($0.15, $0.14-0.15)</v>
          </cell>
          <cell r="J7">
            <v>0.14553987407102534</v>
          </cell>
        </row>
        <row r="8">
          <cell r="C8">
            <v>0.67549744370065878</v>
          </cell>
          <cell r="E8">
            <v>0.62633578127645073</v>
          </cell>
          <cell r="H8" t="str">
            <v>Nuts and seeds ($0.12, $0.07-0.17)</v>
          </cell>
          <cell r="J8">
            <v>0.11856763027470615</v>
          </cell>
        </row>
        <row r="9">
          <cell r="C9">
            <v>3.9576700127361114E-2</v>
          </cell>
          <cell r="E9">
            <v>3.5595897825918932E-2</v>
          </cell>
          <cell r="H9" t="str">
            <v>Eggs ($0.08, $0.07-0.09)</v>
          </cell>
          <cell r="J9">
            <v>8.0703103091420009E-2</v>
          </cell>
        </row>
        <row r="10">
          <cell r="C10">
            <v>4.2299484035756389E-2</v>
          </cell>
          <cell r="E10">
            <v>2.7368744865468329E-2</v>
          </cell>
          <cell r="H10" t="str">
            <v>Frozen foods ($0.05, $0.04-0.05)</v>
          </cell>
          <cell r="J10">
            <v>4.868648472068627E-2</v>
          </cell>
        </row>
        <row r="11">
          <cell r="C11">
            <v>2.2508070864069786E-2</v>
          </cell>
          <cell r="E11">
            <v>2.1368098412064173E-2</v>
          </cell>
          <cell r="H11" t="str">
            <v>Fats and oils ($0.01, $0.01-0.01)</v>
          </cell>
          <cell r="J11">
            <v>1.4246327008592557E-2</v>
          </cell>
        </row>
        <row r="12">
          <cell r="C12">
            <v>4.1417564994442171E-2</v>
          </cell>
          <cell r="E12">
            <v>3.9514567373566491E-2</v>
          </cell>
          <cell r="H12" t="str">
            <v>Other (&lt;$0.01)</v>
          </cell>
          <cell r="J12">
            <v>8.0841553958071154E-6</v>
          </cell>
        </row>
        <row r="13">
          <cell r="C13">
            <v>7.5955260753111905E-3</v>
          </cell>
          <cell r="E13">
            <v>6.5991916728360142E-3</v>
          </cell>
        </row>
        <row r="14">
          <cell r="C14">
            <v>0.52124958830916346</v>
          </cell>
          <cell r="E14">
            <v>0.4730996598512629</v>
          </cell>
        </row>
        <row r="16">
          <cell r="C16">
            <v>0.36865036879898055</v>
          </cell>
          <cell r="E16">
            <v>0.35654734370061303</v>
          </cell>
        </row>
        <row r="17">
          <cell r="C17">
            <v>6.1308596688518679E-2</v>
          </cell>
          <cell r="E17">
            <v>5.8769374147400355E-2</v>
          </cell>
        </row>
        <row r="18">
          <cell r="C18">
            <v>4.3953514631429554E-2</v>
          </cell>
          <cell r="E18">
            <v>4.2663863032254203E-2</v>
          </cell>
        </row>
        <row r="20">
          <cell r="C20">
            <v>1.7354923513252643E-2</v>
          </cell>
          <cell r="E20">
            <v>1.4981436107240623E-2</v>
          </cell>
        </row>
        <row r="21">
          <cell r="C21">
            <v>0.1505247349117099</v>
          </cell>
          <cell r="E21">
            <v>0.13942547738569541</v>
          </cell>
        </row>
        <row r="22">
          <cell r="C22">
            <v>3.7599853013129417E-2</v>
          </cell>
          <cell r="E22">
            <v>3.6060069957648447E-2</v>
          </cell>
        </row>
        <row r="23">
          <cell r="C23">
            <v>5.5469710677294509E-3</v>
          </cell>
          <cell r="E23">
            <v>5.0226106888327489E-3</v>
          </cell>
        </row>
        <row r="24">
          <cell r="C24">
            <v>3.2052881941589791E-2</v>
          </cell>
          <cell r="E24">
            <v>3.0646340325866946E-2</v>
          </cell>
        </row>
        <row r="27">
          <cell r="C27">
            <v>0.11586715586905963</v>
          </cell>
          <cell r="E27">
            <v>0.1113988242262634</v>
          </cell>
        </row>
        <row r="28">
          <cell r="C28">
            <v>0.18028250467305379</v>
          </cell>
          <cell r="E28">
            <v>0.1749894452058979</v>
          </cell>
        </row>
        <row r="29">
          <cell r="C29">
            <v>6.715233569444537E-2</v>
          </cell>
          <cell r="E29">
            <v>6.3691257784354208E-2</v>
          </cell>
        </row>
        <row r="30">
          <cell r="C30">
            <v>7.2667647708045041E-2</v>
          </cell>
          <cell r="E30">
            <v>7.0020088448357623E-2</v>
          </cell>
        </row>
        <row r="31">
          <cell r="C31">
            <v>2.288290507568334E-2</v>
          </cell>
          <cell r="E31">
            <v>2.1218414808948826E-2</v>
          </cell>
        </row>
        <row r="32">
          <cell r="C32">
            <v>1.7579616140034955E-2</v>
          </cell>
          <cell r="E32">
            <v>1.6646504944581371E-2</v>
          </cell>
        </row>
        <row r="33">
          <cell r="C33">
            <v>1.3540370915504647</v>
          </cell>
        </row>
        <row r="34">
          <cell r="C34">
            <v>0.20776520016891784</v>
          </cell>
        </row>
        <row r="35">
          <cell r="C35">
            <v>8.5653075277361726E-2</v>
          </cell>
          <cell r="E35">
            <v>7.9996176959858792E-2</v>
          </cell>
        </row>
        <row r="36">
          <cell r="C36">
            <v>6.3276257263631341E-2</v>
          </cell>
          <cell r="E36">
            <v>5.8799034220377702E-2</v>
          </cell>
        </row>
        <row r="37">
          <cell r="C37">
            <v>0.11355737616046381</v>
          </cell>
          <cell r="E37">
            <v>0.10752955818712268</v>
          </cell>
        </row>
        <row r="40">
          <cell r="C40">
            <v>0.31815244265645781</v>
          </cell>
          <cell r="E40">
            <v>0.29290546596537043</v>
          </cell>
        </row>
        <row r="41">
          <cell r="C41">
            <v>0.22222826597433828</v>
          </cell>
          <cell r="E41">
            <v>0.21235483190670801</v>
          </cell>
        </row>
        <row r="42">
          <cell r="C42">
            <v>0.33888446373067999</v>
          </cell>
          <cell r="E42">
            <v>0.30806371580414621</v>
          </cell>
        </row>
        <row r="43">
          <cell r="C43">
            <v>4.868648472068627E-2</v>
          </cell>
          <cell r="E43">
            <v>4.3706278631490181E-2</v>
          </cell>
        </row>
        <row r="44">
          <cell r="C44">
            <v>8.0703103091420009E-2</v>
          </cell>
          <cell r="E44">
            <v>7.4799452400988301E-2</v>
          </cell>
        </row>
        <row r="45">
          <cell r="C45">
            <v>0.11856763027470615</v>
          </cell>
          <cell r="E45">
            <v>6.9187606256663758E-2</v>
          </cell>
        </row>
        <row r="46">
          <cell r="C46">
            <v>0.22801336360612715</v>
          </cell>
          <cell r="E46">
            <v>0.20999565051371782</v>
          </cell>
        </row>
        <row r="47">
          <cell r="C47">
            <v>0.11669784838194608</v>
          </cell>
        </row>
        <row r="48">
          <cell r="C48">
            <v>0.11131551553577897</v>
          </cell>
          <cell r="E48">
            <v>0.10691166472906638</v>
          </cell>
        </row>
        <row r="49">
          <cell r="C49">
            <v>0.14553987407102534</v>
          </cell>
          <cell r="E49">
            <v>0.14115309170753784</v>
          </cell>
        </row>
        <row r="51">
          <cell r="C51">
            <v>1.4246327008592557E-2</v>
          </cell>
          <cell r="E51">
            <v>1.3600704462721037E-2</v>
          </cell>
        </row>
        <row r="54">
          <cell r="C54">
            <v>1.0339450588063235E-2</v>
          </cell>
          <cell r="E54">
            <v>9.785142553813124E-3</v>
          </cell>
        </row>
      </sheetData>
      <sheetData sheetId="7">
        <row r="2">
          <cell r="C2">
            <v>3.3697115027599149E-3</v>
          </cell>
        </row>
      </sheetData>
      <sheetData sheetId="8">
        <row r="2">
          <cell r="C2">
            <v>6.9549711160714726E-3</v>
          </cell>
        </row>
      </sheetData>
      <sheetData sheetId="9">
        <row r="3">
          <cell r="B3">
            <v>7.179380268828568E-19</v>
          </cell>
        </row>
        <row r="4">
          <cell r="B4">
            <v>1.5019310454556501E-7</v>
          </cell>
        </row>
        <row r="5">
          <cell r="B5">
            <v>4.2770068758980339E-4</v>
          </cell>
        </row>
        <row r="6">
          <cell r="B6">
            <v>4.77298540235674E-17</v>
          </cell>
        </row>
        <row r="7">
          <cell r="B7">
            <v>0.95913408310928727</v>
          </cell>
        </row>
        <row r="8">
          <cell r="B8">
            <v>3.1373044155547843E-14</v>
          </cell>
        </row>
        <row r="9">
          <cell r="B9">
            <v>4.7359635403931806E-4</v>
          </cell>
        </row>
        <row r="10">
          <cell r="B10">
            <v>7.1103804414114988E-3</v>
          </cell>
        </row>
        <row r="11">
          <cell r="B11">
            <v>9.6384491761148161E-2</v>
          </cell>
        </row>
        <row r="12">
          <cell r="B12">
            <v>4.5471590504364191E-10</v>
          </cell>
        </row>
        <row r="13">
          <cell r="B13">
            <v>0.45819183356218007</v>
          </cell>
        </row>
        <row r="14">
          <cell r="B14">
            <v>1.0019317371034825E-13</v>
          </cell>
        </row>
        <row r="15">
          <cell r="B15">
            <v>0.85325773903710278</v>
          </cell>
        </row>
        <row r="16">
          <cell r="B16">
            <v>2.2488184741820646E-12</v>
          </cell>
        </row>
        <row r="17">
          <cell r="B17">
            <v>0.73441335355594606</v>
          </cell>
        </row>
        <row r="18">
          <cell r="B18">
            <v>0.16661321344845612</v>
          </cell>
        </row>
        <row r="19">
          <cell r="B19">
            <v>0.34563723197286889</v>
          </cell>
        </row>
        <row r="20">
          <cell r="B20">
            <v>0.5956617685129636</v>
          </cell>
        </row>
        <row r="21">
          <cell r="B21">
            <v>2.6263549574770539E-9</v>
          </cell>
        </row>
        <row r="22">
          <cell r="B22">
            <v>1.4568955037176428E-66</v>
          </cell>
        </row>
        <row r="23">
          <cell r="B23">
            <v>0.63137492976562282</v>
          </cell>
        </row>
        <row r="24">
          <cell r="B24">
            <v>1.7299172079149191E-67</v>
          </cell>
        </row>
        <row r="25">
          <cell r="B25">
            <v>3.5724135748300365E-4</v>
          </cell>
        </row>
        <row r="26">
          <cell r="B26">
            <v>3.6770178574490453E-22</v>
          </cell>
        </row>
        <row r="27">
          <cell r="B27">
            <v>1.1977120599610451E-6</v>
          </cell>
        </row>
        <row r="28">
          <cell r="B28">
            <v>5.4402262667329235E-12</v>
          </cell>
        </row>
        <row r="29">
          <cell r="B29">
            <v>2.2487579087592092E-17</v>
          </cell>
        </row>
        <row r="30">
          <cell r="B30">
            <v>0.9205209712581166</v>
          </cell>
        </row>
        <row r="31">
          <cell r="B31">
            <v>0.16183875194322139</v>
          </cell>
        </row>
        <row r="32">
          <cell r="B32">
            <v>0.74580478436660336</v>
          </cell>
        </row>
        <row r="33">
          <cell r="B33">
            <v>9.2591553161961517E-44</v>
          </cell>
        </row>
        <row r="34">
          <cell r="B34">
            <v>3.546241773329556E-19</v>
          </cell>
        </row>
        <row r="35">
          <cell r="B35">
            <v>6.7975694509757297E-3</v>
          </cell>
        </row>
        <row r="36">
          <cell r="B36">
            <v>1.2122943935921443E-4</v>
          </cell>
        </row>
        <row r="37">
          <cell r="B37">
            <v>2.9574417644759052E-27</v>
          </cell>
        </row>
        <row r="38">
          <cell r="B38">
            <v>0.30835796648883346</v>
          </cell>
        </row>
        <row r="39">
          <cell r="B39">
            <v>8.8343273735036656E-2</v>
          </cell>
        </row>
        <row r="40">
          <cell r="B40">
            <v>3.2672823761859836E-11</v>
          </cell>
        </row>
        <row r="41">
          <cell r="B41">
            <v>2.7783695449433837E-40</v>
          </cell>
        </row>
        <row r="42">
          <cell r="B42">
            <v>4.0667370293690546E-21</v>
          </cell>
        </row>
        <row r="43">
          <cell r="B43">
            <v>7.3114172731539019E-6</v>
          </cell>
        </row>
        <row r="44">
          <cell r="B44">
            <v>1.5260789469791181E-31</v>
          </cell>
        </row>
        <row r="45">
          <cell r="B45">
            <v>1.8681533946827793E-2</v>
          </cell>
        </row>
        <row r="46">
          <cell r="B46">
            <v>0.46351058721957605</v>
          </cell>
        </row>
        <row r="47">
          <cell r="B47">
            <v>0.86764356311035051</v>
          </cell>
        </row>
        <row r="48">
          <cell r="B48">
            <v>4.1610156987771938E-3</v>
          </cell>
        </row>
        <row r="49">
          <cell r="B49">
            <v>1.3987293515829284E-71</v>
          </cell>
        </row>
        <row r="51">
          <cell r="B51">
            <v>3.1418878746005872E-24</v>
          </cell>
        </row>
        <row r="52">
          <cell r="B52">
            <v>7.4307199781180302E-28</v>
          </cell>
        </row>
        <row r="53">
          <cell r="B53">
            <v>2.4632494302031084E-4</v>
          </cell>
        </row>
        <row r="54">
          <cell r="B54">
            <v>2.061671370443033E-11</v>
          </cell>
        </row>
      </sheetData>
      <sheetData sheetId="10"/>
      <sheetData sheetId="11">
        <row r="2">
          <cell r="C2">
            <v>11.900369023963782</v>
          </cell>
        </row>
      </sheetData>
      <sheetData sheetId="12">
        <row r="2">
          <cell r="C2">
            <v>10.869723031905572</v>
          </cell>
        </row>
      </sheetData>
      <sheetData sheetId="13">
        <row r="2">
          <cell r="C2">
            <v>9.3854802578033567</v>
          </cell>
        </row>
      </sheetData>
      <sheetData sheetId="14">
        <row r="2">
          <cell r="C2">
            <v>13.869419786936101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_xltb_storage_"/>
      <sheetName val="Totals_amt"/>
      <sheetName val="Byfood_amt_home"/>
      <sheetName val="Byfood_amt_away"/>
      <sheetName val="Byfood_amt_miss"/>
      <sheetName val="Byfood_amt_all"/>
      <sheetName val="Byfood_amt_home_fap"/>
      <sheetName val="Byfood_amt_away_fap"/>
      <sheetName val="Byfood_sig"/>
      <sheetName val="NHANES vs FoodAPS price compare"/>
      <sheetName val="Totals_amt_CPI_sensitivity"/>
      <sheetName val="Totals_amt_FAH_sensitivity"/>
      <sheetName val="Totals_amt_FAH_CPI_sensitivity"/>
      <sheetName val="Totals_amt_wave_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1.9198774395485809</v>
          </cell>
          <cell r="F2">
            <v>1.9919439848875549</v>
          </cell>
        </row>
        <row r="3">
          <cell r="F3">
            <v>0.42841046315233955</v>
          </cell>
        </row>
        <row r="4">
          <cell r="F4">
            <v>0.17852237394587758</v>
          </cell>
        </row>
        <row r="5">
          <cell r="F5">
            <v>0.14697306661373316</v>
          </cell>
        </row>
        <row r="6">
          <cell r="F6">
            <v>3.300827267163043E-2</v>
          </cell>
        </row>
        <row r="8">
          <cell r="F8">
            <v>0.25986986969021586</v>
          </cell>
        </row>
        <row r="9">
          <cell r="F9">
            <v>1.8652035856163682E-2</v>
          </cell>
        </row>
        <row r="10">
          <cell r="F10">
            <v>1.6068987311022357E-2</v>
          </cell>
        </row>
        <row r="11">
          <cell r="F11">
            <v>1.1254836963559146E-2</v>
          </cell>
        </row>
        <row r="12">
          <cell r="F12">
            <v>2.4293450770590027E-2</v>
          </cell>
        </row>
        <row r="14">
          <cell r="F14">
            <v>0.19232644297805271</v>
          </cell>
        </row>
        <row r="16">
          <cell r="F16">
            <v>0.17203728516405142</v>
          </cell>
        </row>
        <row r="17">
          <cell r="F17">
            <v>3.1970872667429352E-2</v>
          </cell>
        </row>
        <row r="18">
          <cell r="F18">
            <v>2.2182933427734506E-2</v>
          </cell>
        </row>
        <row r="20">
          <cell r="F20">
            <v>1.0722936077346954E-2</v>
          </cell>
        </row>
        <row r="21">
          <cell r="F21">
            <v>6.9812630755513652E-2</v>
          </cell>
        </row>
        <row r="27">
          <cell r="F27">
            <v>6.8398865448088264E-2</v>
          </cell>
        </row>
        <row r="28">
          <cell r="F28">
            <v>8.4003286040424605E-2</v>
          </cell>
        </row>
        <row r="29">
          <cell r="F29">
            <v>2.6532097225942925E-2</v>
          </cell>
        </row>
        <row r="30">
          <cell r="F30">
            <v>3.840717532790313E-2</v>
          </cell>
        </row>
        <row r="31">
          <cell r="F31">
            <v>1.2196919820385062E-2</v>
          </cell>
        </row>
        <row r="32">
          <cell r="F32">
            <v>9.4958490899609647E-3</v>
          </cell>
        </row>
        <row r="34">
          <cell r="F34">
            <v>0.15060169140406199</v>
          </cell>
        </row>
        <row r="35">
          <cell r="F35">
            <v>5.2458909570170686E-2</v>
          </cell>
        </row>
        <row r="36">
          <cell r="F36">
            <v>3.9099939223713472E-2</v>
          </cell>
        </row>
        <row r="37">
          <cell r="F37">
            <v>8.2939612053803138E-2</v>
          </cell>
        </row>
        <row r="40">
          <cell r="F40">
            <v>0.22688558918513088</v>
          </cell>
        </row>
        <row r="41">
          <cell r="F41">
            <v>0.18173142754928198</v>
          </cell>
        </row>
        <row r="42">
          <cell r="F42">
            <v>0.29265668985116894</v>
          </cell>
        </row>
        <row r="43">
          <cell r="F43">
            <v>1.9384117233994705E-2</v>
          </cell>
        </row>
        <row r="44">
          <cell r="F44">
            <v>7.2917811763338447E-2</v>
          </cell>
        </row>
        <row r="45">
          <cell r="F45">
            <v>4.6919393186572692E-2</v>
          </cell>
        </row>
        <row r="47">
          <cell r="F47">
            <v>6.9935424027868537E-2</v>
          </cell>
        </row>
        <row r="48">
          <cell r="F48">
            <v>5.5573901343418927E-2</v>
          </cell>
        </row>
        <row r="49">
          <cell r="F49">
            <v>3.0905041409125773E-2</v>
          </cell>
        </row>
      </sheetData>
      <sheetData sheetId="5" refreshError="1"/>
      <sheetData sheetId="6" refreshError="1">
        <row r="2">
          <cell r="C2">
            <v>3.7179600134960391</v>
          </cell>
          <cell r="F2">
            <v>3.8193191821280217</v>
          </cell>
        </row>
        <row r="3">
          <cell r="F3">
            <v>1.1383310901240442</v>
          </cell>
        </row>
        <row r="4">
          <cell r="F4">
            <v>0.43335784713078979</v>
          </cell>
        </row>
        <row r="5">
          <cell r="F5">
            <v>0.3430784728660326</v>
          </cell>
        </row>
        <row r="6">
          <cell r="F6">
            <v>9.1033451666454879E-2</v>
          </cell>
        </row>
        <row r="8">
          <cell r="F8">
            <v>0.72465910612486684</v>
          </cell>
        </row>
        <row r="9">
          <cell r="F9">
            <v>4.3557502428803296E-2</v>
          </cell>
        </row>
        <row r="10">
          <cell r="F10">
            <v>5.7230223206044449E-2</v>
          </cell>
        </row>
        <row r="11">
          <cell r="F11">
            <v>2.3648043316075399E-2</v>
          </cell>
        </row>
        <row r="12">
          <cell r="F12">
            <v>4.3320562615317852E-2</v>
          </cell>
        </row>
        <row r="13">
          <cell r="F13">
            <v>8.5918604777863675E-3</v>
          </cell>
        </row>
        <row r="14">
          <cell r="F14">
            <v>0.56939951676706402</v>
          </cell>
        </row>
        <row r="16">
          <cell r="F16">
            <v>0.38075339389734808</v>
          </cell>
        </row>
        <row r="17">
          <cell r="F17">
            <v>6.3847819229637004E-2</v>
          </cell>
        </row>
        <row r="18">
          <cell r="F18">
            <v>4.5243166230604905E-2</v>
          </cell>
        </row>
        <row r="20">
          <cell r="F20">
            <v>1.9728410919264663E-2</v>
          </cell>
        </row>
        <row r="21">
          <cell r="F21">
            <v>0.16162399243772438</v>
          </cell>
        </row>
        <row r="22">
          <cell r="F22">
            <v>3.9139636068610387E-2</v>
          </cell>
        </row>
        <row r="23">
          <cell r="F23">
            <v>6.0713314466261529E-3</v>
          </cell>
        </row>
        <row r="24">
          <cell r="F24">
            <v>3.3459423557312636E-2</v>
          </cell>
        </row>
        <row r="27">
          <cell r="F27">
            <v>0.12033548751185585</v>
          </cell>
        </row>
        <row r="28">
          <cell r="F28">
            <v>0.18557556414020968</v>
          </cell>
        </row>
        <row r="29">
          <cell r="F29">
            <v>7.0613413604536532E-2</v>
          </cell>
        </row>
        <row r="30">
          <cell r="F30">
            <v>7.5315206967732459E-2</v>
          </cell>
        </row>
        <row r="31">
          <cell r="F31">
            <v>2.4547395342417854E-2</v>
          </cell>
        </row>
        <row r="32">
          <cell r="F32">
            <v>1.8512727335488539E-2</v>
          </cell>
        </row>
        <row r="35">
          <cell r="F35">
            <v>9.130997359486466E-2</v>
          </cell>
        </row>
        <row r="36">
          <cell r="F36">
            <v>6.7753480306884981E-2</v>
          </cell>
        </row>
        <row r="37">
          <cell r="F37">
            <v>0.11958519413380495</v>
          </cell>
        </row>
        <row r="40">
          <cell r="F40">
            <v>0.3433994193475452</v>
          </cell>
        </row>
        <row r="41">
          <cell r="F41">
            <v>0.23210170004196856</v>
          </cell>
        </row>
        <row r="42">
          <cell r="F42">
            <v>0.36970521165721376</v>
          </cell>
        </row>
        <row r="43">
          <cell r="F43">
            <v>5.3666690809882359E-2</v>
          </cell>
        </row>
        <row r="44">
          <cell r="F44">
            <v>8.6606753781851717E-2</v>
          </cell>
        </row>
        <row r="45">
          <cell r="F45">
            <v>0.16794765429274855</v>
          </cell>
        </row>
        <row r="46">
          <cell r="F46">
            <v>0.24603107669853647</v>
          </cell>
        </row>
        <row r="48">
          <cell r="F48">
            <v>0.11571936634249155</v>
          </cell>
        </row>
        <row r="49">
          <cell r="F49">
            <v>0.14992665643451283</v>
          </cell>
        </row>
        <row r="51">
          <cell r="F51">
            <v>1.4891949554464077E-2</v>
          </cell>
        </row>
        <row r="54">
          <cell r="F54">
            <v>1.0893758622313347E-2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8"/>
  <sheetViews>
    <sheetView showGridLines="0" tabSelected="1" topLeftCell="A52" zoomScaleNormal="100" workbookViewId="0">
      <selection activeCell="X11" sqref="X11"/>
    </sheetView>
  </sheetViews>
  <sheetFormatPr defaultColWidth="9.109375" defaultRowHeight="13.8" x14ac:dyDescent="0.25"/>
  <cols>
    <col min="1" max="1" width="1.88671875" style="2" customWidth="1"/>
    <col min="2" max="2" width="1.5546875" style="2" customWidth="1"/>
    <col min="3" max="3" width="27.33203125" style="2" customWidth="1"/>
    <col min="4" max="4" width="1.44140625" style="1" customWidth="1"/>
    <col min="5" max="5" width="6" style="4" customWidth="1"/>
    <col min="6" max="6" width="10.88671875" style="2" customWidth="1"/>
    <col min="7" max="7" width="1.5546875" style="2" customWidth="1"/>
    <col min="8" max="8" width="6" style="4" customWidth="1"/>
    <col min="9" max="9" width="10.88671875" style="2" customWidth="1"/>
    <col min="10" max="10" width="1.6640625" style="2" customWidth="1"/>
    <col min="11" max="11" width="6" style="4" customWidth="1"/>
    <col min="12" max="12" width="10.88671875" style="2" customWidth="1"/>
    <col min="13" max="13" width="1.33203125" style="2" customWidth="1"/>
    <col min="14" max="14" width="6.88671875" style="11" customWidth="1"/>
    <col min="15" max="16384" width="9.109375" style="2"/>
  </cols>
  <sheetData>
    <row r="1" spans="1:14" ht="18" customHeight="1" x14ac:dyDescent="0.2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1.5" customHeight="1" x14ac:dyDescent="0.25">
      <c r="A2" s="19" t="s">
        <v>24</v>
      </c>
      <c r="B2" s="19"/>
      <c r="C2" s="19"/>
      <c r="D2" s="7"/>
      <c r="E2" s="21" t="s">
        <v>48</v>
      </c>
      <c r="F2" s="21"/>
      <c r="H2" s="21" t="s">
        <v>53</v>
      </c>
      <c r="I2" s="21"/>
      <c r="K2" s="21" t="s">
        <v>54</v>
      </c>
      <c r="L2" s="21"/>
      <c r="N2" s="12" t="s">
        <v>51</v>
      </c>
    </row>
    <row r="3" spans="1:14" ht="18" customHeight="1" x14ac:dyDescent="0.25">
      <c r="D3" s="7"/>
      <c r="E3" s="22" t="s">
        <v>47</v>
      </c>
      <c r="F3" s="22"/>
      <c r="G3" s="22"/>
      <c r="H3" s="22"/>
      <c r="I3" s="22"/>
      <c r="J3" s="22"/>
      <c r="K3" s="22"/>
      <c r="L3" s="22"/>
    </row>
    <row r="4" spans="1:14" x14ac:dyDescent="0.25">
      <c r="A4" s="2" t="s">
        <v>15</v>
      </c>
      <c r="E4" s="6">
        <f>[1]Byfood_amt_all!C2</f>
        <v>3.6196329215626486</v>
      </c>
      <c r="F4" s="6" t="str">
        <f>CONCATENATE("(", ROUND([1]Byfood_amt_all!E2,2),"-",ROUND([2]Byfood_amt_all!F2,2),")")</f>
        <v>(3.52-3.82)</v>
      </c>
      <c r="G4" s="1"/>
      <c r="H4" s="6">
        <f>[1]Byfood_amt_home!C2</f>
        <v>1.7741230094447518</v>
      </c>
      <c r="I4" s="6" t="s">
        <v>77</v>
      </c>
      <c r="J4" s="1"/>
      <c r="K4" s="6">
        <f>[1]Byfood_amt_away!C2</f>
        <v>1.8455099128478636</v>
      </c>
      <c r="L4" s="6" t="str">
        <f>CONCATENATE("(", ROUND([1]Byfood_amt_away!E2,2),"-",ROUND([2]Byfood_amt_away!F2,2),")")</f>
        <v>(1.78-1.99)</v>
      </c>
      <c r="M4" s="1"/>
      <c r="N4" s="15">
        <v>0.154</v>
      </c>
    </row>
    <row r="5" spans="1:14" ht="13.2" customHeight="1" x14ac:dyDescent="0.25">
      <c r="A5" s="2" t="s">
        <v>37</v>
      </c>
      <c r="E5" s="6">
        <f>[1]Byfood_amt_all!C3</f>
        <v>1.0808980940876516</v>
      </c>
      <c r="F5" s="6" t="str">
        <f>CONCATENATE("(", ROUND([1]Byfood_amt_all!E3,2),"-",ROUND([2]Byfood_amt_all!F3,2),")")</f>
        <v>(1.02-1.14)</v>
      </c>
      <c r="G5" s="1"/>
      <c r="H5" s="6">
        <f>[1]Byfood_amt_home!C3</f>
        <v>0.68005357487255846</v>
      </c>
      <c r="I5" s="6" t="str">
        <f>CONCATENATE("(", ROUND([1]Byfood_amt_home!E3,2),"-",ROUND([1]Byfood_amt_home!F3,2),")")</f>
        <v>(0.63-0.73)</v>
      </c>
      <c r="J5" s="1"/>
      <c r="K5" s="6">
        <f>[1]Byfood_amt_away!C3</f>
        <v>0.40084451858974607</v>
      </c>
      <c r="L5" s="6" t="str">
        <f>CONCATENATE("(", ROUND([1]Byfood_amt_away!E3,2),"-",ROUND([2]Byfood_amt_away!F3,2),")")</f>
        <v>(0.37-0.43)</v>
      </c>
      <c r="M5" s="1"/>
      <c r="N5" s="15">
        <f>[1]Byfood_sig!B3</f>
        <v>7.179380268828568E-19</v>
      </c>
    </row>
    <row r="6" spans="1:14" x14ac:dyDescent="0.25">
      <c r="B6" s="2" t="s">
        <v>16</v>
      </c>
      <c r="E6" s="6">
        <f>[1]Byfood_amt_all!C4</f>
        <v>0.40540065101605705</v>
      </c>
      <c r="F6" s="6" t="str">
        <f>CONCATENATE("(", ROUND([1]Byfood_amt_all!E4,2),"-",ROUND([2]Byfood_amt_all!F4,2),")")</f>
        <v>(0.38-0.43)</v>
      </c>
      <c r="G6" s="1"/>
      <c r="H6" s="6">
        <f>[1]Byfood_amt_home!C4</f>
        <v>0.24308373308825082</v>
      </c>
      <c r="I6" s="6" t="str">
        <f>CONCATENATE("(", ROUND([1]Byfood_amt_home!E4,2),"-",ROUND([1]Byfood_amt_home!F4,2),")")</f>
        <v>(0.22-0.26)</v>
      </c>
      <c r="J6" s="1"/>
      <c r="K6" s="6">
        <f>[1]Byfood_amt_away!C4</f>
        <v>0.16231691757998953</v>
      </c>
      <c r="L6" s="6" t="str">
        <f>CONCATENATE("(", ROUND([1]Byfood_amt_away!E4,2),"-",ROUND([2]Byfood_amt_away!F4,2),")")</f>
        <v>(0.15-0.18)</v>
      </c>
      <c r="M6" s="1"/>
      <c r="N6" s="15">
        <f>[1]Byfood_sig!B4</f>
        <v>1.5019310454556501E-7</v>
      </c>
    </row>
    <row r="7" spans="1:14" x14ac:dyDescent="0.25">
      <c r="C7" s="2" t="s">
        <v>17</v>
      </c>
      <c r="E7" s="6">
        <f>[1]Byfood_amt_all!C5</f>
        <v>0.31577564505012323</v>
      </c>
      <c r="F7" s="6" t="str">
        <f>CONCATENATE("(", ROUND([1]Byfood_amt_all!E5,2),"-",ROUND([2]Byfood_amt_all!F5,2),")")</f>
        <v>(0.29-0.34)</v>
      </c>
      <c r="G7" s="1"/>
      <c r="H7" s="6">
        <f>[1]Byfood_amt_home!C5</f>
        <v>0.18470681800236469</v>
      </c>
      <c r="I7" s="6" t="s">
        <v>79</v>
      </c>
      <c r="J7" s="1"/>
      <c r="K7" s="6">
        <f>[1]Byfood_amt_away!C5</f>
        <v>0.13106882662376507</v>
      </c>
      <c r="L7" s="6" t="str">
        <f>CONCATENATE("(", ROUND([1]Byfood_amt_away!E5,2),"-",ROUND([2]Byfood_amt_away!F5,2),")")</f>
        <v>(0.12-0.15)</v>
      </c>
      <c r="M7" s="1"/>
      <c r="N7" s="15">
        <f>[1]Byfood_sig!B5</f>
        <v>4.2770068758980339E-4</v>
      </c>
    </row>
    <row r="8" spans="1:14" x14ac:dyDescent="0.25">
      <c r="C8" s="2" t="s">
        <v>12</v>
      </c>
      <c r="E8" s="6">
        <f>[1]Byfood_amt_all!C6</f>
        <v>8.4383172200247436E-2</v>
      </c>
      <c r="F8" s="6" t="str">
        <f>CONCATENATE("(", ROUND([1]Byfood_amt_all!E6,2),"-",ROUND([2]Byfood_amt_all!F6,2),")")</f>
        <v>(0.08-0.09)</v>
      </c>
      <c r="G8" s="1"/>
      <c r="H8" s="6">
        <f>[1]Byfood_amt_home!C6</f>
        <v>5.5327809084439128E-2</v>
      </c>
      <c r="I8" s="6" t="str">
        <f>CONCATENATE("(", ROUND([1]Byfood_amt_home!E6,2),"-",ROUND([1]Byfood_amt_home!F6,2),")")</f>
        <v>(0.05-0.06)</v>
      </c>
      <c r="J8" s="1"/>
      <c r="K8" s="6">
        <f>[1]Byfood_amt_away!C6</f>
        <v>2.9055363137456193E-2</v>
      </c>
      <c r="L8" s="6" t="str">
        <f>CONCATENATE("(", ROUND([1]Byfood_amt_away!E6,2),"-",ROUND([2]Byfood_amt_away!F6,2),")")</f>
        <v>(0.03-0.03)</v>
      </c>
      <c r="M8" s="1"/>
      <c r="N8" s="15">
        <f>[1]Byfood_sig!B6</f>
        <v>4.77298540235674E-17</v>
      </c>
    </row>
    <row r="9" spans="1:14" x14ac:dyDescent="0.25">
      <c r="C9" s="2" t="s">
        <v>27</v>
      </c>
      <c r="E9" s="6">
        <f>[1]Byfood_amt_all!C7</f>
        <v>5.2418335220251995E-3</v>
      </c>
      <c r="F9" s="6" t="s">
        <v>49</v>
      </c>
      <c r="G9" s="1"/>
      <c r="H9" s="16" t="s">
        <v>78</v>
      </c>
      <c r="I9" s="6"/>
      <c r="J9" s="1"/>
      <c r="K9" s="16" t="s">
        <v>78</v>
      </c>
      <c r="L9" s="6"/>
      <c r="M9" s="1"/>
      <c r="N9" s="15">
        <f>[1]Byfood_sig!B7</f>
        <v>0.95913408310928727</v>
      </c>
    </row>
    <row r="10" spans="1:14" x14ac:dyDescent="0.25">
      <c r="B10" s="2" t="s">
        <v>10</v>
      </c>
      <c r="E10" s="6">
        <f>[1]Byfood_amt_all!C8</f>
        <v>0.67549744370065878</v>
      </c>
      <c r="F10" s="6" t="str">
        <f>CONCATENATE("(", ROUND([1]Byfood_amt_all!E8,2),"-",ROUND([2]Byfood_amt_all!F8,2),")")</f>
        <v>(0.63-0.72)</v>
      </c>
      <c r="G10" s="1"/>
      <c r="H10" s="6">
        <f>[1]Byfood_amt_home!C8</f>
        <v>0.43696984199118527</v>
      </c>
      <c r="I10" s="6" t="str">
        <f>CONCATENATE("(", ROUND([1]Byfood_amt_home!E8,2),"-",ROUND([1]Byfood_amt_home!F8,2),")")</f>
        <v>(0.39-0.48)</v>
      </c>
      <c r="J10" s="1"/>
      <c r="K10" s="6">
        <f>[1]Byfood_amt_away!C8</f>
        <v>0.23852760110368812</v>
      </c>
      <c r="L10" s="6" t="str">
        <f>CONCATENATE("(", ROUND([1]Byfood_amt_away!E8,2),"-",ROUND([2]Byfood_amt_away!F8,2),")")</f>
        <v>(0.22-0.26)</v>
      </c>
      <c r="M10" s="1"/>
      <c r="N10" s="15">
        <f>[1]Byfood_sig!B8</f>
        <v>3.1373044155547843E-14</v>
      </c>
    </row>
    <row r="11" spans="1:14" x14ac:dyDescent="0.25">
      <c r="C11" s="2" t="s">
        <v>18</v>
      </c>
      <c r="E11" s="6">
        <f>[1]Byfood_amt_all!C9</f>
        <v>3.9576700127361114E-2</v>
      </c>
      <c r="F11" s="6" t="str">
        <f>CONCATENATE("(", ROUND([1]Byfood_amt_all!E9,2),"-",ROUND([2]Byfood_amt_all!F9,2),")")</f>
        <v>(0.04-0.04)</v>
      </c>
      <c r="G11" s="1"/>
      <c r="H11" s="6">
        <f>[1]Byfood_amt_home!C9</f>
        <v>2.3261084937159084E-2</v>
      </c>
      <c r="I11" s="6" t="str">
        <f>CONCATENATE("(", ROUND([1]Byfood_amt_home!E9,2),"-",ROUND([1]Byfood_amt_home!F9,2),")")</f>
        <v>(0.02-0.03)</v>
      </c>
      <c r="J11" s="1"/>
      <c r="K11" s="6">
        <f>[1]Byfood_amt_away!C9</f>
        <v>1.6315615177641341E-2</v>
      </c>
      <c r="L11" s="6" t="str">
        <f>CONCATENATE("(", ROUND([1]Byfood_amt_away!E9,2),"-",ROUND([2]Byfood_amt_away!F9,2),")")</f>
        <v>(0.01-0.02)</v>
      </c>
      <c r="M11" s="1"/>
      <c r="N11" s="15">
        <f>[1]Byfood_sig!B9</f>
        <v>4.7359635403931806E-4</v>
      </c>
    </row>
    <row r="12" spans="1:14" x14ac:dyDescent="0.25">
      <c r="C12" s="2" t="s">
        <v>11</v>
      </c>
      <c r="E12" s="6">
        <f>[1]Byfood_amt_all!C10</f>
        <v>4.2299484035756389E-2</v>
      </c>
      <c r="F12" s="6" t="str">
        <f>CONCATENATE("(", ROUND([1]Byfood_amt_all!E10,2),"-",ROUND([2]Byfood_amt_all!F10,2),")")</f>
        <v>(0.03-0.06)</v>
      </c>
      <c r="G12" s="1"/>
      <c r="H12" s="6">
        <f>[1]Byfood_amt_home!C10</f>
        <v>2.9562127931229813E-2</v>
      </c>
      <c r="I12" s="6" t="str">
        <f>CONCATENATE("(", ROUND([1]Byfood_amt_home!E10,2),"-",ROUND([1]Byfood_amt_home!F10,2),")")</f>
        <v>(0.02-0.04)</v>
      </c>
      <c r="J12" s="1"/>
      <c r="K12" s="6">
        <f>[1]Byfood_amt_away!C10</f>
        <v>1.2737356086563376E-2</v>
      </c>
      <c r="L12" s="6" t="str">
        <f>CONCATENATE("(", ROUND([1]Byfood_amt_away!E10,2),"-",ROUND([2]Byfood_amt_away!F10,2),")")</f>
        <v>(0.01-0.02)</v>
      </c>
      <c r="M12" s="1"/>
      <c r="N12" s="15">
        <f>[1]Byfood_sig!B10</f>
        <v>7.1103804414114988E-3</v>
      </c>
    </row>
    <row r="13" spans="1:14" x14ac:dyDescent="0.25">
      <c r="C13" s="2" t="s">
        <v>19</v>
      </c>
      <c r="E13" s="6">
        <f>[1]Byfood_amt_all!C11</f>
        <v>2.2508070864069786E-2</v>
      </c>
      <c r="F13" s="6" t="str">
        <f>CONCATENATE("(", ROUND([1]Byfood_amt_all!E11,2),"-",ROUND([2]Byfood_amt_all!F11,2),")")</f>
        <v>(0.02-0.02)</v>
      </c>
      <c r="G13" s="1"/>
      <c r="H13" s="6">
        <f>[1]Byfood_amt_home!C11</f>
        <v>1.1818616755072738E-2</v>
      </c>
      <c r="I13" s="6" t="str">
        <f>CONCATENATE("(", ROUND([1]Byfood_amt_home!E11,2),"-",ROUND([1]Byfood_amt_home!F11,2),")")</f>
        <v>(0.01-0.01)</v>
      </c>
      <c r="J13" s="1"/>
      <c r="K13" s="6">
        <f>[1]Byfood_amt_away!C11</f>
        <v>1.06894541169111E-2</v>
      </c>
      <c r="L13" s="6" t="str">
        <f>CONCATENATE("(", ROUND([1]Byfood_amt_away!E11,2),"-",ROUND([2]Byfood_amt_away!F11,2),")")</f>
        <v>(0.01-0.01)</v>
      </c>
      <c r="M13" s="1"/>
      <c r="N13" s="15">
        <f>[1]Byfood_sig!B11</f>
        <v>9.6384491761148161E-2</v>
      </c>
    </row>
    <row r="14" spans="1:14" x14ac:dyDescent="0.25">
      <c r="C14" s="2" t="s">
        <v>13</v>
      </c>
      <c r="E14" s="6">
        <f>[1]Byfood_amt_all!C12</f>
        <v>4.1417564994442171E-2</v>
      </c>
      <c r="F14" s="6" t="str">
        <f>CONCATENATE("(", ROUND([1]Byfood_amt_all!E12,2),"-",ROUND([2]Byfood_amt_all!F12,2),")")</f>
        <v>(0.04-0.04)</v>
      </c>
      <c r="G14" s="1"/>
      <c r="H14" s="6">
        <f>[1]Byfood_amt_home!C12</f>
        <v>1.8452111407997088E-2</v>
      </c>
      <c r="I14" s="6" t="str">
        <f>CONCATENATE("(", ROUND([1]Byfood_amt_home!E12,2),"-",ROUND([1]Byfood_amt_home!F12,2),")")</f>
        <v>(0.02-0.02)</v>
      </c>
      <c r="J14" s="1"/>
      <c r="K14" s="6">
        <f>[1]Byfood_amt_away!C12</f>
        <v>2.2965453581660508E-2</v>
      </c>
      <c r="L14" s="6" t="str">
        <f>CONCATENATE("(", ROUND([1]Byfood_amt_away!E12,2),"-",ROUND([2]Byfood_amt_away!F12,2),")")</f>
        <v>(0.02-0.02)</v>
      </c>
      <c r="M14" s="1"/>
      <c r="N14" s="15">
        <f>[1]Byfood_sig!B12</f>
        <v>4.5471590504364191E-10</v>
      </c>
    </row>
    <row r="15" spans="1:14" x14ac:dyDescent="0.25">
      <c r="C15" s="2" t="s">
        <v>7</v>
      </c>
      <c r="E15" s="6">
        <f>[1]Byfood_amt_all!C13</f>
        <v>7.5955260753111905E-3</v>
      </c>
      <c r="F15" s="6" t="str">
        <f>CONCATENATE("(", ROUND([1]Byfood_amt_all!E13,2),"-",ROUND([2]Byfood_amt_all!F13,2),")")</f>
        <v>(0.01-0.01)</v>
      </c>
      <c r="G15" s="1"/>
      <c r="H15" s="16" t="s">
        <v>78</v>
      </c>
      <c r="I15" s="6"/>
      <c r="J15" s="1"/>
      <c r="K15" s="16" t="s">
        <v>78</v>
      </c>
      <c r="L15" s="6"/>
      <c r="M15" s="1"/>
      <c r="N15" s="15">
        <f>[1]Byfood_sig!B13</f>
        <v>0.45819183356218007</v>
      </c>
    </row>
    <row r="16" spans="1:14" x14ac:dyDescent="0.25">
      <c r="C16" s="2" t="s">
        <v>20</v>
      </c>
      <c r="E16" s="6">
        <f>[1]Byfood_amt_all!C14</f>
        <v>0.52124958830916346</v>
      </c>
      <c r="F16" s="6" t="str">
        <f>CONCATENATE("(", ROUND([1]Byfood_amt_all!E14,2),"-",ROUND([2]Byfood_amt_all!F14,2),")")</f>
        <v>(0.47-0.57)</v>
      </c>
      <c r="G16" s="1"/>
      <c r="H16" s="6">
        <f>[1]Byfood_amt_home!C14</f>
        <v>0.34952497188292797</v>
      </c>
      <c r="I16" s="6" t="str">
        <f>CONCATENATE("(", ROUND([1]Byfood_amt_home!E14,2),"-",ROUND([1]Byfood_amt_home!F14,2),")")</f>
        <v>(0.31-0.39)</v>
      </c>
      <c r="J16" s="1"/>
      <c r="K16" s="6">
        <f>[1]Byfood_amt_away!C14</f>
        <v>0.17172461676081169</v>
      </c>
      <c r="L16" s="6" t="str">
        <f>CONCATENATE("(", ROUND([1]Byfood_amt_away!E14,2),"-",ROUND([2]Byfood_amt_away!F14,2),")")</f>
        <v>(0.15-0.19)</v>
      </c>
      <c r="M16" s="1"/>
      <c r="N16" s="15">
        <f>[1]Byfood_sig!B14</f>
        <v>1.0019317371034825E-13</v>
      </c>
    </row>
    <row r="17" spans="1:14" x14ac:dyDescent="0.25">
      <c r="C17" s="2" t="s">
        <v>36</v>
      </c>
      <c r="E17" s="16" t="s">
        <v>78</v>
      </c>
      <c r="F17" s="6"/>
      <c r="G17" s="1"/>
      <c r="H17" s="16" t="s">
        <v>78</v>
      </c>
      <c r="I17" s="6"/>
      <c r="J17" s="1"/>
      <c r="K17" s="16" t="s">
        <v>78</v>
      </c>
      <c r="L17" s="6"/>
      <c r="M17" s="1"/>
      <c r="N17" s="15">
        <f>[1]Byfood_sig!B15</f>
        <v>0.85325773903710278</v>
      </c>
    </row>
    <row r="18" spans="1:14" x14ac:dyDescent="0.25">
      <c r="A18" s="2" t="s">
        <v>9</v>
      </c>
      <c r="E18" s="6">
        <f>[1]Byfood_amt_all!C16</f>
        <v>0.36865036879898055</v>
      </c>
      <c r="F18" s="6" t="str">
        <f>CONCATENATE("(", ROUND([1]Byfood_amt_all!E16,2),"-",ROUND([2]Byfood_amt_all!F16,2),")")</f>
        <v>(0.36-0.38)</v>
      </c>
      <c r="G18" s="1"/>
      <c r="H18" s="6">
        <f>[1]Byfood_amt_home!C16</f>
        <v>0.20463265285428658</v>
      </c>
      <c r="I18" s="6" t="s">
        <v>57</v>
      </c>
      <c r="J18" s="1"/>
      <c r="K18" s="6">
        <f>[1]Byfood_amt_away!C16</f>
        <v>0.16401771596565715</v>
      </c>
      <c r="L18" s="6" t="str">
        <f>CONCATENATE("(", ROUND([1]Byfood_amt_away!E16,2),"-",ROUND([2]Byfood_amt_away!F16,2),")")</f>
        <v>(0.16-0.17)</v>
      </c>
      <c r="M18" s="1"/>
      <c r="N18" s="15">
        <f>[1]Byfood_sig!B16</f>
        <v>2.2488184741820646E-12</v>
      </c>
    </row>
    <row r="19" spans="1:14" x14ac:dyDescent="0.25">
      <c r="B19" s="2" t="s">
        <v>30</v>
      </c>
      <c r="E19" s="6">
        <f>[1]Byfood_amt_all!C17</f>
        <v>6.1308596688518679E-2</v>
      </c>
      <c r="F19" s="6" t="str">
        <f>CONCATENATE("(", ROUND([1]Byfood_amt_all!E17,2),"-",ROUND([2]Byfood_amt_all!F17,2),")")</f>
        <v>(0.06-0.06)</v>
      </c>
      <c r="G19" s="1"/>
      <c r="H19" s="6">
        <f>[1]Byfood_amt_home!C17</f>
        <v>3.1339571057828877E-2</v>
      </c>
      <c r="I19" s="6" t="str">
        <f>CONCATENATE("(", ROUND([1]Byfood_amt_home!E17,2),"-",ROUND([1]Byfood_amt_home!F17,2),")")</f>
        <v>(0.03-0.03)</v>
      </c>
      <c r="J19" s="1"/>
      <c r="K19" s="6">
        <f>[1]Byfood_amt_away!C17</f>
        <v>2.9969025640624116E-2</v>
      </c>
      <c r="L19" s="6" t="str">
        <f>CONCATENATE("(", ROUND([1]Byfood_amt_away!E17,2),"-",ROUND([2]Byfood_amt_away!F17,2),")")</f>
        <v>(0.03-0.03)</v>
      </c>
      <c r="M19" s="1"/>
      <c r="N19" s="15">
        <f>[1]Byfood_sig!B17</f>
        <v>0.73441335355594606</v>
      </c>
    </row>
    <row r="20" spans="1:14" x14ac:dyDescent="0.25">
      <c r="C20" s="2" t="s">
        <v>28</v>
      </c>
      <c r="E20" s="6">
        <f>[1]Byfood_amt_all!C18</f>
        <v>4.3953514631429554E-2</v>
      </c>
      <c r="F20" s="6" t="str">
        <f>CONCATENATE("(", ROUND([1]Byfood_amt_all!E18,2),"-",ROUND([2]Byfood_amt_all!F18,2),")")</f>
        <v>(0.04-0.05)</v>
      </c>
      <c r="G20" s="1"/>
      <c r="H20" s="6">
        <f>[1]Byfood_amt_home!C18</f>
        <v>2.2916112932932556E-2</v>
      </c>
      <c r="I20" s="6" t="str">
        <f>CONCATENATE("(", ROUND([1]Byfood_amt_home!E18,2),"-",ROUND([1]Byfood_amt_home!F18,2),")")</f>
        <v>(0.02-0.02)</v>
      </c>
      <c r="J20" s="1"/>
      <c r="K20" s="6">
        <f>[1]Byfood_amt_away!C18</f>
        <v>2.1037401704615117E-2</v>
      </c>
      <c r="L20" s="6" t="str">
        <f>CONCATENATE("(", ROUND([1]Byfood_amt_away!E18,2),"-",ROUND([2]Byfood_amt_away!F18,2),")")</f>
        <v>(0.02-0.02)</v>
      </c>
      <c r="M20" s="1"/>
      <c r="N20" s="15">
        <f>[1]Byfood_sig!B18</f>
        <v>0.16661321344845612</v>
      </c>
    </row>
    <row r="21" spans="1:14" x14ac:dyDescent="0.25">
      <c r="C21" s="2" t="s">
        <v>29</v>
      </c>
      <c r="E21" s="16" t="s">
        <v>78</v>
      </c>
      <c r="F21" s="6"/>
      <c r="G21" s="1"/>
      <c r="H21" s="16" t="s">
        <v>78</v>
      </c>
      <c r="I21" s="6"/>
      <c r="J21" s="1"/>
      <c r="K21" s="16" t="s">
        <v>78</v>
      </c>
      <c r="L21" s="6"/>
      <c r="M21" s="1"/>
      <c r="N21" s="15">
        <f>[1]Byfood_sig!B19</f>
        <v>0.34563723197286889</v>
      </c>
    </row>
    <row r="22" spans="1:14" x14ac:dyDescent="0.25">
      <c r="C22" s="2" t="s">
        <v>31</v>
      </c>
      <c r="E22" s="6">
        <f>[1]Byfood_amt_all!C20</f>
        <v>1.7354923513252643E-2</v>
      </c>
      <c r="F22" s="6" t="str">
        <f>CONCATENATE("(", ROUND([1]Byfood_amt_all!E20,2),"-",ROUND([2]Byfood_amt_all!F20,2),")")</f>
        <v>(0.01-0.02)</v>
      </c>
      <c r="G22" s="1"/>
      <c r="H22" s="6">
        <f>[1]Byfood_amt_home!C20</f>
        <v>8.4234282365394583E-3</v>
      </c>
      <c r="I22" s="6" t="str">
        <f>CONCATENATE("(", ROUND([1]Byfood_amt_home!E20,2),"-",ROUND([1]Byfood_amt_home!F20,2),")")</f>
        <v>(0.01-0.01)</v>
      </c>
      <c r="J22" s="1"/>
      <c r="K22" s="6">
        <f>[1]Byfood_amt_away!C20</f>
        <v>8.931495276655212E-3</v>
      </c>
      <c r="L22" s="6" t="str">
        <f>CONCATENATE("(", ROUND([1]Byfood_amt_away!E20,2),"-",ROUND([2]Byfood_amt_away!F20,2),")")</f>
        <v>(0.01-0.01)</v>
      </c>
      <c r="M22" s="1"/>
      <c r="N22" s="15">
        <f>[1]Byfood_sig!B20</f>
        <v>0.5956617685129636</v>
      </c>
    </row>
    <row r="23" spans="1:14" ht="18" customHeight="1" x14ac:dyDescent="0.25">
      <c r="B23" s="2" t="s">
        <v>61</v>
      </c>
      <c r="E23" s="6">
        <f>[1]Byfood_amt_all!C21</f>
        <v>0.1505247349117099</v>
      </c>
      <c r="F23" s="6" t="str">
        <f>CONCATENATE("(", ROUND([1]Byfood_amt_all!E21,2),"-",ROUND([2]Byfood_amt_all!F21,2),")")</f>
        <v>(0.14-0.16)</v>
      </c>
      <c r="G23" s="1"/>
      <c r="H23" s="6">
        <f>[1]Byfood_amt_home!C21</f>
        <v>8.8104690720407802E-2</v>
      </c>
      <c r="I23" s="6" t="str">
        <f>CONCATENATE("(", ROUND([1]Byfood_amt_home!E21,2),"-",ROUND([1]Byfood_amt_home!F21,2),")")</f>
        <v>(0.08-0.09)</v>
      </c>
      <c r="J23" s="1"/>
      <c r="K23" s="6">
        <f>[1]Byfood_amt_away!C21</f>
        <v>6.2420044271174528E-2</v>
      </c>
      <c r="L23" s="6" t="str">
        <f>CONCATENATE("(", ROUND([1]Byfood_amt_away!E21,2),"-",ROUND([2]Byfood_amt_away!F21,2),")")</f>
        <v>(0.06-0.07)</v>
      </c>
      <c r="M23" s="1"/>
      <c r="N23" s="15">
        <f>[1]Byfood_sig!B21</f>
        <v>2.6263549574770539E-9</v>
      </c>
    </row>
    <row r="24" spans="1:14" x14ac:dyDescent="0.25">
      <c r="B24" s="2" t="s">
        <v>23</v>
      </c>
      <c r="E24" s="6">
        <f>[1]Byfood_amt_all!C22</f>
        <v>3.7599853013129417E-2</v>
      </c>
      <c r="F24" s="6" t="str">
        <f>CONCATENATE("(", ROUND([1]Byfood_amt_all!E22,2),"-",ROUND([2]Byfood_amt_all!F22,2),")")</f>
        <v>(0.04-0.04)</v>
      </c>
      <c r="G24" s="1"/>
      <c r="H24" s="6">
        <f>[1]Byfood_amt_home!C22</f>
        <v>3.193841907973622E-2</v>
      </c>
      <c r="I24" s="6" t="str">
        <f>CONCATENATE("(", ROUND([1]Byfood_amt_home!E22,2),"-",ROUND([1]Byfood_amt_home!F22,2),")")</f>
        <v>(0.03-0.03)</v>
      </c>
      <c r="J24" s="1"/>
      <c r="K24" s="6">
        <f>[1]Byfood_amt_away!C22</f>
        <v>5.6614339368853232E-3</v>
      </c>
      <c r="L24" s="6" t="s">
        <v>49</v>
      </c>
      <c r="M24" s="1"/>
      <c r="N24" s="15">
        <f>[1]Byfood_sig!B22</f>
        <v>1.4568955037176428E-66</v>
      </c>
    </row>
    <row r="25" spans="1:14" ht="18" customHeight="1" x14ac:dyDescent="0.25">
      <c r="C25" s="2" t="s">
        <v>62</v>
      </c>
      <c r="E25" s="6">
        <f>[1]Byfood_amt_all!C23</f>
        <v>5.5469710677294509E-3</v>
      </c>
      <c r="F25" s="6" t="str">
        <f>CONCATENATE("(", ROUND([1]Byfood_amt_all!E23,2),"-",ROUND([2]Byfood_amt_all!F23,2),")")</f>
        <v>(0.01-0.01)</v>
      </c>
      <c r="G25" s="1"/>
      <c r="H25" s="16" t="s">
        <v>78</v>
      </c>
      <c r="I25" s="6"/>
      <c r="J25" s="1"/>
      <c r="K25" s="16" t="s">
        <v>78</v>
      </c>
      <c r="L25" s="6"/>
      <c r="M25" s="1"/>
      <c r="N25" s="15">
        <f>[1]Byfood_sig!B23</f>
        <v>0.63137492976562282</v>
      </c>
    </row>
    <row r="26" spans="1:14" x14ac:dyDescent="0.25">
      <c r="C26" s="2" t="s">
        <v>34</v>
      </c>
      <c r="E26" s="6">
        <f>[1]Byfood_amt_all!C24</f>
        <v>3.2052881941589791E-2</v>
      </c>
      <c r="F26" s="6" t="str">
        <f>CONCATENATE("(", ROUND([1]Byfood_amt_all!E24,2),"-",ROUND([2]Byfood_amt_all!F24,2),")")</f>
        <v>(0.03-0.03)</v>
      </c>
      <c r="G26" s="1"/>
      <c r="H26" s="6">
        <f>[1]Byfood_amt_home!C24</f>
        <v>2.8998316922058114E-2</v>
      </c>
      <c r="I26" s="6" t="str">
        <f>CONCATENATE("(", ROUND([1]Byfood_amt_home!E24,2),"-",ROUND([1]Byfood_amt_home!F24,2),")")</f>
        <v>(0.03-0.03)</v>
      </c>
      <c r="J26" s="1"/>
      <c r="K26" s="16" t="s">
        <v>78</v>
      </c>
      <c r="L26" s="6"/>
      <c r="M26" s="1"/>
      <c r="N26" s="15">
        <f>[1]Byfood_sig!B24</f>
        <v>1.7299172079149191E-67</v>
      </c>
    </row>
    <row r="27" spans="1:14" x14ac:dyDescent="0.25">
      <c r="C27" s="2" t="s">
        <v>33</v>
      </c>
      <c r="E27" s="16" t="s">
        <v>78</v>
      </c>
      <c r="F27" s="6"/>
      <c r="G27" s="1"/>
      <c r="H27" s="16" t="s">
        <v>78</v>
      </c>
      <c r="I27" s="6"/>
      <c r="J27" s="1"/>
      <c r="K27" s="16" t="s">
        <v>78</v>
      </c>
      <c r="L27" s="6"/>
      <c r="M27" s="1"/>
      <c r="N27" s="15">
        <f>[1]Byfood_sig!B25</f>
        <v>3.5724135748300365E-4</v>
      </c>
    </row>
    <row r="28" spans="1:14" x14ac:dyDescent="0.25">
      <c r="C28" s="2" t="s">
        <v>32</v>
      </c>
      <c r="E28" s="16" t="s">
        <v>78</v>
      </c>
      <c r="F28" s="6"/>
      <c r="G28" s="1"/>
      <c r="H28" s="16" t="s">
        <v>78</v>
      </c>
      <c r="I28" s="6"/>
      <c r="J28" s="1"/>
      <c r="K28" s="16" t="s">
        <v>78</v>
      </c>
      <c r="L28" s="6"/>
      <c r="M28" s="1"/>
      <c r="N28" s="15">
        <f>[1]Byfood_sig!B26</f>
        <v>3.6770178574490453E-22</v>
      </c>
    </row>
    <row r="29" spans="1:14" x14ac:dyDescent="0.25">
      <c r="C29" s="2" t="s">
        <v>35</v>
      </c>
      <c r="E29" s="6">
        <f>[1]Byfood_amt_all!C27</f>
        <v>0.11586715586905963</v>
      </c>
      <c r="F29" s="6" t="str">
        <f>CONCATENATE("(", ROUND([1]Byfood_amt_all!E27,2),"-",ROUND([2]Byfood_amt_all!F27,2),")")</f>
        <v>(0.11-0.12)</v>
      </c>
      <c r="G29" s="1"/>
      <c r="H29" s="6">
        <f>[1]Byfood_amt_home!C27</f>
        <v>5.0986726512652375E-2</v>
      </c>
      <c r="I29" s="6" t="str">
        <f>CONCATENATE("(", ROUND([1]Byfood_amt_home!E27,2),"-",ROUND([1]Byfood_amt_home!F27,2),")")</f>
        <v>(0.05-0.05)</v>
      </c>
      <c r="J29" s="1"/>
      <c r="K29" s="6">
        <f>[1]Byfood_amt_away!C27</f>
        <v>6.4880429307671877E-2</v>
      </c>
      <c r="L29" s="6" t="str">
        <f>CONCATENATE("(", ROUND([1]Byfood_amt_away!E27,2),"-",ROUND([2]Byfood_amt_away!F27,2),")")</f>
        <v>(0.06-0.07)</v>
      </c>
      <c r="M29" s="1"/>
      <c r="N29" s="15">
        <f>[1]Byfood_sig!B27</f>
        <v>1.1977120599610451E-6</v>
      </c>
    </row>
    <row r="30" spans="1:14" x14ac:dyDescent="0.25">
      <c r="A30" s="2" t="s">
        <v>8</v>
      </c>
      <c r="E30" s="6">
        <f>[1]Byfood_amt_all!C28</f>
        <v>0.18028250467305379</v>
      </c>
      <c r="F30" s="6" t="str">
        <f>CONCATENATE("(", ROUND([1]Byfood_amt_all!E28,2),"-",ROUND([2]Byfood_amt_all!F28,2),")")</f>
        <v>(0.17-0.19)</v>
      </c>
      <c r="G30" s="1"/>
      <c r="H30" s="6">
        <f>[1]Byfood_amt_home!C28</f>
        <v>0.10038649149614533</v>
      </c>
      <c r="I30" s="6" t="s">
        <v>50</v>
      </c>
      <c r="J30" s="1"/>
      <c r="K30" s="6">
        <f>[1]Byfood_amt_away!C28</f>
        <v>7.9896013154643175E-2</v>
      </c>
      <c r="L30" s="6" t="str">
        <f>CONCATENATE("(", ROUND([1]Byfood_amt_away!E28,2),"-",ROUND([2]Byfood_amt_away!F28,2),")")</f>
        <v>(0.08-0.08)</v>
      </c>
      <c r="M30" s="1"/>
      <c r="N30" s="15">
        <f>[1]Byfood_sig!B28</f>
        <v>5.4402262667329235E-12</v>
      </c>
    </row>
    <row r="31" spans="1:14" ht="18" customHeight="1" x14ac:dyDescent="0.25">
      <c r="B31" s="2" t="s">
        <v>63</v>
      </c>
      <c r="E31" s="6">
        <f>[1]Byfood_amt_all!C29</f>
        <v>6.715233569444537E-2</v>
      </c>
      <c r="F31" s="6" t="str">
        <f>CONCATENATE("(", ROUND([1]Byfood_amt_all!E29,2),"-",ROUND([2]Byfood_amt_all!F29,2),")")</f>
        <v>(0.06-0.07)</v>
      </c>
      <c r="G31" s="1"/>
      <c r="H31" s="6">
        <f>[1]Byfood_amt_home!C29</f>
        <v>4.3494534556801509E-2</v>
      </c>
      <c r="I31" s="6" t="str">
        <f>CONCATENATE("(", ROUND([1]Byfood_amt_home!E29,2),"-",ROUND([1]Byfood_amt_home!F29,2),")")</f>
        <v>(0.04-0.05)</v>
      </c>
      <c r="J31" s="1"/>
      <c r="K31" s="6">
        <f>[1]Byfood_amt_away!C29</f>
        <v>2.3657801190069595E-2</v>
      </c>
      <c r="L31" s="6" t="str">
        <f>CONCATENATE("(", ROUND([1]Byfood_amt_away!E29,2),"-",ROUND([2]Byfood_amt_away!F29,2),")")</f>
        <v>(0.02-0.03)</v>
      </c>
      <c r="M31" s="1"/>
      <c r="N31" s="15">
        <f>[1]Byfood_sig!B29</f>
        <v>2.2487579087592092E-17</v>
      </c>
    </row>
    <row r="32" spans="1:14" ht="18" customHeight="1" x14ac:dyDescent="0.25">
      <c r="B32" s="2" t="s">
        <v>64</v>
      </c>
      <c r="E32" s="6">
        <f>[1]Byfood_amt_all!C30</f>
        <v>7.2667647708045041E-2</v>
      </c>
      <c r="F32" s="6" t="str">
        <f>CONCATENATE("(", ROUND([1]Byfood_amt_all!E30,2),"-",ROUND([2]Byfood_amt_all!F30,2),")")</f>
        <v>(0.07-0.08)</v>
      </c>
      <c r="G32" s="1"/>
      <c r="H32" s="6">
        <f>[1]Byfood_amt_home!C30</f>
        <v>3.6107702887853685E-2</v>
      </c>
      <c r="I32" s="6" t="str">
        <f>CONCATENATE("(", ROUND([1]Byfood_amt_home!E30,2),"-",ROUND([1]Byfood_amt_home!F30,2),")")</f>
        <v>(0.03-0.04)</v>
      </c>
      <c r="J32" s="1"/>
      <c r="K32" s="6">
        <f>[1]Byfood_amt_away!C30</f>
        <v>3.6559944800177623E-2</v>
      </c>
      <c r="L32" s="6" t="str">
        <f>CONCATENATE("(", ROUND([1]Byfood_amt_away!E30,2),"-",ROUND([2]Byfood_amt_away!F30,2),")")</f>
        <v>(0.03-0.04)</v>
      </c>
      <c r="M32" s="1"/>
      <c r="N32" s="15">
        <f>[1]Byfood_sig!B30</f>
        <v>0.9205209712581166</v>
      </c>
    </row>
    <row r="33" spans="1:14" x14ac:dyDescent="0.25">
      <c r="B33" s="2" t="s">
        <v>5</v>
      </c>
      <c r="E33" s="6">
        <f>[1]Byfood_amt_all!C31</f>
        <v>2.288290507568334E-2</v>
      </c>
      <c r="F33" s="6" t="str">
        <f>CONCATENATE("(", ROUND([1]Byfood_amt_all!E31,2),"-",ROUND([2]Byfood_amt_all!F31,2),")")</f>
        <v>(0.02-0.02)</v>
      </c>
      <c r="G33" s="1"/>
      <c r="H33" s="6">
        <f>[1]Byfood_amt_home!C31</f>
        <v>1.1993403704997777E-2</v>
      </c>
      <c r="I33" s="6" t="str">
        <f>CONCATENATE("(", ROUND([1]Byfood_amt_home!E31,2),"-",ROUND([1]Byfood_amt_home!F31,2),")")</f>
        <v>(0.01-0.01)</v>
      </c>
      <c r="J33" s="1"/>
      <c r="K33" s="6">
        <f>[1]Byfood_amt_away!C31</f>
        <v>1.0889501362747172E-2</v>
      </c>
      <c r="L33" s="6" t="str">
        <f>CONCATENATE("(", ROUND([1]Byfood_amt_away!E31,2),"-",ROUND([2]Byfood_amt_away!F31,2),")")</f>
        <v>(0.01-0.01)</v>
      </c>
      <c r="M33" s="1"/>
      <c r="N33" s="15">
        <f>[1]Byfood_sig!B31</f>
        <v>0.16183875194322139</v>
      </c>
    </row>
    <row r="34" spans="1:14" x14ac:dyDescent="0.25">
      <c r="B34" s="2" t="s">
        <v>6</v>
      </c>
      <c r="E34" s="6">
        <f>[1]Byfood_amt_all!C32</f>
        <v>1.7579616140034955E-2</v>
      </c>
      <c r="F34" s="6" t="str">
        <f>CONCATENATE("(", ROUND([1]Byfood_amt_all!E32,2),"-",ROUND([2]Byfood_amt_all!F32,2),")")</f>
        <v>(0.02-0.02)</v>
      </c>
      <c r="G34" s="1"/>
      <c r="H34" s="6">
        <f>[1]Byfood_amt_home!C32</f>
        <v>8.790850345372539E-3</v>
      </c>
      <c r="I34" s="6" t="str">
        <f>CONCATENATE("(", ROUND([1]Byfood_amt_home!E32,2),"-",ROUND([1]Byfood_amt_home!F32,2),")")</f>
        <v>(0.01-0.01)</v>
      </c>
      <c r="J34" s="1"/>
      <c r="K34" s="6">
        <f>[1]Byfood_amt_away!C32</f>
        <v>8.7887657858234519E-3</v>
      </c>
      <c r="L34" s="6" t="str">
        <f>CONCATENATE("(", ROUND([1]Byfood_amt_away!E32,2),"-",ROUND([2]Byfood_amt_away!F32,2),")")</f>
        <v>(0.01-0.01)</v>
      </c>
      <c r="M34" s="1"/>
      <c r="N34" s="15">
        <f>[1]Byfood_sig!B32</f>
        <v>0.74580478436660336</v>
      </c>
    </row>
    <row r="35" spans="1:14" ht="18" customHeight="1" x14ac:dyDescent="0.25">
      <c r="A35" s="2" t="s">
        <v>39</v>
      </c>
      <c r="E35" s="6">
        <f>[1]Byfood_amt_all!C33</f>
        <v>1.3540370915504647</v>
      </c>
      <c r="F35" s="6" t="s">
        <v>80</v>
      </c>
      <c r="G35" s="1"/>
      <c r="H35" s="6">
        <f>[1]Byfood_amt_home!C33</f>
        <v>0.41331601061720852</v>
      </c>
      <c r="I35" s="6" t="s">
        <v>81</v>
      </c>
      <c r="J35" s="1"/>
      <c r="K35" s="6">
        <f>[1]Byfood_amt_away!C33</f>
        <v>0.94072108112402109</v>
      </c>
      <c r="L35" s="6" t="s">
        <v>82</v>
      </c>
      <c r="M35" s="1"/>
      <c r="N35" s="15">
        <f>[1]Byfood_sig!B33</f>
        <v>9.2591553161961517E-44</v>
      </c>
    </row>
    <row r="36" spans="1:14" x14ac:dyDescent="0.25">
      <c r="B36" s="2" t="s">
        <v>21</v>
      </c>
      <c r="E36" s="6">
        <f>[1]Byfood_amt_all!C34</f>
        <v>0.20776520016891784</v>
      </c>
      <c r="F36" s="6" t="s">
        <v>55</v>
      </c>
      <c r="G36" s="1"/>
      <c r="H36" s="6">
        <f>[1]Byfood_amt_home!C34</f>
        <v>6.8633092316168931E-2</v>
      </c>
      <c r="I36" s="6" t="str">
        <f>CONCATENATE("(", ROUND([1]Byfood_amt_home!E34,2),"-",ROUND([1]Byfood_amt_home!F34,2),")")</f>
        <v>(0.06-0.07)</v>
      </c>
      <c r="J36" s="1"/>
      <c r="K36" s="6">
        <f>[1]Byfood_amt_away!C34</f>
        <v>0.13913210789435854</v>
      </c>
      <c r="L36" s="6" t="str">
        <f>CONCATENATE("(", ROUND([1]Byfood_amt_away!E34,2),"-",ROUND([2]Byfood_amt_away!F34,2),")")</f>
        <v>(0.13-0.15)</v>
      </c>
      <c r="M36" s="1"/>
      <c r="N36" s="15">
        <f>[1]Byfood_sig!B34</f>
        <v>3.546241773329556E-19</v>
      </c>
    </row>
    <row r="37" spans="1:14" x14ac:dyDescent="0.25">
      <c r="B37" s="2" t="s">
        <v>3</v>
      </c>
      <c r="E37" s="6">
        <f>[1]Byfood_amt_all!C35</f>
        <v>8.5653075277361726E-2</v>
      </c>
      <c r="F37" s="6" t="str">
        <f>CONCATENATE("(", ROUND([1]Byfood_amt_all!E35,2),"-",ROUND([2]Byfood_amt_all!F35,2),")")</f>
        <v>(0.08-0.09)</v>
      </c>
      <c r="G37" s="1"/>
      <c r="H37" s="6">
        <f>[1]Byfood_amt_home!C35</f>
        <v>3.8155692488208146E-2</v>
      </c>
      <c r="I37" s="6" t="str">
        <f>CONCATENATE("(", ROUND([1]Byfood_amt_home!E35,2),"-",ROUND([1]Byfood_amt_home!F35,2),")")</f>
        <v>(0.04-0.04)</v>
      </c>
      <c r="J37" s="1"/>
      <c r="K37" s="6">
        <f>[1]Byfood_amt_away!C35</f>
        <v>4.7497382762051926E-2</v>
      </c>
      <c r="L37" s="6" t="str">
        <f>CONCATENATE("(", ROUND([1]Byfood_amt_away!E35,2),"-",ROUND([2]Byfood_amt_away!F35,2),")")</f>
        <v>(0.04-0.05)</v>
      </c>
      <c r="M37" s="1"/>
      <c r="N37" s="15">
        <f>[1]Byfood_sig!B35</f>
        <v>6.7975694509757297E-3</v>
      </c>
    </row>
    <row r="38" spans="1:14" x14ac:dyDescent="0.25">
      <c r="B38" s="2" t="s">
        <v>38</v>
      </c>
      <c r="E38" s="6">
        <f>[1]Byfood_amt_all!C36</f>
        <v>6.3276257263631341E-2</v>
      </c>
      <c r="F38" s="6" t="str">
        <f>CONCATENATE("(", ROUND([1]Byfood_amt_all!E36,2),"-",ROUND([2]Byfood_amt_all!F36,2),")")</f>
        <v>(0.06-0.07)</v>
      </c>
      <c r="G38" s="1"/>
      <c r="H38" s="6">
        <f>[1]Byfood_amt_home!C36</f>
        <v>2.7624902255222235E-2</v>
      </c>
      <c r="I38" s="6" t="str">
        <f>CONCATENATE("(", ROUND([1]Byfood_amt_home!E36,2),"-",ROUND([1]Byfood_amt_home!F36,2),")")</f>
        <v>(0.03-0.03)</v>
      </c>
      <c r="J38" s="1"/>
      <c r="K38" s="6">
        <f>[1]Byfood_amt_away!C36</f>
        <v>3.5651354973602944E-2</v>
      </c>
      <c r="L38" s="6" t="str">
        <f>CONCATENATE("(", ROUND([1]Byfood_amt_away!E36,2),"-",ROUND([2]Byfood_amt_away!F36,2),")")</f>
        <v>(0.03-0.04)</v>
      </c>
      <c r="M38" s="1"/>
      <c r="N38" s="15">
        <f>[1]Byfood_sig!B36</f>
        <v>1.2122943935921443E-4</v>
      </c>
    </row>
    <row r="39" spans="1:14" x14ac:dyDescent="0.25">
      <c r="B39" s="2" t="s">
        <v>2</v>
      </c>
      <c r="E39" s="6">
        <f>[1]Byfood_amt_all!C37</f>
        <v>0.11355737616046381</v>
      </c>
      <c r="F39" s="6" t="str">
        <f>CONCATENATE("(", ROUND([1]Byfood_amt_all!E37,2),"-",ROUND([2]Byfood_amt_all!F37,2),")")</f>
        <v>(0.11-0.12)</v>
      </c>
      <c r="G39" s="1"/>
      <c r="H39" s="6">
        <f>[1]Byfood_amt_home!C37</f>
        <v>3.6043237304866381E-2</v>
      </c>
      <c r="I39" s="6" t="str">
        <f>CONCATENATE("(", ROUND([1]Byfood_amt_home!E37,2),"-",ROUND([1]Byfood_amt_home!F37,2),")")</f>
        <v>(0.03-0.04)</v>
      </c>
      <c r="J39" s="1"/>
      <c r="K39" s="6">
        <f>[1]Byfood_amt_away!C37</f>
        <v>7.7514138890704978E-2</v>
      </c>
      <c r="L39" s="6" t="str">
        <f>CONCATENATE("(", ROUND([1]Byfood_amt_away!E37,2),"-",ROUND([2]Byfood_amt_away!F37,2),")")</f>
        <v>(0.07-0.08)</v>
      </c>
      <c r="M39" s="1"/>
      <c r="N39" s="15">
        <f>[1]Byfood_sig!B37</f>
        <v>2.9574417644759052E-27</v>
      </c>
    </row>
    <row r="40" spans="1:14" x14ac:dyDescent="0.25">
      <c r="B40" s="2" t="s">
        <v>40</v>
      </c>
      <c r="D40" s="2"/>
      <c r="E40" s="16" t="s">
        <v>78</v>
      </c>
      <c r="F40" s="6"/>
      <c r="G40" s="1"/>
      <c r="H40" s="16" t="s">
        <v>78</v>
      </c>
      <c r="I40" s="6"/>
      <c r="J40" s="1"/>
      <c r="K40" s="16" t="s">
        <v>78</v>
      </c>
      <c r="L40" s="6"/>
      <c r="M40" s="1"/>
      <c r="N40" s="15">
        <f>[1]Byfood_sig!B38</f>
        <v>0.30835796648883346</v>
      </c>
    </row>
    <row r="41" spans="1:14" ht="18" customHeight="1" x14ac:dyDescent="0.25">
      <c r="B41" s="2" t="s">
        <v>65</v>
      </c>
      <c r="E41" s="16" t="s">
        <v>78</v>
      </c>
      <c r="F41" s="6"/>
      <c r="G41" s="1"/>
      <c r="H41" s="16" t="s">
        <v>78</v>
      </c>
      <c r="I41" s="6"/>
      <c r="J41" s="1"/>
      <c r="K41" s="16" t="s">
        <v>78</v>
      </c>
      <c r="L41" s="6"/>
      <c r="M41" s="1"/>
      <c r="N41" s="15">
        <f>[1]Byfood_sig!B39</f>
        <v>8.8343273735036656E-2</v>
      </c>
    </row>
    <row r="42" spans="1:14" ht="18" customHeight="1" x14ac:dyDescent="0.25">
      <c r="B42" s="2" t="s">
        <v>66</v>
      </c>
      <c r="E42" s="6">
        <f>[1]Byfood_amt_all!C40</f>
        <v>0.31815244265645781</v>
      </c>
      <c r="F42" s="6" t="str">
        <f>CONCATENATE("(", ROUND([1]Byfood_amt_all!E40,2),"-",ROUND([2]Byfood_amt_all!F40,2),")")</f>
        <v>(0.29-0.34)</v>
      </c>
      <c r="G42" s="1"/>
      <c r="H42" s="6">
        <f>[1]Byfood_amt_home!C40</f>
        <v>0.1156956050371655</v>
      </c>
      <c r="I42" s="6" t="str">
        <f>CONCATENATE("(", ROUND([1]Byfood_amt_home!E40,2),"-",ROUND([1]Byfood_amt_home!F40,2),")")</f>
        <v>(0.11-0.12)</v>
      </c>
      <c r="J42" s="1"/>
      <c r="K42" s="6">
        <f>[1]Byfood_amt_away!C40</f>
        <v>0.20245683742015574</v>
      </c>
      <c r="L42" s="6" t="str">
        <f>CONCATENATE("(", ROUND([1]Byfood_amt_away!E40,2),"-",ROUND([2]Byfood_amt_away!F40,2),")")</f>
        <v>(0.18-0.23)</v>
      </c>
      <c r="M42" s="1"/>
      <c r="N42" s="15">
        <f>[1]Byfood_sig!B40</f>
        <v>3.2672823761859836E-11</v>
      </c>
    </row>
    <row r="43" spans="1:14" ht="18" customHeight="1" x14ac:dyDescent="0.25">
      <c r="B43" s="2" t="s">
        <v>41</v>
      </c>
      <c r="E43" s="6">
        <f>[1]Byfood_amt_all!C41</f>
        <v>0.22222826597433828</v>
      </c>
      <c r="F43" s="6" t="str">
        <f>CONCATENATE("(", ROUND([1]Byfood_amt_all!E41,2),"-",ROUND([2]Byfood_amt_all!F41,2),")")</f>
        <v>(0.21-0.23)</v>
      </c>
      <c r="G43" s="1"/>
      <c r="H43" s="6">
        <f>[1]Byfood_amt_home!C41</f>
        <v>5.0369097666454879E-2</v>
      </c>
      <c r="I43" s="6" t="str">
        <f>CONCATENATE("(", ROUND([1]Byfood_amt_home!E41,2),"-",ROUND([1]Byfood_amt_home!F41,2),")")</f>
        <v>(0.05-0.05)</v>
      </c>
      <c r="J43" s="1"/>
      <c r="K43" s="6">
        <f>[1]Byfood_amt_away!C41</f>
        <v>0.17185916829551917</v>
      </c>
      <c r="L43" s="6" t="str">
        <f>CONCATENATE("(", ROUND([1]Byfood_amt_away!E41,2),"-",ROUND([2]Byfood_amt_away!F41,2),")")</f>
        <v>(0.16-0.18)</v>
      </c>
      <c r="M43" s="1"/>
      <c r="N43" s="15">
        <f>[1]Byfood_sig!B41</f>
        <v>2.7783695449433837E-40</v>
      </c>
    </row>
    <row r="44" spans="1:14" x14ac:dyDescent="0.25">
      <c r="B44" s="2" t="s">
        <v>4</v>
      </c>
      <c r="E44" s="6">
        <f>[1]Byfood_amt_all!C42</f>
        <v>0.33888446373067999</v>
      </c>
      <c r="F44" s="6" t="str">
        <f>CONCATENATE("(", ROUND([1]Byfood_amt_all!E42,2),"-",ROUND([2]Byfood_amt_all!F42,2),")")</f>
        <v>(0.31-0.37)</v>
      </c>
      <c r="G44" s="1"/>
      <c r="H44" s="6">
        <f>[1]Byfood_amt_home!C42</f>
        <v>7.4588804462539293E-2</v>
      </c>
      <c r="I44" s="6" t="str">
        <f>CONCATENATE("(", ROUND([1]Byfood_amt_home!E42,2),"-",ROUND([1]Byfood_amt_home!F42,2),")")</f>
        <v>(0.07-0.08)</v>
      </c>
      <c r="J44" s="1"/>
      <c r="K44" s="6">
        <f>[1]Byfood_amt_away!C42</f>
        <v>0.2642956591569281</v>
      </c>
      <c r="L44" s="6" t="str">
        <f>CONCATENATE("(", ROUND([1]Byfood_amt_away!E42,2),"-",ROUND([2]Byfood_amt_away!F42,2),")")</f>
        <v>(0.24-0.29)</v>
      </c>
      <c r="M44" s="1"/>
      <c r="N44" s="15">
        <f>[1]Byfood_sig!B42</f>
        <v>4.0667370293690546E-21</v>
      </c>
    </row>
    <row r="45" spans="1:14" ht="18" customHeight="1" x14ac:dyDescent="0.25">
      <c r="A45" s="2" t="s">
        <v>42</v>
      </c>
      <c r="E45" s="6">
        <f>[1]Byfood_amt_all!C43</f>
        <v>4.868648472068627E-2</v>
      </c>
      <c r="F45" s="6" t="str">
        <f>CONCATENATE("(", ROUND([1]Byfood_amt_all!E43,2),"-",ROUND([2]Byfood_amt_all!F43,2),")")</f>
        <v>(0.04-0.05)</v>
      </c>
      <c r="G45" s="1"/>
      <c r="H45" s="6">
        <f>[1]Byfood_amt_home!C43</f>
        <v>3.1937781985303608E-2</v>
      </c>
      <c r="I45" s="6" t="str">
        <f>CONCATENATE("(", ROUND([1]Byfood_amt_home!E43,2),"-",ROUND([1]Byfood_amt_home!F43,2),")")</f>
        <v>(0.03-0.04)</v>
      </c>
      <c r="J45" s="1"/>
      <c r="K45" s="6">
        <f>[1]Byfood_amt_away!C43</f>
        <v>1.6748702736752042E-2</v>
      </c>
      <c r="L45" s="6" t="str">
        <f>CONCATENATE("(", ROUND([1]Byfood_amt_away!E43,2),"-",ROUND([2]Byfood_amt_away!F43,2),")")</f>
        <v>(0.01-0.02)</v>
      </c>
      <c r="M45" s="1"/>
      <c r="N45" s="15">
        <f>[1]Byfood_sig!B43</f>
        <v>7.3114172731539019E-6</v>
      </c>
    </row>
    <row r="46" spans="1:14" ht="18" customHeight="1" x14ac:dyDescent="0.25">
      <c r="A46" s="2" t="s">
        <v>59</v>
      </c>
      <c r="E46" s="6">
        <f>[1]Byfood_amt_all!C44</f>
        <v>8.0703103091420009E-2</v>
      </c>
      <c r="F46" s="6" t="str">
        <f>CONCATENATE("(", ROUND([1]Byfood_amt_all!E44,2),"-",ROUND([2]Byfood_amt_all!F44,2),")")</f>
        <v>(0.07-0.09)</v>
      </c>
      <c r="G46" s="1"/>
      <c r="H46" s="6">
        <f>[1]Byfood_amt_home!C44</f>
        <v>1.377052691637653E-2</v>
      </c>
      <c r="I46" s="6" t="str">
        <f>CONCATENATE("(", ROUND([1]Byfood_amt_home!E44,2),"-",ROUND([1]Byfood_amt_home!F44,2),")")</f>
        <v>(0.01-0.01)</v>
      </c>
      <c r="J46" s="1"/>
      <c r="K46" s="6">
        <f>[1]Byfood_amt_away!C44</f>
        <v>6.6932576147477815E-2</v>
      </c>
      <c r="L46" s="6" t="str">
        <f>CONCATENATE("(", ROUND([1]Byfood_amt_away!E44,2),"-",ROUND([2]Byfood_amt_away!F44,2),")")</f>
        <v>(0.06-0.07)</v>
      </c>
      <c r="M46" s="1"/>
      <c r="N46" s="15">
        <f>[1]Byfood_sig!B44</f>
        <v>1.5260789469791181E-31</v>
      </c>
    </row>
    <row r="47" spans="1:14" x14ac:dyDescent="0.25">
      <c r="A47" s="2" t="s">
        <v>1</v>
      </c>
      <c r="E47" s="6">
        <f>[1]Byfood_amt_all!C45</f>
        <v>0.11856763027470615</v>
      </c>
      <c r="F47" s="6" t="str">
        <f>CONCATENATE("(", ROUND([1]Byfood_amt_all!E45,2),"-",ROUND([2]Byfood_amt_all!F45,2),")")</f>
        <v>(0.07-0.17)</v>
      </c>
      <c r="G47" s="1"/>
      <c r="H47" s="6">
        <f>[1]Byfood_amt_home!C45</f>
        <v>8.9194246844772965E-2</v>
      </c>
      <c r="I47" s="6" t="str">
        <f>CONCATENATE("(", ROUND([1]Byfood_amt_home!E45,2),"-",ROUND([1]Byfood_amt_home!F45,2),")")</f>
        <v>(0.04-0.14)</v>
      </c>
      <c r="J47" s="1"/>
      <c r="K47" s="6">
        <f>[1]Byfood_amt_away!C45</f>
        <v>2.9373383946734728E-2</v>
      </c>
      <c r="L47" s="6" t="str">
        <f>CONCATENATE("(", ROUND([1]Byfood_amt_away!E45,2),"-",ROUND([2]Byfood_amt_away!F45,2),")")</f>
        <v>(0.01-0.05)</v>
      </c>
      <c r="M47" s="1"/>
      <c r="N47" s="15">
        <f>[1]Byfood_sig!B45</f>
        <v>1.8681533946827793E-2</v>
      </c>
    </row>
    <row r="48" spans="1:14" ht="15" customHeight="1" x14ac:dyDescent="0.25">
      <c r="A48" s="2" t="s">
        <v>22</v>
      </c>
      <c r="E48" s="6">
        <f>[1]Byfood_amt_all!C46</f>
        <v>0.22801336360612715</v>
      </c>
      <c r="F48" s="6" t="str">
        <f>CONCATENATE("(", ROUND([1]Byfood_amt_all!E46,2),"-",ROUND([2]Byfood_amt_all!F46,2),")")</f>
        <v>(0.21-0.25)</v>
      </c>
      <c r="G48" s="1"/>
      <c r="H48" s="6">
        <f>[1]Byfood_amt_home!C46</f>
        <v>0.11589224351116295</v>
      </c>
      <c r="I48" s="6" t="str">
        <f>CONCATENATE("(", ROUND([1]Byfood_amt_home!E46,2),"-",ROUND([1]Byfood_amt_home!F46,2),")")</f>
        <v>(0.11-0.13)</v>
      </c>
      <c r="J48" s="1"/>
      <c r="K48" s="6">
        <f>[1]Byfood_amt_away!C46</f>
        <v>0.11212112041671558</v>
      </c>
      <c r="L48" s="6" t="s">
        <v>58</v>
      </c>
      <c r="M48" s="1"/>
      <c r="N48" s="15">
        <f>[1]Byfood_sig!B46</f>
        <v>0.46351058721957605</v>
      </c>
    </row>
    <row r="49" spans="1:14" ht="15.75" customHeight="1" x14ac:dyDescent="0.25">
      <c r="B49" s="2" t="s">
        <v>43</v>
      </c>
      <c r="E49" s="6">
        <f>[1]Byfood_amt_all!C47</f>
        <v>0.11669784838194608</v>
      </c>
      <c r="F49" s="6" t="s">
        <v>56</v>
      </c>
      <c r="G49" s="1"/>
      <c r="H49" s="6">
        <f>[1]Byfood_amt_home!C47</f>
        <v>5.6734975724826379E-2</v>
      </c>
      <c r="I49" s="6" t="str">
        <f>CONCATENATE("(", ROUND([1]Byfood_amt_home!E47,2),"-",ROUND([1]Byfood_amt_home!F47,2),")")</f>
        <v>(0.05-0.07)</v>
      </c>
      <c r="J49" s="1"/>
      <c r="K49" s="6">
        <f>[1]Byfood_amt_away!C47</f>
        <v>5.9962872802854228E-2</v>
      </c>
      <c r="L49" s="6" t="str">
        <f>CONCATENATE("(", ROUND([1]Byfood_amt_away!E47,2),"-",ROUND([2]Byfood_amt_away!F47,2),")")</f>
        <v>(0.05-0.07)</v>
      </c>
      <c r="M49" s="1"/>
      <c r="N49" s="15">
        <f>[1]Byfood_sig!B47</f>
        <v>0.86764356311035051</v>
      </c>
    </row>
    <row r="50" spans="1:14" ht="14.25" customHeight="1" x14ac:dyDescent="0.25">
      <c r="B50" s="2" t="s">
        <v>44</v>
      </c>
      <c r="E50" s="6">
        <f>[1]Byfood_amt_all!C48</f>
        <v>0.11131551553577897</v>
      </c>
      <c r="F50" s="6" t="str">
        <f>CONCATENATE("(", ROUND([1]Byfood_amt_all!E48,2),"-",ROUND([2]Byfood_amt_all!F48,2),")")</f>
        <v>(0.11-0.12)</v>
      </c>
      <c r="G50" s="1"/>
      <c r="H50" s="6">
        <f>[1]Byfood_amt_home!C48</f>
        <v>5.9157267971293191E-2</v>
      </c>
      <c r="I50" s="6" t="str">
        <f>CONCATENATE("(", ROUND([1]Byfood_amt_home!E48,2),"-",ROUND([1]Byfood_amt_home!F48,2),")")</f>
        <v>(0.06-0.06)</v>
      </c>
      <c r="J50" s="1"/>
      <c r="K50" s="6">
        <f>[1]Byfood_amt_away!C48</f>
        <v>5.2158247607657214E-2</v>
      </c>
      <c r="L50" s="6" t="str">
        <f>CONCATENATE("(", ROUND([1]Byfood_amt_away!E48,2),"-",ROUND([2]Byfood_amt_away!F48,2),")")</f>
        <v>(0.05-0.06)</v>
      </c>
      <c r="M50" s="1"/>
      <c r="N50" s="15">
        <f>[1]Byfood_sig!B48</f>
        <v>4.1610156987771938E-3</v>
      </c>
    </row>
    <row r="51" spans="1:14" ht="16.8" x14ac:dyDescent="0.25">
      <c r="A51" s="2" t="s">
        <v>67</v>
      </c>
      <c r="E51" s="6">
        <f>[1]Byfood_amt_all!C49</f>
        <v>0.14553987407102534</v>
      </c>
      <c r="F51" s="6" t="str">
        <f>CONCATENATE("(", ROUND([1]Byfood_amt_all!E49,2),"-",ROUND([2]Byfood_amt_all!F49,2),")")</f>
        <v>(0.14-0.15)</v>
      </c>
      <c r="G51" s="1"/>
      <c r="H51" s="6">
        <f>[1]Byfood_amt_home!C49</f>
        <v>0.11585254272789754</v>
      </c>
      <c r="I51" s="6" t="str">
        <f>CONCATENATE("(", ROUND([1]Byfood_amt_home!E49,2),"-",ROUND([1]Byfood_amt_home!F49,2),")")</f>
        <v>(0.11-0.12)</v>
      </c>
      <c r="J51" s="1"/>
      <c r="K51" s="6">
        <f>[1]Byfood_amt_away!C49</f>
        <v>2.9687331320017003E-2</v>
      </c>
      <c r="L51" s="6" t="str">
        <f>CONCATENATE("(", ROUND([1]Byfood_amt_away!E49,2),"-",ROUND([2]Byfood_amt_away!F49,2),")")</f>
        <v>(0.03-0.03)</v>
      </c>
      <c r="M51" s="1"/>
      <c r="N51" s="15">
        <f>[1]Byfood_sig!B49</f>
        <v>1.3987293515829284E-71</v>
      </c>
    </row>
    <row r="52" spans="1:14" x14ac:dyDescent="0.25">
      <c r="A52" s="2" t="s">
        <v>14</v>
      </c>
      <c r="E52" s="16" t="s">
        <v>78</v>
      </c>
      <c r="F52" s="6"/>
      <c r="G52" s="1"/>
      <c r="H52" s="16" t="s">
        <v>78</v>
      </c>
      <c r="I52" s="6"/>
      <c r="J52" s="1"/>
      <c r="K52" s="16" t="s">
        <v>78</v>
      </c>
      <c r="L52" s="6"/>
      <c r="M52" s="1"/>
      <c r="N52" s="15">
        <f>[1]Byfood_sig!B50</f>
        <v>0</v>
      </c>
    </row>
    <row r="53" spans="1:14" ht="18" customHeight="1" x14ac:dyDescent="0.25">
      <c r="B53" s="2" t="s">
        <v>68</v>
      </c>
      <c r="E53" s="6">
        <f>[1]Byfood_amt_all!C51</f>
        <v>1.4246327008592557E-2</v>
      </c>
      <c r="F53" s="6" t="str">
        <f>CONCATENATE("(", ROUND([1]Byfood_amt_all!E51,2),"-",ROUND([2]Byfood_amt_all!F51,2),")")</f>
        <v>(0.01-0.01)</v>
      </c>
      <c r="G53" s="1"/>
      <c r="H53" s="6">
        <f>[1]Byfood_amt_home!C51</f>
        <v>9.0789105586115658E-3</v>
      </c>
      <c r="I53" s="6" t="str">
        <f>CONCATENATE("(", ROUND([1]Byfood_amt_home!E51,2),"-",ROUND([1]Byfood_amt_home!F51,2),")")</f>
        <v>(0.01-0.01)</v>
      </c>
      <c r="J53" s="1"/>
      <c r="K53" s="6">
        <f>[1]Byfood_amt_away!C51</f>
        <v>5.1674164461973249E-3</v>
      </c>
      <c r="L53" s="6" t="s">
        <v>49</v>
      </c>
      <c r="M53" s="1"/>
      <c r="N53" s="15">
        <f>[1]Byfood_sig!B51</f>
        <v>3.1418878746005872E-24</v>
      </c>
    </row>
    <row r="54" spans="1:14" ht="18" customHeight="1" x14ac:dyDescent="0.25">
      <c r="B54" s="2" t="s">
        <v>45</v>
      </c>
      <c r="E54" s="16" t="s">
        <v>78</v>
      </c>
      <c r="F54" s="6"/>
      <c r="G54" s="1"/>
      <c r="H54" s="16" t="s">
        <v>78</v>
      </c>
      <c r="I54" s="6"/>
      <c r="J54" s="1"/>
      <c r="K54" s="16" t="s">
        <v>78</v>
      </c>
      <c r="L54" s="6"/>
      <c r="M54" s="1"/>
      <c r="N54" s="15">
        <f>[1]Byfood_sig!B52</f>
        <v>7.4307199781180302E-28</v>
      </c>
    </row>
    <row r="55" spans="1:14" x14ac:dyDescent="0.25">
      <c r="B55" s="2" t="s">
        <v>0</v>
      </c>
      <c r="E55" s="16" t="s">
        <v>78</v>
      </c>
      <c r="F55" s="6"/>
      <c r="G55" s="1"/>
      <c r="H55" s="16" t="s">
        <v>78</v>
      </c>
      <c r="I55" s="6"/>
      <c r="J55" s="1"/>
      <c r="K55" s="16" t="s">
        <v>78</v>
      </c>
      <c r="L55" s="6"/>
      <c r="M55" s="1"/>
      <c r="N55" s="15">
        <f>[1]Byfood_sig!B53</f>
        <v>2.4632494302031084E-4</v>
      </c>
    </row>
    <row r="56" spans="1:14" ht="18" customHeight="1" x14ac:dyDescent="0.25">
      <c r="A56" s="3" t="s">
        <v>25</v>
      </c>
      <c r="B56" s="3"/>
      <c r="C56" s="3"/>
      <c r="D56" s="3"/>
      <c r="E56" s="5">
        <f>[1]Byfood_amt_all!C54</f>
        <v>1.0339450588063235E-2</v>
      </c>
      <c r="F56" s="5" t="str">
        <f>CONCATENATE("(", ROUND([1]Byfood_amt_all!E54,2),"-",ROUND([2]Byfood_amt_all!F54,2),")")</f>
        <v>(0.01-0.01)</v>
      </c>
      <c r="G56" s="3"/>
      <c r="H56" s="5">
        <f>[1]Byfood_amt_home!C54</f>
        <v>6.1649284743437423E-3</v>
      </c>
      <c r="I56" s="5" t="str">
        <f>CONCATENATE("(", ROUND([1]Byfood_amt_home!E54,2),"-",ROUND([1]Byfood_amt_home!F54,2),")")</f>
        <v>(0.01-0.01)</v>
      </c>
      <c r="J56" s="3"/>
      <c r="K56" s="17" t="s">
        <v>78</v>
      </c>
      <c r="L56" s="5"/>
      <c r="M56" s="3"/>
      <c r="N56" s="14">
        <f>[1]Byfood_sig!B54</f>
        <v>2.061671370443033E-11</v>
      </c>
    </row>
    <row r="57" spans="1:14" ht="3.75" customHeight="1" x14ac:dyDescent="0.25">
      <c r="F57" s="4"/>
      <c r="I57" s="4"/>
      <c r="L57" s="4"/>
    </row>
    <row r="58" spans="1:14" ht="16.5" customHeight="1" x14ac:dyDescent="0.25">
      <c r="A58" s="18" t="s">
        <v>26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4" s="8" customFormat="1" ht="16.8" x14ac:dyDescent="0.25">
      <c r="A59" s="8" t="s">
        <v>52</v>
      </c>
      <c r="D59" s="9"/>
      <c r="E59" s="10"/>
      <c r="H59" s="10"/>
      <c r="K59" s="10"/>
      <c r="N59" s="13"/>
    </row>
    <row r="60" spans="1:14" ht="20.25" customHeight="1" x14ac:dyDescent="0.25">
      <c r="A60" s="18" t="s">
        <v>69</v>
      </c>
      <c r="B60" s="18"/>
      <c r="C60" s="18"/>
      <c r="D60" s="18"/>
      <c r="E60" s="18"/>
      <c r="F60" s="18"/>
      <c r="H60" s="2"/>
      <c r="K60" s="2"/>
    </row>
    <row r="61" spans="1:14" ht="18" customHeight="1" x14ac:dyDescent="0.25">
      <c r="A61" s="18" t="s">
        <v>70</v>
      </c>
      <c r="B61" s="18"/>
      <c r="C61" s="18"/>
      <c r="D61" s="18"/>
      <c r="E61" s="18"/>
      <c r="F61" s="18"/>
      <c r="H61" s="2"/>
      <c r="K61" s="2"/>
    </row>
    <row r="62" spans="1:14" ht="18" customHeight="1" x14ac:dyDescent="0.25">
      <c r="A62" s="18" t="s">
        <v>71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7.25" customHeight="1" x14ac:dyDescent="0.25">
      <c r="A63" s="18" t="s">
        <v>72</v>
      </c>
      <c r="B63" s="18"/>
      <c r="C63" s="18"/>
      <c r="D63" s="18"/>
      <c r="E63" s="18"/>
      <c r="F63" s="18"/>
      <c r="H63" s="2"/>
      <c r="K63" s="2"/>
    </row>
    <row r="64" spans="1:14" ht="18" customHeight="1" x14ac:dyDescent="0.25">
      <c r="A64" s="18" t="s">
        <v>73</v>
      </c>
      <c r="B64" s="18"/>
      <c r="C64" s="18"/>
      <c r="D64" s="18"/>
      <c r="E64" s="18"/>
      <c r="F64" s="18"/>
      <c r="H64" s="2"/>
      <c r="K64" s="2"/>
    </row>
    <row r="65" spans="1:12" ht="19.5" customHeight="1" x14ac:dyDescent="0.25">
      <c r="A65" s="18" t="s">
        <v>74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ht="19.5" customHeight="1" x14ac:dyDescent="0.25">
      <c r="A66" s="18" t="s">
        <v>75</v>
      </c>
      <c r="B66" s="18"/>
      <c r="C66" s="18"/>
      <c r="D66" s="18"/>
      <c r="E66" s="18"/>
      <c r="F66" s="18"/>
      <c r="H66" s="2"/>
      <c r="K66" s="2"/>
    </row>
    <row r="67" spans="1:12" ht="19.5" customHeight="1" x14ac:dyDescent="0.25">
      <c r="A67" s="18" t="s">
        <v>46</v>
      </c>
      <c r="B67" s="18"/>
      <c r="C67" s="18"/>
      <c r="D67" s="18"/>
      <c r="E67" s="18"/>
      <c r="F67" s="18"/>
      <c r="H67" s="2"/>
      <c r="K67" s="2"/>
    </row>
    <row r="68" spans="1:12" ht="18" customHeight="1" x14ac:dyDescent="0.25">
      <c r="A68" s="18" t="s">
        <v>60</v>
      </c>
      <c r="B68" s="18"/>
      <c r="C68" s="18"/>
      <c r="D68" s="18"/>
      <c r="E68" s="18"/>
      <c r="F68" s="18"/>
      <c r="H68" s="2"/>
      <c r="K68" s="2"/>
    </row>
  </sheetData>
  <mergeCells count="16">
    <mergeCell ref="A1:N1"/>
    <mergeCell ref="A65:L65"/>
    <mergeCell ref="E3:L3"/>
    <mergeCell ref="H2:I2"/>
    <mergeCell ref="K2:L2"/>
    <mergeCell ref="A2:C2"/>
    <mergeCell ref="E2:F2"/>
    <mergeCell ref="A58:L58"/>
    <mergeCell ref="A68:F68"/>
    <mergeCell ref="A66:F66"/>
    <mergeCell ref="A67:F67"/>
    <mergeCell ref="A60:F60"/>
    <mergeCell ref="A64:F64"/>
    <mergeCell ref="A63:F63"/>
    <mergeCell ref="A61:F61"/>
    <mergeCell ref="A62:N6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Zach Conrad</cp:lastModifiedBy>
  <cp:lastPrinted>2019-10-24T12:09:25Z</cp:lastPrinted>
  <dcterms:created xsi:type="dcterms:W3CDTF">2018-01-18T20:14:40Z</dcterms:created>
  <dcterms:modified xsi:type="dcterms:W3CDTF">2019-10-24T12:15:09Z</dcterms:modified>
</cp:coreProperties>
</file>