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_mosert\Dropbox (Team ctDNA)\PROJECTS\RCC\09_Paper\Suppl.data\Figures_MUG\Final\Suppl.Tables\"/>
    </mc:Choice>
  </mc:AlternateContent>
  <bookViews>
    <workbookView xWindow="0" yWindow="0" windowWidth="30720" windowHeight="129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6" i="1" l="1"/>
  <c r="Q166" i="1" l="1"/>
  <c r="P166" i="1"/>
  <c r="O166" i="1"/>
  <c r="Q165" i="1"/>
  <c r="P165" i="1"/>
  <c r="O165" i="1"/>
  <c r="Q164" i="1"/>
  <c r="P164" i="1"/>
  <c r="O164" i="1"/>
  <c r="Q163" i="1"/>
  <c r="P163" i="1"/>
  <c r="O163" i="1"/>
  <c r="R162" i="1" l="1"/>
  <c r="O162" i="1"/>
  <c r="Q161" i="1"/>
  <c r="P161" i="1"/>
  <c r="O161" i="1"/>
  <c r="R160" i="1"/>
  <c r="O160" i="1"/>
  <c r="R159" i="1"/>
  <c r="O159" i="1"/>
  <c r="Q158" i="1"/>
  <c r="P158" i="1"/>
  <c r="O158" i="1"/>
  <c r="R157" i="1"/>
  <c r="O157" i="1"/>
  <c r="R156" i="1"/>
  <c r="O156" i="1"/>
  <c r="Q155" i="1"/>
  <c r="P155" i="1"/>
  <c r="O155" i="1"/>
  <c r="R154" i="1"/>
  <c r="O154" i="1"/>
  <c r="Q153" i="1"/>
  <c r="P153" i="1"/>
  <c r="O153" i="1"/>
  <c r="R152" i="1"/>
  <c r="O152" i="1"/>
  <c r="Q151" i="1"/>
  <c r="P151" i="1"/>
  <c r="O151" i="1"/>
  <c r="Q150" i="1"/>
  <c r="P150" i="1"/>
  <c r="O150" i="1"/>
  <c r="R149" i="1"/>
  <c r="O149" i="1"/>
  <c r="Q148" i="1"/>
  <c r="P148" i="1"/>
  <c r="O148" i="1"/>
  <c r="Q147" i="1"/>
  <c r="P147" i="1"/>
  <c r="O147" i="1"/>
  <c r="R146" i="1"/>
  <c r="O146" i="1"/>
  <c r="Q145" i="1"/>
  <c r="P145" i="1"/>
  <c r="O145" i="1"/>
  <c r="Q144" i="1"/>
  <c r="P144" i="1"/>
  <c r="O144" i="1"/>
  <c r="R143" i="1"/>
  <c r="O143" i="1"/>
  <c r="Q142" i="1"/>
  <c r="P142" i="1"/>
  <c r="O142" i="1"/>
  <c r="Q141" i="1"/>
  <c r="P141" i="1"/>
  <c r="O141" i="1"/>
  <c r="R140" i="1"/>
  <c r="O140" i="1"/>
  <c r="Q139" i="1"/>
  <c r="P139" i="1"/>
  <c r="O139" i="1"/>
  <c r="Q138" i="1"/>
  <c r="P138" i="1"/>
  <c r="O138" i="1"/>
  <c r="R137" i="1"/>
  <c r="O137" i="1"/>
  <c r="Q136" i="1"/>
  <c r="P136" i="1"/>
  <c r="O136" i="1"/>
  <c r="Q135" i="1"/>
  <c r="P135" i="1"/>
  <c r="O135" i="1"/>
  <c r="R134" i="1"/>
  <c r="O134" i="1"/>
  <c r="Q133" i="1"/>
  <c r="P133" i="1"/>
  <c r="O133" i="1"/>
  <c r="O132" i="1"/>
  <c r="O131" i="1"/>
  <c r="R130" i="1"/>
  <c r="O130" i="1"/>
  <c r="O129" i="1"/>
  <c r="R128" i="1"/>
  <c r="O128" i="1"/>
  <c r="O127" i="1"/>
  <c r="O126" i="1"/>
  <c r="O125" i="1"/>
  <c r="R124" i="1"/>
  <c r="O124" i="1"/>
  <c r="O123" i="1"/>
  <c r="O122" i="1"/>
  <c r="O121" i="1"/>
  <c r="R120" i="1"/>
  <c r="O120" i="1"/>
  <c r="Q119" i="1"/>
  <c r="P119" i="1"/>
  <c r="O119" i="1"/>
  <c r="R118" i="1"/>
  <c r="O118" i="1"/>
  <c r="Q117" i="1"/>
  <c r="P117" i="1"/>
  <c r="O117" i="1"/>
  <c r="R116" i="1"/>
  <c r="O116" i="1"/>
  <c r="R115" i="1"/>
  <c r="O115" i="1"/>
  <c r="R114" i="1"/>
  <c r="O114" i="1"/>
  <c r="R113" i="1"/>
  <c r="O113" i="1"/>
  <c r="R112" i="1"/>
  <c r="O112" i="1"/>
  <c r="R111" i="1"/>
  <c r="O111" i="1"/>
  <c r="R110" i="1"/>
  <c r="O110" i="1"/>
  <c r="R109" i="1"/>
  <c r="O109" i="1"/>
  <c r="R108" i="1"/>
  <c r="O108" i="1"/>
  <c r="R107" i="1"/>
  <c r="O107" i="1"/>
  <c r="Q106" i="1"/>
  <c r="O106" i="1"/>
  <c r="Q105" i="1"/>
  <c r="P105" i="1"/>
  <c r="O105" i="1"/>
  <c r="Q104" i="1"/>
  <c r="P104" i="1"/>
  <c r="O104" i="1"/>
  <c r="Q103" i="1"/>
  <c r="P103" i="1"/>
  <c r="O103" i="1"/>
  <c r="Q102" i="1"/>
  <c r="P102" i="1"/>
  <c r="O102" i="1"/>
  <c r="Q101" i="1"/>
  <c r="P101" i="1"/>
  <c r="O101" i="1"/>
  <c r="Q100" i="1"/>
  <c r="P100" i="1"/>
  <c r="O100" i="1"/>
  <c r="Q99" i="1"/>
  <c r="P99" i="1"/>
  <c r="O99" i="1"/>
  <c r="R98" i="1"/>
  <c r="O98" i="1"/>
  <c r="Q97" i="1"/>
  <c r="P97" i="1"/>
  <c r="O97" i="1"/>
  <c r="R96" i="1"/>
  <c r="O96" i="1"/>
  <c r="Q95" i="1"/>
  <c r="P95" i="1"/>
  <c r="O95" i="1"/>
  <c r="R94" i="1"/>
  <c r="O94" i="1"/>
  <c r="Q93" i="1"/>
  <c r="P93" i="1"/>
  <c r="O93" i="1"/>
  <c r="R92" i="1"/>
  <c r="O92" i="1"/>
  <c r="R91" i="1"/>
  <c r="O91" i="1"/>
  <c r="Q90" i="1"/>
  <c r="P90" i="1"/>
  <c r="O90" i="1"/>
  <c r="R89" i="1"/>
  <c r="O89" i="1"/>
  <c r="Q88" i="1"/>
  <c r="P88" i="1"/>
  <c r="O88" i="1"/>
  <c r="R87" i="1"/>
  <c r="O87" i="1"/>
  <c r="Q86" i="1"/>
  <c r="P86" i="1"/>
  <c r="O86" i="1"/>
  <c r="R85" i="1"/>
  <c r="O85" i="1"/>
  <c r="Q84" i="1"/>
  <c r="P84" i="1"/>
  <c r="O84" i="1"/>
  <c r="R83" i="1"/>
  <c r="O83" i="1"/>
  <c r="Q82" i="1"/>
  <c r="P82" i="1"/>
  <c r="O82" i="1"/>
  <c r="R81" i="1"/>
  <c r="O81" i="1"/>
  <c r="Q80" i="1"/>
  <c r="P80" i="1"/>
  <c r="O80" i="1"/>
  <c r="R79" i="1"/>
  <c r="O79" i="1"/>
  <c r="Q78" i="1"/>
  <c r="P78" i="1"/>
  <c r="O78" i="1"/>
  <c r="R77" i="1"/>
  <c r="O77" i="1"/>
  <c r="Q76" i="1"/>
  <c r="P76" i="1"/>
  <c r="O76" i="1"/>
  <c r="R75" i="1"/>
  <c r="O75" i="1"/>
  <c r="Q74" i="1"/>
  <c r="P74" i="1"/>
  <c r="O74" i="1"/>
  <c r="R73" i="1"/>
  <c r="O73" i="1"/>
  <c r="Q72" i="1"/>
  <c r="P72" i="1"/>
  <c r="O72" i="1"/>
  <c r="R71" i="1"/>
  <c r="O71" i="1"/>
  <c r="Q70" i="1"/>
  <c r="P70" i="1"/>
  <c r="O70" i="1"/>
  <c r="R69" i="1"/>
  <c r="O69" i="1"/>
  <c r="Q68" i="1"/>
  <c r="P68" i="1"/>
  <c r="O68" i="1"/>
  <c r="R67" i="1"/>
  <c r="O67" i="1"/>
  <c r="Q66" i="1"/>
  <c r="P66" i="1"/>
  <c r="O66" i="1"/>
  <c r="R65" i="1"/>
  <c r="O65" i="1"/>
  <c r="Q64" i="1"/>
  <c r="P64" i="1"/>
  <c r="O64" i="1"/>
  <c r="R63" i="1"/>
  <c r="O63" i="1"/>
  <c r="Q62" i="1"/>
  <c r="P62" i="1"/>
  <c r="O62" i="1"/>
  <c r="R61" i="1"/>
  <c r="O61" i="1"/>
  <c r="Q60" i="1"/>
  <c r="P60" i="1"/>
  <c r="O60" i="1"/>
  <c r="R59" i="1"/>
  <c r="O59" i="1"/>
  <c r="Q58" i="1"/>
  <c r="P58" i="1"/>
  <c r="O58" i="1"/>
  <c r="R57" i="1"/>
  <c r="O57" i="1"/>
  <c r="Q56" i="1"/>
  <c r="P56" i="1"/>
  <c r="O56" i="1"/>
  <c r="R55" i="1"/>
  <c r="O55" i="1"/>
  <c r="Q54" i="1"/>
  <c r="P54" i="1"/>
  <c r="O54" i="1"/>
  <c r="R53" i="1"/>
  <c r="O53" i="1"/>
  <c r="Q52" i="1"/>
  <c r="P52" i="1"/>
  <c r="O52" i="1"/>
  <c r="R51" i="1"/>
  <c r="O51" i="1"/>
  <c r="Q50" i="1"/>
  <c r="P50" i="1"/>
  <c r="O50" i="1"/>
  <c r="R49" i="1"/>
  <c r="O49" i="1"/>
  <c r="Q48" i="1"/>
  <c r="P48" i="1"/>
  <c r="O48" i="1"/>
  <c r="R47" i="1"/>
  <c r="O47" i="1"/>
  <c r="Q46" i="1"/>
  <c r="P46" i="1"/>
  <c r="O46" i="1"/>
  <c r="R45" i="1"/>
  <c r="O45" i="1"/>
  <c r="Q44" i="1"/>
  <c r="P44" i="1"/>
  <c r="O44" i="1"/>
  <c r="R43" i="1"/>
  <c r="O43" i="1"/>
  <c r="Q42" i="1"/>
  <c r="P42" i="1"/>
  <c r="O42" i="1"/>
  <c r="R41" i="1"/>
  <c r="O41" i="1"/>
  <c r="Q40" i="1"/>
  <c r="P40" i="1"/>
  <c r="O40" i="1"/>
  <c r="R39" i="1"/>
  <c r="O39" i="1"/>
  <c r="Q38" i="1"/>
  <c r="P38" i="1"/>
  <c r="O38" i="1"/>
  <c r="R37" i="1"/>
  <c r="O37" i="1"/>
  <c r="Q36" i="1"/>
  <c r="P36" i="1"/>
  <c r="O36" i="1"/>
  <c r="R35" i="1"/>
  <c r="O35" i="1"/>
  <c r="Q34" i="1"/>
  <c r="P34" i="1"/>
  <c r="O34" i="1"/>
  <c r="R33" i="1"/>
  <c r="O33" i="1"/>
  <c r="Q32" i="1"/>
  <c r="P32" i="1"/>
  <c r="O32" i="1"/>
  <c r="R31" i="1"/>
  <c r="O31" i="1"/>
  <c r="Q30" i="1"/>
  <c r="P30" i="1"/>
  <c r="O30" i="1"/>
  <c r="R29" i="1"/>
  <c r="O29" i="1"/>
  <c r="Q28" i="1"/>
  <c r="P28" i="1"/>
  <c r="O28" i="1"/>
  <c r="Q27" i="1"/>
  <c r="P27" i="1"/>
  <c r="O27" i="1"/>
  <c r="R26" i="1"/>
  <c r="O26" i="1"/>
  <c r="Q25" i="1"/>
  <c r="P25" i="1"/>
  <c r="O25" i="1"/>
  <c r="Q24" i="1"/>
  <c r="P24" i="1"/>
  <c r="O24" i="1"/>
  <c r="Q23" i="1"/>
  <c r="P23" i="1"/>
  <c r="O23" i="1"/>
  <c r="R22" i="1"/>
  <c r="O22" i="1"/>
  <c r="Q21" i="1"/>
  <c r="P21" i="1"/>
  <c r="O21" i="1"/>
  <c r="Q20" i="1"/>
  <c r="P20" i="1"/>
  <c r="O20" i="1"/>
  <c r="Q19" i="1"/>
  <c r="P19" i="1"/>
  <c r="O19" i="1"/>
  <c r="R18" i="1"/>
  <c r="O18" i="1"/>
  <c r="Q17" i="1"/>
  <c r="P17" i="1"/>
  <c r="O17" i="1"/>
  <c r="Q16" i="1"/>
  <c r="P16" i="1"/>
  <c r="O16" i="1"/>
  <c r="Q15" i="1"/>
  <c r="P15" i="1"/>
  <c r="O15" i="1"/>
  <c r="R14" i="1"/>
  <c r="O14" i="1"/>
  <c r="Q13" i="1"/>
  <c r="P13" i="1"/>
  <c r="O13" i="1"/>
  <c r="Q12" i="1"/>
  <c r="P12" i="1"/>
  <c r="O12" i="1"/>
  <c r="Q11" i="1"/>
  <c r="P11" i="1"/>
  <c r="O11" i="1"/>
  <c r="Q6" i="1"/>
  <c r="P6" i="1"/>
  <c r="O6" i="1"/>
</calcChain>
</file>

<file path=xl/sharedStrings.xml><?xml version="1.0" encoding="utf-8"?>
<sst xmlns="http://schemas.openxmlformats.org/spreadsheetml/2006/main" count="1147" uniqueCount="163">
  <si>
    <t>TRUE</t>
  </si>
  <si>
    <t>+ detected in the duplicates; mean of VAF, DB from QS caller</t>
  </si>
  <si>
    <t>FALSE</t>
  </si>
  <si>
    <t>+/- detected in one duplicate; mean of VAF, DB from QS caller and IGV output</t>
  </si>
  <si>
    <t>BAM only</t>
  </si>
  <si>
    <t>- visible only in BAM Files; mean of VAF, DP from IGV output</t>
  </si>
  <si>
    <t>Patient ID</t>
  </si>
  <si>
    <t>Genome-wide z-score</t>
  </si>
  <si>
    <t>Chromosome</t>
  </si>
  <si>
    <t>Position</t>
  </si>
  <si>
    <t>RefSeq</t>
  </si>
  <si>
    <t>Gene</t>
  </si>
  <si>
    <t>HGVS.c</t>
  </si>
  <si>
    <t>HGVS.p</t>
  </si>
  <si>
    <r>
      <t>VAF</t>
    </r>
    <r>
      <rPr>
        <vertAlign val="superscript"/>
        <sz val="11"/>
        <color rgb="FFFFFFFF"/>
        <rFont val="Calibri"/>
        <family val="2"/>
        <scheme val="minor"/>
      </rPr>
      <t xml:space="preserve">1 </t>
    </r>
    <r>
      <rPr>
        <sz val="11"/>
        <color rgb="FFFFFFFF"/>
        <rFont val="Calibri"/>
        <family val="2"/>
        <scheme val="minor"/>
      </rPr>
      <t>[%]</t>
    </r>
  </si>
  <si>
    <r>
      <t>DP</t>
    </r>
    <r>
      <rPr>
        <vertAlign val="superscript"/>
        <sz val="11"/>
        <color rgb="FFFFFFFF"/>
        <rFont val="Calibri"/>
        <family val="2"/>
        <scheme val="minor"/>
      </rPr>
      <t>2</t>
    </r>
  </si>
  <si>
    <t>Found in both duplicates</t>
  </si>
  <si>
    <t>Indel mean [IGV]</t>
  </si>
  <si>
    <t>Indel pDNA1</t>
  </si>
  <si>
    <t>Indel pDNA2</t>
  </si>
  <si>
    <t>chr17</t>
  </si>
  <si>
    <t>NM_000546.5</t>
  </si>
  <si>
    <t>TP53</t>
  </si>
  <si>
    <t>c.701A&gt;G</t>
  </si>
  <si>
    <t>p.Tyr234Cys</t>
  </si>
  <si>
    <t>K11_1</t>
  </si>
  <si>
    <t>chr3</t>
  </si>
  <si>
    <t>NM_000551.3</t>
  </si>
  <si>
    <t xml:space="preserve">VHL </t>
  </si>
  <si>
    <t>c.340+1G&gt;A</t>
  </si>
  <si>
    <t>NM_014159.6</t>
  </si>
  <si>
    <t xml:space="preserve">SETD2 </t>
  </si>
  <si>
    <t>c.7516A&gt;G</t>
  </si>
  <si>
    <t>p.Lys2506Glu</t>
  </si>
  <si>
    <t>NM_004656.3</t>
  </si>
  <si>
    <t xml:space="preserve">BAP1 </t>
  </si>
  <si>
    <t>c.2012A&gt;G</t>
  </si>
  <si>
    <t>p.Tyr671Cys</t>
  </si>
  <si>
    <t>chrX</t>
  </si>
  <si>
    <t>NM_004187.3</t>
  </si>
  <si>
    <t xml:space="preserve">KDM5C </t>
  </si>
  <si>
    <t>c.4003_4031del</t>
  </si>
  <si>
    <t>p.Pro1335Alafs*2</t>
  </si>
  <si>
    <t>K11_2</t>
  </si>
  <si>
    <t>K11_3</t>
  </si>
  <si>
    <t>K11_4</t>
  </si>
  <si>
    <t>K11_5</t>
  </si>
  <si>
    <t>K12_1</t>
  </si>
  <si>
    <t>SETD2</t>
  </si>
  <si>
    <t>c.6391C&gt;T</t>
  </si>
  <si>
    <t>p.Gln2131*</t>
  </si>
  <si>
    <t>VHL</t>
  </si>
  <si>
    <t>c.473T&gt;C</t>
  </si>
  <si>
    <t>p.Leu158Pro</t>
  </si>
  <si>
    <t>c.4652delA</t>
  </si>
  <si>
    <t>p.Asp1551Valfs*14</t>
  </si>
  <si>
    <t>NM_018313.4</t>
  </si>
  <si>
    <t>PBRM1</t>
  </si>
  <si>
    <t>c.1879C&gt;T</t>
  </si>
  <si>
    <t>p.Pro627Ser</t>
  </si>
  <si>
    <t>c.1846_1876del</t>
  </si>
  <si>
    <t>p.Lys616Alafs*16</t>
  </si>
  <si>
    <t>K42_1</t>
  </si>
  <si>
    <t>chr1</t>
  </si>
  <si>
    <t>NM_004958.3</t>
  </si>
  <si>
    <t>MTOR</t>
  </si>
  <si>
    <t>c.3239G&gt;A</t>
  </si>
  <si>
    <t>p.Arg1080His</t>
  </si>
  <si>
    <t>K42_2</t>
  </si>
  <si>
    <t>K42_3</t>
  </si>
  <si>
    <t>K42_4</t>
  </si>
  <si>
    <t>c.258delC</t>
  </si>
  <si>
    <t>p.Val87Tyrfs*72</t>
  </si>
  <si>
    <t>KDM5C</t>
  </si>
  <si>
    <t>c.4336C&gt;A</t>
  </si>
  <si>
    <t>p.His1446Asn</t>
  </si>
  <si>
    <t>c.464-1G&gt;T</t>
  </si>
  <si>
    <t>c.137delT</t>
  </si>
  <si>
    <t>p.Ile46Thrfs*27</t>
  </si>
  <si>
    <t>c.7537A&gt;C</t>
  </si>
  <si>
    <t>p.Thr2513Pro</t>
  </si>
  <si>
    <t>c.127dupA</t>
  </si>
  <si>
    <t>p.Thr43Asnfs*10</t>
  </si>
  <si>
    <t>c.397A&gt;C</t>
  </si>
  <si>
    <t>p.Thr133Pro</t>
  </si>
  <si>
    <t>c.594delT</t>
  </si>
  <si>
    <t>p.Pro199Hisfs*25</t>
  </si>
  <si>
    <t>c.818G&gt;T</t>
  </si>
  <si>
    <t>p.Arg273Leu</t>
  </si>
  <si>
    <t xml:space="preserve"> c.606_607insT</t>
  </si>
  <si>
    <t>p.Gln203Serfs*53</t>
  </si>
  <si>
    <t>c.4562T&gt;G</t>
  </si>
  <si>
    <t>p.Leu1521Arg</t>
  </si>
  <si>
    <t>c.947_948insTC</t>
  </si>
  <si>
    <t>p.Ala317Argfs*19</t>
  </si>
  <si>
    <t>K18_1</t>
  </si>
  <si>
    <t>K18_2</t>
  </si>
  <si>
    <t>K18_3</t>
  </si>
  <si>
    <t>K18_4</t>
  </si>
  <si>
    <t>K18_5</t>
  </si>
  <si>
    <t>K18_6</t>
  </si>
  <si>
    <t>K18_7</t>
  </si>
  <si>
    <t>K18_8</t>
  </si>
  <si>
    <t>K18_9</t>
  </si>
  <si>
    <t>K18_10</t>
  </si>
  <si>
    <t>K18_11</t>
  </si>
  <si>
    <t>K18_12</t>
  </si>
  <si>
    <t>K18_13</t>
  </si>
  <si>
    <t>K18_14</t>
  </si>
  <si>
    <t>K18_15</t>
  </si>
  <si>
    <t>K18_16</t>
  </si>
  <si>
    <t>K20_1</t>
  </si>
  <si>
    <t>K20_2</t>
  </si>
  <si>
    <t>K20_3</t>
  </si>
  <si>
    <t>K20_4</t>
  </si>
  <si>
    <t>K21_1</t>
  </si>
  <si>
    <t>K21_2</t>
  </si>
  <si>
    <t>K21_3</t>
  </si>
  <si>
    <t>K21_4</t>
  </si>
  <si>
    <t>K21_5</t>
  </si>
  <si>
    <t>K21_6</t>
  </si>
  <si>
    <t>K21_7</t>
  </si>
  <si>
    <t>K23_1</t>
  </si>
  <si>
    <t>K23_2</t>
  </si>
  <si>
    <t>K23_3</t>
  </si>
  <si>
    <t>K23_4</t>
  </si>
  <si>
    <t>K23_5</t>
  </si>
  <si>
    <t>K23_6</t>
  </si>
  <si>
    <t>K23_7</t>
  </si>
  <si>
    <t>K23_8</t>
  </si>
  <si>
    <t>K23_9</t>
  </si>
  <si>
    <t>K23_10</t>
  </si>
  <si>
    <t>K27_1</t>
  </si>
  <si>
    <t>K27_2</t>
  </si>
  <si>
    <t>K27_3</t>
  </si>
  <si>
    <t>K27_4</t>
  </si>
  <si>
    <t>K27_5</t>
  </si>
  <si>
    <t>K27_6</t>
  </si>
  <si>
    <t>K27_7</t>
  </si>
  <si>
    <t>K27_8</t>
  </si>
  <si>
    <t>K35_1</t>
  </si>
  <si>
    <t>K35_2</t>
  </si>
  <si>
    <t>K35_3</t>
  </si>
  <si>
    <t>K35_4</t>
  </si>
  <si>
    <t>K35_5</t>
  </si>
  <si>
    <t>K35_6</t>
  </si>
  <si>
    <t>K35_7</t>
  </si>
  <si>
    <t>K39_1</t>
  </si>
  <si>
    <t>K39_2</t>
  </si>
  <si>
    <t>K39_3</t>
  </si>
  <si>
    <t>K05_1</t>
  </si>
  <si>
    <t>Coverage mean [IGV]</t>
  </si>
  <si>
    <t>WT reads mean [IGV]</t>
  </si>
  <si>
    <t>Mut reads mean [IGV]</t>
  </si>
  <si>
    <t>Coverage pDNA1</t>
  </si>
  <si>
    <t>WT reads pDNA1</t>
  </si>
  <si>
    <t>Mut reads pDNA1</t>
  </si>
  <si>
    <t>Coverage pDNA2</t>
  </si>
  <si>
    <t>WT reads pDNA2</t>
  </si>
  <si>
    <t>Mut reads pDNA2</t>
  </si>
  <si>
    <t>ichorCNA tumour fraction [%]</t>
  </si>
  <si>
    <t>ichorCNA tumour fraction [%] subsampled</t>
  </si>
  <si>
    <t>ichorCNA tumour fraction [%] 90-150bp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</si>
</sst>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\Te\x\t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vertAlign val="superscript"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6" xfId="0" quotePrefix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 vertical="center"/>
    </xf>
    <xf numFmtId="164" fontId="0" fillId="0" borderId="22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23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 vertical="center"/>
    </xf>
    <xf numFmtId="0" fontId="1" fillId="0" borderId="0" xfId="0" applyFont="1"/>
    <xf numFmtId="2" fontId="0" fillId="0" borderId="16" xfId="0" applyNumberFormat="1" applyFill="1" applyBorder="1" applyAlignment="1">
      <alignment horizontal="center"/>
    </xf>
    <xf numFmtId="0" fontId="0" fillId="0" borderId="24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0" fontId="6" fillId="0" borderId="16" xfId="0" quotePrefix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28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1" fontId="0" fillId="0" borderId="27" xfId="0" applyNumberFormat="1" applyFill="1" applyBorder="1" applyAlignment="1">
      <alignment horizontal="center" vertical="center"/>
    </xf>
    <xf numFmtId="0" fontId="0" fillId="0" borderId="27" xfId="0" quotePrefix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27" xfId="0" quotePrefix="1" applyNumberFormat="1" applyFill="1" applyBorder="1" applyAlignment="1">
      <alignment horizontal="center" vertical="center"/>
    </xf>
    <xf numFmtId="1" fontId="0" fillId="0" borderId="26" xfId="0" quotePrefix="1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6" xfId="0" quotePrefix="1" applyNumberFormat="1" applyFill="1" applyBorder="1" applyAlignment="1">
      <alignment horizontal="center" vertical="center"/>
    </xf>
    <xf numFmtId="1" fontId="0" fillId="0" borderId="5" xfId="0" quotePrefix="1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20" xfId="0" applyNumberForma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10" xfId="0" quotePrefix="1" applyNumberFormat="1" applyFont="1" applyFill="1" applyBorder="1" applyAlignment="1">
      <alignment horizontal="center" vertical="center"/>
    </xf>
    <xf numFmtId="1" fontId="0" fillId="0" borderId="9" xfId="0" quotePrefix="1" applyNumberFormat="1" applyFon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" fontId="0" fillId="0" borderId="1" xfId="0" quotePrefix="1" applyNumberFormat="1" applyFont="1" applyFill="1" applyBorder="1" applyAlignment="1">
      <alignment horizontal="center" vertical="center"/>
    </xf>
    <xf numFmtId="1" fontId="0" fillId="0" borderId="2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quotePrefix="1" applyFill="1" applyBorder="1" applyAlignment="1">
      <alignment horizontal="left" vertical="top"/>
    </xf>
  </cellXfs>
  <cellStyles count="2">
    <cellStyle name="Excel Built-in Normal" xfId="1"/>
    <cellStyle name="Standard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6"/>
  <sheetViews>
    <sheetView tabSelected="1" zoomScale="80" zoomScaleNormal="80" workbookViewId="0">
      <selection activeCell="C20" sqref="C20"/>
    </sheetView>
  </sheetViews>
  <sheetFormatPr baseColWidth="10" defaultRowHeight="15" x14ac:dyDescent="0.25"/>
  <cols>
    <col min="1" max="1" width="19.28515625" style="10" bestFit="1" customWidth="1"/>
    <col min="2" max="2" width="20.7109375" style="4" bestFit="1" customWidth="1"/>
    <col min="3" max="3" width="25.28515625" style="2" customWidth="1"/>
    <col min="4" max="4" width="23" style="2" bestFit="1" customWidth="1"/>
    <col min="5" max="5" width="26.7109375" style="2" customWidth="1"/>
    <col min="6" max="6" width="24.7109375" style="2" bestFit="1" customWidth="1"/>
    <col min="7" max="7" width="20" style="4" customWidth="1"/>
    <col min="8" max="8" width="12.7109375" style="4" bestFit="1" customWidth="1"/>
    <col min="9" max="9" width="15.7109375" style="5" customWidth="1"/>
    <col min="10" max="10" width="14.28515625" style="10" bestFit="1" customWidth="1"/>
    <col min="11" max="11" width="17.5703125" style="152" bestFit="1" customWidth="1"/>
    <col min="12" max="12" width="17.5703125" style="6" customWidth="1"/>
    <col min="13" max="13" width="12.5703125" style="7" customWidth="1"/>
    <col min="14" max="14" width="23.140625" style="8" bestFit="1" customWidth="1"/>
    <col min="15" max="15" width="19.7109375" style="10" bestFit="1" customWidth="1"/>
    <col min="16" max="16" width="19.28515625" style="128" bestFit="1" customWidth="1"/>
    <col min="17" max="17" width="20.5703125" style="128" bestFit="1" customWidth="1"/>
    <col min="18" max="18" width="16.28515625" style="128" bestFit="1" customWidth="1"/>
    <col min="19" max="19" width="15.5703125" style="128" bestFit="1" customWidth="1"/>
    <col min="20" max="20" width="15.85546875" style="10" bestFit="1" customWidth="1"/>
    <col min="21" max="21" width="16.5703125" style="10" bestFit="1" customWidth="1"/>
    <col min="22" max="22" width="12.140625" style="10" bestFit="1" customWidth="1"/>
    <col min="23" max="23" width="15.5703125" style="10" bestFit="1" customWidth="1"/>
    <col min="24" max="24" width="15.85546875" style="10" bestFit="1" customWidth="1"/>
    <col min="25" max="25" width="16.5703125" style="10" bestFit="1" customWidth="1"/>
    <col min="26" max="26" width="14.5703125" style="10" customWidth="1"/>
    <col min="27" max="27" width="14.5703125" style="9" customWidth="1"/>
  </cols>
  <sheetData>
    <row r="1" spans="1:27" x14ac:dyDescent="0.25">
      <c r="A1" s="1" t="s">
        <v>0</v>
      </c>
      <c r="B1" s="154" t="s">
        <v>1</v>
      </c>
      <c r="C1" s="154"/>
      <c r="D1" s="154"/>
      <c r="E1" s="154"/>
      <c r="G1" s="3"/>
    </row>
    <row r="2" spans="1:27" x14ac:dyDescent="0.25">
      <c r="A2" s="1" t="s">
        <v>2</v>
      </c>
      <c r="B2" s="154" t="s">
        <v>3</v>
      </c>
      <c r="C2" s="154"/>
      <c r="D2" s="154"/>
      <c r="E2" s="154"/>
      <c r="G2" s="3"/>
    </row>
    <row r="3" spans="1:27" x14ac:dyDescent="0.25">
      <c r="A3" s="1" t="s">
        <v>4</v>
      </c>
      <c r="B3" s="154" t="s">
        <v>5</v>
      </c>
      <c r="C3" s="154"/>
      <c r="D3" s="154"/>
      <c r="E3" s="154"/>
      <c r="G3" s="3"/>
    </row>
    <row r="5" spans="1:27" ht="30" x14ac:dyDescent="0.25">
      <c r="A5" s="125" t="s">
        <v>6</v>
      </c>
      <c r="B5" s="125" t="s">
        <v>7</v>
      </c>
      <c r="C5" s="125" t="s">
        <v>160</v>
      </c>
      <c r="D5" s="125" t="s">
        <v>161</v>
      </c>
      <c r="E5" s="125" t="s">
        <v>162</v>
      </c>
      <c r="F5" s="125" t="s">
        <v>8</v>
      </c>
      <c r="G5" s="125" t="s">
        <v>9</v>
      </c>
      <c r="H5" s="125" t="s">
        <v>10</v>
      </c>
      <c r="I5" s="125" t="s">
        <v>11</v>
      </c>
      <c r="J5" s="125" t="s">
        <v>12</v>
      </c>
      <c r="K5" s="125" t="s">
        <v>13</v>
      </c>
      <c r="L5" s="126" t="s">
        <v>14</v>
      </c>
      <c r="M5" s="127" t="s">
        <v>15</v>
      </c>
      <c r="N5" s="125" t="s">
        <v>16</v>
      </c>
      <c r="O5" s="127" t="s">
        <v>151</v>
      </c>
      <c r="P5" s="127" t="s">
        <v>152</v>
      </c>
      <c r="Q5" s="127" t="s">
        <v>153</v>
      </c>
      <c r="R5" s="127" t="s">
        <v>17</v>
      </c>
      <c r="S5" s="125" t="s">
        <v>154</v>
      </c>
      <c r="T5" s="125" t="s">
        <v>155</v>
      </c>
      <c r="U5" s="125" t="s">
        <v>156</v>
      </c>
      <c r="V5" s="125" t="s">
        <v>18</v>
      </c>
      <c r="W5" s="125" t="s">
        <v>157</v>
      </c>
      <c r="X5" s="125" t="s">
        <v>158</v>
      </c>
      <c r="Y5" s="125" t="s">
        <v>159</v>
      </c>
      <c r="Z5" s="125" t="s">
        <v>19</v>
      </c>
      <c r="AA5"/>
    </row>
    <row r="6" spans="1:27" ht="15.75" thickBot="1" x14ac:dyDescent="0.3">
      <c r="A6" s="116" t="s">
        <v>150</v>
      </c>
      <c r="B6" s="117">
        <v>0.3</v>
      </c>
      <c r="C6" s="118">
        <v>5.484</v>
      </c>
      <c r="D6" s="118">
        <v>5.9349999999999996</v>
      </c>
      <c r="E6" s="118">
        <v>8.69</v>
      </c>
      <c r="F6" s="119" t="s">
        <v>20</v>
      </c>
      <c r="G6" s="120">
        <v>7577580</v>
      </c>
      <c r="H6" s="121" t="s">
        <v>21</v>
      </c>
      <c r="I6" s="120" t="s">
        <v>22</v>
      </c>
      <c r="J6" s="120" t="s">
        <v>23</v>
      </c>
      <c r="K6" s="131" t="s">
        <v>24</v>
      </c>
      <c r="L6" s="122">
        <v>7.1</v>
      </c>
      <c r="M6" s="123">
        <v>12958.5</v>
      </c>
      <c r="N6" s="124" t="s">
        <v>0</v>
      </c>
      <c r="O6" s="129">
        <f>AVERAGE(S6,W6)</f>
        <v>12958.5</v>
      </c>
      <c r="P6" s="129">
        <f>AVERAGE(T6,X6)</f>
        <v>11987.5</v>
      </c>
      <c r="Q6" s="129">
        <f>AVERAGE(U6,Y6)</f>
        <v>924</v>
      </c>
      <c r="R6" s="130"/>
      <c r="S6" s="131">
        <v>11013</v>
      </c>
      <c r="T6" s="131">
        <v>10142</v>
      </c>
      <c r="U6" s="131">
        <v>832</v>
      </c>
      <c r="V6" s="131"/>
      <c r="W6" s="131">
        <v>14904</v>
      </c>
      <c r="X6" s="131">
        <v>13833</v>
      </c>
      <c r="Y6" s="131">
        <v>1016</v>
      </c>
      <c r="Z6" s="131"/>
      <c r="AA6"/>
    </row>
    <row r="7" spans="1:27" x14ac:dyDescent="0.25">
      <c r="A7" s="19" t="s">
        <v>25</v>
      </c>
      <c r="B7" s="20">
        <v>2.4900000000000002</v>
      </c>
      <c r="C7" s="21">
        <v>0</v>
      </c>
      <c r="D7" s="21">
        <v>1.94</v>
      </c>
      <c r="E7" s="21">
        <v>4.4039999999999999</v>
      </c>
      <c r="F7" s="22" t="s">
        <v>26</v>
      </c>
      <c r="G7" s="23">
        <v>10183872</v>
      </c>
      <c r="H7" s="24" t="s">
        <v>27</v>
      </c>
      <c r="I7" s="23" t="s">
        <v>28</v>
      </c>
      <c r="J7" s="23" t="s">
        <v>29</v>
      </c>
      <c r="K7" s="133"/>
      <c r="L7" s="25">
        <v>0.66432469970910202</v>
      </c>
      <c r="M7" s="26">
        <v>12235</v>
      </c>
      <c r="N7" s="23" t="s">
        <v>4</v>
      </c>
      <c r="O7" s="26">
        <v>12235</v>
      </c>
      <c r="P7" s="26">
        <v>12117</v>
      </c>
      <c r="Q7" s="26">
        <v>79.5</v>
      </c>
      <c r="R7" s="132"/>
      <c r="S7" s="133">
        <v>12677</v>
      </c>
      <c r="T7" s="133">
        <v>12588</v>
      </c>
      <c r="U7" s="133">
        <v>57</v>
      </c>
      <c r="V7" s="133"/>
      <c r="W7" s="133">
        <v>11793</v>
      </c>
      <c r="X7" s="133">
        <v>11646</v>
      </c>
      <c r="Y7" s="133">
        <v>102</v>
      </c>
      <c r="Z7" s="133"/>
      <c r="AA7"/>
    </row>
    <row r="8" spans="1:27" x14ac:dyDescent="0.25">
      <c r="A8" s="28" t="s">
        <v>25</v>
      </c>
      <c r="B8" s="29"/>
      <c r="C8" s="30"/>
      <c r="D8" s="30"/>
      <c r="E8" s="30"/>
      <c r="F8" s="31" t="s">
        <v>26</v>
      </c>
      <c r="G8" s="32">
        <v>47059145</v>
      </c>
      <c r="H8" s="33" t="s">
        <v>30</v>
      </c>
      <c r="I8" s="32" t="s">
        <v>31</v>
      </c>
      <c r="J8" s="32" t="s">
        <v>32</v>
      </c>
      <c r="K8" s="91" t="s">
        <v>33</v>
      </c>
      <c r="L8" s="34">
        <v>0.60669075152835161</v>
      </c>
      <c r="M8" s="35">
        <v>5241</v>
      </c>
      <c r="N8" s="32" t="s">
        <v>4</v>
      </c>
      <c r="O8" s="134">
        <v>5241</v>
      </c>
      <c r="P8" s="134">
        <v>5191.5</v>
      </c>
      <c r="Q8" s="134">
        <v>35.5</v>
      </c>
      <c r="R8" s="135"/>
      <c r="S8" s="91">
        <v>6231</v>
      </c>
      <c r="T8" s="91">
        <v>6150</v>
      </c>
      <c r="U8" s="91">
        <v>63</v>
      </c>
      <c r="V8" s="91"/>
      <c r="W8" s="91">
        <v>4251</v>
      </c>
      <c r="X8" s="91">
        <v>4233</v>
      </c>
      <c r="Y8" s="91">
        <v>8</v>
      </c>
      <c r="Z8" s="91"/>
      <c r="AA8"/>
    </row>
    <row r="9" spans="1:27" x14ac:dyDescent="0.25">
      <c r="A9" s="28" t="s">
        <v>25</v>
      </c>
      <c r="B9" s="29"/>
      <c r="C9" s="30"/>
      <c r="D9" s="30"/>
      <c r="E9" s="30"/>
      <c r="F9" s="31" t="s">
        <v>26</v>
      </c>
      <c r="G9" s="32">
        <v>52436662</v>
      </c>
      <c r="H9" s="33" t="s">
        <v>34</v>
      </c>
      <c r="I9" s="32" t="s">
        <v>35</v>
      </c>
      <c r="J9" s="32" t="s">
        <v>36</v>
      </c>
      <c r="K9" s="91" t="s">
        <v>37</v>
      </c>
      <c r="L9" s="34">
        <v>2.1018866398926859</v>
      </c>
      <c r="M9" s="35">
        <v>10471</v>
      </c>
      <c r="N9" s="32" t="s">
        <v>4</v>
      </c>
      <c r="O9" s="35">
        <v>10471</v>
      </c>
      <c r="P9" s="35">
        <v>10194.5</v>
      </c>
      <c r="Q9" s="35">
        <v>213</v>
      </c>
      <c r="R9" s="136"/>
      <c r="S9" s="91">
        <v>10824</v>
      </c>
      <c r="T9" s="91">
        <v>10568</v>
      </c>
      <c r="U9" s="91">
        <v>186</v>
      </c>
      <c r="V9" s="91"/>
      <c r="W9" s="91">
        <v>10118</v>
      </c>
      <c r="X9" s="91">
        <v>9821</v>
      </c>
      <c r="Y9" s="91">
        <v>240</v>
      </c>
      <c r="Z9" s="91"/>
      <c r="AA9"/>
    </row>
    <row r="10" spans="1:27" x14ac:dyDescent="0.25">
      <c r="A10" s="28" t="s">
        <v>25</v>
      </c>
      <c r="B10" s="29"/>
      <c r="C10" s="30"/>
      <c r="D10" s="30"/>
      <c r="E10" s="30"/>
      <c r="F10" s="31" t="s">
        <v>38</v>
      </c>
      <c r="G10" s="32">
        <v>53223327</v>
      </c>
      <c r="H10" s="33" t="s">
        <v>39</v>
      </c>
      <c r="I10" s="32" t="s">
        <v>40</v>
      </c>
      <c r="J10" s="32" t="s">
        <v>41</v>
      </c>
      <c r="K10" s="91" t="s">
        <v>42</v>
      </c>
      <c r="L10" s="34">
        <v>1.3348986236760412</v>
      </c>
      <c r="M10" s="35">
        <v>4619.5</v>
      </c>
      <c r="N10" s="32" t="s">
        <v>4</v>
      </c>
      <c r="O10" s="134">
        <v>4619.5</v>
      </c>
      <c r="P10" s="134"/>
      <c r="Q10" s="134"/>
      <c r="R10" s="135">
        <v>61.5</v>
      </c>
      <c r="S10" s="91">
        <v>4606</v>
      </c>
      <c r="T10" s="91"/>
      <c r="U10" s="91"/>
      <c r="V10" s="91">
        <v>118</v>
      </c>
      <c r="W10" s="91">
        <v>4633</v>
      </c>
      <c r="X10" s="91"/>
      <c r="Y10" s="91"/>
      <c r="Z10" s="91">
        <v>5</v>
      </c>
      <c r="AA10"/>
    </row>
    <row r="11" spans="1:27" x14ac:dyDescent="0.25">
      <c r="A11" s="28" t="s">
        <v>43</v>
      </c>
      <c r="B11" s="29">
        <v>-0.23179634432817112</v>
      </c>
      <c r="C11" s="30">
        <v>0</v>
      </c>
      <c r="D11" s="30">
        <v>2.0369999999999999</v>
      </c>
      <c r="E11" s="30">
        <v>5.2910000000000004</v>
      </c>
      <c r="F11" s="31" t="s">
        <v>26</v>
      </c>
      <c r="G11" s="32">
        <v>10183872</v>
      </c>
      <c r="H11" s="33" t="s">
        <v>27</v>
      </c>
      <c r="I11" s="32" t="s">
        <v>28</v>
      </c>
      <c r="J11" s="32" t="s">
        <v>29</v>
      </c>
      <c r="K11" s="91"/>
      <c r="L11" s="34">
        <v>0.50048184590142353</v>
      </c>
      <c r="M11" s="35">
        <v>15505.5</v>
      </c>
      <c r="N11" s="32" t="s">
        <v>4</v>
      </c>
      <c r="O11" s="35">
        <f>AVERAGE(S11,W11)</f>
        <v>15505.5</v>
      </c>
      <c r="P11" s="35">
        <f>AVERAGE(T11,X11)</f>
        <v>15378.5</v>
      </c>
      <c r="Q11" s="35">
        <f>AVERAGE(U11,Y11)</f>
        <v>72</v>
      </c>
      <c r="R11" s="136"/>
      <c r="S11" s="91">
        <v>16537</v>
      </c>
      <c r="T11" s="91">
        <v>16463</v>
      </c>
      <c r="U11" s="91">
        <v>7</v>
      </c>
      <c r="V11" s="91"/>
      <c r="W11" s="91">
        <v>14474</v>
      </c>
      <c r="X11" s="91">
        <v>14294</v>
      </c>
      <c r="Y11" s="91">
        <v>137</v>
      </c>
      <c r="Z11" s="91"/>
      <c r="AA11"/>
    </row>
    <row r="12" spans="1:27" x14ac:dyDescent="0.25">
      <c r="A12" s="28" t="s">
        <v>43</v>
      </c>
      <c r="B12" s="29"/>
      <c r="C12" s="30"/>
      <c r="D12" s="30"/>
      <c r="E12" s="30"/>
      <c r="F12" s="31" t="s">
        <v>26</v>
      </c>
      <c r="G12" s="32">
        <v>47059145</v>
      </c>
      <c r="H12" s="33" t="s">
        <v>30</v>
      </c>
      <c r="I12" s="32" t="s">
        <v>31</v>
      </c>
      <c r="J12" s="32" t="s">
        <v>32</v>
      </c>
      <c r="K12" s="91" t="s">
        <v>33</v>
      </c>
      <c r="L12" s="34">
        <v>0.38646677725266809</v>
      </c>
      <c r="M12" s="35">
        <v>4787</v>
      </c>
      <c r="N12" s="32" t="s">
        <v>4</v>
      </c>
      <c r="O12" s="35">
        <f t="shared" ref="O12:Q27" si="0">AVERAGE(S12,W12)</f>
        <v>4787</v>
      </c>
      <c r="P12" s="35">
        <f t="shared" si="0"/>
        <v>4738</v>
      </c>
      <c r="Q12" s="35">
        <f t="shared" si="0"/>
        <v>18</v>
      </c>
      <c r="R12" s="135"/>
      <c r="S12" s="91">
        <v>4500</v>
      </c>
      <c r="T12" s="91">
        <v>4450</v>
      </c>
      <c r="U12" s="91">
        <v>22</v>
      </c>
      <c r="V12" s="91"/>
      <c r="W12" s="91">
        <v>5074</v>
      </c>
      <c r="X12" s="91">
        <v>5026</v>
      </c>
      <c r="Y12" s="91">
        <v>14</v>
      </c>
      <c r="Z12" s="91"/>
      <c r="AA12"/>
    </row>
    <row r="13" spans="1:27" x14ac:dyDescent="0.25">
      <c r="A13" s="28" t="s">
        <v>43</v>
      </c>
      <c r="B13" s="29"/>
      <c r="C13" s="30"/>
      <c r="D13" s="30"/>
      <c r="E13" s="30"/>
      <c r="F13" s="31" t="s">
        <v>26</v>
      </c>
      <c r="G13" s="32">
        <v>52436662</v>
      </c>
      <c r="H13" s="33" t="s">
        <v>34</v>
      </c>
      <c r="I13" s="32" t="s">
        <v>35</v>
      </c>
      <c r="J13" s="32" t="s">
        <v>36</v>
      </c>
      <c r="K13" s="91" t="s">
        <v>37</v>
      </c>
      <c r="L13" s="34">
        <v>0.93130998570553403</v>
      </c>
      <c r="M13" s="35">
        <v>9945</v>
      </c>
      <c r="N13" s="1" t="s">
        <v>2</v>
      </c>
      <c r="O13" s="35">
        <f t="shared" si="0"/>
        <v>9945</v>
      </c>
      <c r="P13" s="35">
        <f t="shared" si="0"/>
        <v>9751</v>
      </c>
      <c r="Q13" s="35">
        <f>AVERAGE(U13,Y13)</f>
        <v>111.5</v>
      </c>
      <c r="R13" s="135"/>
      <c r="S13" s="91">
        <v>9936</v>
      </c>
      <c r="T13" s="91">
        <v>9794</v>
      </c>
      <c r="U13" s="91">
        <v>60</v>
      </c>
      <c r="V13" s="91"/>
      <c r="W13" s="91">
        <v>9954</v>
      </c>
      <c r="X13" s="91">
        <v>9708</v>
      </c>
      <c r="Y13" s="91">
        <v>163</v>
      </c>
      <c r="Z13" s="91"/>
      <c r="AA13"/>
    </row>
    <row r="14" spans="1:27" x14ac:dyDescent="0.25">
      <c r="A14" s="28" t="s">
        <v>43</v>
      </c>
      <c r="B14" s="29"/>
      <c r="C14" s="30"/>
      <c r="D14" s="30"/>
      <c r="E14" s="30"/>
      <c r="F14" s="31" t="s">
        <v>38</v>
      </c>
      <c r="G14" s="32">
        <v>53223327</v>
      </c>
      <c r="H14" s="33" t="s">
        <v>39</v>
      </c>
      <c r="I14" s="32" t="s">
        <v>40</v>
      </c>
      <c r="J14" s="32" t="s">
        <v>41</v>
      </c>
      <c r="K14" s="91" t="s">
        <v>42</v>
      </c>
      <c r="L14" s="34">
        <v>0.33514380822622142</v>
      </c>
      <c r="M14" s="35">
        <v>6099</v>
      </c>
      <c r="N14" s="32" t="s">
        <v>4</v>
      </c>
      <c r="O14" s="35">
        <f t="shared" si="0"/>
        <v>6099</v>
      </c>
      <c r="P14" s="134"/>
      <c r="Q14" s="134"/>
      <c r="R14" s="135">
        <f>AVERAGE(V14,Z14)</f>
        <v>20</v>
      </c>
      <c r="S14" s="91">
        <v>6347</v>
      </c>
      <c r="T14" s="91"/>
      <c r="U14" s="91"/>
      <c r="V14" s="91">
        <v>10</v>
      </c>
      <c r="W14" s="91">
        <v>5851</v>
      </c>
      <c r="X14" s="91"/>
      <c r="Y14" s="91"/>
      <c r="Z14" s="91">
        <v>30</v>
      </c>
      <c r="AA14"/>
    </row>
    <row r="15" spans="1:27" x14ac:dyDescent="0.25">
      <c r="A15" s="28" t="s">
        <v>44</v>
      </c>
      <c r="B15" s="29">
        <v>1.2592244398197361</v>
      </c>
      <c r="C15" s="30">
        <v>0</v>
      </c>
      <c r="D15" s="30">
        <v>1.7270000000000001</v>
      </c>
      <c r="E15" s="30">
        <v>4.2930000000000001</v>
      </c>
      <c r="F15" s="31" t="s">
        <v>26</v>
      </c>
      <c r="G15" s="32">
        <v>10183872</v>
      </c>
      <c r="H15" s="33" t="s">
        <v>27</v>
      </c>
      <c r="I15" s="32" t="s">
        <v>28</v>
      </c>
      <c r="J15" s="32" t="s">
        <v>29</v>
      </c>
      <c r="K15" s="91"/>
      <c r="L15" s="34">
        <v>0.95766769902160909</v>
      </c>
      <c r="M15" s="35">
        <v>9761</v>
      </c>
      <c r="N15" s="1" t="s">
        <v>2</v>
      </c>
      <c r="O15" s="134">
        <f t="shared" si="0"/>
        <v>9533</v>
      </c>
      <c r="P15" s="35">
        <f t="shared" si="0"/>
        <v>9379</v>
      </c>
      <c r="Q15" s="35">
        <f>AVERAGE(U15,Y15)</f>
        <v>105.5</v>
      </c>
      <c r="R15" s="135"/>
      <c r="S15" s="91">
        <v>4729</v>
      </c>
      <c r="T15" s="91">
        <v>4551</v>
      </c>
      <c r="U15" s="91">
        <v>125</v>
      </c>
      <c r="V15" s="91"/>
      <c r="W15" s="91">
        <v>14337</v>
      </c>
      <c r="X15" s="91">
        <v>14207</v>
      </c>
      <c r="Y15" s="91">
        <v>86</v>
      </c>
      <c r="Z15" s="91"/>
      <c r="AA15"/>
    </row>
    <row r="16" spans="1:27" x14ac:dyDescent="0.25">
      <c r="A16" s="28" t="s">
        <v>44</v>
      </c>
      <c r="B16" s="29"/>
      <c r="C16" s="30"/>
      <c r="D16" s="30"/>
      <c r="E16" s="30"/>
      <c r="F16" s="31" t="s">
        <v>26</v>
      </c>
      <c r="G16" s="32">
        <v>47059145</v>
      </c>
      <c r="H16" s="33" t="s">
        <v>30</v>
      </c>
      <c r="I16" s="32" t="s">
        <v>31</v>
      </c>
      <c r="J16" s="32" t="s">
        <v>32</v>
      </c>
      <c r="K16" s="91" t="s">
        <v>33</v>
      </c>
      <c r="L16" s="34">
        <v>1.3158489996984015</v>
      </c>
      <c r="M16" s="35">
        <v>3801.5</v>
      </c>
      <c r="N16" s="32" t="s">
        <v>4</v>
      </c>
      <c r="O16" s="134">
        <f t="shared" si="0"/>
        <v>3801.5</v>
      </c>
      <c r="P16" s="35">
        <f t="shared" si="0"/>
        <v>3732.5</v>
      </c>
      <c r="Q16" s="35">
        <f>AVERAGE(U16,Y16)</f>
        <v>47</v>
      </c>
      <c r="R16" s="136"/>
      <c r="S16" s="91">
        <v>2368</v>
      </c>
      <c r="T16" s="91">
        <v>2320</v>
      </c>
      <c r="U16" s="91">
        <v>34</v>
      </c>
      <c r="V16" s="91"/>
      <c r="W16" s="91">
        <v>5235</v>
      </c>
      <c r="X16" s="91">
        <v>5145</v>
      </c>
      <c r="Y16" s="91">
        <v>60</v>
      </c>
      <c r="Z16" s="91"/>
      <c r="AA16"/>
    </row>
    <row r="17" spans="1:27" x14ac:dyDescent="0.25">
      <c r="A17" s="28" t="s">
        <v>44</v>
      </c>
      <c r="B17" s="29"/>
      <c r="C17" s="30"/>
      <c r="D17" s="30"/>
      <c r="E17" s="30"/>
      <c r="F17" s="31" t="s">
        <v>26</v>
      </c>
      <c r="G17" s="32">
        <v>52436662</v>
      </c>
      <c r="H17" s="33" t="s">
        <v>34</v>
      </c>
      <c r="I17" s="32" t="s">
        <v>35</v>
      </c>
      <c r="J17" s="32" t="s">
        <v>36</v>
      </c>
      <c r="K17" s="91" t="s">
        <v>37</v>
      </c>
      <c r="L17" s="34">
        <v>1.7349999999999997</v>
      </c>
      <c r="M17" s="35">
        <v>8863</v>
      </c>
      <c r="N17" s="32" t="s">
        <v>0</v>
      </c>
      <c r="O17" s="35">
        <f t="shared" si="0"/>
        <v>8863</v>
      </c>
      <c r="P17" s="35">
        <f t="shared" si="0"/>
        <v>8656</v>
      </c>
      <c r="Q17" s="35">
        <f t="shared" si="0"/>
        <v>130.5</v>
      </c>
      <c r="R17" s="136"/>
      <c r="S17" s="91">
        <v>4729</v>
      </c>
      <c r="T17" s="91">
        <v>4551</v>
      </c>
      <c r="U17" s="91">
        <v>125</v>
      </c>
      <c r="V17" s="91"/>
      <c r="W17" s="91">
        <v>12997</v>
      </c>
      <c r="X17" s="91">
        <v>12761</v>
      </c>
      <c r="Y17" s="91">
        <v>136</v>
      </c>
      <c r="Z17" s="91"/>
      <c r="AA17"/>
    </row>
    <row r="18" spans="1:27" x14ac:dyDescent="0.25">
      <c r="A18" s="28" t="s">
        <v>44</v>
      </c>
      <c r="B18" s="29"/>
      <c r="C18" s="30"/>
      <c r="D18" s="30"/>
      <c r="E18" s="30"/>
      <c r="F18" s="31" t="s">
        <v>38</v>
      </c>
      <c r="G18" s="32">
        <v>53223327</v>
      </c>
      <c r="H18" s="33" t="s">
        <v>39</v>
      </c>
      <c r="I18" s="32" t="s">
        <v>40</v>
      </c>
      <c r="J18" s="32" t="s">
        <v>41</v>
      </c>
      <c r="K18" s="91" t="s">
        <v>42</v>
      </c>
      <c r="L18" s="34">
        <v>1.3296202531645569</v>
      </c>
      <c r="M18" s="35">
        <v>4780</v>
      </c>
      <c r="N18" s="1" t="s">
        <v>2</v>
      </c>
      <c r="O18" s="134">
        <f t="shared" si="0"/>
        <v>4525</v>
      </c>
      <c r="P18" s="134"/>
      <c r="Q18" s="134"/>
      <c r="R18" s="135">
        <f>AVERAGE(V18,Z18)</f>
        <v>111.5</v>
      </c>
      <c r="S18" s="91">
        <v>2370</v>
      </c>
      <c r="T18" s="91"/>
      <c r="U18" s="91"/>
      <c r="V18" s="91">
        <v>27</v>
      </c>
      <c r="W18" s="91">
        <v>6680</v>
      </c>
      <c r="X18" s="91"/>
      <c r="Y18" s="91"/>
      <c r="Z18" s="91">
        <v>196</v>
      </c>
      <c r="AA18"/>
    </row>
    <row r="19" spans="1:27" x14ac:dyDescent="0.25">
      <c r="A19" s="28" t="s">
        <v>45</v>
      </c>
      <c r="B19" s="29">
        <v>0.95516265890620322</v>
      </c>
      <c r="C19" s="30">
        <v>0</v>
      </c>
      <c r="D19" s="30">
        <v>4.3730000000000002</v>
      </c>
      <c r="E19" s="30">
        <v>6.7149999999999999</v>
      </c>
      <c r="F19" s="31" t="s">
        <v>26</v>
      </c>
      <c r="G19" s="32">
        <v>10183872</v>
      </c>
      <c r="H19" s="33" t="s">
        <v>27</v>
      </c>
      <c r="I19" s="32" t="s">
        <v>28</v>
      </c>
      <c r="J19" s="32" t="s">
        <v>29</v>
      </c>
      <c r="K19" s="91"/>
      <c r="L19" s="34">
        <v>1.5199999999999998</v>
      </c>
      <c r="M19" s="35">
        <v>9750.5</v>
      </c>
      <c r="N19" s="32" t="s">
        <v>0</v>
      </c>
      <c r="O19" s="35">
        <f t="shared" si="0"/>
        <v>9750.5</v>
      </c>
      <c r="P19" s="35">
        <f t="shared" si="0"/>
        <v>9586</v>
      </c>
      <c r="Q19" s="35">
        <f>AVERAGE(U19,Y19)</f>
        <v>153</v>
      </c>
      <c r="R19" s="136"/>
      <c r="S19" s="91">
        <v>10071</v>
      </c>
      <c r="T19" s="91">
        <v>9904</v>
      </c>
      <c r="U19" s="91">
        <v>157</v>
      </c>
      <c r="V19" s="91"/>
      <c r="W19" s="91">
        <v>9430</v>
      </c>
      <c r="X19" s="91">
        <v>9268</v>
      </c>
      <c r="Y19" s="91">
        <v>149</v>
      </c>
      <c r="Z19" s="91"/>
      <c r="AA19"/>
    </row>
    <row r="20" spans="1:27" x14ac:dyDescent="0.25">
      <c r="A20" s="28" t="s">
        <v>45</v>
      </c>
      <c r="B20" s="29"/>
      <c r="C20" s="30"/>
      <c r="D20" s="30"/>
      <c r="E20" s="30"/>
      <c r="F20" s="31" t="s">
        <v>26</v>
      </c>
      <c r="G20" s="32">
        <v>47059145</v>
      </c>
      <c r="H20" s="33" t="s">
        <v>30</v>
      </c>
      <c r="I20" s="32" t="s">
        <v>31</v>
      </c>
      <c r="J20" s="32" t="s">
        <v>32</v>
      </c>
      <c r="K20" s="91" t="s">
        <v>33</v>
      </c>
      <c r="L20" s="34">
        <v>2.2050000000000001</v>
      </c>
      <c r="M20" s="35">
        <v>4322.5</v>
      </c>
      <c r="N20" s="32" t="s">
        <v>0</v>
      </c>
      <c r="O20" s="35">
        <f t="shared" si="0"/>
        <v>4322.5</v>
      </c>
      <c r="P20" s="35">
        <f t="shared" si="0"/>
        <v>4218.5</v>
      </c>
      <c r="Q20" s="35">
        <f t="shared" si="0"/>
        <v>98</v>
      </c>
      <c r="R20" s="136"/>
      <c r="S20" s="91">
        <v>4862</v>
      </c>
      <c r="T20" s="91">
        <v>4770</v>
      </c>
      <c r="U20" s="91">
        <v>87</v>
      </c>
      <c r="V20" s="91"/>
      <c r="W20" s="91">
        <v>3783</v>
      </c>
      <c r="X20" s="91">
        <v>3667</v>
      </c>
      <c r="Y20" s="91">
        <v>109</v>
      </c>
      <c r="Z20" s="91"/>
      <c r="AA20"/>
    </row>
    <row r="21" spans="1:27" x14ac:dyDescent="0.25">
      <c r="A21" s="28" t="s">
        <v>45</v>
      </c>
      <c r="B21" s="29"/>
      <c r="C21" s="30"/>
      <c r="D21" s="30"/>
      <c r="E21" s="30"/>
      <c r="F21" s="31" t="s">
        <v>26</v>
      </c>
      <c r="G21" s="32">
        <v>52436662</v>
      </c>
      <c r="H21" s="33" t="s">
        <v>34</v>
      </c>
      <c r="I21" s="32" t="s">
        <v>35</v>
      </c>
      <c r="J21" s="32" t="s">
        <v>36</v>
      </c>
      <c r="K21" s="91" t="s">
        <v>37</v>
      </c>
      <c r="L21" s="34">
        <v>1.96</v>
      </c>
      <c r="M21" s="35">
        <v>9886.5</v>
      </c>
      <c r="N21" s="32" t="s">
        <v>0</v>
      </c>
      <c r="O21" s="35">
        <f t="shared" si="0"/>
        <v>9886.5</v>
      </c>
      <c r="P21" s="35">
        <f t="shared" si="0"/>
        <v>9653.5</v>
      </c>
      <c r="Q21" s="35">
        <f t="shared" si="0"/>
        <v>194.5</v>
      </c>
      <c r="R21" s="136"/>
      <c r="S21" s="91">
        <v>10214</v>
      </c>
      <c r="T21" s="91">
        <v>10007</v>
      </c>
      <c r="U21" s="91">
        <v>170</v>
      </c>
      <c r="V21" s="91"/>
      <c r="W21" s="91">
        <v>9559</v>
      </c>
      <c r="X21" s="91">
        <v>9300</v>
      </c>
      <c r="Y21" s="91">
        <v>219</v>
      </c>
      <c r="Z21" s="91"/>
      <c r="AA21"/>
    </row>
    <row r="22" spans="1:27" x14ac:dyDescent="0.25">
      <c r="A22" s="28" t="s">
        <v>45</v>
      </c>
      <c r="B22" s="29"/>
      <c r="C22" s="30"/>
      <c r="D22" s="30"/>
      <c r="E22" s="30"/>
      <c r="F22" s="31" t="s">
        <v>38</v>
      </c>
      <c r="G22" s="32">
        <v>53223327</v>
      </c>
      <c r="H22" s="33" t="s">
        <v>39</v>
      </c>
      <c r="I22" s="32" t="s">
        <v>40</v>
      </c>
      <c r="J22" s="32" t="s">
        <v>41</v>
      </c>
      <c r="K22" s="91" t="s">
        <v>42</v>
      </c>
      <c r="L22" s="34">
        <v>1.2784650492433343</v>
      </c>
      <c r="M22" s="35">
        <v>4414</v>
      </c>
      <c r="N22" s="1" t="s">
        <v>2</v>
      </c>
      <c r="O22" s="134">
        <f t="shared" si="0"/>
        <v>4334.5</v>
      </c>
      <c r="P22" s="134"/>
      <c r="Q22" s="134"/>
      <c r="R22" s="135">
        <f>AVERAGE(V22,Z22)</f>
        <v>59.5</v>
      </c>
      <c r="S22" s="91">
        <v>4506</v>
      </c>
      <c r="T22" s="91"/>
      <c r="U22" s="91"/>
      <c r="V22" s="91">
        <v>75</v>
      </c>
      <c r="W22" s="91">
        <v>4163</v>
      </c>
      <c r="X22" s="91"/>
      <c r="Y22" s="91"/>
      <c r="Z22" s="91">
        <v>44</v>
      </c>
      <c r="AA22"/>
    </row>
    <row r="23" spans="1:27" x14ac:dyDescent="0.25">
      <c r="A23" s="28" t="s">
        <v>46</v>
      </c>
      <c r="B23" s="29">
        <v>0.3989899366321345</v>
      </c>
      <c r="C23" s="30">
        <v>6.6980000000000004</v>
      </c>
      <c r="D23" s="30">
        <v>7.1139999999999999</v>
      </c>
      <c r="E23" s="30">
        <v>10.47</v>
      </c>
      <c r="F23" s="31" t="s">
        <v>26</v>
      </c>
      <c r="G23" s="32">
        <v>10183872</v>
      </c>
      <c r="H23" s="33" t="s">
        <v>27</v>
      </c>
      <c r="I23" s="32" t="s">
        <v>28</v>
      </c>
      <c r="J23" s="32" t="s">
        <v>29</v>
      </c>
      <c r="K23" s="91"/>
      <c r="L23" s="34">
        <v>2.4500000000000002</v>
      </c>
      <c r="M23" s="35">
        <v>12273.5</v>
      </c>
      <c r="N23" s="32" t="s">
        <v>0</v>
      </c>
      <c r="O23" s="35">
        <f t="shared" si="0"/>
        <v>12273.5</v>
      </c>
      <c r="P23" s="35">
        <f t="shared" si="0"/>
        <v>11893.5</v>
      </c>
      <c r="Q23" s="35">
        <f t="shared" si="0"/>
        <v>345.5</v>
      </c>
      <c r="R23" s="136"/>
      <c r="S23" s="91">
        <v>11383</v>
      </c>
      <c r="T23" s="91">
        <v>10851</v>
      </c>
      <c r="U23" s="91">
        <v>501</v>
      </c>
      <c r="V23" s="91"/>
      <c r="W23" s="91">
        <v>13164</v>
      </c>
      <c r="X23" s="91">
        <v>12936</v>
      </c>
      <c r="Y23" s="91">
        <v>190</v>
      </c>
      <c r="Z23" s="91"/>
      <c r="AA23"/>
    </row>
    <row r="24" spans="1:27" x14ac:dyDescent="0.25">
      <c r="A24" s="28" t="s">
        <v>46</v>
      </c>
      <c r="B24" s="29"/>
      <c r="C24" s="30"/>
      <c r="D24" s="30"/>
      <c r="E24" s="30"/>
      <c r="F24" s="31" t="s">
        <v>26</v>
      </c>
      <c r="G24" s="32">
        <v>47059145</v>
      </c>
      <c r="H24" s="33" t="s">
        <v>30</v>
      </c>
      <c r="I24" s="32" t="s">
        <v>31</v>
      </c>
      <c r="J24" s="32" t="s">
        <v>32</v>
      </c>
      <c r="K24" s="91" t="s">
        <v>33</v>
      </c>
      <c r="L24" s="34">
        <v>4.6549999999999994</v>
      </c>
      <c r="M24" s="35">
        <v>3966.5</v>
      </c>
      <c r="N24" s="32" t="s">
        <v>0</v>
      </c>
      <c r="O24" s="35">
        <f t="shared" si="0"/>
        <v>3966.5</v>
      </c>
      <c r="P24" s="35">
        <f t="shared" si="0"/>
        <v>3729</v>
      </c>
      <c r="Q24" s="35">
        <f t="shared" si="0"/>
        <v>215</v>
      </c>
      <c r="R24" s="136"/>
      <c r="S24" s="91">
        <v>3834</v>
      </c>
      <c r="T24" s="91">
        <v>3691</v>
      </c>
      <c r="U24" s="91">
        <v>124</v>
      </c>
      <c r="V24" s="91"/>
      <c r="W24" s="91">
        <v>4099</v>
      </c>
      <c r="X24" s="91">
        <v>3767</v>
      </c>
      <c r="Y24" s="91">
        <v>306</v>
      </c>
      <c r="Z24" s="91"/>
      <c r="AA24"/>
    </row>
    <row r="25" spans="1:27" x14ac:dyDescent="0.25">
      <c r="A25" s="28" t="s">
        <v>46</v>
      </c>
      <c r="B25" s="29"/>
      <c r="C25" s="30"/>
      <c r="D25" s="30"/>
      <c r="E25" s="30"/>
      <c r="F25" s="31" t="s">
        <v>26</v>
      </c>
      <c r="G25" s="32">
        <v>52436662</v>
      </c>
      <c r="H25" s="33" t="s">
        <v>34</v>
      </c>
      <c r="I25" s="32" t="s">
        <v>35</v>
      </c>
      <c r="J25" s="32" t="s">
        <v>36</v>
      </c>
      <c r="K25" s="91" t="s">
        <v>37</v>
      </c>
      <c r="L25" s="34">
        <v>3.9550000000000001</v>
      </c>
      <c r="M25" s="35">
        <v>10225</v>
      </c>
      <c r="N25" s="32" t="s">
        <v>0</v>
      </c>
      <c r="O25" s="35">
        <f t="shared" si="0"/>
        <v>10225</v>
      </c>
      <c r="P25" s="35">
        <f t="shared" si="0"/>
        <v>9684.5</v>
      </c>
      <c r="Q25" s="35">
        <f t="shared" si="0"/>
        <v>471.5</v>
      </c>
      <c r="R25" s="136"/>
      <c r="S25" s="91">
        <v>9150</v>
      </c>
      <c r="T25" s="91">
        <v>8655</v>
      </c>
      <c r="U25" s="91">
        <v>438</v>
      </c>
      <c r="V25" s="91"/>
      <c r="W25" s="91">
        <v>11300</v>
      </c>
      <c r="X25" s="91">
        <v>10714</v>
      </c>
      <c r="Y25" s="91">
        <v>505</v>
      </c>
      <c r="Z25" s="91"/>
      <c r="AA25"/>
    </row>
    <row r="26" spans="1:27" ht="15.75" thickBot="1" x14ac:dyDescent="0.3">
      <c r="A26" s="37" t="s">
        <v>46</v>
      </c>
      <c r="B26" s="38"/>
      <c r="C26" s="39"/>
      <c r="D26" s="39"/>
      <c r="E26" s="39"/>
      <c r="F26" s="40" t="s">
        <v>38</v>
      </c>
      <c r="G26" s="41">
        <v>53223327</v>
      </c>
      <c r="H26" s="42" t="s">
        <v>39</v>
      </c>
      <c r="I26" s="41" t="s">
        <v>40</v>
      </c>
      <c r="J26" s="41" t="s">
        <v>41</v>
      </c>
      <c r="K26" s="94" t="s">
        <v>42</v>
      </c>
      <c r="L26" s="43">
        <v>3.34</v>
      </c>
      <c r="M26" s="44">
        <v>5961.5</v>
      </c>
      <c r="N26" s="41" t="s">
        <v>0</v>
      </c>
      <c r="O26" s="44">
        <f t="shared" si="0"/>
        <v>5576</v>
      </c>
      <c r="P26" s="44"/>
      <c r="Q26" s="44"/>
      <c r="R26" s="137">
        <f>AVERAGE(V26,Z26)</f>
        <v>162.5</v>
      </c>
      <c r="S26" s="94">
        <v>5775</v>
      </c>
      <c r="T26" s="94"/>
      <c r="U26" s="94"/>
      <c r="V26" s="94">
        <v>108</v>
      </c>
      <c r="W26" s="94">
        <v>5377</v>
      </c>
      <c r="X26" s="94"/>
      <c r="Y26" s="94"/>
      <c r="Z26" s="94">
        <v>217</v>
      </c>
      <c r="AA26"/>
    </row>
    <row r="27" spans="1:27" ht="15.75" thickBot="1" x14ac:dyDescent="0.3">
      <c r="A27" s="11" t="s">
        <v>47</v>
      </c>
      <c r="B27" s="45">
        <v>3.6739999999999999</v>
      </c>
      <c r="C27" s="46">
        <v>12.49</v>
      </c>
      <c r="D27" s="46">
        <v>2.6339999999999999</v>
      </c>
      <c r="E27" s="46">
        <v>10.08</v>
      </c>
      <c r="F27" s="12" t="s">
        <v>26</v>
      </c>
      <c r="G27" s="13">
        <v>47098883</v>
      </c>
      <c r="H27" s="14" t="s">
        <v>30</v>
      </c>
      <c r="I27" s="13" t="s">
        <v>48</v>
      </c>
      <c r="J27" s="13" t="s">
        <v>49</v>
      </c>
      <c r="K27" s="140" t="s">
        <v>50</v>
      </c>
      <c r="L27" s="15">
        <v>15.114999999999998</v>
      </c>
      <c r="M27" s="16">
        <v>12176.5</v>
      </c>
      <c r="N27" s="17" t="s">
        <v>0</v>
      </c>
      <c r="O27" s="138">
        <f t="shared" si="0"/>
        <v>12176.5</v>
      </c>
      <c r="P27" s="138">
        <f t="shared" si="0"/>
        <v>10325</v>
      </c>
      <c r="Q27" s="138">
        <f t="shared" si="0"/>
        <v>1804.5</v>
      </c>
      <c r="R27" s="139"/>
      <c r="S27" s="140">
        <v>11261</v>
      </c>
      <c r="T27" s="140">
        <v>9690</v>
      </c>
      <c r="U27" s="140">
        <v>1521</v>
      </c>
      <c r="V27" s="140"/>
      <c r="W27" s="140">
        <v>13092</v>
      </c>
      <c r="X27" s="140">
        <v>10960</v>
      </c>
      <c r="Y27" s="140">
        <v>2088</v>
      </c>
      <c r="Z27" s="140"/>
      <c r="AA27"/>
    </row>
    <row r="28" spans="1:27" x14ac:dyDescent="0.25">
      <c r="A28" s="18" t="s">
        <v>95</v>
      </c>
      <c r="B28" s="20">
        <v>1.4450000000000001</v>
      </c>
      <c r="C28" s="21">
        <v>11.53</v>
      </c>
      <c r="D28" s="21">
        <v>11.11</v>
      </c>
      <c r="E28" s="21">
        <v>16.14</v>
      </c>
      <c r="F28" s="22" t="s">
        <v>26</v>
      </c>
      <c r="G28" s="23">
        <v>10191480</v>
      </c>
      <c r="H28" s="24" t="s">
        <v>27</v>
      </c>
      <c r="I28" s="47" t="s">
        <v>51</v>
      </c>
      <c r="J28" s="23" t="s">
        <v>52</v>
      </c>
      <c r="K28" s="133" t="s">
        <v>53</v>
      </c>
      <c r="L28" s="48">
        <v>6.254999999999999</v>
      </c>
      <c r="M28" s="49">
        <v>5506</v>
      </c>
      <c r="N28" s="23" t="s">
        <v>0</v>
      </c>
      <c r="O28" s="26">
        <f t="shared" ref="O28:Q35" si="1">AVERAGE(S28,W28)</f>
        <v>5506</v>
      </c>
      <c r="P28" s="26">
        <f t="shared" si="1"/>
        <v>5084.5</v>
      </c>
      <c r="Q28" s="26">
        <f t="shared" si="1"/>
        <v>375.5</v>
      </c>
      <c r="R28" s="132"/>
      <c r="S28" s="133">
        <v>5685</v>
      </c>
      <c r="T28" s="133">
        <v>5201</v>
      </c>
      <c r="U28" s="133">
        <v>433</v>
      </c>
      <c r="V28" s="133"/>
      <c r="W28" s="133">
        <v>5327</v>
      </c>
      <c r="X28" s="133">
        <v>4968</v>
      </c>
      <c r="Y28" s="133">
        <v>318</v>
      </c>
      <c r="Z28" s="133"/>
      <c r="AA28"/>
    </row>
    <row r="29" spans="1:27" x14ac:dyDescent="0.25">
      <c r="A29" s="27" t="s">
        <v>95</v>
      </c>
      <c r="B29" s="29"/>
      <c r="C29" s="30"/>
      <c r="D29" s="30"/>
      <c r="E29" s="30"/>
      <c r="F29" s="31" t="s">
        <v>26</v>
      </c>
      <c r="G29" s="32">
        <v>47155428</v>
      </c>
      <c r="H29" s="50" t="s">
        <v>30</v>
      </c>
      <c r="I29" s="51" t="s">
        <v>48</v>
      </c>
      <c r="J29" s="32" t="s">
        <v>54</v>
      </c>
      <c r="K29" s="91" t="s">
        <v>55</v>
      </c>
      <c r="L29" s="52">
        <v>5.9399999999999995</v>
      </c>
      <c r="M29" s="53">
        <v>11005.5</v>
      </c>
      <c r="N29" s="32" t="s">
        <v>0</v>
      </c>
      <c r="O29" s="35">
        <f t="shared" si="1"/>
        <v>10470</v>
      </c>
      <c r="P29" s="35"/>
      <c r="Q29" s="35"/>
      <c r="R29" s="35">
        <f>AVERAGE(V29,Z29)</f>
        <v>608.5</v>
      </c>
      <c r="S29" s="91">
        <v>8335</v>
      </c>
      <c r="T29" s="91"/>
      <c r="U29" s="91"/>
      <c r="V29" s="91">
        <v>461</v>
      </c>
      <c r="W29" s="91">
        <v>12605</v>
      </c>
      <c r="X29" s="91"/>
      <c r="Y29" s="91"/>
      <c r="Z29" s="91">
        <v>756</v>
      </c>
      <c r="AA29"/>
    </row>
    <row r="30" spans="1:27" x14ac:dyDescent="0.25">
      <c r="A30" s="27" t="s">
        <v>95</v>
      </c>
      <c r="B30" s="29"/>
      <c r="C30" s="30"/>
      <c r="D30" s="30"/>
      <c r="E30" s="30"/>
      <c r="F30" s="31" t="s">
        <v>26</v>
      </c>
      <c r="G30" s="32">
        <v>52649412</v>
      </c>
      <c r="H30" s="50" t="s">
        <v>56</v>
      </c>
      <c r="I30" s="51" t="s">
        <v>57</v>
      </c>
      <c r="J30" s="32" t="s">
        <v>58</v>
      </c>
      <c r="K30" s="91" t="s">
        <v>59</v>
      </c>
      <c r="L30" s="52">
        <v>4.4373294654235691</v>
      </c>
      <c r="M30" s="53">
        <v>14667</v>
      </c>
      <c r="N30" s="1" t="s">
        <v>2</v>
      </c>
      <c r="O30" s="134">
        <f t="shared" si="1"/>
        <v>14667</v>
      </c>
      <c r="P30" s="134">
        <f>AVERAGE(T30,X30)</f>
        <v>13955.5</v>
      </c>
      <c r="Q30" s="134">
        <f>AVERAGE(U30,Y30)</f>
        <v>587.5</v>
      </c>
      <c r="R30" s="135"/>
      <c r="S30" s="91">
        <v>13685</v>
      </c>
      <c r="T30" s="91">
        <v>13002</v>
      </c>
      <c r="U30" s="91">
        <v>569</v>
      </c>
      <c r="V30" s="91"/>
      <c r="W30" s="91">
        <v>15649</v>
      </c>
      <c r="X30" s="91">
        <v>14909</v>
      </c>
      <c r="Y30" s="91">
        <v>606</v>
      </c>
      <c r="Z30" s="91"/>
      <c r="AA30"/>
    </row>
    <row r="31" spans="1:27" x14ac:dyDescent="0.25">
      <c r="A31" s="27" t="s">
        <v>95</v>
      </c>
      <c r="B31" s="29"/>
      <c r="C31" s="30"/>
      <c r="D31" s="30"/>
      <c r="E31" s="30"/>
      <c r="F31" s="31" t="s">
        <v>26</v>
      </c>
      <c r="G31" s="32">
        <v>52649414</v>
      </c>
      <c r="H31" s="50" t="s">
        <v>56</v>
      </c>
      <c r="I31" s="51" t="s">
        <v>57</v>
      </c>
      <c r="J31" s="32" t="s">
        <v>60</v>
      </c>
      <c r="K31" s="91" t="s">
        <v>61</v>
      </c>
      <c r="L31" s="52">
        <v>4.2690124437384167</v>
      </c>
      <c r="M31" s="53">
        <v>14407.5</v>
      </c>
      <c r="N31" s="1" t="s">
        <v>0</v>
      </c>
      <c r="O31" s="134">
        <f t="shared" si="1"/>
        <v>14128</v>
      </c>
      <c r="P31" s="134"/>
      <c r="Q31" s="141"/>
      <c r="R31" s="135">
        <f>AVERAGE(V31,Z31)</f>
        <v>563</v>
      </c>
      <c r="S31" s="91">
        <v>13148</v>
      </c>
      <c r="T31" s="91"/>
      <c r="U31" s="91"/>
      <c r="V31" s="91">
        <v>525</v>
      </c>
      <c r="W31" s="91">
        <v>15108</v>
      </c>
      <c r="X31" s="91"/>
      <c r="Y31" s="91"/>
      <c r="Z31" s="91">
        <v>601</v>
      </c>
      <c r="AA31"/>
    </row>
    <row r="32" spans="1:27" x14ac:dyDescent="0.25">
      <c r="A32" s="27" t="s">
        <v>96</v>
      </c>
      <c r="B32" s="29">
        <v>1.4413502999395043</v>
      </c>
      <c r="C32" s="30">
        <v>0</v>
      </c>
      <c r="D32" s="30">
        <v>0</v>
      </c>
      <c r="E32" s="30">
        <v>5.1020000000000003</v>
      </c>
      <c r="F32" s="31" t="s">
        <v>26</v>
      </c>
      <c r="G32" s="32">
        <v>10191480</v>
      </c>
      <c r="H32" s="50" t="s">
        <v>27</v>
      </c>
      <c r="I32" s="51" t="s">
        <v>51</v>
      </c>
      <c r="J32" s="32" t="s">
        <v>52</v>
      </c>
      <c r="K32" s="91" t="s">
        <v>53</v>
      </c>
      <c r="L32" s="52">
        <v>2.52</v>
      </c>
      <c r="M32" s="53">
        <v>6826.5</v>
      </c>
      <c r="N32" s="32" t="s">
        <v>0</v>
      </c>
      <c r="O32" s="35">
        <f t="shared" si="1"/>
        <v>6826</v>
      </c>
      <c r="P32" s="35">
        <f t="shared" si="1"/>
        <v>6602</v>
      </c>
      <c r="Q32" s="35">
        <f t="shared" si="1"/>
        <v>171</v>
      </c>
      <c r="R32" s="136"/>
      <c r="S32" s="91">
        <v>7217</v>
      </c>
      <c r="T32" s="91">
        <v>6993</v>
      </c>
      <c r="U32" s="91">
        <v>165</v>
      </c>
      <c r="V32" s="91"/>
      <c r="W32" s="91">
        <v>6435</v>
      </c>
      <c r="X32" s="91">
        <v>6211</v>
      </c>
      <c r="Y32" s="91">
        <v>177</v>
      </c>
      <c r="Z32" s="91"/>
      <c r="AA32"/>
    </row>
    <row r="33" spans="1:27" x14ac:dyDescent="0.25">
      <c r="A33" s="27" t="s">
        <v>96</v>
      </c>
      <c r="B33" s="29"/>
      <c r="C33" s="30"/>
      <c r="D33" s="30"/>
      <c r="E33" s="30"/>
      <c r="F33" s="31" t="s">
        <v>26</v>
      </c>
      <c r="G33" s="32">
        <v>47155428</v>
      </c>
      <c r="H33" s="50" t="s">
        <v>30</v>
      </c>
      <c r="I33" s="51" t="s">
        <v>48</v>
      </c>
      <c r="J33" s="32" t="s">
        <v>54</v>
      </c>
      <c r="K33" s="91" t="s">
        <v>55</v>
      </c>
      <c r="L33" s="52">
        <v>0.934615510204586</v>
      </c>
      <c r="M33" s="53">
        <v>14840</v>
      </c>
      <c r="N33" s="32" t="s">
        <v>4</v>
      </c>
      <c r="O33" s="35">
        <f t="shared" si="1"/>
        <v>14840</v>
      </c>
      <c r="P33" s="35"/>
      <c r="Q33" s="35"/>
      <c r="R33" s="136">
        <f>AVERAGE(V33,Z33)</f>
        <v>138</v>
      </c>
      <c r="S33" s="91">
        <v>14487</v>
      </c>
      <c r="T33" s="91"/>
      <c r="U33" s="91"/>
      <c r="V33" s="91">
        <v>164</v>
      </c>
      <c r="W33" s="91">
        <v>15193</v>
      </c>
      <c r="X33" s="91"/>
      <c r="Y33" s="91"/>
      <c r="Z33" s="91">
        <v>112</v>
      </c>
      <c r="AA33"/>
    </row>
    <row r="34" spans="1:27" x14ac:dyDescent="0.25">
      <c r="A34" s="27" t="s">
        <v>96</v>
      </c>
      <c r="B34" s="29"/>
      <c r="C34" s="30"/>
      <c r="D34" s="30"/>
      <c r="E34" s="30"/>
      <c r="F34" s="31" t="s">
        <v>26</v>
      </c>
      <c r="G34" s="32">
        <v>52649412</v>
      </c>
      <c r="H34" s="50" t="s">
        <v>56</v>
      </c>
      <c r="I34" s="51" t="s">
        <v>57</v>
      </c>
      <c r="J34" s="32" t="s">
        <v>58</v>
      </c>
      <c r="K34" s="91" t="s">
        <v>59</v>
      </c>
      <c r="L34" s="52">
        <v>1.18</v>
      </c>
      <c r="M34" s="53">
        <v>18455.5</v>
      </c>
      <c r="N34" s="32" t="s">
        <v>0</v>
      </c>
      <c r="O34" s="35">
        <f t="shared" si="1"/>
        <v>18455.5</v>
      </c>
      <c r="P34" s="35">
        <f t="shared" si="1"/>
        <v>18108</v>
      </c>
      <c r="Q34" s="35">
        <f t="shared" si="1"/>
        <v>202.5</v>
      </c>
      <c r="R34" s="136"/>
      <c r="S34" s="91">
        <v>19967</v>
      </c>
      <c r="T34" s="91">
        <v>19613</v>
      </c>
      <c r="U34" s="91">
        <v>181</v>
      </c>
      <c r="V34" s="91"/>
      <c r="W34" s="91">
        <v>16944</v>
      </c>
      <c r="X34" s="91">
        <v>16603</v>
      </c>
      <c r="Y34" s="91">
        <v>224</v>
      </c>
      <c r="Z34" s="91"/>
      <c r="AA34"/>
    </row>
    <row r="35" spans="1:27" x14ac:dyDescent="0.25">
      <c r="A35" s="27" t="s">
        <v>96</v>
      </c>
      <c r="B35" s="29"/>
      <c r="C35" s="30"/>
      <c r="D35" s="30"/>
      <c r="E35" s="30"/>
      <c r="F35" s="31" t="s">
        <v>26</v>
      </c>
      <c r="G35" s="32">
        <v>52649414</v>
      </c>
      <c r="H35" s="50" t="s">
        <v>56</v>
      </c>
      <c r="I35" s="51" t="s">
        <v>57</v>
      </c>
      <c r="J35" s="32" t="s">
        <v>60</v>
      </c>
      <c r="K35" s="91" t="s">
        <v>61</v>
      </c>
      <c r="L35" s="52">
        <v>1.1199999999999999</v>
      </c>
      <c r="M35" s="53">
        <v>18547.5</v>
      </c>
      <c r="N35" s="32" t="s">
        <v>0</v>
      </c>
      <c r="O35" s="35">
        <f t="shared" si="1"/>
        <v>18342.5</v>
      </c>
      <c r="P35" s="35"/>
      <c r="Q35" s="35"/>
      <c r="R35" s="35">
        <f>AVERAGE(V35,Z35)</f>
        <v>170.5</v>
      </c>
      <c r="S35" s="91">
        <v>19874</v>
      </c>
      <c r="T35" s="91"/>
      <c r="U35" s="91"/>
      <c r="V35" s="91">
        <v>166</v>
      </c>
      <c r="W35" s="91">
        <v>16811</v>
      </c>
      <c r="X35" s="91"/>
      <c r="Y35" s="91"/>
      <c r="Z35" s="91">
        <v>175</v>
      </c>
      <c r="AA35"/>
    </row>
    <row r="36" spans="1:27" x14ac:dyDescent="0.25">
      <c r="A36" s="27" t="s">
        <v>97</v>
      </c>
      <c r="B36" s="29">
        <v>1.485908965088927</v>
      </c>
      <c r="C36" s="30">
        <v>0</v>
      </c>
      <c r="D36" s="30">
        <v>0</v>
      </c>
      <c r="E36" s="30">
        <v>3.01</v>
      </c>
      <c r="F36" s="31" t="s">
        <v>26</v>
      </c>
      <c r="G36" s="32">
        <v>10191480</v>
      </c>
      <c r="H36" s="50" t="s">
        <v>27</v>
      </c>
      <c r="I36" s="51" t="s">
        <v>51</v>
      </c>
      <c r="J36" s="32" t="s">
        <v>52</v>
      </c>
      <c r="K36" s="91" t="s">
        <v>53</v>
      </c>
      <c r="L36" s="52">
        <v>1.2507024586051199</v>
      </c>
      <c r="M36" s="53">
        <v>6469</v>
      </c>
      <c r="N36" s="1" t="s">
        <v>2</v>
      </c>
      <c r="O36" s="134">
        <f>AVERAGE(S36,W36)</f>
        <v>6469</v>
      </c>
      <c r="P36" s="134">
        <f>AVERAGE(T36,X36)</f>
        <v>6334.5</v>
      </c>
      <c r="Q36" s="134">
        <f>AVERAGE(U36,Y36)</f>
        <v>83.5</v>
      </c>
      <c r="R36" s="135"/>
      <c r="S36" s="91">
        <v>6889</v>
      </c>
      <c r="T36" s="91">
        <v>6690</v>
      </c>
      <c r="U36" s="91">
        <v>143</v>
      </c>
      <c r="V36" s="91"/>
      <c r="W36" s="91">
        <v>6049</v>
      </c>
      <c r="X36" s="91">
        <v>5979</v>
      </c>
      <c r="Y36" s="91">
        <v>24</v>
      </c>
      <c r="Z36" s="91"/>
      <c r="AA36"/>
    </row>
    <row r="37" spans="1:27" x14ac:dyDescent="0.25">
      <c r="A37" s="27" t="s">
        <v>97</v>
      </c>
      <c r="B37" s="29"/>
      <c r="C37" s="30"/>
      <c r="D37" s="30"/>
      <c r="E37" s="30"/>
      <c r="F37" s="31" t="s">
        <v>26</v>
      </c>
      <c r="G37" s="32">
        <v>47155428</v>
      </c>
      <c r="H37" s="50" t="s">
        <v>30</v>
      </c>
      <c r="I37" s="51" t="s">
        <v>48</v>
      </c>
      <c r="J37" s="32" t="s">
        <v>54</v>
      </c>
      <c r="K37" s="91" t="s">
        <v>55</v>
      </c>
      <c r="L37" s="52">
        <v>0.16080667293380654</v>
      </c>
      <c r="M37" s="53">
        <v>14209.5</v>
      </c>
      <c r="N37" s="32" t="s">
        <v>4</v>
      </c>
      <c r="O37" s="134">
        <f t="shared" ref="O37:O39" si="2">AVERAGE(S37,W37)</f>
        <v>14209.5</v>
      </c>
      <c r="P37" s="35"/>
      <c r="Q37" s="35"/>
      <c r="R37" s="136">
        <f>AVERAGE(V37,Z37)</f>
        <v>23</v>
      </c>
      <c r="S37" s="91">
        <v>14065</v>
      </c>
      <c r="T37" s="91"/>
      <c r="U37" s="91"/>
      <c r="V37" s="91">
        <v>8</v>
      </c>
      <c r="W37" s="91">
        <v>14354</v>
      </c>
      <c r="X37" s="91"/>
      <c r="Y37" s="91"/>
      <c r="Z37" s="91">
        <v>38</v>
      </c>
      <c r="AA37"/>
    </row>
    <row r="38" spans="1:27" x14ac:dyDescent="0.25">
      <c r="A38" s="27" t="s">
        <v>97</v>
      </c>
      <c r="B38" s="29"/>
      <c r="C38" s="30"/>
      <c r="D38" s="30"/>
      <c r="E38" s="30"/>
      <c r="F38" s="31" t="s">
        <v>26</v>
      </c>
      <c r="G38" s="32">
        <v>52649412</v>
      </c>
      <c r="H38" s="50" t="s">
        <v>56</v>
      </c>
      <c r="I38" s="51" t="s">
        <v>57</v>
      </c>
      <c r="J38" s="32" t="s">
        <v>58</v>
      </c>
      <c r="K38" s="91" t="s">
        <v>59</v>
      </c>
      <c r="L38" s="52">
        <v>0.58244304482480902</v>
      </c>
      <c r="M38" s="53">
        <v>15579</v>
      </c>
      <c r="N38" s="32" t="s">
        <v>4</v>
      </c>
      <c r="O38" s="134">
        <f t="shared" si="2"/>
        <v>15579</v>
      </c>
      <c r="P38" s="134">
        <f>AVERAGE(T38,X38)</f>
        <v>15371</v>
      </c>
      <c r="Q38" s="134">
        <f>AVERAGE(U38,Y38)</f>
        <v>90</v>
      </c>
      <c r="R38" s="136"/>
      <c r="S38" s="32">
        <v>15932</v>
      </c>
      <c r="T38" s="91">
        <v>15700</v>
      </c>
      <c r="U38" s="91">
        <v>114</v>
      </c>
      <c r="V38" s="91"/>
      <c r="W38" s="91">
        <v>15226</v>
      </c>
      <c r="X38" s="91">
        <v>15042</v>
      </c>
      <c r="Y38" s="91">
        <v>66</v>
      </c>
      <c r="Z38" s="91"/>
      <c r="AA38"/>
    </row>
    <row r="39" spans="1:27" x14ac:dyDescent="0.25">
      <c r="A39" s="27" t="s">
        <v>97</v>
      </c>
      <c r="B39" s="29"/>
      <c r="C39" s="30"/>
      <c r="D39" s="30"/>
      <c r="E39" s="30"/>
      <c r="F39" s="31" t="s">
        <v>26</v>
      </c>
      <c r="G39" s="32">
        <v>52649414</v>
      </c>
      <c r="H39" s="50" t="s">
        <v>56</v>
      </c>
      <c r="I39" s="51" t="s">
        <v>57</v>
      </c>
      <c r="J39" s="32" t="s">
        <v>60</v>
      </c>
      <c r="K39" s="91" t="s">
        <v>61</v>
      </c>
      <c r="L39" s="52">
        <v>0.49019801962607717</v>
      </c>
      <c r="M39" s="53">
        <v>15525.5</v>
      </c>
      <c r="N39" s="32" t="s">
        <v>4</v>
      </c>
      <c r="O39" s="134">
        <f t="shared" si="2"/>
        <v>15525.5</v>
      </c>
      <c r="P39" s="35"/>
      <c r="Q39" s="35"/>
      <c r="R39" s="136">
        <f>AVERAGE(V39,Z39)</f>
        <v>76.5</v>
      </c>
      <c r="S39" s="32">
        <v>15892</v>
      </c>
      <c r="T39" s="91"/>
      <c r="U39" s="91"/>
      <c r="V39" s="91">
        <v>95</v>
      </c>
      <c r="W39" s="91">
        <v>15159</v>
      </c>
      <c r="X39" s="91"/>
      <c r="Y39" s="91"/>
      <c r="Z39" s="91">
        <v>58</v>
      </c>
      <c r="AA39"/>
    </row>
    <row r="40" spans="1:27" x14ac:dyDescent="0.25">
      <c r="A40" s="27" t="s">
        <v>98</v>
      </c>
      <c r="B40" s="29">
        <v>0.28810934777261915</v>
      </c>
      <c r="C40" s="30">
        <v>0</v>
      </c>
      <c r="D40" s="30">
        <v>0</v>
      </c>
      <c r="E40" s="30">
        <v>3.137</v>
      </c>
      <c r="F40" s="31" t="s">
        <v>26</v>
      </c>
      <c r="G40" s="32">
        <v>10191480</v>
      </c>
      <c r="H40" s="50" t="s">
        <v>27</v>
      </c>
      <c r="I40" s="51" t="s">
        <v>51</v>
      </c>
      <c r="J40" s="32" t="s">
        <v>52</v>
      </c>
      <c r="K40" s="91" t="s">
        <v>53</v>
      </c>
      <c r="L40" s="52">
        <v>1.1912395963586744</v>
      </c>
      <c r="M40" s="53">
        <v>6953.5</v>
      </c>
      <c r="N40" s="32" t="s">
        <v>4</v>
      </c>
      <c r="O40" s="35">
        <f>AVERAGE(S40,W40)</f>
        <v>6953.5</v>
      </c>
      <c r="P40" s="35">
        <f t="shared" ref="P40:Q42" si="3">AVERAGE(T40,X40)</f>
        <v>6820</v>
      </c>
      <c r="Q40" s="35">
        <f t="shared" si="3"/>
        <v>80.5</v>
      </c>
      <c r="R40" s="136"/>
      <c r="S40" s="91">
        <v>7674</v>
      </c>
      <c r="T40" s="91">
        <v>7538</v>
      </c>
      <c r="U40" s="91">
        <v>82</v>
      </c>
      <c r="V40" s="91"/>
      <c r="W40" s="91">
        <v>6233</v>
      </c>
      <c r="X40" s="91">
        <v>6102</v>
      </c>
      <c r="Y40" s="91">
        <v>79</v>
      </c>
      <c r="Z40" s="91"/>
      <c r="AA40"/>
    </row>
    <row r="41" spans="1:27" x14ac:dyDescent="0.25">
      <c r="A41" s="27" t="s">
        <v>98</v>
      </c>
      <c r="B41" s="29"/>
      <c r="C41" s="30"/>
      <c r="D41" s="30"/>
      <c r="E41" s="30"/>
      <c r="F41" s="31" t="s">
        <v>26</v>
      </c>
      <c r="G41" s="32">
        <v>47155428</v>
      </c>
      <c r="H41" s="50" t="s">
        <v>30</v>
      </c>
      <c r="I41" s="51" t="s">
        <v>48</v>
      </c>
      <c r="J41" s="32" t="s">
        <v>54</v>
      </c>
      <c r="K41" s="91" t="s">
        <v>55</v>
      </c>
      <c r="L41" s="52">
        <v>1.0484773338277555</v>
      </c>
      <c r="M41" s="53">
        <v>11821.5</v>
      </c>
      <c r="N41" s="1" t="s">
        <v>2</v>
      </c>
      <c r="O41" s="35">
        <f>AVERAGE(S41,W41)</f>
        <v>11821.5</v>
      </c>
      <c r="P41" s="35"/>
      <c r="Q41" s="35"/>
      <c r="R41" s="35">
        <f>AVERAGE(V41,Z41)</f>
        <v>143.5</v>
      </c>
      <c r="S41" s="91">
        <v>12856</v>
      </c>
      <c r="T41" s="91"/>
      <c r="U41" s="91"/>
      <c r="V41" s="91">
        <v>228</v>
      </c>
      <c r="W41" s="91">
        <v>10787</v>
      </c>
      <c r="X41" s="91"/>
      <c r="Y41" s="91"/>
      <c r="Z41" s="91">
        <v>59</v>
      </c>
      <c r="AA41"/>
    </row>
    <row r="42" spans="1:27" x14ac:dyDescent="0.25">
      <c r="A42" s="27" t="s">
        <v>98</v>
      </c>
      <c r="B42" s="29"/>
      <c r="C42" s="30"/>
      <c r="D42" s="30"/>
      <c r="E42" s="30"/>
      <c r="F42" s="31" t="s">
        <v>26</v>
      </c>
      <c r="G42" s="32">
        <v>52649412</v>
      </c>
      <c r="H42" s="50" t="s">
        <v>56</v>
      </c>
      <c r="I42" s="51" t="s">
        <v>57</v>
      </c>
      <c r="J42" s="32" t="s">
        <v>58</v>
      </c>
      <c r="K42" s="91" t="s">
        <v>59</v>
      </c>
      <c r="L42" s="52">
        <v>0.71499999999999997</v>
      </c>
      <c r="M42" s="53">
        <v>16488</v>
      </c>
      <c r="N42" s="32" t="s">
        <v>0</v>
      </c>
      <c r="O42" s="35">
        <f t="shared" ref="O42:O43" si="4">AVERAGE(S42,W42)</f>
        <v>16488</v>
      </c>
      <c r="P42" s="35">
        <f t="shared" si="3"/>
        <v>16219</v>
      </c>
      <c r="Q42" s="35">
        <f t="shared" si="3"/>
        <v>135</v>
      </c>
      <c r="R42" s="136"/>
      <c r="S42" s="91">
        <v>18410</v>
      </c>
      <c r="T42" s="91">
        <v>18138</v>
      </c>
      <c r="U42" s="91">
        <v>137</v>
      </c>
      <c r="V42" s="91"/>
      <c r="W42" s="91">
        <v>14566</v>
      </c>
      <c r="X42" s="91">
        <v>14300</v>
      </c>
      <c r="Y42" s="91">
        <v>133</v>
      </c>
      <c r="Z42" s="91"/>
      <c r="AA42"/>
    </row>
    <row r="43" spans="1:27" x14ac:dyDescent="0.25">
      <c r="A43" s="27" t="s">
        <v>98</v>
      </c>
      <c r="B43" s="29"/>
      <c r="C43" s="30"/>
      <c r="D43" s="30"/>
      <c r="E43" s="30"/>
      <c r="F43" s="31" t="s">
        <v>26</v>
      </c>
      <c r="G43" s="32">
        <v>52649414</v>
      </c>
      <c r="H43" s="50" t="s">
        <v>56</v>
      </c>
      <c r="I43" s="51" t="s">
        <v>57</v>
      </c>
      <c r="J43" s="32" t="s">
        <v>60</v>
      </c>
      <c r="K43" s="91" t="s">
        <v>61</v>
      </c>
      <c r="L43" s="52">
        <v>0.61499999999999999</v>
      </c>
      <c r="M43" s="53">
        <v>16534.5</v>
      </c>
      <c r="N43" s="32" t="s">
        <v>0</v>
      </c>
      <c r="O43" s="35">
        <f t="shared" si="4"/>
        <v>16413.5</v>
      </c>
      <c r="P43" s="35"/>
      <c r="Q43" s="35"/>
      <c r="R43" s="35">
        <f>AVERAGE(V43,Z43)</f>
        <v>110</v>
      </c>
      <c r="S43" s="91">
        <v>18311</v>
      </c>
      <c r="T43" s="91"/>
      <c r="U43" s="91"/>
      <c r="V43" s="91">
        <v>127</v>
      </c>
      <c r="W43" s="91">
        <v>14516</v>
      </c>
      <c r="X43" s="91"/>
      <c r="Y43" s="91"/>
      <c r="Z43" s="91">
        <v>93</v>
      </c>
      <c r="AA43"/>
    </row>
    <row r="44" spans="1:27" x14ac:dyDescent="0.25">
      <c r="A44" s="27" t="s">
        <v>99</v>
      </c>
      <c r="B44" s="29">
        <v>1.8694437370783263</v>
      </c>
      <c r="C44" s="30">
        <v>0</v>
      </c>
      <c r="D44" s="30">
        <v>1.8029999999999999</v>
      </c>
      <c r="E44" s="30">
        <v>0</v>
      </c>
      <c r="F44" s="31" t="s">
        <v>26</v>
      </c>
      <c r="G44" s="32">
        <v>10191480</v>
      </c>
      <c r="H44" s="50" t="s">
        <v>27</v>
      </c>
      <c r="I44" s="51" t="s">
        <v>51</v>
      </c>
      <c r="J44" s="32" t="s">
        <v>52</v>
      </c>
      <c r="K44" s="91" t="s">
        <v>53</v>
      </c>
      <c r="L44" s="52">
        <v>0.95981894150417824</v>
      </c>
      <c r="M44" s="53">
        <v>5627.5</v>
      </c>
      <c r="N44" s="1" t="s">
        <v>2</v>
      </c>
      <c r="O44" s="134">
        <f>AVERAGE(S44,W44)</f>
        <v>5627.5</v>
      </c>
      <c r="P44" s="134">
        <f>AVERAGE(T44,X44)</f>
        <v>5501.5</v>
      </c>
      <c r="Q44" s="134">
        <f>AVERAGE(U44,Y44)</f>
        <v>78.5</v>
      </c>
      <c r="R44" s="135"/>
      <c r="S44" s="91">
        <v>5453</v>
      </c>
      <c r="T44" s="91">
        <v>5259</v>
      </c>
      <c r="U44" s="91">
        <v>153</v>
      </c>
      <c r="V44" s="91"/>
      <c r="W44" s="91">
        <v>5802</v>
      </c>
      <c r="X44" s="91">
        <v>5744</v>
      </c>
      <c r="Y44" s="91">
        <v>4</v>
      </c>
      <c r="Z44" s="91"/>
      <c r="AA44"/>
    </row>
    <row r="45" spans="1:27" x14ac:dyDescent="0.25">
      <c r="A45" s="27" t="s">
        <v>99</v>
      </c>
      <c r="B45" s="29"/>
      <c r="C45" s="30"/>
      <c r="D45" s="30"/>
      <c r="E45" s="30"/>
      <c r="F45" s="31" t="s">
        <v>26</v>
      </c>
      <c r="G45" s="32">
        <v>47155428</v>
      </c>
      <c r="H45" s="50" t="s">
        <v>30</v>
      </c>
      <c r="I45" s="51" t="s">
        <v>48</v>
      </c>
      <c r="J45" s="32" t="s">
        <v>54</v>
      </c>
      <c r="K45" s="91" t="s">
        <v>55</v>
      </c>
      <c r="L45" s="52">
        <v>0.7468490757797116</v>
      </c>
      <c r="M45" s="53">
        <v>15691.5</v>
      </c>
      <c r="N45" s="1" t="s">
        <v>2</v>
      </c>
      <c r="O45" s="134">
        <f>AVERAGE(S45,W45)</f>
        <v>15691.5</v>
      </c>
      <c r="P45" s="134"/>
      <c r="Q45" s="134"/>
      <c r="R45" s="135">
        <f>AVERAGE(V45,Z45)</f>
        <v>162.5</v>
      </c>
      <c r="S45" s="91">
        <v>15640</v>
      </c>
      <c r="T45" s="91"/>
      <c r="U45" s="91"/>
      <c r="V45" s="91">
        <v>252</v>
      </c>
      <c r="W45" s="91">
        <v>15743</v>
      </c>
      <c r="X45" s="91"/>
      <c r="Y45" s="91"/>
      <c r="Z45" s="91">
        <v>73</v>
      </c>
      <c r="AA45"/>
    </row>
    <row r="46" spans="1:27" x14ac:dyDescent="0.25">
      <c r="A46" s="27" t="s">
        <v>99</v>
      </c>
      <c r="B46" s="29"/>
      <c r="C46" s="30"/>
      <c r="D46" s="30"/>
      <c r="E46" s="30"/>
      <c r="F46" s="31" t="s">
        <v>26</v>
      </c>
      <c r="G46" s="32">
        <v>52649412</v>
      </c>
      <c r="H46" s="50" t="s">
        <v>56</v>
      </c>
      <c r="I46" s="51" t="s">
        <v>57</v>
      </c>
      <c r="J46" s="32" t="s">
        <v>58</v>
      </c>
      <c r="K46" s="91" t="s">
        <v>59</v>
      </c>
      <c r="L46" s="52">
        <v>0.61939482961222092</v>
      </c>
      <c r="M46" s="53">
        <v>17246</v>
      </c>
      <c r="N46" s="1" t="s">
        <v>2</v>
      </c>
      <c r="O46" s="134">
        <f>AVERAGE(S46,W46)</f>
        <v>17246</v>
      </c>
      <c r="P46" s="134">
        <f>AVERAGE(T46,X46)</f>
        <v>18392</v>
      </c>
      <c r="Q46" s="134">
        <f>AVERAGE(U46,Y46)</f>
        <v>87</v>
      </c>
      <c r="R46" s="135"/>
      <c r="S46" s="32">
        <v>17246</v>
      </c>
      <c r="T46" s="91">
        <v>17020</v>
      </c>
      <c r="U46" s="91">
        <v>90</v>
      </c>
      <c r="V46" s="91"/>
      <c r="W46" s="91">
        <v>17246</v>
      </c>
      <c r="X46" s="91">
        <v>19764</v>
      </c>
      <c r="Y46" s="91">
        <v>84</v>
      </c>
      <c r="Z46" s="91"/>
      <c r="AA46"/>
    </row>
    <row r="47" spans="1:27" x14ac:dyDescent="0.25">
      <c r="A47" s="27" t="s">
        <v>99</v>
      </c>
      <c r="B47" s="29"/>
      <c r="C47" s="30"/>
      <c r="D47" s="30"/>
      <c r="E47" s="30"/>
      <c r="F47" s="31" t="s">
        <v>26</v>
      </c>
      <c r="G47" s="32">
        <v>52649414</v>
      </c>
      <c r="H47" s="50" t="s">
        <v>56</v>
      </c>
      <c r="I47" s="51" t="s">
        <v>57</v>
      </c>
      <c r="J47" s="32" t="s">
        <v>60</v>
      </c>
      <c r="K47" s="91" t="s">
        <v>61</v>
      </c>
      <c r="L47" s="52">
        <v>0.50572554473806208</v>
      </c>
      <c r="M47" s="53">
        <v>17291.5</v>
      </c>
      <c r="N47" s="1" t="s">
        <v>2</v>
      </c>
      <c r="O47" s="134">
        <f>AVERAGE(S47,W47)</f>
        <v>17291.5</v>
      </c>
      <c r="P47" s="134"/>
      <c r="Q47" s="134"/>
      <c r="R47" s="135">
        <f>AVERAGE(V47,Z47)</f>
        <v>64</v>
      </c>
      <c r="S47" s="91">
        <v>17256</v>
      </c>
      <c r="T47" s="91"/>
      <c r="U47" s="91"/>
      <c r="V47" s="91">
        <v>71</v>
      </c>
      <c r="W47" s="91">
        <v>17327</v>
      </c>
      <c r="X47" s="91"/>
      <c r="Y47" s="91"/>
      <c r="Z47" s="91">
        <v>57</v>
      </c>
      <c r="AA47"/>
    </row>
    <row r="48" spans="1:27" x14ac:dyDescent="0.25">
      <c r="A48" s="27" t="s">
        <v>100</v>
      </c>
      <c r="B48" s="29">
        <v>0.89788464674908275</v>
      </c>
      <c r="C48" s="30">
        <v>0</v>
      </c>
      <c r="D48" s="30">
        <v>1.456</v>
      </c>
      <c r="E48" s="30">
        <v>0</v>
      </c>
      <c r="F48" s="31" t="s">
        <v>26</v>
      </c>
      <c r="G48" s="32">
        <v>10191480</v>
      </c>
      <c r="H48" s="50" t="s">
        <v>27</v>
      </c>
      <c r="I48" s="51" t="s">
        <v>51</v>
      </c>
      <c r="J48" s="32" t="s">
        <v>52</v>
      </c>
      <c r="K48" s="91" t="s">
        <v>53</v>
      </c>
      <c r="L48" s="52">
        <v>0.21778740374037406</v>
      </c>
      <c r="M48" s="53">
        <v>7643.5</v>
      </c>
      <c r="N48" s="32" t="s">
        <v>4</v>
      </c>
      <c r="O48" s="35">
        <f>AVERAGE(S48,W48)</f>
        <v>7643.5</v>
      </c>
      <c r="P48" s="35">
        <f>AVERAGE(T48,X48)</f>
        <v>7567</v>
      </c>
      <c r="Q48" s="35">
        <f>AVERAGE(U48,Y48)</f>
        <v>17</v>
      </c>
      <c r="R48" s="136"/>
      <c r="S48" s="91">
        <v>7135</v>
      </c>
      <c r="T48" s="91">
        <v>7070</v>
      </c>
      <c r="U48" s="91">
        <v>8</v>
      </c>
      <c r="V48" s="91"/>
      <c r="W48" s="91">
        <v>8152</v>
      </c>
      <c r="X48" s="91">
        <v>8064</v>
      </c>
      <c r="Y48" s="91">
        <v>26</v>
      </c>
      <c r="Z48" s="91"/>
      <c r="AA48"/>
    </row>
    <row r="49" spans="1:27" x14ac:dyDescent="0.25">
      <c r="A49" s="27" t="s">
        <v>100</v>
      </c>
      <c r="B49" s="29"/>
      <c r="C49" s="30"/>
      <c r="D49" s="30"/>
      <c r="E49" s="30"/>
      <c r="F49" s="31" t="s">
        <v>26</v>
      </c>
      <c r="G49" s="32">
        <v>47155428</v>
      </c>
      <c r="H49" s="50" t="s">
        <v>30</v>
      </c>
      <c r="I49" s="51" t="s">
        <v>48</v>
      </c>
      <c r="J49" s="32" t="s">
        <v>54</v>
      </c>
      <c r="K49" s="91" t="s">
        <v>55</v>
      </c>
      <c r="L49" s="52">
        <v>0</v>
      </c>
      <c r="M49" s="53">
        <v>13920</v>
      </c>
      <c r="N49" s="32" t="s">
        <v>4</v>
      </c>
      <c r="O49" s="35">
        <f t="shared" ref="O49:O51" si="5">AVERAGE(S49,W49)</f>
        <v>13920</v>
      </c>
      <c r="P49" s="35"/>
      <c r="Q49" s="35"/>
      <c r="R49" s="136">
        <f>AVERAGE(V49,Y49)</f>
        <v>0</v>
      </c>
      <c r="S49" s="91">
        <v>13239</v>
      </c>
      <c r="T49" s="91"/>
      <c r="U49" s="91"/>
      <c r="V49" s="91">
        <v>0</v>
      </c>
      <c r="W49" s="91">
        <v>14601</v>
      </c>
      <c r="X49" s="91"/>
      <c r="Y49" s="91">
        <v>0</v>
      </c>
      <c r="Z49" s="91"/>
      <c r="AA49"/>
    </row>
    <row r="50" spans="1:27" x14ac:dyDescent="0.25">
      <c r="A50" s="27" t="s">
        <v>100</v>
      </c>
      <c r="B50" s="29"/>
      <c r="C50" s="30"/>
      <c r="D50" s="30"/>
      <c r="E50" s="30"/>
      <c r="F50" s="31" t="s">
        <v>26</v>
      </c>
      <c r="G50" s="32">
        <v>52649412</v>
      </c>
      <c r="H50" s="50" t="s">
        <v>56</v>
      </c>
      <c r="I50" s="51" t="s">
        <v>57</v>
      </c>
      <c r="J50" s="32" t="s">
        <v>58</v>
      </c>
      <c r="K50" s="91" t="s">
        <v>59</v>
      </c>
      <c r="L50" s="52">
        <v>0.39748558304536524</v>
      </c>
      <c r="M50" s="53">
        <v>18068</v>
      </c>
      <c r="N50" s="32" t="s">
        <v>4</v>
      </c>
      <c r="O50" s="35">
        <f t="shared" si="5"/>
        <v>18068</v>
      </c>
      <c r="P50" s="35">
        <f>AVERAGE(T50,X50)</f>
        <v>17861.5</v>
      </c>
      <c r="Q50" s="35">
        <f>AVERAGE(U50,Y50)</f>
        <v>66.5</v>
      </c>
      <c r="R50" s="136"/>
      <c r="S50" s="32">
        <v>16184</v>
      </c>
      <c r="T50" s="91">
        <v>15953</v>
      </c>
      <c r="U50" s="91">
        <v>101</v>
      </c>
      <c r="V50" s="91"/>
      <c r="W50" s="91">
        <v>19952</v>
      </c>
      <c r="X50" s="91">
        <v>19770</v>
      </c>
      <c r="Y50" s="91">
        <v>32</v>
      </c>
      <c r="Z50" s="91"/>
      <c r="AA50"/>
    </row>
    <row r="51" spans="1:27" x14ac:dyDescent="0.25">
      <c r="A51" s="27" t="s">
        <v>100</v>
      </c>
      <c r="B51" s="29"/>
      <c r="C51" s="30"/>
      <c r="D51" s="30"/>
      <c r="E51" s="30"/>
      <c r="F51" s="31" t="s">
        <v>26</v>
      </c>
      <c r="G51" s="32">
        <v>52649414</v>
      </c>
      <c r="H51" s="50" t="s">
        <v>56</v>
      </c>
      <c r="I51" s="51" t="s">
        <v>57</v>
      </c>
      <c r="J51" s="32" t="s">
        <v>60</v>
      </c>
      <c r="K51" s="91" t="s">
        <v>61</v>
      </c>
      <c r="L51" s="52">
        <v>2.2622159662175748E-2</v>
      </c>
      <c r="M51" s="53">
        <v>18065</v>
      </c>
      <c r="N51" s="32" t="s">
        <v>4</v>
      </c>
      <c r="O51" s="35">
        <f t="shared" si="5"/>
        <v>18065</v>
      </c>
      <c r="P51" s="35"/>
      <c r="Q51" s="35"/>
      <c r="R51" s="136">
        <f>AVERAGE(V51,Y51)</f>
        <v>0</v>
      </c>
      <c r="S51" s="32">
        <v>16238</v>
      </c>
      <c r="T51" s="91"/>
      <c r="U51" s="91"/>
      <c r="V51" s="91">
        <v>0</v>
      </c>
      <c r="W51" s="91">
        <v>19892</v>
      </c>
      <c r="X51" s="91"/>
      <c r="Y51" s="91"/>
      <c r="Z51" s="91">
        <v>9</v>
      </c>
      <c r="AA51"/>
    </row>
    <row r="52" spans="1:27" x14ac:dyDescent="0.25">
      <c r="A52" s="27" t="s">
        <v>101</v>
      </c>
      <c r="B52" s="29">
        <v>0.33417251936636588</v>
      </c>
      <c r="C52" s="30">
        <v>0</v>
      </c>
      <c r="D52" s="30">
        <v>0</v>
      </c>
      <c r="E52" s="30">
        <v>0</v>
      </c>
      <c r="F52" s="31" t="s">
        <v>26</v>
      </c>
      <c r="G52" s="32">
        <v>10191480</v>
      </c>
      <c r="H52" s="50" t="s">
        <v>27</v>
      </c>
      <c r="I52" s="51" t="s">
        <v>51</v>
      </c>
      <c r="J52" s="32" t="s">
        <v>52</v>
      </c>
      <c r="K52" s="91" t="s">
        <v>53</v>
      </c>
      <c r="L52" s="52">
        <v>0.13625187705492278</v>
      </c>
      <c r="M52" s="53">
        <v>8507</v>
      </c>
      <c r="N52" s="32" t="s">
        <v>4</v>
      </c>
      <c r="O52" s="35">
        <f>AVERAGE(S52,W52)</f>
        <v>8507</v>
      </c>
      <c r="P52" s="35">
        <f>AVERAGE(T52,X52)</f>
        <v>8436.5</v>
      </c>
      <c r="Q52" s="35">
        <f>AVERAGE(U52,Y52)</f>
        <v>11.5</v>
      </c>
      <c r="R52" s="136"/>
      <c r="S52" s="91">
        <v>8378</v>
      </c>
      <c r="T52" s="91">
        <v>8298</v>
      </c>
      <c r="U52" s="91">
        <v>11</v>
      </c>
      <c r="V52" s="91"/>
      <c r="W52" s="91">
        <v>8636</v>
      </c>
      <c r="X52" s="91">
        <v>8575</v>
      </c>
      <c r="Y52" s="91">
        <v>12</v>
      </c>
      <c r="Z52" s="91"/>
      <c r="AA52"/>
    </row>
    <row r="53" spans="1:27" x14ac:dyDescent="0.25">
      <c r="A53" s="27" t="s">
        <v>101</v>
      </c>
      <c r="B53" s="29"/>
      <c r="C53" s="30"/>
      <c r="D53" s="30"/>
      <c r="E53" s="30"/>
      <c r="F53" s="31" t="s">
        <v>26</v>
      </c>
      <c r="G53" s="32">
        <v>47155428</v>
      </c>
      <c r="H53" s="50" t="s">
        <v>30</v>
      </c>
      <c r="I53" s="51" t="s">
        <v>48</v>
      </c>
      <c r="J53" s="32" t="s">
        <v>54</v>
      </c>
      <c r="K53" s="91" t="s">
        <v>55</v>
      </c>
      <c r="L53" s="52">
        <v>0</v>
      </c>
      <c r="M53" s="53">
        <v>13419</v>
      </c>
      <c r="N53" s="32" t="s">
        <v>4</v>
      </c>
      <c r="O53" s="35">
        <f t="shared" ref="O53:P55" si="6">AVERAGE(S53,W53)</f>
        <v>13419</v>
      </c>
      <c r="P53" s="35"/>
      <c r="Q53" s="35"/>
      <c r="R53" s="136">
        <f>AVERAGE(V53,Z53)</f>
        <v>0</v>
      </c>
      <c r="S53" s="91">
        <v>12688</v>
      </c>
      <c r="T53" s="91"/>
      <c r="U53" s="91"/>
      <c r="V53" s="91">
        <v>0</v>
      </c>
      <c r="W53" s="91">
        <v>14150</v>
      </c>
      <c r="X53" s="91"/>
      <c r="Y53" s="91"/>
      <c r="Z53" s="91">
        <v>0</v>
      </c>
      <c r="AA53"/>
    </row>
    <row r="54" spans="1:27" x14ac:dyDescent="0.25">
      <c r="A54" s="27" t="s">
        <v>101</v>
      </c>
      <c r="B54" s="29"/>
      <c r="C54" s="30"/>
      <c r="D54" s="30"/>
      <c r="E54" s="30"/>
      <c r="F54" s="31" t="s">
        <v>26</v>
      </c>
      <c r="G54" s="32">
        <v>52649412</v>
      </c>
      <c r="H54" s="50" t="s">
        <v>56</v>
      </c>
      <c r="I54" s="51" t="s">
        <v>57</v>
      </c>
      <c r="J54" s="32" t="s">
        <v>58</v>
      </c>
      <c r="K54" s="91" t="s">
        <v>59</v>
      </c>
      <c r="L54" s="52">
        <v>0.14263001879485851</v>
      </c>
      <c r="M54" s="53">
        <v>21312</v>
      </c>
      <c r="N54" s="32" t="s">
        <v>4</v>
      </c>
      <c r="O54" s="35">
        <f t="shared" si="6"/>
        <v>21312</v>
      </c>
      <c r="P54" s="35">
        <f t="shared" si="6"/>
        <v>21123</v>
      </c>
      <c r="Q54" s="35">
        <f>AVERAGE(U54,Y54)</f>
        <v>30.5</v>
      </c>
      <c r="R54" s="136"/>
      <c r="S54" s="32">
        <v>21814</v>
      </c>
      <c r="T54" s="91">
        <v>21621</v>
      </c>
      <c r="U54" s="91">
        <v>47</v>
      </c>
      <c r="V54" s="91"/>
      <c r="W54" s="91">
        <v>20810</v>
      </c>
      <c r="X54" s="91">
        <v>20625</v>
      </c>
      <c r="Y54" s="91">
        <v>14</v>
      </c>
      <c r="Z54" s="91"/>
      <c r="AA54"/>
    </row>
    <row r="55" spans="1:27" x14ac:dyDescent="0.25">
      <c r="A55" s="27" t="s">
        <v>101</v>
      </c>
      <c r="B55" s="29"/>
      <c r="C55" s="30"/>
      <c r="D55" s="30"/>
      <c r="E55" s="30"/>
      <c r="F55" s="31" t="s">
        <v>26</v>
      </c>
      <c r="G55" s="32">
        <v>52649414</v>
      </c>
      <c r="H55" s="50" t="s">
        <v>56</v>
      </c>
      <c r="I55" s="51" t="s">
        <v>57</v>
      </c>
      <c r="J55" s="32" t="s">
        <v>60</v>
      </c>
      <c r="K55" s="91" t="s">
        <v>61</v>
      </c>
      <c r="L55" s="52">
        <v>2.9666818804198997E-2</v>
      </c>
      <c r="M55" s="53">
        <v>21376.5</v>
      </c>
      <c r="N55" s="32" t="s">
        <v>4</v>
      </c>
      <c r="O55" s="35">
        <f t="shared" si="6"/>
        <v>21376.5</v>
      </c>
      <c r="P55" s="35"/>
      <c r="Q55" s="35"/>
      <c r="R55" s="136">
        <f>AVERAGE(V55,Z55)</f>
        <v>6.5</v>
      </c>
      <c r="S55" s="32">
        <v>21910</v>
      </c>
      <c r="T55" s="91"/>
      <c r="U55" s="91"/>
      <c r="V55" s="91">
        <v>13</v>
      </c>
      <c r="W55" s="91">
        <v>20843</v>
      </c>
      <c r="X55" s="91"/>
      <c r="Y55" s="91"/>
      <c r="Z55" s="91">
        <v>0</v>
      </c>
      <c r="AA55"/>
    </row>
    <row r="56" spans="1:27" x14ac:dyDescent="0.25">
      <c r="A56" s="27" t="s">
        <v>102</v>
      </c>
      <c r="B56" s="29">
        <v>1.4810000000000001</v>
      </c>
      <c r="C56" s="30">
        <v>0</v>
      </c>
      <c r="D56" s="30">
        <v>2.1139999999999999</v>
      </c>
      <c r="E56" s="30">
        <v>0</v>
      </c>
      <c r="F56" s="31" t="s">
        <v>26</v>
      </c>
      <c r="G56" s="32">
        <v>10191480</v>
      </c>
      <c r="H56" s="50" t="s">
        <v>27</v>
      </c>
      <c r="I56" s="51" t="s">
        <v>51</v>
      </c>
      <c r="J56" s="32" t="s">
        <v>52</v>
      </c>
      <c r="K56" s="91" t="s">
        <v>53</v>
      </c>
      <c r="L56" s="52">
        <v>0.28627396229657803</v>
      </c>
      <c r="M56" s="53">
        <v>7829</v>
      </c>
      <c r="N56" s="32" t="s">
        <v>4</v>
      </c>
      <c r="O56" s="35">
        <f>AVERAGE(S56,W56)</f>
        <v>7829</v>
      </c>
      <c r="P56" s="35">
        <f>AVERAGE(T56,X56)</f>
        <v>7777.5</v>
      </c>
      <c r="Q56" s="35">
        <f>AVERAGE(U56,Y56)</f>
        <v>22.5</v>
      </c>
      <c r="R56" s="136"/>
      <c r="S56" s="91">
        <v>8032</v>
      </c>
      <c r="T56" s="91">
        <v>7929</v>
      </c>
      <c r="U56" s="91">
        <v>35</v>
      </c>
      <c r="V56" s="91"/>
      <c r="W56" s="91">
        <v>7626</v>
      </c>
      <c r="X56" s="91">
        <v>7626</v>
      </c>
      <c r="Y56" s="91">
        <v>10</v>
      </c>
      <c r="Z56" s="91"/>
      <c r="AA56"/>
    </row>
    <row r="57" spans="1:27" x14ac:dyDescent="0.25">
      <c r="A57" s="27" t="s">
        <v>102</v>
      </c>
      <c r="B57" s="29"/>
      <c r="C57" s="30"/>
      <c r="D57" s="30"/>
      <c r="E57" s="30"/>
      <c r="F57" s="31" t="s">
        <v>26</v>
      </c>
      <c r="G57" s="32">
        <v>47155428</v>
      </c>
      <c r="H57" s="50" t="s">
        <v>30</v>
      </c>
      <c r="I57" s="51" t="s">
        <v>48</v>
      </c>
      <c r="J57" s="32" t="s">
        <v>54</v>
      </c>
      <c r="K57" s="91" t="s">
        <v>55</v>
      </c>
      <c r="L57" s="52">
        <v>0</v>
      </c>
      <c r="M57" s="53">
        <v>11464.5</v>
      </c>
      <c r="N57" s="32" t="s">
        <v>4</v>
      </c>
      <c r="O57" s="35">
        <f t="shared" ref="O57:Q59" si="7">AVERAGE(S57,W57)</f>
        <v>11464.5</v>
      </c>
      <c r="P57" s="35"/>
      <c r="Q57" s="35"/>
      <c r="R57" s="136">
        <f>AVERAGE(V57,Z57)</f>
        <v>0</v>
      </c>
      <c r="S57" s="91">
        <v>12085</v>
      </c>
      <c r="T57" s="91"/>
      <c r="U57" s="91"/>
      <c r="V57" s="91">
        <v>0</v>
      </c>
      <c r="W57" s="91">
        <v>10844</v>
      </c>
      <c r="X57" s="91"/>
      <c r="Y57" s="91"/>
      <c r="Z57" s="91">
        <v>0</v>
      </c>
      <c r="AA57"/>
    </row>
    <row r="58" spans="1:27" x14ac:dyDescent="0.25">
      <c r="A58" s="27" t="s">
        <v>102</v>
      </c>
      <c r="B58" s="29"/>
      <c r="C58" s="30"/>
      <c r="D58" s="30"/>
      <c r="E58" s="30"/>
      <c r="F58" s="31" t="s">
        <v>26</v>
      </c>
      <c r="G58" s="32">
        <v>52649412</v>
      </c>
      <c r="H58" s="50" t="s">
        <v>56</v>
      </c>
      <c r="I58" s="51" t="s">
        <v>57</v>
      </c>
      <c r="J58" s="32" t="s">
        <v>58</v>
      </c>
      <c r="K58" s="91" t="s">
        <v>59</v>
      </c>
      <c r="L58" s="52">
        <v>0.10324453753389312</v>
      </c>
      <c r="M58" s="53">
        <v>17084</v>
      </c>
      <c r="N58" s="32" t="s">
        <v>4</v>
      </c>
      <c r="O58" s="35">
        <f t="shared" si="7"/>
        <v>17084</v>
      </c>
      <c r="P58" s="35">
        <f t="shared" si="7"/>
        <v>16927.5</v>
      </c>
      <c r="Q58" s="35">
        <f t="shared" si="7"/>
        <v>17.5</v>
      </c>
      <c r="R58" s="136"/>
      <c r="S58" s="32">
        <v>17268</v>
      </c>
      <c r="T58" s="91">
        <v>17097</v>
      </c>
      <c r="U58" s="91">
        <v>20</v>
      </c>
      <c r="V58" s="91"/>
      <c r="W58" s="91">
        <v>16900</v>
      </c>
      <c r="X58" s="91">
        <v>16758</v>
      </c>
      <c r="Y58" s="91">
        <v>15</v>
      </c>
      <c r="Z58" s="91"/>
      <c r="AA58"/>
    </row>
    <row r="59" spans="1:27" x14ac:dyDescent="0.25">
      <c r="A59" s="27" t="s">
        <v>102</v>
      </c>
      <c r="B59" s="29"/>
      <c r="C59" s="30"/>
      <c r="D59" s="30"/>
      <c r="E59" s="30"/>
      <c r="F59" s="31" t="s">
        <v>26</v>
      </c>
      <c r="G59" s="32">
        <v>52649414</v>
      </c>
      <c r="H59" s="50" t="s">
        <v>56</v>
      </c>
      <c r="I59" s="51" t="s">
        <v>57</v>
      </c>
      <c r="J59" s="32" t="s">
        <v>60</v>
      </c>
      <c r="K59" s="91" t="s">
        <v>61</v>
      </c>
      <c r="L59" s="52">
        <v>8.7901325056813986E-3</v>
      </c>
      <c r="M59" s="53">
        <v>17133.5</v>
      </c>
      <c r="N59" s="32" t="s">
        <v>4</v>
      </c>
      <c r="O59" s="35">
        <f t="shared" si="7"/>
        <v>17133.5</v>
      </c>
      <c r="P59" s="35"/>
      <c r="Q59" s="35"/>
      <c r="R59" s="136">
        <f>AVERAGE(V59,Z59)</f>
        <v>1.5</v>
      </c>
      <c r="S59" s="32">
        <v>17334</v>
      </c>
      <c r="T59" s="91"/>
      <c r="U59" s="91"/>
      <c r="V59" s="91">
        <v>1</v>
      </c>
      <c r="W59" s="91">
        <v>16933</v>
      </c>
      <c r="X59" s="91"/>
      <c r="Y59" s="91"/>
      <c r="Z59" s="91">
        <v>2</v>
      </c>
      <c r="AA59"/>
    </row>
    <row r="60" spans="1:27" x14ac:dyDescent="0.25">
      <c r="A60" s="27" t="s">
        <v>103</v>
      </c>
      <c r="B60" s="29">
        <v>2.532</v>
      </c>
      <c r="C60" s="30">
        <v>0</v>
      </c>
      <c r="D60" s="30">
        <v>0</v>
      </c>
      <c r="E60" s="30">
        <v>1.7310000000000001</v>
      </c>
      <c r="F60" s="31" t="s">
        <v>26</v>
      </c>
      <c r="G60" s="32">
        <v>10191480</v>
      </c>
      <c r="H60" s="50" t="s">
        <v>27</v>
      </c>
      <c r="I60" s="51" t="s">
        <v>51</v>
      </c>
      <c r="J60" s="32" t="s">
        <v>52</v>
      </c>
      <c r="K60" s="91" t="s">
        <v>53</v>
      </c>
      <c r="L60" s="52">
        <v>0.17383372231923289</v>
      </c>
      <c r="M60" s="53">
        <v>9405.5</v>
      </c>
      <c r="N60" s="32" t="s">
        <v>4</v>
      </c>
      <c r="O60" s="35">
        <f>AVERAGE(S60,W60)</f>
        <v>9405.5</v>
      </c>
      <c r="P60" s="35">
        <f>AVERAGE(T60,X60)</f>
        <v>9312</v>
      </c>
      <c r="Q60" s="35">
        <f>AVERAGE(U60,Y60)</f>
        <v>16.5</v>
      </c>
      <c r="R60" s="136"/>
      <c r="S60" s="91">
        <v>10687</v>
      </c>
      <c r="T60" s="91">
        <v>10579</v>
      </c>
      <c r="U60" s="91">
        <v>21</v>
      </c>
      <c r="V60" s="91"/>
      <c r="W60" s="91">
        <v>8124</v>
      </c>
      <c r="X60" s="91">
        <v>8045</v>
      </c>
      <c r="Y60" s="91">
        <v>12</v>
      </c>
      <c r="Z60" s="91"/>
      <c r="AA60"/>
    </row>
    <row r="61" spans="1:27" x14ac:dyDescent="0.25">
      <c r="A61" s="27" t="s">
        <v>103</v>
      </c>
      <c r="B61" s="29"/>
      <c r="C61" s="30"/>
      <c r="D61" s="30"/>
      <c r="E61" s="30"/>
      <c r="F61" s="31" t="s">
        <v>26</v>
      </c>
      <c r="G61" s="32">
        <v>47155428</v>
      </c>
      <c r="H61" s="50" t="s">
        <v>30</v>
      </c>
      <c r="I61" s="51" t="s">
        <v>48</v>
      </c>
      <c r="J61" s="32" t="s">
        <v>54</v>
      </c>
      <c r="K61" s="91" t="s">
        <v>55</v>
      </c>
      <c r="L61" s="52">
        <v>2.363507445048452E-2</v>
      </c>
      <c r="M61" s="53">
        <v>13873</v>
      </c>
      <c r="N61" s="32" t="s">
        <v>4</v>
      </c>
      <c r="O61" s="35">
        <f t="shared" ref="O61:O63" si="8">AVERAGE(S61,W61)</f>
        <v>13873</v>
      </c>
      <c r="P61" s="35"/>
      <c r="Q61" s="35"/>
      <c r="R61" s="136">
        <f>AVERAGE(V61,Z61)</f>
        <v>3</v>
      </c>
      <c r="S61" s="91">
        <v>15053</v>
      </c>
      <c r="T61" s="91"/>
      <c r="U61" s="91"/>
      <c r="V61" s="91">
        <v>0</v>
      </c>
      <c r="W61" s="91">
        <v>12693</v>
      </c>
      <c r="X61" s="91"/>
      <c r="Y61" s="91"/>
      <c r="Z61" s="91">
        <v>6</v>
      </c>
      <c r="AA61"/>
    </row>
    <row r="62" spans="1:27" x14ac:dyDescent="0.25">
      <c r="A62" s="27" t="s">
        <v>103</v>
      </c>
      <c r="B62" s="29"/>
      <c r="C62" s="30"/>
      <c r="D62" s="30"/>
      <c r="E62" s="30"/>
      <c r="F62" s="31" t="s">
        <v>26</v>
      </c>
      <c r="G62" s="32">
        <v>52649412</v>
      </c>
      <c r="H62" s="50" t="s">
        <v>56</v>
      </c>
      <c r="I62" s="51" t="s">
        <v>57</v>
      </c>
      <c r="J62" s="32" t="s">
        <v>58</v>
      </c>
      <c r="K62" s="91" t="s">
        <v>59</v>
      </c>
      <c r="L62" s="52">
        <v>0.34071156896335519</v>
      </c>
      <c r="M62" s="53">
        <v>19781</v>
      </c>
      <c r="N62" s="32" t="s">
        <v>4</v>
      </c>
      <c r="O62" s="35">
        <f t="shared" si="8"/>
        <v>19781</v>
      </c>
      <c r="P62" s="35">
        <f>AVERAGE(T62,X62)</f>
        <v>19556.5</v>
      </c>
      <c r="Q62" s="35">
        <f>AVERAGE(U62,Y62)</f>
        <v>64</v>
      </c>
      <c r="R62" s="136"/>
      <c r="S62" s="91">
        <v>21994</v>
      </c>
      <c r="T62" s="91">
        <v>21749</v>
      </c>
      <c r="U62" s="91">
        <v>48</v>
      </c>
      <c r="V62" s="91"/>
      <c r="W62" s="91">
        <v>17568</v>
      </c>
      <c r="X62" s="91">
        <v>17364</v>
      </c>
      <c r="Y62" s="91">
        <v>80</v>
      </c>
      <c r="Z62" s="91"/>
      <c r="AA62"/>
    </row>
    <row r="63" spans="1:27" x14ac:dyDescent="0.25">
      <c r="A63" s="27" t="s">
        <v>103</v>
      </c>
      <c r="B63" s="29"/>
      <c r="C63" s="30"/>
      <c r="D63" s="30"/>
      <c r="E63" s="30"/>
      <c r="F63" s="31" t="s">
        <v>26</v>
      </c>
      <c r="G63" s="32">
        <v>52649414</v>
      </c>
      <c r="H63" s="50" t="s">
        <v>56</v>
      </c>
      <c r="I63" s="51" t="s">
        <v>57</v>
      </c>
      <c r="J63" s="32" t="s">
        <v>60</v>
      </c>
      <c r="K63" s="91" t="s">
        <v>61</v>
      </c>
      <c r="L63" s="52">
        <v>0.23710831563322626</v>
      </c>
      <c r="M63" s="53">
        <v>19756.5</v>
      </c>
      <c r="N63" s="32" t="s">
        <v>4</v>
      </c>
      <c r="O63" s="35">
        <f t="shared" si="8"/>
        <v>19756.5</v>
      </c>
      <c r="P63" s="35"/>
      <c r="Q63" s="35"/>
      <c r="R63" s="136">
        <f>AVERAGE(V63,Z63)</f>
        <v>44.5</v>
      </c>
      <c r="S63" s="91">
        <v>21902</v>
      </c>
      <c r="T63" s="91"/>
      <c r="U63" s="91"/>
      <c r="V63" s="91">
        <v>28</v>
      </c>
      <c r="W63" s="91">
        <v>17611</v>
      </c>
      <c r="X63" s="91"/>
      <c r="Y63" s="91"/>
      <c r="Z63" s="91">
        <v>61</v>
      </c>
      <c r="AA63"/>
    </row>
    <row r="64" spans="1:27" x14ac:dyDescent="0.25">
      <c r="A64" s="27" t="s">
        <v>104</v>
      </c>
      <c r="B64" s="29">
        <v>1.4770000000000001</v>
      </c>
      <c r="C64" s="30">
        <v>0</v>
      </c>
      <c r="D64" s="30">
        <v>0</v>
      </c>
      <c r="E64" s="30">
        <v>1.9750000000000001</v>
      </c>
      <c r="F64" s="31" t="s">
        <v>26</v>
      </c>
      <c r="G64" s="32">
        <v>10191480</v>
      </c>
      <c r="H64" s="50" t="s">
        <v>27</v>
      </c>
      <c r="I64" s="51" t="s">
        <v>51</v>
      </c>
      <c r="J64" s="32" t="s">
        <v>52</v>
      </c>
      <c r="K64" s="91" t="s">
        <v>53</v>
      </c>
      <c r="L64" s="52">
        <v>0.23224819359195797</v>
      </c>
      <c r="M64" s="53">
        <v>6135</v>
      </c>
      <c r="N64" s="32" t="s">
        <v>4</v>
      </c>
      <c r="O64" s="35">
        <f>AVERAGE(S64,W64)</f>
        <v>6135</v>
      </c>
      <c r="P64" s="35">
        <f>AVERAGE(T64,X64)</f>
        <v>6072</v>
      </c>
      <c r="Q64" s="35">
        <f>AVERAGE(U64,Y64)</f>
        <v>14</v>
      </c>
      <c r="R64" s="136"/>
      <c r="S64" s="91">
        <v>5892</v>
      </c>
      <c r="T64" s="91">
        <v>5830</v>
      </c>
      <c r="U64" s="91">
        <v>16</v>
      </c>
      <c r="V64" s="91"/>
      <c r="W64" s="91">
        <v>6378</v>
      </c>
      <c r="X64" s="91">
        <v>6314</v>
      </c>
      <c r="Y64" s="91">
        <v>12</v>
      </c>
      <c r="Z64" s="91"/>
      <c r="AA64"/>
    </row>
    <row r="65" spans="1:27" x14ac:dyDescent="0.25">
      <c r="A65" s="27" t="s">
        <v>104</v>
      </c>
      <c r="B65" s="29"/>
      <c r="C65" s="30"/>
      <c r="D65" s="30"/>
      <c r="E65" s="30"/>
      <c r="F65" s="31" t="s">
        <v>26</v>
      </c>
      <c r="G65" s="32">
        <v>47155428</v>
      </c>
      <c r="H65" s="50" t="s">
        <v>30</v>
      </c>
      <c r="I65" s="51" t="s">
        <v>48</v>
      </c>
      <c r="J65" s="32" t="s">
        <v>54</v>
      </c>
      <c r="K65" s="91" t="s">
        <v>55</v>
      </c>
      <c r="L65" s="52">
        <v>7.1027771858796791E-3</v>
      </c>
      <c r="M65" s="53">
        <v>14178.5</v>
      </c>
      <c r="N65" s="32" t="s">
        <v>4</v>
      </c>
      <c r="O65" s="35">
        <f t="shared" ref="O65:P67" si="9">AVERAGE(S65,W65)</f>
        <v>14178.5</v>
      </c>
      <c r="P65" s="35"/>
      <c r="Q65" s="35"/>
      <c r="R65" s="136">
        <f>AVERAGE(V65,Z65)</f>
        <v>1</v>
      </c>
      <c r="S65" s="91">
        <v>14079</v>
      </c>
      <c r="T65" s="91"/>
      <c r="U65" s="91"/>
      <c r="V65" s="91">
        <v>2</v>
      </c>
      <c r="W65" s="91">
        <v>14278</v>
      </c>
      <c r="X65" s="91"/>
      <c r="Y65" s="91"/>
      <c r="Z65" s="91">
        <v>0</v>
      </c>
      <c r="AA65"/>
    </row>
    <row r="66" spans="1:27" x14ac:dyDescent="0.25">
      <c r="A66" s="27" t="s">
        <v>104</v>
      </c>
      <c r="B66" s="29"/>
      <c r="C66" s="30"/>
      <c r="D66" s="30"/>
      <c r="E66" s="30"/>
      <c r="F66" s="31" t="s">
        <v>26</v>
      </c>
      <c r="G66" s="32">
        <v>52649412</v>
      </c>
      <c r="H66" s="50" t="s">
        <v>56</v>
      </c>
      <c r="I66" s="51" t="s">
        <v>57</v>
      </c>
      <c r="J66" s="32" t="s">
        <v>58</v>
      </c>
      <c r="K66" s="91" t="s">
        <v>59</v>
      </c>
      <c r="L66" s="52">
        <v>0.67663979834912191</v>
      </c>
      <c r="M66" s="53">
        <v>18383</v>
      </c>
      <c r="N66" s="1" t="s">
        <v>2</v>
      </c>
      <c r="O66" s="35">
        <f t="shared" si="9"/>
        <v>18383</v>
      </c>
      <c r="P66" s="35">
        <f t="shared" si="9"/>
        <v>17804</v>
      </c>
      <c r="Q66" s="35">
        <f>AVERAGE(U66,Y66)</f>
        <v>86</v>
      </c>
      <c r="R66" s="135"/>
      <c r="S66" s="91">
        <v>18383</v>
      </c>
      <c r="T66" s="91">
        <v>18051</v>
      </c>
      <c r="U66" s="91">
        <v>145</v>
      </c>
      <c r="V66" s="91"/>
      <c r="W66" s="91">
        <v>18383</v>
      </c>
      <c r="X66" s="91">
        <v>17557</v>
      </c>
      <c r="Y66" s="91">
        <v>27</v>
      </c>
      <c r="Z66" s="91"/>
      <c r="AA66"/>
    </row>
    <row r="67" spans="1:27" x14ac:dyDescent="0.25">
      <c r="A67" s="27" t="s">
        <v>104</v>
      </c>
      <c r="B67" s="29"/>
      <c r="C67" s="30"/>
      <c r="D67" s="30"/>
      <c r="E67" s="30"/>
      <c r="F67" s="31" t="s">
        <v>26</v>
      </c>
      <c r="G67" s="32">
        <v>52649414</v>
      </c>
      <c r="H67" s="50" t="s">
        <v>56</v>
      </c>
      <c r="I67" s="51" t="s">
        <v>57</v>
      </c>
      <c r="J67" s="32" t="s">
        <v>60</v>
      </c>
      <c r="K67" s="91" t="s">
        <v>61</v>
      </c>
      <c r="L67" s="52">
        <v>0.22338763181005214</v>
      </c>
      <c r="M67" s="53">
        <v>18035.5</v>
      </c>
      <c r="N67" s="32" t="s">
        <v>4</v>
      </c>
      <c r="O67" s="35">
        <f t="shared" si="9"/>
        <v>18035.5</v>
      </c>
      <c r="P67" s="35"/>
      <c r="Q67" s="35"/>
      <c r="R67" s="136">
        <f>AVERAGE(V67,Z67)</f>
        <v>41</v>
      </c>
      <c r="S67" s="91">
        <v>17709</v>
      </c>
      <c r="T67" s="91"/>
      <c r="U67" s="91"/>
      <c r="V67" s="91">
        <v>1</v>
      </c>
      <c r="W67" s="91">
        <v>18362</v>
      </c>
      <c r="X67" s="91"/>
      <c r="Y67" s="91"/>
      <c r="Z67" s="91">
        <v>81</v>
      </c>
      <c r="AA67"/>
    </row>
    <row r="68" spans="1:27" x14ac:dyDescent="0.25">
      <c r="A68" s="27" t="s">
        <v>105</v>
      </c>
      <c r="B68" s="29">
        <v>1.855</v>
      </c>
      <c r="C68" s="30">
        <v>0</v>
      </c>
      <c r="D68" s="30">
        <v>0</v>
      </c>
      <c r="E68" s="30">
        <v>1.82</v>
      </c>
      <c r="F68" s="31" t="s">
        <v>26</v>
      </c>
      <c r="G68" s="32">
        <v>10191480</v>
      </c>
      <c r="H68" s="50" t="s">
        <v>27</v>
      </c>
      <c r="I68" s="51" t="s">
        <v>51</v>
      </c>
      <c r="J68" s="32" t="s">
        <v>52</v>
      </c>
      <c r="K68" s="91" t="s">
        <v>53</v>
      </c>
      <c r="L68" s="52">
        <v>0.94510168742068856</v>
      </c>
      <c r="M68" s="53">
        <v>8102.5</v>
      </c>
      <c r="N68" s="32" t="s">
        <v>4</v>
      </c>
      <c r="O68" s="35">
        <f>AVERAGE(S68,W68)</f>
        <v>8102.5</v>
      </c>
      <c r="P68" s="35">
        <f>AVERAGE(T68,X68)</f>
        <v>7961</v>
      </c>
      <c r="Q68" s="35">
        <f>AVERAGE(U68,Y68)</f>
        <v>76</v>
      </c>
      <c r="R68" s="136"/>
      <c r="S68" s="91">
        <v>8505</v>
      </c>
      <c r="T68" s="91">
        <v>8327</v>
      </c>
      <c r="U68" s="91">
        <v>96</v>
      </c>
      <c r="V68" s="91"/>
      <c r="W68" s="91">
        <v>7700</v>
      </c>
      <c r="X68" s="91">
        <v>7595</v>
      </c>
      <c r="Y68" s="91">
        <v>56</v>
      </c>
      <c r="Z68" s="91"/>
      <c r="AA68"/>
    </row>
    <row r="69" spans="1:27" x14ac:dyDescent="0.25">
      <c r="A69" s="27" t="s">
        <v>105</v>
      </c>
      <c r="B69" s="29"/>
      <c r="C69" s="30"/>
      <c r="D69" s="30"/>
      <c r="E69" s="30"/>
      <c r="F69" s="31" t="s">
        <v>26</v>
      </c>
      <c r="G69" s="32">
        <v>47155428</v>
      </c>
      <c r="H69" s="50" t="s">
        <v>30</v>
      </c>
      <c r="I69" s="51" t="s">
        <v>48</v>
      </c>
      <c r="J69" s="32" t="s">
        <v>54</v>
      </c>
      <c r="K69" s="91" t="s">
        <v>55</v>
      </c>
      <c r="L69" s="52">
        <v>0.75227906699295177</v>
      </c>
      <c r="M69" s="53">
        <v>13533.5</v>
      </c>
      <c r="N69" s="32" t="s">
        <v>4</v>
      </c>
      <c r="O69" s="35">
        <f>AVERAGE(S69,W69)</f>
        <v>13533.5</v>
      </c>
      <c r="P69" s="35"/>
      <c r="Q69" s="35"/>
      <c r="R69" s="136">
        <f>AVERAGE(V69,Z69)</f>
        <v>105</v>
      </c>
      <c r="S69" s="91">
        <v>12660</v>
      </c>
      <c r="T69" s="91"/>
      <c r="U69" s="91"/>
      <c r="V69" s="91">
        <v>49</v>
      </c>
      <c r="W69" s="91">
        <v>14407</v>
      </c>
      <c r="X69" s="91"/>
      <c r="Y69" s="91"/>
      <c r="Z69" s="91">
        <v>161</v>
      </c>
      <c r="AA69"/>
    </row>
    <row r="70" spans="1:27" x14ac:dyDescent="0.25">
      <c r="A70" s="27" t="s">
        <v>105</v>
      </c>
      <c r="B70" s="29"/>
      <c r="C70" s="30"/>
      <c r="D70" s="30"/>
      <c r="E70" s="30"/>
      <c r="F70" s="31" t="s">
        <v>26</v>
      </c>
      <c r="G70" s="32">
        <v>52649412</v>
      </c>
      <c r="H70" s="50" t="s">
        <v>56</v>
      </c>
      <c r="I70" s="51" t="s">
        <v>57</v>
      </c>
      <c r="J70" s="32" t="s">
        <v>58</v>
      </c>
      <c r="K70" s="91" t="s">
        <v>59</v>
      </c>
      <c r="L70" s="52">
        <v>0.17779940818588047</v>
      </c>
      <c r="M70" s="53">
        <v>19634.5</v>
      </c>
      <c r="N70" s="32" t="s">
        <v>4</v>
      </c>
      <c r="O70" s="35">
        <f t="shared" ref="O70:R71" si="10">AVERAGE(S70,W70)</f>
        <v>19634.5</v>
      </c>
      <c r="P70" s="35">
        <f t="shared" si="10"/>
        <v>19416.5</v>
      </c>
      <c r="Q70" s="35">
        <f t="shared" si="10"/>
        <v>34.5</v>
      </c>
      <c r="R70" s="136"/>
      <c r="S70" s="91">
        <v>19638</v>
      </c>
      <c r="T70" s="91">
        <v>19435</v>
      </c>
      <c r="U70" s="91">
        <v>11</v>
      </c>
      <c r="V70" s="91"/>
      <c r="W70" s="91">
        <v>19631</v>
      </c>
      <c r="X70" s="91">
        <v>19398</v>
      </c>
      <c r="Y70" s="91">
        <v>58</v>
      </c>
      <c r="Z70" s="91"/>
      <c r="AA70"/>
    </row>
    <row r="71" spans="1:27" x14ac:dyDescent="0.25">
      <c r="A71" s="27" t="s">
        <v>105</v>
      </c>
      <c r="B71" s="29"/>
      <c r="C71" s="30"/>
      <c r="D71" s="30"/>
      <c r="E71" s="30"/>
      <c r="F71" s="31" t="s">
        <v>26</v>
      </c>
      <c r="G71" s="32">
        <v>52649414</v>
      </c>
      <c r="H71" s="50" t="s">
        <v>56</v>
      </c>
      <c r="I71" s="51" t="s">
        <v>57</v>
      </c>
      <c r="J71" s="32" t="s">
        <v>60</v>
      </c>
      <c r="K71" s="91" t="s">
        <v>61</v>
      </c>
      <c r="L71" s="52">
        <v>5.3264343326738697E-2</v>
      </c>
      <c r="M71" s="53">
        <v>19703</v>
      </c>
      <c r="N71" s="32" t="s">
        <v>4</v>
      </c>
      <c r="O71" s="35">
        <f t="shared" si="10"/>
        <v>19703</v>
      </c>
      <c r="P71" s="35"/>
      <c r="Q71" s="35"/>
      <c r="R71" s="136">
        <f t="shared" si="10"/>
        <v>10.5</v>
      </c>
      <c r="S71" s="91">
        <v>19693</v>
      </c>
      <c r="T71" s="91"/>
      <c r="U71" s="91"/>
      <c r="V71" s="91">
        <v>0</v>
      </c>
      <c r="W71" s="91">
        <v>19713</v>
      </c>
      <c r="X71" s="91"/>
      <c r="Y71" s="91"/>
      <c r="Z71" s="91">
        <v>21</v>
      </c>
      <c r="AA71"/>
    </row>
    <row r="72" spans="1:27" x14ac:dyDescent="0.25">
      <c r="A72" s="27" t="s">
        <v>106</v>
      </c>
      <c r="B72" s="54">
        <v>2.6154313915865024</v>
      </c>
      <c r="C72" s="55">
        <v>0</v>
      </c>
      <c r="D72" s="55">
        <v>1.4910000000000001</v>
      </c>
      <c r="E72" s="55">
        <v>2.2509999999999999</v>
      </c>
      <c r="F72" s="31" t="s">
        <v>26</v>
      </c>
      <c r="G72" s="32">
        <v>10191480</v>
      </c>
      <c r="H72" s="50" t="s">
        <v>27</v>
      </c>
      <c r="I72" s="51" t="s">
        <v>51</v>
      </c>
      <c r="J72" s="32" t="s">
        <v>52</v>
      </c>
      <c r="K72" s="91" t="s">
        <v>53</v>
      </c>
      <c r="L72" s="52">
        <v>0.80897309400802186</v>
      </c>
      <c r="M72" s="53">
        <v>8099</v>
      </c>
      <c r="N72" s="32" t="s">
        <v>4</v>
      </c>
      <c r="O72" s="35">
        <f>AVERAGE(S72,W72)</f>
        <v>8099</v>
      </c>
      <c r="P72" s="35">
        <f>AVERAGE(T72,X72)</f>
        <v>7958.5</v>
      </c>
      <c r="Q72" s="35">
        <f>AVERAGE(U72,Y72)</f>
        <v>63.5</v>
      </c>
      <c r="R72" s="136"/>
      <c r="S72" s="91">
        <v>8283</v>
      </c>
      <c r="T72" s="91">
        <v>8164</v>
      </c>
      <c r="U72" s="91">
        <v>31</v>
      </c>
      <c r="V72" s="91"/>
      <c r="W72" s="91">
        <v>7915</v>
      </c>
      <c r="X72" s="91">
        <v>7753</v>
      </c>
      <c r="Y72" s="91">
        <v>96</v>
      </c>
      <c r="Z72" s="91"/>
      <c r="AA72"/>
    </row>
    <row r="73" spans="1:27" x14ac:dyDescent="0.25">
      <c r="A73" s="27" t="s">
        <v>106</v>
      </c>
      <c r="B73" s="54"/>
      <c r="C73" s="55"/>
      <c r="D73" s="55"/>
      <c r="E73" s="55"/>
      <c r="F73" s="31" t="s">
        <v>26</v>
      </c>
      <c r="G73" s="32">
        <v>47155428</v>
      </c>
      <c r="H73" s="50" t="s">
        <v>30</v>
      </c>
      <c r="I73" s="51" t="s">
        <v>48</v>
      </c>
      <c r="J73" s="32" t="s">
        <v>54</v>
      </c>
      <c r="K73" s="91" t="s">
        <v>55</v>
      </c>
      <c r="L73" s="52">
        <v>0.39982960168674853</v>
      </c>
      <c r="M73" s="53">
        <v>12386.5</v>
      </c>
      <c r="N73" s="32" t="s">
        <v>4</v>
      </c>
      <c r="O73" s="35">
        <f t="shared" ref="O73:Q75" si="11">AVERAGE(S73,W73)</f>
        <v>12386.5</v>
      </c>
      <c r="P73" s="35"/>
      <c r="Q73" s="35"/>
      <c r="R73" s="136">
        <f>AVERAGE(V73,Z73)</f>
        <v>46</v>
      </c>
      <c r="S73" s="91">
        <v>13771</v>
      </c>
      <c r="T73" s="91"/>
      <c r="U73" s="91"/>
      <c r="V73" s="91">
        <v>20</v>
      </c>
      <c r="W73" s="91">
        <v>11002</v>
      </c>
      <c r="X73" s="91"/>
      <c r="Y73" s="91"/>
      <c r="Z73" s="91">
        <v>72</v>
      </c>
      <c r="AA73"/>
    </row>
    <row r="74" spans="1:27" x14ac:dyDescent="0.25">
      <c r="A74" s="27" t="s">
        <v>106</v>
      </c>
      <c r="B74" s="54"/>
      <c r="C74" s="55"/>
      <c r="D74" s="55"/>
      <c r="E74" s="55"/>
      <c r="F74" s="31" t="s">
        <v>26</v>
      </c>
      <c r="G74" s="32">
        <v>52649412</v>
      </c>
      <c r="H74" s="50" t="s">
        <v>56</v>
      </c>
      <c r="I74" s="51" t="s">
        <v>57</v>
      </c>
      <c r="J74" s="32" t="s">
        <v>58</v>
      </c>
      <c r="K74" s="91" t="s">
        <v>59</v>
      </c>
      <c r="L74" s="52">
        <v>0.52729584213509195</v>
      </c>
      <c r="M74" s="53">
        <v>19141</v>
      </c>
      <c r="N74" s="1" t="s">
        <v>2</v>
      </c>
      <c r="O74" s="35">
        <f t="shared" si="11"/>
        <v>19141</v>
      </c>
      <c r="P74" s="35">
        <f t="shared" si="11"/>
        <v>18855</v>
      </c>
      <c r="Q74" s="35">
        <f t="shared" si="11"/>
        <v>93</v>
      </c>
      <c r="R74" s="135"/>
      <c r="S74" s="91">
        <v>19638</v>
      </c>
      <c r="T74" s="91">
        <v>19409</v>
      </c>
      <c r="U74" s="91">
        <v>63</v>
      </c>
      <c r="V74" s="91"/>
      <c r="W74" s="91">
        <v>18644</v>
      </c>
      <c r="X74" s="91">
        <v>18301</v>
      </c>
      <c r="Y74" s="91">
        <v>123</v>
      </c>
      <c r="Z74" s="91"/>
      <c r="AA74"/>
    </row>
    <row r="75" spans="1:27" x14ac:dyDescent="0.25">
      <c r="A75" s="27" t="s">
        <v>106</v>
      </c>
      <c r="B75" s="54"/>
      <c r="C75" s="55"/>
      <c r="D75" s="55"/>
      <c r="E75" s="55"/>
      <c r="F75" s="31" t="s">
        <v>26</v>
      </c>
      <c r="G75" s="32">
        <v>52649414</v>
      </c>
      <c r="H75" s="50" t="s">
        <v>56</v>
      </c>
      <c r="I75" s="51" t="s">
        <v>57</v>
      </c>
      <c r="J75" s="32" t="s">
        <v>60</v>
      </c>
      <c r="K75" s="91" t="s">
        <v>61</v>
      </c>
      <c r="L75" s="52">
        <v>0.49983260405006608</v>
      </c>
      <c r="M75" s="53">
        <v>19142</v>
      </c>
      <c r="N75" s="1" t="s">
        <v>2</v>
      </c>
      <c r="O75" s="35">
        <f t="shared" si="11"/>
        <v>19142</v>
      </c>
      <c r="P75" s="35"/>
      <c r="Q75" s="134"/>
      <c r="R75" s="136">
        <f>AVERAGE(V75,Z75)</f>
        <v>79.5</v>
      </c>
      <c r="S75" s="91">
        <v>19654</v>
      </c>
      <c r="T75" s="91"/>
      <c r="U75" s="91"/>
      <c r="V75" s="91">
        <v>53</v>
      </c>
      <c r="W75" s="91">
        <v>18630</v>
      </c>
      <c r="X75" s="91"/>
      <c r="Y75" s="91"/>
      <c r="Z75" s="91">
        <v>106</v>
      </c>
      <c r="AA75"/>
    </row>
    <row r="76" spans="1:27" x14ac:dyDescent="0.25">
      <c r="A76" s="27" t="s">
        <v>107</v>
      </c>
      <c r="B76" s="54">
        <v>1.2701319604742374</v>
      </c>
      <c r="C76" s="55">
        <v>0</v>
      </c>
      <c r="D76" s="55">
        <v>1.5580000000000001</v>
      </c>
      <c r="E76" s="55">
        <v>1.9259999999999999</v>
      </c>
      <c r="F76" s="31" t="s">
        <v>26</v>
      </c>
      <c r="G76" s="32">
        <v>10191480</v>
      </c>
      <c r="H76" s="50" t="s">
        <v>27</v>
      </c>
      <c r="I76" s="51" t="s">
        <v>51</v>
      </c>
      <c r="J76" s="32" t="s">
        <v>52</v>
      </c>
      <c r="K76" s="91" t="s">
        <v>53</v>
      </c>
      <c r="L76" s="52">
        <v>0.26239577555819377</v>
      </c>
      <c r="M76" s="53">
        <v>8308</v>
      </c>
      <c r="N76" s="32" t="s">
        <v>4</v>
      </c>
      <c r="O76" s="35">
        <f>AVERAGE(S76,W76)</f>
        <v>8308</v>
      </c>
      <c r="P76" s="35">
        <f>AVERAGE(T76,X76)</f>
        <v>8228.5</v>
      </c>
      <c r="Q76" s="35">
        <f>AVERAGE(U76,Y76)</f>
        <v>19.5</v>
      </c>
      <c r="R76" s="136"/>
      <c r="S76" s="91">
        <v>9813</v>
      </c>
      <c r="T76" s="91">
        <v>6725</v>
      </c>
      <c r="U76" s="91">
        <v>27</v>
      </c>
      <c r="V76" s="91"/>
      <c r="W76" s="91">
        <v>6803</v>
      </c>
      <c r="X76" s="91">
        <v>9732</v>
      </c>
      <c r="Y76" s="91">
        <v>12</v>
      </c>
      <c r="Z76" s="91"/>
      <c r="AA76"/>
    </row>
    <row r="77" spans="1:27" x14ac:dyDescent="0.25">
      <c r="A77" s="27" t="s">
        <v>107</v>
      </c>
      <c r="B77" s="54"/>
      <c r="C77" s="55"/>
      <c r="D77" s="55"/>
      <c r="E77" s="55"/>
      <c r="F77" s="31" t="s">
        <v>26</v>
      </c>
      <c r="G77" s="32">
        <v>47155428</v>
      </c>
      <c r="H77" s="50" t="s">
        <v>30</v>
      </c>
      <c r="I77" s="51" t="s">
        <v>48</v>
      </c>
      <c r="J77" s="32" t="s">
        <v>54</v>
      </c>
      <c r="K77" s="91" t="s">
        <v>55</v>
      </c>
      <c r="L77" s="52">
        <v>9.0223612031287259E-2</v>
      </c>
      <c r="M77" s="53">
        <v>14425.5</v>
      </c>
      <c r="N77" s="32" t="s">
        <v>4</v>
      </c>
      <c r="O77" s="35">
        <f t="shared" ref="O77:Q79" si="12">AVERAGE(S77,W77)</f>
        <v>14425.5</v>
      </c>
      <c r="P77" s="35"/>
      <c r="Q77" s="35"/>
      <c r="R77" s="136">
        <f>AVERAGE(V77,Z77)</f>
        <v>11.5</v>
      </c>
      <c r="S77" s="91">
        <v>16228</v>
      </c>
      <c r="T77" s="91"/>
      <c r="U77" s="91"/>
      <c r="V77" s="91">
        <v>1</v>
      </c>
      <c r="W77" s="91">
        <v>12623</v>
      </c>
      <c r="X77" s="91"/>
      <c r="Y77" s="91"/>
      <c r="Z77" s="91">
        <v>22</v>
      </c>
      <c r="AA77"/>
    </row>
    <row r="78" spans="1:27" x14ac:dyDescent="0.25">
      <c r="A78" s="27" t="s">
        <v>107</v>
      </c>
      <c r="B78" s="54"/>
      <c r="C78" s="55"/>
      <c r="D78" s="55"/>
      <c r="E78" s="55"/>
      <c r="F78" s="31" t="s">
        <v>26</v>
      </c>
      <c r="G78" s="32">
        <v>52649412</v>
      </c>
      <c r="H78" s="50" t="s">
        <v>56</v>
      </c>
      <c r="I78" s="51" t="s">
        <v>57</v>
      </c>
      <c r="J78" s="32" t="s">
        <v>58</v>
      </c>
      <c r="K78" s="91" t="s">
        <v>59</v>
      </c>
      <c r="L78" s="52">
        <v>0.21026606432621203</v>
      </c>
      <c r="M78" s="53">
        <v>20434</v>
      </c>
      <c r="N78" s="32" t="s">
        <v>4</v>
      </c>
      <c r="O78" s="35">
        <f t="shared" si="12"/>
        <v>20434</v>
      </c>
      <c r="P78" s="35">
        <f t="shared" si="12"/>
        <v>20182</v>
      </c>
      <c r="Q78" s="35">
        <f t="shared" si="12"/>
        <v>43</v>
      </c>
      <c r="R78" s="136"/>
      <c r="S78" s="91">
        <v>23337</v>
      </c>
      <c r="T78" s="91">
        <v>23050</v>
      </c>
      <c r="U78" s="91">
        <v>53</v>
      </c>
      <c r="V78" s="91"/>
      <c r="W78" s="91">
        <v>17531</v>
      </c>
      <c r="X78" s="91">
        <v>17314</v>
      </c>
      <c r="Y78" s="91">
        <v>33</v>
      </c>
      <c r="Z78" s="91"/>
      <c r="AA78"/>
    </row>
    <row r="79" spans="1:27" x14ac:dyDescent="0.25">
      <c r="A79" s="27" t="s">
        <v>107</v>
      </c>
      <c r="B79" s="54"/>
      <c r="C79" s="55"/>
      <c r="D79" s="55"/>
      <c r="E79" s="55"/>
      <c r="F79" s="31" t="s">
        <v>26</v>
      </c>
      <c r="G79" s="32">
        <v>52649414</v>
      </c>
      <c r="H79" s="50" t="s">
        <v>56</v>
      </c>
      <c r="I79" s="51" t="s">
        <v>57</v>
      </c>
      <c r="J79" s="32" t="s">
        <v>60</v>
      </c>
      <c r="K79" s="91" t="s">
        <v>61</v>
      </c>
      <c r="L79" s="52">
        <v>0.12412001910539744</v>
      </c>
      <c r="M79" s="53">
        <v>20444</v>
      </c>
      <c r="N79" s="32" t="s">
        <v>4</v>
      </c>
      <c r="O79" s="35">
        <f t="shared" si="12"/>
        <v>20444</v>
      </c>
      <c r="P79" s="35"/>
      <c r="Q79" s="35"/>
      <c r="R79" s="136">
        <f>AVERAGE(V79,Z79)</f>
        <v>26</v>
      </c>
      <c r="S79" s="91">
        <v>23362</v>
      </c>
      <c r="T79" s="91"/>
      <c r="U79" s="91"/>
      <c r="V79" s="91">
        <v>34</v>
      </c>
      <c r="W79" s="91">
        <v>17526</v>
      </c>
      <c r="X79" s="91"/>
      <c r="Y79" s="91"/>
      <c r="Z79" s="91">
        <v>18</v>
      </c>
      <c r="AA79"/>
    </row>
    <row r="80" spans="1:27" x14ac:dyDescent="0.25">
      <c r="A80" s="27" t="s">
        <v>108</v>
      </c>
      <c r="B80" s="54">
        <v>2.0980891630880816</v>
      </c>
      <c r="C80" s="55">
        <v>0</v>
      </c>
      <c r="D80" s="55">
        <v>0</v>
      </c>
      <c r="E80" s="55">
        <v>0</v>
      </c>
      <c r="F80" s="31" t="s">
        <v>26</v>
      </c>
      <c r="G80" s="32">
        <v>10191480</v>
      </c>
      <c r="H80" s="50" t="s">
        <v>27</v>
      </c>
      <c r="I80" s="51" t="s">
        <v>51</v>
      </c>
      <c r="J80" s="32" t="s">
        <v>52</v>
      </c>
      <c r="K80" s="91" t="s">
        <v>53</v>
      </c>
      <c r="L80" s="52">
        <v>0.14899795055413881</v>
      </c>
      <c r="M80" s="53">
        <v>6846.5</v>
      </c>
      <c r="N80" s="32" t="s">
        <v>4</v>
      </c>
      <c r="O80" s="35">
        <f>AVERAGE(S80,W80)</f>
        <v>6846.5</v>
      </c>
      <c r="P80" s="35">
        <f>AVERAGE(T80,W80)</f>
        <v>6802.5</v>
      </c>
      <c r="Q80" s="35">
        <f>AVERAGE(U80,Y80)</f>
        <v>24</v>
      </c>
      <c r="R80" s="136"/>
      <c r="S80" s="91">
        <v>6825</v>
      </c>
      <c r="T80" s="91">
        <v>6737</v>
      </c>
      <c r="U80" s="91">
        <v>17</v>
      </c>
      <c r="V80" s="91"/>
      <c r="W80" s="91">
        <v>6868</v>
      </c>
      <c r="X80" s="91">
        <v>67896</v>
      </c>
      <c r="Y80" s="91">
        <v>31</v>
      </c>
      <c r="Z80" s="91"/>
      <c r="AA80"/>
    </row>
    <row r="81" spans="1:27" x14ac:dyDescent="0.25">
      <c r="A81" s="27" t="s">
        <v>108</v>
      </c>
      <c r="B81" s="54"/>
      <c r="C81" s="55"/>
      <c r="D81" s="55"/>
      <c r="E81" s="55"/>
      <c r="F81" s="31" t="s">
        <v>26</v>
      </c>
      <c r="G81" s="32">
        <v>47155428</v>
      </c>
      <c r="H81" s="50" t="s">
        <v>30</v>
      </c>
      <c r="I81" s="51" t="s">
        <v>48</v>
      </c>
      <c r="J81" s="32" t="s">
        <v>54</v>
      </c>
      <c r="K81" s="91" t="s">
        <v>55</v>
      </c>
      <c r="L81" s="52">
        <v>0.57999999999999996</v>
      </c>
      <c r="M81" s="53">
        <v>12215.5</v>
      </c>
      <c r="N81" s="1" t="s">
        <v>2</v>
      </c>
      <c r="O81" s="35">
        <f t="shared" ref="O81:O83" si="13">AVERAGE(S81,W81)</f>
        <v>12215.5</v>
      </c>
      <c r="P81" s="134"/>
      <c r="Q81" s="134"/>
      <c r="R81" s="136">
        <f>AVERAGE(V81,Z81)</f>
        <v>30</v>
      </c>
      <c r="S81" s="91">
        <v>12486</v>
      </c>
      <c r="T81" s="91"/>
      <c r="U81" s="91"/>
      <c r="V81" s="91">
        <v>0</v>
      </c>
      <c r="W81" s="91">
        <v>11945</v>
      </c>
      <c r="X81" s="91"/>
      <c r="Y81" s="91"/>
      <c r="Z81" s="91">
        <v>60</v>
      </c>
      <c r="AA81"/>
    </row>
    <row r="82" spans="1:27" x14ac:dyDescent="0.25">
      <c r="A82" s="27" t="s">
        <v>108</v>
      </c>
      <c r="B82" s="54"/>
      <c r="C82" s="55"/>
      <c r="D82" s="55"/>
      <c r="E82" s="55"/>
      <c r="F82" s="31" t="s">
        <v>26</v>
      </c>
      <c r="G82" s="32">
        <v>52649412</v>
      </c>
      <c r="H82" s="50" t="s">
        <v>56</v>
      </c>
      <c r="I82" s="51" t="s">
        <v>57</v>
      </c>
      <c r="J82" s="32" t="s">
        <v>58</v>
      </c>
      <c r="K82" s="91" t="s">
        <v>59</v>
      </c>
      <c r="L82" s="52">
        <v>0.22156523573076489</v>
      </c>
      <c r="M82" s="53">
        <v>18381</v>
      </c>
      <c r="N82" s="32" t="s">
        <v>4</v>
      </c>
      <c r="O82" s="35">
        <f t="shared" si="13"/>
        <v>18381</v>
      </c>
      <c r="P82" s="35">
        <f>AVERAGE(T82,W82)</f>
        <v>18295</v>
      </c>
      <c r="Q82" s="35">
        <f>AVERAGE(U82,Y82)</f>
        <v>41</v>
      </c>
      <c r="R82" s="136"/>
      <c r="S82" s="91">
        <v>17700</v>
      </c>
      <c r="T82" s="91">
        <v>17528</v>
      </c>
      <c r="U82" s="91">
        <v>19</v>
      </c>
      <c r="V82" s="91"/>
      <c r="W82" s="91">
        <v>19062</v>
      </c>
      <c r="X82" s="91">
        <v>18821</v>
      </c>
      <c r="Y82" s="91">
        <v>63</v>
      </c>
      <c r="Z82" s="91"/>
      <c r="AA82"/>
    </row>
    <row r="83" spans="1:27" x14ac:dyDescent="0.25">
      <c r="A83" s="27" t="s">
        <v>108</v>
      </c>
      <c r="B83" s="54"/>
      <c r="C83" s="55"/>
      <c r="D83" s="55"/>
      <c r="E83" s="55"/>
      <c r="F83" s="31" t="s">
        <v>26</v>
      </c>
      <c r="G83" s="32">
        <v>52649414</v>
      </c>
      <c r="H83" s="50" t="s">
        <v>56</v>
      </c>
      <c r="I83" s="51" t="s">
        <v>57</v>
      </c>
      <c r="J83" s="32" t="s">
        <v>60</v>
      </c>
      <c r="K83" s="91" t="s">
        <v>61</v>
      </c>
      <c r="L83" s="52">
        <v>0.12356064987643935</v>
      </c>
      <c r="M83" s="53">
        <v>18387</v>
      </c>
      <c r="N83" s="32" t="s">
        <v>4</v>
      </c>
      <c r="O83" s="35">
        <f t="shared" si="13"/>
        <v>18387</v>
      </c>
      <c r="P83" s="35"/>
      <c r="Q83" s="35"/>
      <c r="R83" s="136">
        <f>AVERAGE(V83,Z83)</f>
        <v>23.5</v>
      </c>
      <c r="S83" s="91">
        <v>17755</v>
      </c>
      <c r="T83" s="91"/>
      <c r="U83" s="91"/>
      <c r="V83" s="91">
        <v>0</v>
      </c>
      <c r="W83" s="91">
        <v>19019</v>
      </c>
      <c r="X83" s="91"/>
      <c r="Y83" s="91"/>
      <c r="Z83" s="91">
        <v>47</v>
      </c>
      <c r="AA83"/>
    </row>
    <row r="84" spans="1:27" x14ac:dyDescent="0.25">
      <c r="A84" s="27" t="s">
        <v>109</v>
      </c>
      <c r="B84" s="54">
        <v>2.9685092270794837</v>
      </c>
      <c r="C84" s="55">
        <v>0</v>
      </c>
      <c r="D84" s="55">
        <v>4.1289999999999996</v>
      </c>
      <c r="E84" s="55">
        <v>2.1160000000000001</v>
      </c>
      <c r="F84" s="31" t="s">
        <v>26</v>
      </c>
      <c r="G84" s="32">
        <v>10191480</v>
      </c>
      <c r="H84" s="50" t="s">
        <v>27</v>
      </c>
      <c r="I84" s="51" t="s">
        <v>51</v>
      </c>
      <c r="J84" s="32" t="s">
        <v>52</v>
      </c>
      <c r="K84" s="91" t="s">
        <v>53</v>
      </c>
      <c r="L84" s="52">
        <v>0.67980412452256866</v>
      </c>
      <c r="M84" s="53">
        <v>7990.5</v>
      </c>
      <c r="N84" s="32" t="s">
        <v>4</v>
      </c>
      <c r="O84" s="35">
        <f>AVERAGE(S84,W84)</f>
        <v>7990.5</v>
      </c>
      <c r="P84" s="35">
        <f>AVERAGE(T84,X84)</f>
        <v>7871</v>
      </c>
      <c r="Q84" s="35">
        <f>AVERAGE(U84,Y84)</f>
        <v>53.5</v>
      </c>
      <c r="R84" s="136"/>
      <c r="S84" s="91">
        <v>8003</v>
      </c>
      <c r="T84" s="91">
        <v>7867</v>
      </c>
      <c r="U84" s="91">
        <v>68</v>
      </c>
      <c r="V84" s="91"/>
      <c r="W84" s="91">
        <v>7978</v>
      </c>
      <c r="X84" s="91">
        <v>7875</v>
      </c>
      <c r="Y84" s="91">
        <v>39</v>
      </c>
      <c r="Z84" s="91"/>
      <c r="AA84"/>
    </row>
    <row r="85" spans="1:27" x14ac:dyDescent="0.25">
      <c r="A85" s="27" t="s">
        <v>109</v>
      </c>
      <c r="B85" s="54"/>
      <c r="C85" s="55"/>
      <c r="D85" s="55"/>
      <c r="E85" s="55"/>
      <c r="F85" s="31" t="s">
        <v>26</v>
      </c>
      <c r="G85" s="32">
        <v>47155428</v>
      </c>
      <c r="H85" s="50" t="s">
        <v>30</v>
      </c>
      <c r="I85" s="51" t="s">
        <v>48</v>
      </c>
      <c r="J85" s="32" t="s">
        <v>54</v>
      </c>
      <c r="K85" s="91" t="s">
        <v>55</v>
      </c>
      <c r="L85" s="52">
        <v>0.51928536224741251</v>
      </c>
      <c r="M85" s="53">
        <v>13899.5</v>
      </c>
      <c r="N85" s="1" t="s">
        <v>2</v>
      </c>
      <c r="O85" s="35">
        <f t="shared" ref="O85:P87" si="14">AVERAGE(S85,W85)</f>
        <v>13899.5</v>
      </c>
      <c r="P85" s="134"/>
      <c r="Q85" s="134"/>
      <c r="R85" s="136">
        <f>AVERAGE(V85,Z85)</f>
        <v>68.5</v>
      </c>
      <c r="S85" s="142">
        <v>13596</v>
      </c>
      <c r="T85" s="91"/>
      <c r="U85" s="91"/>
      <c r="V85" s="91">
        <v>123</v>
      </c>
      <c r="W85" s="91">
        <v>14203</v>
      </c>
      <c r="X85" s="91"/>
      <c r="Y85" s="91"/>
      <c r="Z85" s="91">
        <v>14</v>
      </c>
      <c r="AA85"/>
    </row>
    <row r="86" spans="1:27" x14ac:dyDescent="0.25">
      <c r="A86" s="27" t="s">
        <v>109</v>
      </c>
      <c r="B86" s="54"/>
      <c r="C86" s="55"/>
      <c r="D86" s="55"/>
      <c r="E86" s="55"/>
      <c r="F86" s="31" t="s">
        <v>26</v>
      </c>
      <c r="G86" s="32">
        <v>52649412</v>
      </c>
      <c r="H86" s="50" t="s">
        <v>56</v>
      </c>
      <c r="I86" s="51" t="s">
        <v>57</v>
      </c>
      <c r="J86" s="32" t="s">
        <v>58</v>
      </c>
      <c r="K86" s="91" t="s">
        <v>59</v>
      </c>
      <c r="L86" s="52">
        <v>0.37254306484227728</v>
      </c>
      <c r="M86" s="53">
        <v>20551</v>
      </c>
      <c r="N86" s="1" t="s">
        <v>2</v>
      </c>
      <c r="O86" s="35">
        <f t="shared" si="14"/>
        <v>20551</v>
      </c>
      <c r="P86" s="35">
        <f t="shared" si="14"/>
        <v>20277</v>
      </c>
      <c r="Q86" s="35">
        <f>AVERAGE(U86,Y86)</f>
        <v>75.5</v>
      </c>
      <c r="R86" s="135"/>
      <c r="S86" s="91">
        <v>20547</v>
      </c>
      <c r="T86" s="91">
        <v>20239</v>
      </c>
      <c r="U86" s="91">
        <v>97</v>
      </c>
      <c r="V86" s="91"/>
      <c r="W86" s="91">
        <v>20555</v>
      </c>
      <c r="X86" s="91">
        <v>20315</v>
      </c>
      <c r="Y86" s="91">
        <v>54</v>
      </c>
      <c r="Z86" s="91"/>
      <c r="AA86"/>
    </row>
    <row r="87" spans="1:27" x14ac:dyDescent="0.25">
      <c r="A87" s="27" t="s">
        <v>109</v>
      </c>
      <c r="B87" s="54"/>
      <c r="C87" s="55"/>
      <c r="D87" s="55"/>
      <c r="E87" s="55"/>
      <c r="F87" s="31" t="s">
        <v>26</v>
      </c>
      <c r="G87" s="32">
        <v>52649414</v>
      </c>
      <c r="H87" s="50" t="s">
        <v>56</v>
      </c>
      <c r="I87" s="51" t="s">
        <v>57</v>
      </c>
      <c r="J87" s="32" t="s">
        <v>60</v>
      </c>
      <c r="K87" s="91" t="s">
        <v>61</v>
      </c>
      <c r="L87" s="52">
        <v>0.26862387174837588</v>
      </c>
      <c r="M87" s="53">
        <v>20476.5</v>
      </c>
      <c r="N87" s="32" t="s">
        <v>4</v>
      </c>
      <c r="O87" s="35">
        <f t="shared" si="14"/>
        <v>20476.5</v>
      </c>
      <c r="P87" s="35"/>
      <c r="Q87" s="35"/>
      <c r="R87" s="136">
        <f>AVERAGE(V87,Z87)</f>
        <v>55</v>
      </c>
      <c r="S87" s="91">
        <v>20470</v>
      </c>
      <c r="T87" s="91"/>
      <c r="U87" s="91"/>
      <c r="V87" s="91">
        <v>70</v>
      </c>
      <c r="W87" s="91">
        <v>20483</v>
      </c>
      <c r="X87" s="91"/>
      <c r="Y87" s="91"/>
      <c r="Z87" s="91">
        <v>40</v>
      </c>
      <c r="AA87"/>
    </row>
    <row r="88" spans="1:27" x14ac:dyDescent="0.25">
      <c r="A88" s="27" t="s">
        <v>110</v>
      </c>
      <c r="B88" s="54">
        <v>2.5504120076230561</v>
      </c>
      <c r="C88" s="55">
        <v>0</v>
      </c>
      <c r="D88" s="55">
        <v>1.369</v>
      </c>
      <c r="E88" s="55">
        <v>2.5640000000000001</v>
      </c>
      <c r="F88" s="31" t="s">
        <v>26</v>
      </c>
      <c r="G88" s="32">
        <v>10191480</v>
      </c>
      <c r="H88" s="50" t="s">
        <v>27</v>
      </c>
      <c r="I88" s="51" t="s">
        <v>51</v>
      </c>
      <c r="J88" s="32" t="s">
        <v>52</v>
      </c>
      <c r="K88" s="91" t="s">
        <v>53</v>
      </c>
      <c r="L88" s="52">
        <v>1.2065916398713825</v>
      </c>
      <c r="M88" s="53">
        <v>7598.5</v>
      </c>
      <c r="N88" s="1" t="s">
        <v>2</v>
      </c>
      <c r="O88" s="134">
        <f>AVERAGE(S88,W88)</f>
        <v>7598.5</v>
      </c>
      <c r="P88" s="134">
        <f>AVERAGE(T88,X88)</f>
        <v>7427.5</v>
      </c>
      <c r="Q88" s="134">
        <f>AVERAGE(U88,Y88)</f>
        <v>109</v>
      </c>
      <c r="R88" s="135"/>
      <c r="S88" s="91">
        <v>7284</v>
      </c>
      <c r="T88" s="91">
        <v>7080</v>
      </c>
      <c r="U88" s="91">
        <v>147</v>
      </c>
      <c r="V88" s="91"/>
      <c r="W88" s="91">
        <v>7913</v>
      </c>
      <c r="X88" s="91">
        <v>7775</v>
      </c>
      <c r="Y88" s="91">
        <v>71</v>
      </c>
      <c r="Z88" s="91"/>
      <c r="AA88"/>
    </row>
    <row r="89" spans="1:27" x14ac:dyDescent="0.25">
      <c r="A89" s="27" t="s">
        <v>110</v>
      </c>
      <c r="B89" s="54"/>
      <c r="C89" s="55"/>
      <c r="D89" s="55"/>
      <c r="E89" s="55"/>
      <c r="F89" s="31" t="s">
        <v>26</v>
      </c>
      <c r="G89" s="32">
        <v>47155428</v>
      </c>
      <c r="H89" s="50" t="s">
        <v>30</v>
      </c>
      <c r="I89" s="51" t="s">
        <v>48</v>
      </c>
      <c r="J89" s="32" t="s">
        <v>54</v>
      </c>
      <c r="K89" s="91" t="s">
        <v>55</v>
      </c>
      <c r="L89" s="52">
        <v>0.7446034128614315</v>
      </c>
      <c r="M89" s="53">
        <v>12001.5</v>
      </c>
      <c r="N89" s="1" t="s">
        <v>2</v>
      </c>
      <c r="O89" s="134">
        <f t="shared" ref="O89:Q91" si="15">AVERAGE(S89,W89)</f>
        <v>12001.5</v>
      </c>
      <c r="P89" s="134"/>
      <c r="Q89" s="134"/>
      <c r="R89" s="135">
        <f>AVERAGE(V89,Z89)</f>
        <v>128</v>
      </c>
      <c r="S89" s="91">
        <v>12658</v>
      </c>
      <c r="T89" s="91"/>
      <c r="U89" s="91"/>
      <c r="V89" s="91">
        <v>48</v>
      </c>
      <c r="W89" s="91">
        <v>11345</v>
      </c>
      <c r="X89" s="91"/>
      <c r="Y89" s="91"/>
      <c r="Z89" s="91">
        <v>208</v>
      </c>
      <c r="AA89"/>
    </row>
    <row r="90" spans="1:27" x14ac:dyDescent="0.25">
      <c r="A90" s="27" t="s">
        <v>110</v>
      </c>
      <c r="B90" s="54"/>
      <c r="C90" s="55"/>
      <c r="D90" s="55"/>
      <c r="E90" s="55"/>
      <c r="F90" s="31" t="s">
        <v>26</v>
      </c>
      <c r="G90" s="32">
        <v>52649412</v>
      </c>
      <c r="H90" s="50" t="s">
        <v>56</v>
      </c>
      <c r="I90" s="51" t="s">
        <v>57</v>
      </c>
      <c r="J90" s="32" t="s">
        <v>58</v>
      </c>
      <c r="K90" s="91" t="s">
        <v>59</v>
      </c>
      <c r="L90" s="52">
        <v>0.4557061503416856</v>
      </c>
      <c r="M90" s="53">
        <v>17870</v>
      </c>
      <c r="N90" s="1" t="s">
        <v>2</v>
      </c>
      <c r="O90" s="134">
        <f t="shared" si="15"/>
        <v>17870</v>
      </c>
      <c r="P90" s="134">
        <f t="shared" si="15"/>
        <v>17623.5</v>
      </c>
      <c r="Q90" s="134">
        <f t="shared" si="15"/>
        <v>100</v>
      </c>
      <c r="R90" s="135"/>
      <c r="S90" s="91">
        <v>17953</v>
      </c>
      <c r="T90" s="91">
        <v>17687</v>
      </c>
      <c r="U90" s="91">
        <v>126</v>
      </c>
      <c r="V90" s="91"/>
      <c r="W90" s="91">
        <v>17787</v>
      </c>
      <c r="X90" s="91">
        <v>17560</v>
      </c>
      <c r="Y90" s="91">
        <v>74</v>
      </c>
      <c r="Z90" s="91"/>
      <c r="AA90"/>
    </row>
    <row r="91" spans="1:27" ht="15.75" thickBot="1" x14ac:dyDescent="0.3">
      <c r="A91" s="36" t="s">
        <v>110</v>
      </c>
      <c r="B91" s="56"/>
      <c r="C91" s="57"/>
      <c r="D91" s="57"/>
      <c r="E91" s="57"/>
      <c r="F91" s="58" t="s">
        <v>26</v>
      </c>
      <c r="G91" s="59">
        <v>52649414</v>
      </c>
      <c r="H91" s="60" t="s">
        <v>56</v>
      </c>
      <c r="I91" s="61" t="s">
        <v>57</v>
      </c>
      <c r="J91" s="59" t="s">
        <v>60</v>
      </c>
      <c r="K91" s="92" t="s">
        <v>61</v>
      </c>
      <c r="L91" s="62">
        <v>0.38213693433075213</v>
      </c>
      <c r="M91" s="63">
        <v>17775.5</v>
      </c>
      <c r="N91" s="59" t="s">
        <v>4</v>
      </c>
      <c r="O91" s="143">
        <f t="shared" si="15"/>
        <v>17775.5</v>
      </c>
      <c r="P91" s="144"/>
      <c r="Q91" s="144"/>
      <c r="R91" s="145">
        <f>AVERAGE(V91,Z91)</f>
        <v>68</v>
      </c>
      <c r="S91" s="92">
        <v>17845</v>
      </c>
      <c r="T91" s="92"/>
      <c r="U91" s="92"/>
      <c r="V91" s="92">
        <v>87</v>
      </c>
      <c r="W91" s="92">
        <v>17706</v>
      </c>
      <c r="X91" s="92"/>
      <c r="Y91" s="92"/>
      <c r="Z91" s="92">
        <v>49</v>
      </c>
      <c r="AA91"/>
    </row>
    <row r="92" spans="1:27" x14ac:dyDescent="0.25">
      <c r="A92" s="86" t="s">
        <v>111</v>
      </c>
      <c r="B92" s="20">
        <v>-0.57199999999999995</v>
      </c>
      <c r="C92" s="21">
        <v>5.09</v>
      </c>
      <c r="D92" s="21">
        <v>4.9859999999999998</v>
      </c>
      <c r="E92" s="21">
        <v>9.9459999999999997</v>
      </c>
      <c r="F92" s="22" t="s">
        <v>26</v>
      </c>
      <c r="G92" s="23">
        <v>10183786</v>
      </c>
      <c r="H92" s="24" t="s">
        <v>27</v>
      </c>
      <c r="I92" s="47" t="s">
        <v>51</v>
      </c>
      <c r="J92" s="23" t="s">
        <v>71</v>
      </c>
      <c r="K92" s="133" t="s">
        <v>72</v>
      </c>
      <c r="L92" s="25">
        <v>1.1329605805097627</v>
      </c>
      <c r="M92" s="49">
        <v>17612</v>
      </c>
      <c r="N92" s="23" t="s">
        <v>4</v>
      </c>
      <c r="O92" s="26">
        <f>AVERAGE(S92,W92)</f>
        <v>17612</v>
      </c>
      <c r="P92" s="26"/>
      <c r="Q92" s="26"/>
      <c r="R92" s="132">
        <f>AVERAGE(V92,Z92)</f>
        <v>201.5</v>
      </c>
      <c r="S92" s="133">
        <v>16203</v>
      </c>
      <c r="T92" s="133"/>
      <c r="U92" s="133"/>
      <c r="V92" s="133">
        <v>161</v>
      </c>
      <c r="W92" s="133">
        <v>19021</v>
      </c>
      <c r="X92" s="133"/>
      <c r="Y92" s="133"/>
      <c r="Z92" s="133">
        <v>242</v>
      </c>
      <c r="AA92"/>
    </row>
    <row r="93" spans="1:27" x14ac:dyDescent="0.25">
      <c r="A93" s="32" t="s">
        <v>111</v>
      </c>
      <c r="B93" s="29"/>
      <c r="C93" s="30"/>
      <c r="D93" s="30"/>
      <c r="E93" s="30"/>
      <c r="F93" s="31" t="s">
        <v>38</v>
      </c>
      <c r="G93" s="32">
        <v>53222496</v>
      </c>
      <c r="H93" s="33" t="s">
        <v>39</v>
      </c>
      <c r="I93" s="82" t="s">
        <v>73</v>
      </c>
      <c r="J93" s="32" t="s">
        <v>74</v>
      </c>
      <c r="K93" s="91" t="s">
        <v>75</v>
      </c>
      <c r="L93" s="34">
        <v>8.6900000000000013</v>
      </c>
      <c r="M93" s="35">
        <v>6035.5</v>
      </c>
      <c r="N93" s="32" t="s">
        <v>0</v>
      </c>
      <c r="O93" s="35">
        <f>AVERAGE(S93,W93)</f>
        <v>6035</v>
      </c>
      <c r="P93" s="35">
        <f t="shared" ref="P93:Q95" si="16">AVERAGE(T93,X93)</f>
        <v>5217</v>
      </c>
      <c r="Q93" s="35">
        <f t="shared" si="16"/>
        <v>800</v>
      </c>
      <c r="R93" s="136"/>
      <c r="S93" s="91">
        <v>4851</v>
      </c>
      <c r="T93" s="91">
        <v>4051</v>
      </c>
      <c r="U93" s="91">
        <v>783</v>
      </c>
      <c r="V93" s="91"/>
      <c r="W93" s="91">
        <v>7219</v>
      </c>
      <c r="X93" s="91">
        <v>6383</v>
      </c>
      <c r="Y93" s="91">
        <v>817</v>
      </c>
      <c r="Z93" s="91"/>
      <c r="AA93"/>
    </row>
    <row r="94" spans="1:27" x14ac:dyDescent="0.25">
      <c r="A94" s="32" t="s">
        <v>112</v>
      </c>
      <c r="B94" s="29">
        <v>-0.19975944397633894</v>
      </c>
      <c r="C94" s="30">
        <v>0</v>
      </c>
      <c r="D94" s="30">
        <v>4.3129999999999997</v>
      </c>
      <c r="E94" s="30">
        <v>10.74</v>
      </c>
      <c r="F94" s="31" t="s">
        <v>26</v>
      </c>
      <c r="G94" s="32">
        <v>10183786</v>
      </c>
      <c r="H94" s="33" t="s">
        <v>27</v>
      </c>
      <c r="I94" s="51" t="s">
        <v>51</v>
      </c>
      <c r="J94" s="32" t="s">
        <v>71</v>
      </c>
      <c r="K94" s="91" t="s">
        <v>72</v>
      </c>
      <c r="L94" s="34">
        <v>3.605</v>
      </c>
      <c r="M94" s="35">
        <v>13829.5</v>
      </c>
      <c r="N94" s="32" t="s">
        <v>0</v>
      </c>
      <c r="O94" s="35">
        <f t="shared" ref="O94:O95" si="17">AVERAGE(S94,W94)</f>
        <v>13292</v>
      </c>
      <c r="P94" s="35"/>
      <c r="Q94" s="35"/>
      <c r="R94" s="35">
        <f>AVERAGE(V94,Z94)</f>
        <v>749</v>
      </c>
      <c r="S94" s="91">
        <v>14969</v>
      </c>
      <c r="T94" s="91"/>
      <c r="U94" s="91"/>
      <c r="V94" s="91">
        <v>453</v>
      </c>
      <c r="W94" s="91">
        <v>11615</v>
      </c>
      <c r="X94" s="91"/>
      <c r="Y94" s="91"/>
      <c r="Z94" s="91">
        <v>1045</v>
      </c>
      <c r="AA94"/>
    </row>
    <row r="95" spans="1:27" x14ac:dyDescent="0.25">
      <c r="A95" s="32" t="s">
        <v>112</v>
      </c>
      <c r="B95" s="29"/>
      <c r="C95" s="30"/>
      <c r="D95" s="30"/>
      <c r="E95" s="30"/>
      <c r="F95" s="31" t="s">
        <v>38</v>
      </c>
      <c r="G95" s="32">
        <v>53222496</v>
      </c>
      <c r="H95" s="33" t="s">
        <v>39</v>
      </c>
      <c r="I95" s="82" t="s">
        <v>73</v>
      </c>
      <c r="J95" s="32" t="s">
        <v>74</v>
      </c>
      <c r="K95" s="91" t="s">
        <v>75</v>
      </c>
      <c r="L95" s="34">
        <v>8.49</v>
      </c>
      <c r="M95" s="35">
        <v>8069</v>
      </c>
      <c r="N95" s="32" t="s">
        <v>0</v>
      </c>
      <c r="O95" s="35">
        <f t="shared" si="17"/>
        <v>8069</v>
      </c>
      <c r="P95" s="35">
        <f t="shared" si="16"/>
        <v>7170.5</v>
      </c>
      <c r="Q95" s="35">
        <f t="shared" si="16"/>
        <v>880.5</v>
      </c>
      <c r="R95" s="136"/>
      <c r="S95" s="91">
        <v>9629</v>
      </c>
      <c r="T95" s="91">
        <v>8576</v>
      </c>
      <c r="U95" s="91">
        <v>1036</v>
      </c>
      <c r="V95" s="91"/>
      <c r="W95" s="91">
        <v>6509</v>
      </c>
      <c r="X95" s="91">
        <v>5765</v>
      </c>
      <c r="Y95" s="91">
        <v>725</v>
      </c>
      <c r="Z95" s="91"/>
      <c r="AA95"/>
    </row>
    <row r="96" spans="1:27" x14ac:dyDescent="0.25">
      <c r="A96" s="32" t="s">
        <v>113</v>
      </c>
      <c r="B96" s="29">
        <v>2.7961454233030634</v>
      </c>
      <c r="C96" s="30">
        <v>0</v>
      </c>
      <c r="D96" s="30">
        <v>4.0090000000000003</v>
      </c>
      <c r="E96" s="30">
        <v>3.64</v>
      </c>
      <c r="F96" s="31" t="s">
        <v>26</v>
      </c>
      <c r="G96" s="32">
        <v>10183786</v>
      </c>
      <c r="H96" s="33" t="s">
        <v>27</v>
      </c>
      <c r="I96" s="51" t="s">
        <v>51</v>
      </c>
      <c r="J96" s="32" t="s">
        <v>71</v>
      </c>
      <c r="K96" s="91" t="s">
        <v>72</v>
      </c>
      <c r="L96" s="34">
        <v>1.3838713318284424</v>
      </c>
      <c r="M96" s="35">
        <v>13982.5</v>
      </c>
      <c r="N96" s="1" t="s">
        <v>2</v>
      </c>
      <c r="O96" s="134">
        <f>AVERAGE(S96,W96)</f>
        <v>13982.5</v>
      </c>
      <c r="P96" s="134"/>
      <c r="Q96" s="134"/>
      <c r="R96" s="135">
        <f>AVERAGE(V96,Z96)</f>
        <v>82.5</v>
      </c>
      <c r="S96" s="91">
        <v>13789</v>
      </c>
      <c r="T96" s="91"/>
      <c r="U96" s="91"/>
      <c r="V96" s="91">
        <v>59</v>
      </c>
      <c r="W96" s="91">
        <v>14176</v>
      </c>
      <c r="X96" s="91"/>
      <c r="Y96" s="91"/>
      <c r="Z96" s="91">
        <v>106</v>
      </c>
      <c r="AA96"/>
    </row>
    <row r="97" spans="1:27" x14ac:dyDescent="0.25">
      <c r="A97" s="32" t="s">
        <v>113</v>
      </c>
      <c r="B97" s="29"/>
      <c r="C97" s="30"/>
      <c r="D97" s="30"/>
      <c r="E97" s="30"/>
      <c r="F97" s="31" t="s">
        <v>38</v>
      </c>
      <c r="G97" s="32">
        <v>53222496</v>
      </c>
      <c r="H97" s="33" t="s">
        <v>39</v>
      </c>
      <c r="I97" s="82" t="s">
        <v>73</v>
      </c>
      <c r="J97" s="32" t="s">
        <v>74</v>
      </c>
      <c r="K97" s="91" t="s">
        <v>75</v>
      </c>
      <c r="L97" s="34">
        <v>2.9480678466076702</v>
      </c>
      <c r="M97" s="35">
        <v>5464</v>
      </c>
      <c r="N97" s="1" t="s">
        <v>2</v>
      </c>
      <c r="O97" s="134">
        <f>AVERAGE(S97,W97)</f>
        <v>5464</v>
      </c>
      <c r="P97" s="134">
        <f>AVERAGE(T97,X97)</f>
        <v>5329.5</v>
      </c>
      <c r="Q97" s="134">
        <f>AVERAGE(U97,Y97)</f>
        <v>121</v>
      </c>
      <c r="R97" s="135"/>
      <c r="S97" s="91">
        <v>5563</v>
      </c>
      <c r="T97" s="91">
        <v>5424</v>
      </c>
      <c r="U97" s="91">
        <v>124</v>
      </c>
      <c r="V97" s="91"/>
      <c r="W97" s="91">
        <v>5365</v>
      </c>
      <c r="X97" s="91">
        <v>5235</v>
      </c>
      <c r="Y97" s="91">
        <v>118</v>
      </c>
      <c r="Z97" s="91"/>
      <c r="AA97"/>
    </row>
    <row r="98" spans="1:27" x14ac:dyDescent="0.25">
      <c r="A98" s="32" t="s">
        <v>114</v>
      </c>
      <c r="B98" s="29">
        <v>0.52322722709223279</v>
      </c>
      <c r="C98" s="30">
        <v>0</v>
      </c>
      <c r="D98" s="30">
        <v>2.0699999999999998</v>
      </c>
      <c r="E98" s="30">
        <v>4.9950000000000001</v>
      </c>
      <c r="F98" s="31" t="s">
        <v>26</v>
      </c>
      <c r="G98" s="32">
        <v>10183786</v>
      </c>
      <c r="H98" s="33" t="s">
        <v>27</v>
      </c>
      <c r="I98" s="51" t="s">
        <v>51</v>
      </c>
      <c r="J98" s="32" t="s">
        <v>71</v>
      </c>
      <c r="K98" s="91" t="s">
        <v>72</v>
      </c>
      <c r="L98" s="34">
        <v>2.0900000000000003</v>
      </c>
      <c r="M98" s="35">
        <v>12238.5</v>
      </c>
      <c r="N98" s="32" t="s">
        <v>0</v>
      </c>
      <c r="O98" s="35">
        <f t="shared" ref="O98:Q113" si="18">AVERAGE(S98,W98)</f>
        <v>12142.5</v>
      </c>
      <c r="P98" s="35"/>
      <c r="Q98" s="35"/>
      <c r="R98" s="35">
        <f>AVERAGE(V98,Z98)</f>
        <v>170</v>
      </c>
      <c r="S98" s="91">
        <v>10732</v>
      </c>
      <c r="T98" s="91"/>
      <c r="U98" s="91"/>
      <c r="V98" s="91">
        <v>132</v>
      </c>
      <c r="W98" s="91">
        <v>13553</v>
      </c>
      <c r="X98" s="91"/>
      <c r="Y98" s="91"/>
      <c r="Z98" s="91">
        <v>208</v>
      </c>
      <c r="AA98"/>
    </row>
    <row r="99" spans="1:27" ht="15.75" thickBot="1" x14ac:dyDescent="0.3">
      <c r="A99" s="41" t="s">
        <v>114</v>
      </c>
      <c r="B99" s="38"/>
      <c r="C99" s="39"/>
      <c r="D99" s="39"/>
      <c r="E99" s="38"/>
      <c r="F99" s="40" t="s">
        <v>38</v>
      </c>
      <c r="G99" s="41">
        <v>53222496</v>
      </c>
      <c r="H99" s="42" t="s">
        <v>39</v>
      </c>
      <c r="I99" s="83" t="s">
        <v>73</v>
      </c>
      <c r="J99" s="41" t="s">
        <v>74</v>
      </c>
      <c r="K99" s="94" t="s">
        <v>75</v>
      </c>
      <c r="L99" s="43">
        <v>2.5449999999999999</v>
      </c>
      <c r="M99" s="44">
        <v>6699</v>
      </c>
      <c r="N99" s="41" t="s">
        <v>0</v>
      </c>
      <c r="O99" s="44">
        <f t="shared" si="18"/>
        <v>6699</v>
      </c>
      <c r="P99" s="44">
        <f t="shared" si="18"/>
        <v>6507</v>
      </c>
      <c r="Q99" s="44">
        <f t="shared" si="18"/>
        <v>165.5</v>
      </c>
      <c r="R99" s="137"/>
      <c r="S99" s="94">
        <v>5276</v>
      </c>
      <c r="T99" s="94">
        <v>5079</v>
      </c>
      <c r="U99" s="94">
        <v>164</v>
      </c>
      <c r="V99" s="94"/>
      <c r="W99" s="94">
        <v>8122</v>
      </c>
      <c r="X99" s="94">
        <v>7935</v>
      </c>
      <c r="Y99" s="94">
        <v>167</v>
      </c>
      <c r="Z99" s="94"/>
      <c r="AA99"/>
    </row>
    <row r="100" spans="1:27" s="90" customFormat="1" x14ac:dyDescent="0.25">
      <c r="A100" s="115" t="s">
        <v>115</v>
      </c>
      <c r="B100" s="66">
        <v>-0.40300000000000002</v>
      </c>
      <c r="C100" s="84">
        <v>5.4059999999999997</v>
      </c>
      <c r="D100" s="84">
        <v>5.9459999999999997</v>
      </c>
      <c r="E100" s="85">
        <v>21.67</v>
      </c>
      <c r="F100" s="86" t="s">
        <v>26</v>
      </c>
      <c r="G100" s="87">
        <v>10191470</v>
      </c>
      <c r="H100" s="88" t="s">
        <v>27</v>
      </c>
      <c r="I100" s="68" t="s">
        <v>51</v>
      </c>
      <c r="J100" s="68" t="s">
        <v>76</v>
      </c>
      <c r="K100" s="87"/>
      <c r="L100" s="69">
        <v>7.3806041348032601</v>
      </c>
      <c r="M100" s="70">
        <v>6025</v>
      </c>
      <c r="N100" s="89" t="s">
        <v>4</v>
      </c>
      <c r="O100" s="146">
        <f t="shared" si="18"/>
        <v>6024.5</v>
      </c>
      <c r="P100" s="146">
        <f t="shared" si="18"/>
        <v>5627</v>
      </c>
      <c r="Q100" s="146">
        <f t="shared" si="18"/>
        <v>376</v>
      </c>
      <c r="R100" s="147"/>
      <c r="S100" s="23">
        <v>6240</v>
      </c>
      <c r="T100" s="23">
        <v>6193</v>
      </c>
      <c r="U100" s="23">
        <v>27</v>
      </c>
      <c r="V100" s="23"/>
      <c r="W100" s="23">
        <v>5809</v>
      </c>
      <c r="X100" s="23">
        <v>5061</v>
      </c>
      <c r="Y100" s="23">
        <v>725</v>
      </c>
      <c r="Z100" s="23"/>
    </row>
    <row r="101" spans="1:27" x14ac:dyDescent="0.25">
      <c r="A101" s="71" t="s">
        <v>116</v>
      </c>
      <c r="B101" s="54">
        <v>0.30861410027974356</v>
      </c>
      <c r="C101" s="54">
        <v>1.831</v>
      </c>
      <c r="D101" s="54">
        <v>3.9750000000000001</v>
      </c>
      <c r="E101" s="54">
        <v>12.51</v>
      </c>
      <c r="F101" s="91" t="s">
        <v>26</v>
      </c>
      <c r="G101" s="92">
        <v>10191470</v>
      </c>
      <c r="H101" s="93" t="s">
        <v>27</v>
      </c>
      <c r="I101" s="73" t="s">
        <v>51</v>
      </c>
      <c r="J101" s="73" t="s">
        <v>76</v>
      </c>
      <c r="K101" s="92"/>
      <c r="L101" s="74">
        <v>0.41638167910843249</v>
      </c>
      <c r="M101" s="75">
        <v>5022</v>
      </c>
      <c r="N101" s="32" t="s">
        <v>4</v>
      </c>
      <c r="O101" s="35">
        <f t="shared" si="18"/>
        <v>5022</v>
      </c>
      <c r="P101" s="35">
        <f t="shared" si="18"/>
        <v>4990</v>
      </c>
      <c r="Q101" s="35">
        <f t="shared" si="18"/>
        <v>19</v>
      </c>
      <c r="R101" s="136"/>
      <c r="S101" s="91">
        <v>4452</v>
      </c>
      <c r="T101" s="91">
        <v>4414</v>
      </c>
      <c r="U101" s="91">
        <v>32</v>
      </c>
      <c r="V101" s="91"/>
      <c r="W101" s="91">
        <v>5592</v>
      </c>
      <c r="X101" s="91">
        <v>5566</v>
      </c>
      <c r="Y101" s="91">
        <v>6</v>
      </c>
      <c r="Z101" s="91"/>
      <c r="AA101"/>
    </row>
    <row r="102" spans="1:27" x14ac:dyDescent="0.25">
      <c r="A102" s="71" t="s">
        <v>117</v>
      </c>
      <c r="B102" s="54">
        <v>0.47422539891454563</v>
      </c>
      <c r="C102" s="54">
        <v>4.577</v>
      </c>
      <c r="D102" s="54">
        <v>4.9950000000000001</v>
      </c>
      <c r="E102" s="54">
        <v>9.7520000000000007</v>
      </c>
      <c r="F102" s="91" t="s">
        <v>26</v>
      </c>
      <c r="G102" s="92">
        <v>10191470</v>
      </c>
      <c r="H102" s="93" t="s">
        <v>27</v>
      </c>
      <c r="I102" s="73" t="s">
        <v>51</v>
      </c>
      <c r="J102" s="73" t="s">
        <v>76</v>
      </c>
      <c r="K102" s="92"/>
      <c r="L102" s="74">
        <v>1.4209003422495377</v>
      </c>
      <c r="M102" s="75">
        <v>5822.5</v>
      </c>
      <c r="N102" s="32" t="s">
        <v>4</v>
      </c>
      <c r="O102" s="35">
        <f t="shared" si="18"/>
        <v>5822.5</v>
      </c>
      <c r="P102" s="35">
        <f t="shared" si="18"/>
        <v>5747.5</v>
      </c>
      <c r="Q102" s="35">
        <f t="shared" si="18"/>
        <v>81</v>
      </c>
      <c r="R102" s="136"/>
      <c r="S102" s="91">
        <v>6257</v>
      </c>
      <c r="T102" s="91">
        <v>6201</v>
      </c>
      <c r="U102" s="91">
        <v>79</v>
      </c>
      <c r="V102" s="91"/>
      <c r="W102" s="91">
        <v>5388</v>
      </c>
      <c r="X102" s="91">
        <v>5294</v>
      </c>
      <c r="Y102" s="91">
        <v>83</v>
      </c>
      <c r="Z102" s="91"/>
      <c r="AA102"/>
    </row>
    <row r="103" spans="1:27" x14ac:dyDescent="0.25">
      <c r="A103" s="71" t="s">
        <v>118</v>
      </c>
      <c r="B103" s="54">
        <v>0.99203826473671985</v>
      </c>
      <c r="C103" s="54">
        <v>0</v>
      </c>
      <c r="D103" s="54">
        <v>3.85</v>
      </c>
      <c r="E103" s="54">
        <v>4.9219999999999997</v>
      </c>
      <c r="F103" s="91" t="s">
        <v>26</v>
      </c>
      <c r="G103" s="92">
        <v>10191470</v>
      </c>
      <c r="H103" s="93" t="s">
        <v>27</v>
      </c>
      <c r="I103" s="73" t="s">
        <v>51</v>
      </c>
      <c r="J103" s="73" t="s">
        <v>76</v>
      </c>
      <c r="K103" s="92"/>
      <c r="L103" s="74">
        <v>0.69407457103760151</v>
      </c>
      <c r="M103" s="75">
        <v>4015.5</v>
      </c>
      <c r="N103" s="32" t="s">
        <v>4</v>
      </c>
      <c r="O103" s="35">
        <f t="shared" si="18"/>
        <v>4015.5</v>
      </c>
      <c r="P103" s="35">
        <f t="shared" si="18"/>
        <v>3976</v>
      </c>
      <c r="Q103" s="35">
        <f t="shared" si="18"/>
        <v>28</v>
      </c>
      <c r="R103" s="136"/>
      <c r="S103" s="91">
        <v>3881</v>
      </c>
      <c r="T103" s="91">
        <v>3854</v>
      </c>
      <c r="U103" s="91">
        <v>14</v>
      </c>
      <c r="V103" s="91"/>
      <c r="W103" s="91">
        <v>4150</v>
      </c>
      <c r="X103" s="91">
        <v>4098</v>
      </c>
      <c r="Y103" s="91">
        <v>42</v>
      </c>
      <c r="Z103" s="91"/>
      <c r="AA103"/>
    </row>
    <row r="104" spans="1:27" x14ac:dyDescent="0.25">
      <c r="A104" s="71" t="s">
        <v>119</v>
      </c>
      <c r="B104" s="54">
        <v>0.57158258349574409</v>
      </c>
      <c r="C104" s="54">
        <v>0</v>
      </c>
      <c r="D104" s="54">
        <v>1.7989999999999999</v>
      </c>
      <c r="E104" s="54">
        <v>2.718</v>
      </c>
      <c r="F104" s="91" t="s">
        <v>26</v>
      </c>
      <c r="G104" s="92">
        <v>10191470</v>
      </c>
      <c r="H104" s="93" t="s">
        <v>27</v>
      </c>
      <c r="I104" s="73" t="s">
        <v>51</v>
      </c>
      <c r="J104" s="73" t="s">
        <v>76</v>
      </c>
      <c r="K104" s="92"/>
      <c r="L104" s="74">
        <v>0.30056712467716257</v>
      </c>
      <c r="M104" s="75">
        <v>5604.5</v>
      </c>
      <c r="N104" s="32" t="s">
        <v>4</v>
      </c>
      <c r="O104" s="35">
        <f t="shared" si="18"/>
        <v>5604.5</v>
      </c>
      <c r="P104" s="35">
        <f t="shared" si="18"/>
        <v>5566.5</v>
      </c>
      <c r="Q104" s="35">
        <f t="shared" si="18"/>
        <v>15</v>
      </c>
      <c r="R104" s="136"/>
      <c r="S104" s="91">
        <v>4822</v>
      </c>
      <c r="T104" s="91">
        <v>4786</v>
      </c>
      <c r="U104" s="91">
        <v>25</v>
      </c>
      <c r="V104" s="91"/>
      <c r="W104" s="91">
        <v>6387</v>
      </c>
      <c r="X104" s="91">
        <v>6347</v>
      </c>
      <c r="Y104" s="91">
        <v>5</v>
      </c>
      <c r="Z104" s="91"/>
      <c r="AA104"/>
    </row>
    <row r="105" spans="1:27" x14ac:dyDescent="0.25">
      <c r="A105" s="71" t="s">
        <v>120</v>
      </c>
      <c r="B105" s="54">
        <v>0.14482005563975114</v>
      </c>
      <c r="C105" s="54">
        <v>0</v>
      </c>
      <c r="D105" s="54">
        <v>1.8720000000000001</v>
      </c>
      <c r="E105" s="54">
        <v>6.9530000000000003</v>
      </c>
      <c r="F105" s="91" t="s">
        <v>26</v>
      </c>
      <c r="G105" s="92">
        <v>10191470</v>
      </c>
      <c r="H105" s="93" t="s">
        <v>27</v>
      </c>
      <c r="I105" s="73" t="s">
        <v>51</v>
      </c>
      <c r="J105" s="73" t="s">
        <v>76</v>
      </c>
      <c r="K105" s="92"/>
      <c r="L105" s="74">
        <v>0.27971465350783098</v>
      </c>
      <c r="M105" s="75">
        <v>5821</v>
      </c>
      <c r="N105" s="32" t="s">
        <v>4</v>
      </c>
      <c r="O105" s="35">
        <f t="shared" si="18"/>
        <v>5821</v>
      </c>
      <c r="P105" s="35">
        <f t="shared" si="18"/>
        <v>5794</v>
      </c>
      <c r="Q105" s="35">
        <f>AVERAGE(U105,Y105)</f>
        <v>16</v>
      </c>
      <c r="R105" s="136"/>
      <c r="S105" s="91">
        <v>5916</v>
      </c>
      <c r="T105" s="91">
        <v>5900</v>
      </c>
      <c r="U105" s="91">
        <v>5</v>
      </c>
      <c r="V105" s="91"/>
      <c r="W105" s="91">
        <v>5726</v>
      </c>
      <c r="X105" s="91">
        <v>5688</v>
      </c>
      <c r="Y105" s="91">
        <v>27</v>
      </c>
      <c r="Z105" s="91"/>
      <c r="AA105"/>
    </row>
    <row r="106" spans="1:27" ht="15.75" thickBot="1" x14ac:dyDescent="0.3">
      <c r="A106" s="76" t="s">
        <v>121</v>
      </c>
      <c r="B106" s="77">
        <v>2.4660000000000002</v>
      </c>
      <c r="C106" s="77">
        <v>5.548</v>
      </c>
      <c r="D106" s="77">
        <v>6.4969999999999999</v>
      </c>
      <c r="E106" s="77">
        <v>12.61</v>
      </c>
      <c r="F106" s="94" t="s">
        <v>26</v>
      </c>
      <c r="G106" s="94">
        <v>10191470</v>
      </c>
      <c r="H106" s="42" t="s">
        <v>27</v>
      </c>
      <c r="I106" s="79" t="s">
        <v>51</v>
      </c>
      <c r="J106" s="79" t="s">
        <v>76</v>
      </c>
      <c r="K106" s="94"/>
      <c r="L106" s="80">
        <v>3.8900000000000006</v>
      </c>
      <c r="M106" s="81">
        <v>8816.5</v>
      </c>
      <c r="N106" s="41" t="s">
        <v>0</v>
      </c>
      <c r="O106" s="44">
        <f t="shared" si="18"/>
        <v>8816.5</v>
      </c>
      <c r="P106" s="44">
        <f>AVERAGE(T106,X106)</f>
        <v>8402.5</v>
      </c>
      <c r="Q106" s="44">
        <f>AVERAGE(U106,Y106)</f>
        <v>400.5</v>
      </c>
      <c r="R106" s="137"/>
      <c r="S106" s="94">
        <v>8471</v>
      </c>
      <c r="T106" s="94">
        <v>8073</v>
      </c>
      <c r="U106" s="94">
        <v>387</v>
      </c>
      <c r="V106" s="94"/>
      <c r="W106" s="94">
        <v>9162</v>
      </c>
      <c r="X106" s="94">
        <v>8732</v>
      </c>
      <c r="Y106" s="94">
        <v>414</v>
      </c>
      <c r="Z106" s="94"/>
      <c r="AA106"/>
    </row>
    <row r="107" spans="1:27" x14ac:dyDescent="0.25">
      <c r="A107" s="64" t="s">
        <v>122</v>
      </c>
      <c r="B107" s="85">
        <v>-0.44600000000000001</v>
      </c>
      <c r="C107" s="95">
        <v>0</v>
      </c>
      <c r="D107" s="95">
        <v>1.746</v>
      </c>
      <c r="E107" s="95">
        <v>5.2939999999999996</v>
      </c>
      <c r="F107" s="96" t="s">
        <v>38</v>
      </c>
      <c r="G107" s="97">
        <v>53253934</v>
      </c>
      <c r="H107" s="88" t="s">
        <v>39</v>
      </c>
      <c r="I107" s="68" t="s">
        <v>73</v>
      </c>
      <c r="J107" s="68" t="s">
        <v>77</v>
      </c>
      <c r="K107" s="153" t="s">
        <v>78</v>
      </c>
      <c r="L107" s="69">
        <v>5.1400000000000006</v>
      </c>
      <c r="M107" s="70">
        <v>7741.5</v>
      </c>
      <c r="N107" s="23" t="s">
        <v>0</v>
      </c>
      <c r="O107" s="26">
        <f t="shared" si="18"/>
        <v>7314</v>
      </c>
      <c r="P107" s="26"/>
      <c r="Q107" s="26"/>
      <c r="R107" s="132">
        <f>AVERAGE(U107,Z107)</f>
        <v>427.5</v>
      </c>
      <c r="S107" s="133">
        <v>8936</v>
      </c>
      <c r="T107" s="133"/>
      <c r="U107" s="133">
        <v>641</v>
      </c>
      <c r="V107" s="133"/>
      <c r="W107" s="133">
        <v>5692</v>
      </c>
      <c r="X107" s="133"/>
      <c r="Y107" s="133"/>
      <c r="Z107" s="133">
        <v>214</v>
      </c>
      <c r="AA107"/>
    </row>
    <row r="108" spans="1:27" x14ac:dyDescent="0.25">
      <c r="A108" s="71" t="s">
        <v>123</v>
      </c>
      <c r="B108" s="54">
        <v>-5.5525601353376676E-2</v>
      </c>
      <c r="C108" s="57">
        <v>0</v>
      </c>
      <c r="D108" s="57">
        <v>1.677</v>
      </c>
      <c r="E108" s="57">
        <v>1.6539999999999999</v>
      </c>
      <c r="F108" s="98" t="s">
        <v>38</v>
      </c>
      <c r="G108" s="99">
        <v>53253934</v>
      </c>
      <c r="H108" s="93" t="s">
        <v>39</v>
      </c>
      <c r="I108" s="73" t="s">
        <v>73</v>
      </c>
      <c r="J108" s="73" t="s">
        <v>77</v>
      </c>
      <c r="K108" s="92" t="s">
        <v>78</v>
      </c>
      <c r="L108" s="74">
        <v>0</v>
      </c>
      <c r="M108" s="75">
        <v>3836.5</v>
      </c>
      <c r="N108" s="32" t="s">
        <v>4</v>
      </c>
      <c r="O108" s="35">
        <f t="shared" si="18"/>
        <v>3836.5</v>
      </c>
      <c r="P108" s="35"/>
      <c r="Q108" s="35"/>
      <c r="R108" s="136">
        <f>AVERAGE(U108,Z108)</f>
        <v>0</v>
      </c>
      <c r="S108" s="91">
        <v>3552</v>
      </c>
      <c r="T108" s="91"/>
      <c r="U108" s="91">
        <v>0</v>
      </c>
      <c r="V108" s="91"/>
      <c r="W108" s="91">
        <v>4121</v>
      </c>
      <c r="X108" s="91"/>
      <c r="Y108" s="91"/>
      <c r="Z108" s="91">
        <v>0</v>
      </c>
      <c r="AA108"/>
    </row>
    <row r="109" spans="1:27" x14ac:dyDescent="0.25">
      <c r="A109" s="71" t="s">
        <v>124</v>
      </c>
      <c r="B109" s="54">
        <v>0.2740639681470452</v>
      </c>
      <c r="C109" s="57">
        <v>0</v>
      </c>
      <c r="D109" s="57">
        <v>1.6779999999999999</v>
      </c>
      <c r="E109" s="57">
        <v>3.6989999999999998</v>
      </c>
      <c r="F109" s="98" t="s">
        <v>38</v>
      </c>
      <c r="G109" s="99">
        <v>53253934</v>
      </c>
      <c r="H109" s="93" t="s">
        <v>39</v>
      </c>
      <c r="I109" s="73" t="s">
        <v>73</v>
      </c>
      <c r="J109" s="73" t="s">
        <v>77</v>
      </c>
      <c r="K109" s="92" t="s">
        <v>78</v>
      </c>
      <c r="L109" s="74">
        <v>0</v>
      </c>
      <c r="M109" s="75">
        <v>2736</v>
      </c>
      <c r="N109" s="32" t="s">
        <v>4</v>
      </c>
      <c r="O109" s="35">
        <f t="shared" si="18"/>
        <v>2736</v>
      </c>
      <c r="P109" s="35"/>
      <c r="Q109" s="35"/>
      <c r="R109" s="136">
        <f t="shared" ref="R109:R116" si="19">AVERAGE(U109,Z109)</f>
        <v>0</v>
      </c>
      <c r="S109" s="91">
        <v>3307</v>
      </c>
      <c r="T109" s="91"/>
      <c r="U109" s="91">
        <v>0</v>
      </c>
      <c r="V109" s="91"/>
      <c r="W109" s="91">
        <v>2165</v>
      </c>
      <c r="X109" s="91"/>
      <c r="Y109" s="91"/>
      <c r="Z109" s="91">
        <v>0</v>
      </c>
      <c r="AA109"/>
    </row>
    <row r="110" spans="1:27" x14ac:dyDescent="0.25">
      <c r="A110" s="71" t="s">
        <v>125</v>
      </c>
      <c r="B110" s="54">
        <v>0.58010074844209325</v>
      </c>
      <c r="C110" s="57">
        <v>0</v>
      </c>
      <c r="D110" s="57">
        <v>1.726</v>
      </c>
      <c r="E110" s="57">
        <v>2.0379999999999998</v>
      </c>
      <c r="F110" s="98" t="s">
        <v>38</v>
      </c>
      <c r="G110" s="99">
        <v>53253934</v>
      </c>
      <c r="H110" s="93" t="s">
        <v>39</v>
      </c>
      <c r="I110" s="73" t="s">
        <v>73</v>
      </c>
      <c r="J110" s="73" t="s">
        <v>77</v>
      </c>
      <c r="K110" s="92" t="s">
        <v>78</v>
      </c>
      <c r="L110" s="74">
        <v>0</v>
      </c>
      <c r="M110" s="75">
        <v>2787.5</v>
      </c>
      <c r="N110" s="32" t="s">
        <v>4</v>
      </c>
      <c r="O110" s="35">
        <f t="shared" si="18"/>
        <v>2787.5</v>
      </c>
      <c r="P110" s="35"/>
      <c r="Q110" s="35"/>
      <c r="R110" s="136">
        <f t="shared" si="19"/>
        <v>0</v>
      </c>
      <c r="S110" s="91">
        <v>2544</v>
      </c>
      <c r="T110" s="91"/>
      <c r="U110" s="91">
        <v>0</v>
      </c>
      <c r="V110" s="91"/>
      <c r="W110" s="91">
        <v>3031</v>
      </c>
      <c r="X110" s="91"/>
      <c r="Y110" s="91"/>
      <c r="Z110" s="91">
        <v>0</v>
      </c>
      <c r="AA110"/>
    </row>
    <row r="111" spans="1:27" x14ac:dyDescent="0.25">
      <c r="A111" s="71" t="s">
        <v>126</v>
      </c>
      <c r="B111" s="54">
        <v>-0.30120454495006838</v>
      </c>
      <c r="C111" s="57">
        <v>0</v>
      </c>
      <c r="D111" s="57">
        <v>1.663</v>
      </c>
      <c r="E111" s="57">
        <v>4.4189999999999996</v>
      </c>
      <c r="F111" s="98" t="s">
        <v>38</v>
      </c>
      <c r="G111" s="99">
        <v>53253934</v>
      </c>
      <c r="H111" s="93" t="s">
        <v>39</v>
      </c>
      <c r="I111" s="73" t="s">
        <v>73</v>
      </c>
      <c r="J111" s="73" t="s">
        <v>77</v>
      </c>
      <c r="K111" s="92" t="s">
        <v>78</v>
      </c>
      <c r="L111" s="74">
        <v>0.37505055086731853</v>
      </c>
      <c r="M111" s="75">
        <v>3983.5</v>
      </c>
      <c r="N111" s="32" t="s">
        <v>4</v>
      </c>
      <c r="O111" s="35">
        <f t="shared" si="18"/>
        <v>3983.5</v>
      </c>
      <c r="P111" s="35"/>
      <c r="Q111" s="35"/>
      <c r="R111" s="136">
        <f t="shared" si="19"/>
        <v>15</v>
      </c>
      <c r="S111" s="91">
        <v>3894</v>
      </c>
      <c r="T111" s="91"/>
      <c r="U111" s="91">
        <v>12</v>
      </c>
      <c r="V111" s="91"/>
      <c r="W111" s="91">
        <v>4073</v>
      </c>
      <c r="X111" s="91"/>
      <c r="Y111" s="91"/>
      <c r="Z111" s="91">
        <v>18</v>
      </c>
      <c r="AA111"/>
    </row>
    <row r="112" spans="1:27" x14ac:dyDescent="0.25">
      <c r="A112" s="71" t="s">
        <v>127</v>
      </c>
      <c r="B112" s="54">
        <v>-0.45028609503250727</v>
      </c>
      <c r="C112" s="57">
        <v>0</v>
      </c>
      <c r="D112" s="57">
        <v>3.1080000000000001</v>
      </c>
      <c r="E112" s="57">
        <v>3.714</v>
      </c>
      <c r="F112" s="98" t="s">
        <v>38</v>
      </c>
      <c r="G112" s="99">
        <v>53253934</v>
      </c>
      <c r="H112" s="93" t="s">
        <v>39</v>
      </c>
      <c r="I112" s="73" t="s">
        <v>73</v>
      </c>
      <c r="J112" s="73" t="s">
        <v>77</v>
      </c>
      <c r="K112" s="92" t="s">
        <v>78</v>
      </c>
      <c r="L112" s="74">
        <v>0.27850558807071668</v>
      </c>
      <c r="M112" s="75">
        <v>3988.5</v>
      </c>
      <c r="N112" s="32" t="s">
        <v>4</v>
      </c>
      <c r="O112" s="35">
        <f t="shared" si="18"/>
        <v>3988.5</v>
      </c>
      <c r="P112" s="35"/>
      <c r="Q112" s="35"/>
      <c r="R112" s="136">
        <f t="shared" si="19"/>
        <v>11.5</v>
      </c>
      <c r="S112" s="91">
        <v>4185</v>
      </c>
      <c r="T112" s="91"/>
      <c r="U112" s="91">
        <v>20</v>
      </c>
      <c r="V112" s="91"/>
      <c r="W112" s="91">
        <v>3792</v>
      </c>
      <c r="X112" s="91"/>
      <c r="Y112" s="91"/>
      <c r="Z112" s="91">
        <v>3</v>
      </c>
      <c r="AA112"/>
    </row>
    <row r="113" spans="1:27" x14ac:dyDescent="0.25">
      <c r="A113" s="71" t="s">
        <v>128</v>
      </c>
      <c r="B113" s="54">
        <v>-0.2781885878651133</v>
      </c>
      <c r="C113" s="57">
        <v>0</v>
      </c>
      <c r="D113" s="57">
        <v>4.0599999999999996</v>
      </c>
      <c r="E113" s="57">
        <v>4.4020000000000001</v>
      </c>
      <c r="F113" s="98" t="s">
        <v>38</v>
      </c>
      <c r="G113" s="99">
        <v>53253934</v>
      </c>
      <c r="H113" s="93" t="s">
        <v>39</v>
      </c>
      <c r="I113" s="73" t="s">
        <v>73</v>
      </c>
      <c r="J113" s="73" t="s">
        <v>77</v>
      </c>
      <c r="K113" s="92" t="s">
        <v>78</v>
      </c>
      <c r="L113" s="74">
        <v>0</v>
      </c>
      <c r="M113" s="75">
        <v>3571.5</v>
      </c>
      <c r="N113" s="32" t="s">
        <v>4</v>
      </c>
      <c r="O113" s="35">
        <f t="shared" si="18"/>
        <v>3571.5</v>
      </c>
      <c r="P113" s="35"/>
      <c r="Q113" s="35"/>
      <c r="R113" s="136">
        <f t="shared" si="19"/>
        <v>0</v>
      </c>
      <c r="S113" s="91">
        <v>3422</v>
      </c>
      <c r="T113" s="91"/>
      <c r="U113" s="91">
        <v>0</v>
      </c>
      <c r="V113" s="91"/>
      <c r="W113" s="91">
        <v>3721</v>
      </c>
      <c r="X113" s="91"/>
      <c r="Y113" s="91"/>
      <c r="Z113" s="91">
        <v>0</v>
      </c>
      <c r="AA113"/>
    </row>
    <row r="114" spans="1:27" x14ac:dyDescent="0.25">
      <c r="A114" s="71" t="s">
        <v>129</v>
      </c>
      <c r="B114" s="54">
        <v>-0.80297596521749692</v>
      </c>
      <c r="C114" s="57">
        <v>0</v>
      </c>
      <c r="D114" s="57">
        <v>1.847</v>
      </c>
      <c r="E114" s="57">
        <v>4.5839999999999996</v>
      </c>
      <c r="F114" s="98" t="s">
        <v>38</v>
      </c>
      <c r="G114" s="99">
        <v>53253934</v>
      </c>
      <c r="H114" s="93" t="s">
        <v>39</v>
      </c>
      <c r="I114" s="73" t="s">
        <v>73</v>
      </c>
      <c r="J114" s="73" t="s">
        <v>77</v>
      </c>
      <c r="K114" s="92" t="s">
        <v>78</v>
      </c>
      <c r="L114" s="74">
        <v>0.26707899915659261</v>
      </c>
      <c r="M114" s="75">
        <v>3565</v>
      </c>
      <c r="N114" s="32" t="s">
        <v>4</v>
      </c>
      <c r="O114" s="35">
        <f t="shared" ref="O114:O116" si="20">AVERAGE(S114,W114)</f>
        <v>3565</v>
      </c>
      <c r="P114" s="35"/>
      <c r="Q114" s="35"/>
      <c r="R114" s="136">
        <f t="shared" si="19"/>
        <v>9.5</v>
      </c>
      <c r="S114" s="91">
        <v>3557</v>
      </c>
      <c r="T114" s="91"/>
      <c r="U114" s="91">
        <v>19</v>
      </c>
      <c r="V114" s="91"/>
      <c r="W114" s="91">
        <v>3573</v>
      </c>
      <c r="X114" s="91"/>
      <c r="Y114" s="91"/>
      <c r="Z114" s="91">
        <v>0</v>
      </c>
      <c r="AA114"/>
    </row>
    <row r="115" spans="1:27" x14ac:dyDescent="0.25">
      <c r="A115" s="71" t="s">
        <v>130</v>
      </c>
      <c r="B115" s="54">
        <v>-0.45264412487872729</v>
      </c>
      <c r="C115" s="57">
        <v>0</v>
      </c>
      <c r="D115" s="57">
        <v>0</v>
      </c>
      <c r="E115" s="57">
        <v>2.2090000000000001</v>
      </c>
      <c r="F115" s="98" t="s">
        <v>38</v>
      </c>
      <c r="G115" s="99">
        <v>53253934</v>
      </c>
      <c r="H115" s="93" t="s">
        <v>39</v>
      </c>
      <c r="I115" s="73" t="s">
        <v>73</v>
      </c>
      <c r="J115" s="73" t="s">
        <v>77</v>
      </c>
      <c r="K115" s="92" t="s">
        <v>78</v>
      </c>
      <c r="L115" s="74">
        <v>0</v>
      </c>
      <c r="M115" s="75">
        <v>3330.5</v>
      </c>
      <c r="N115" s="32" t="s">
        <v>4</v>
      </c>
      <c r="O115" s="35">
        <f t="shared" si="20"/>
        <v>3330.5</v>
      </c>
      <c r="P115" s="35"/>
      <c r="Q115" s="35"/>
      <c r="R115" s="136">
        <f t="shared" si="19"/>
        <v>0</v>
      </c>
      <c r="S115" s="91">
        <v>3465</v>
      </c>
      <c r="T115" s="91"/>
      <c r="U115" s="91">
        <v>0</v>
      </c>
      <c r="V115" s="91"/>
      <c r="W115" s="91">
        <v>3196</v>
      </c>
      <c r="X115" s="91"/>
      <c r="Y115" s="91"/>
      <c r="Z115" s="91">
        <v>0</v>
      </c>
      <c r="AA115"/>
    </row>
    <row r="116" spans="1:27" ht="15.75" thickBot="1" x14ac:dyDescent="0.3">
      <c r="A116" s="100" t="s">
        <v>131</v>
      </c>
      <c r="B116" s="56">
        <v>0.24344150315220903</v>
      </c>
      <c r="C116" s="57">
        <v>0</v>
      </c>
      <c r="D116" s="57">
        <v>1.9410000000000001</v>
      </c>
      <c r="E116" s="57">
        <v>2.1160000000000001</v>
      </c>
      <c r="F116" s="98" t="s">
        <v>38</v>
      </c>
      <c r="G116" s="99">
        <v>53253934</v>
      </c>
      <c r="H116" s="93" t="s">
        <v>39</v>
      </c>
      <c r="I116" s="99" t="s">
        <v>73</v>
      </c>
      <c r="J116" s="99" t="s">
        <v>77</v>
      </c>
      <c r="K116" s="92" t="s">
        <v>78</v>
      </c>
      <c r="L116" s="101">
        <v>0</v>
      </c>
      <c r="M116" s="102">
        <v>3149.5</v>
      </c>
      <c r="N116" s="59" t="s">
        <v>4</v>
      </c>
      <c r="O116" s="144">
        <f t="shared" si="20"/>
        <v>3149.5</v>
      </c>
      <c r="P116" s="144"/>
      <c r="Q116" s="144"/>
      <c r="R116" s="148">
        <f t="shared" si="19"/>
        <v>0</v>
      </c>
      <c r="S116" s="92">
        <v>3208</v>
      </c>
      <c r="T116" s="92"/>
      <c r="U116" s="92">
        <v>0</v>
      </c>
      <c r="V116" s="92"/>
      <c r="W116" s="92">
        <v>3091</v>
      </c>
      <c r="X116" s="92"/>
      <c r="Y116" s="92"/>
      <c r="Z116" s="92">
        <v>0</v>
      </c>
      <c r="AA116"/>
    </row>
    <row r="117" spans="1:27" x14ac:dyDescent="0.25">
      <c r="A117" s="18" t="s">
        <v>132</v>
      </c>
      <c r="B117" s="20">
        <v>1.0049999999999999</v>
      </c>
      <c r="C117" s="21">
        <v>8.1449999999999996</v>
      </c>
      <c r="D117" s="21">
        <v>8.3680000000000003</v>
      </c>
      <c r="E117" s="21">
        <v>11.58</v>
      </c>
      <c r="F117" s="22" t="s">
        <v>26</v>
      </c>
      <c r="G117" s="23">
        <v>47058741</v>
      </c>
      <c r="H117" s="24" t="s">
        <v>30</v>
      </c>
      <c r="I117" s="23" t="s">
        <v>48</v>
      </c>
      <c r="J117" s="23" t="s">
        <v>79</v>
      </c>
      <c r="K117" s="133" t="s">
        <v>80</v>
      </c>
      <c r="L117" s="25">
        <v>5.3150000000000004</v>
      </c>
      <c r="M117" s="26">
        <v>2666</v>
      </c>
      <c r="N117" s="23" t="s">
        <v>0</v>
      </c>
      <c r="O117" s="26">
        <f>AVERAGE(S117,W117)</f>
        <v>2666</v>
      </c>
      <c r="P117" s="26">
        <f>AVERAGE(T117,X117)</f>
        <v>2471</v>
      </c>
      <c r="Q117" s="26">
        <f>AVERAGE(U117,Y117)</f>
        <v>178.5</v>
      </c>
      <c r="R117" s="132"/>
      <c r="S117" s="133">
        <v>2435</v>
      </c>
      <c r="T117" s="133">
        <v>2191</v>
      </c>
      <c r="U117" s="133">
        <v>229</v>
      </c>
      <c r="V117" s="133"/>
      <c r="W117" s="133">
        <v>2897</v>
      </c>
      <c r="X117" s="133">
        <v>2751</v>
      </c>
      <c r="Y117" s="133">
        <v>128</v>
      </c>
      <c r="Z117" s="133"/>
      <c r="AA117"/>
    </row>
    <row r="118" spans="1:27" x14ac:dyDescent="0.25">
      <c r="A118" s="27" t="s">
        <v>132</v>
      </c>
      <c r="B118" s="29"/>
      <c r="C118" s="30"/>
      <c r="D118" s="30"/>
      <c r="E118" s="30"/>
      <c r="F118" s="31" t="s">
        <v>26</v>
      </c>
      <c r="G118" s="32">
        <v>52713600</v>
      </c>
      <c r="H118" s="33" t="s">
        <v>56</v>
      </c>
      <c r="I118" s="32" t="s">
        <v>57</v>
      </c>
      <c r="J118" s="32" t="s">
        <v>81</v>
      </c>
      <c r="K118" s="91" t="s">
        <v>82</v>
      </c>
      <c r="L118" s="34">
        <v>4.4350000000000005</v>
      </c>
      <c r="M118" s="35">
        <v>10509</v>
      </c>
      <c r="N118" s="32" t="s">
        <v>0</v>
      </c>
      <c r="O118" s="35">
        <f>AVERAGE(S118,W118)</f>
        <v>10519.5</v>
      </c>
      <c r="P118" s="35"/>
      <c r="Q118" s="35"/>
      <c r="R118" s="35">
        <f>AVERAGE(V118,Z118)</f>
        <v>398.5</v>
      </c>
      <c r="S118" s="91">
        <v>10446</v>
      </c>
      <c r="T118" s="91"/>
      <c r="U118" s="91"/>
      <c r="V118" s="91">
        <v>426</v>
      </c>
      <c r="W118" s="91">
        <v>10593</v>
      </c>
      <c r="X118" s="91"/>
      <c r="Y118" s="91"/>
      <c r="Z118" s="91">
        <v>371</v>
      </c>
      <c r="AA118"/>
    </row>
    <row r="119" spans="1:27" x14ac:dyDescent="0.25">
      <c r="A119" s="27" t="s">
        <v>133</v>
      </c>
      <c r="B119" s="29">
        <v>0.59077145489427785</v>
      </c>
      <c r="C119" s="30">
        <v>0</v>
      </c>
      <c r="D119" s="30">
        <v>4.2359999999999998</v>
      </c>
      <c r="E119" s="30">
        <v>2.9039999999999999</v>
      </c>
      <c r="F119" s="31" t="s">
        <v>26</v>
      </c>
      <c r="G119" s="32">
        <v>47058741</v>
      </c>
      <c r="H119" s="33" t="s">
        <v>30</v>
      </c>
      <c r="I119" s="32" t="s">
        <v>48</v>
      </c>
      <c r="J119" s="32" t="s">
        <v>79</v>
      </c>
      <c r="K119" s="91" t="s">
        <v>80</v>
      </c>
      <c r="L119" s="34">
        <v>2.832658902995294</v>
      </c>
      <c r="M119" s="35">
        <v>1783</v>
      </c>
      <c r="N119" s="32" t="s">
        <v>4</v>
      </c>
      <c r="O119" s="35">
        <f>AVERAGE(S119,W119)</f>
        <v>1782.5</v>
      </c>
      <c r="P119" s="35">
        <f>AVERAGE(T119,X119)</f>
        <v>1708.5</v>
      </c>
      <c r="Q119" s="35">
        <f>AVERAGE(U119,Y119)</f>
        <v>48.5</v>
      </c>
      <c r="R119" s="136"/>
      <c r="S119" s="91">
        <v>1699</v>
      </c>
      <c r="T119" s="91">
        <v>1635</v>
      </c>
      <c r="U119" s="91">
        <v>44</v>
      </c>
      <c r="V119" s="91"/>
      <c r="W119" s="91">
        <v>1866</v>
      </c>
      <c r="X119" s="91">
        <v>1782</v>
      </c>
      <c r="Y119" s="91">
        <v>53</v>
      </c>
      <c r="Z119" s="91"/>
      <c r="AA119"/>
    </row>
    <row r="120" spans="1:27" x14ac:dyDescent="0.25">
      <c r="A120" s="27" t="s">
        <v>133</v>
      </c>
      <c r="B120" s="29"/>
      <c r="C120" s="30"/>
      <c r="D120" s="30"/>
      <c r="E120" s="30"/>
      <c r="F120" s="31" t="s">
        <v>26</v>
      </c>
      <c r="G120" s="32">
        <v>52713600</v>
      </c>
      <c r="H120" s="33" t="s">
        <v>56</v>
      </c>
      <c r="I120" s="32" t="s">
        <v>57</v>
      </c>
      <c r="J120" s="32" t="s">
        <v>81</v>
      </c>
      <c r="K120" s="91" t="s">
        <v>82</v>
      </c>
      <c r="L120" s="34">
        <v>1.3299999999999998</v>
      </c>
      <c r="M120" s="35">
        <v>10186</v>
      </c>
      <c r="N120" s="32" t="s">
        <v>0</v>
      </c>
      <c r="O120" s="35">
        <f>AVERAGE(S120,W120)</f>
        <v>10197.5</v>
      </c>
      <c r="P120" s="35"/>
      <c r="Q120" s="35"/>
      <c r="R120" s="35">
        <f>AVERAGE(V120,Z120)</f>
        <v>163.5</v>
      </c>
      <c r="S120" s="91">
        <v>9703</v>
      </c>
      <c r="T120" s="91"/>
      <c r="U120" s="91"/>
      <c r="V120" s="91">
        <v>169</v>
      </c>
      <c r="W120" s="91">
        <v>10692</v>
      </c>
      <c r="X120" s="91"/>
      <c r="Y120" s="91"/>
      <c r="Z120" s="91">
        <v>158</v>
      </c>
      <c r="AA120"/>
    </row>
    <row r="121" spans="1:27" x14ac:dyDescent="0.25">
      <c r="A121" s="27" t="s">
        <v>134</v>
      </c>
      <c r="B121" s="29">
        <v>2.8304769197252595</v>
      </c>
      <c r="C121" s="30">
        <v>0</v>
      </c>
      <c r="D121" s="30">
        <v>1.708</v>
      </c>
      <c r="E121" s="30">
        <v>4.2290000000000001</v>
      </c>
      <c r="F121" s="31" t="s">
        <v>26</v>
      </c>
      <c r="G121" s="32">
        <v>47058741</v>
      </c>
      <c r="H121" s="33" t="s">
        <v>30</v>
      </c>
      <c r="I121" s="32" t="s">
        <v>48</v>
      </c>
      <c r="J121" s="32" t="s">
        <v>79</v>
      </c>
      <c r="K121" s="91" t="s">
        <v>80</v>
      </c>
      <c r="L121" s="34">
        <v>2.1183623064500807</v>
      </c>
      <c r="M121" s="35">
        <v>5052</v>
      </c>
      <c r="N121" s="32" t="s">
        <v>4</v>
      </c>
      <c r="O121" s="35">
        <f t="shared" ref="O121:O132" si="21">AVERAGE(S121,W121)</f>
        <v>1837</v>
      </c>
      <c r="P121" s="35"/>
      <c r="Q121" s="35"/>
      <c r="R121" s="136"/>
      <c r="S121" s="91">
        <v>1874</v>
      </c>
      <c r="T121" s="91">
        <v>1815</v>
      </c>
      <c r="U121" s="91">
        <v>31</v>
      </c>
      <c r="V121" s="91"/>
      <c r="W121" s="91">
        <v>1800</v>
      </c>
      <c r="X121" s="91">
        <v>1740</v>
      </c>
      <c r="Y121" s="91">
        <v>44</v>
      </c>
      <c r="Z121" s="91"/>
      <c r="AA121"/>
    </row>
    <row r="122" spans="1:27" x14ac:dyDescent="0.25">
      <c r="A122" s="27" t="s">
        <v>134</v>
      </c>
      <c r="B122" s="29"/>
      <c r="C122" s="30"/>
      <c r="D122" s="30"/>
      <c r="E122" s="30"/>
      <c r="F122" s="31" t="s">
        <v>26</v>
      </c>
      <c r="G122" s="32">
        <v>52713600</v>
      </c>
      <c r="H122" s="33" t="s">
        <v>56</v>
      </c>
      <c r="I122" s="32" t="s">
        <v>57</v>
      </c>
      <c r="J122" s="32" t="s">
        <v>81</v>
      </c>
      <c r="K122" s="91" t="s">
        <v>82</v>
      </c>
      <c r="L122" s="34">
        <v>0.29608987198467301</v>
      </c>
      <c r="M122" s="35">
        <v>8028</v>
      </c>
      <c r="N122" s="32" t="s">
        <v>4</v>
      </c>
      <c r="O122" s="35">
        <f t="shared" si="21"/>
        <v>11142.5</v>
      </c>
      <c r="P122" s="35"/>
      <c r="Q122" s="35"/>
      <c r="R122" s="136"/>
      <c r="S122" s="91">
        <v>11483</v>
      </c>
      <c r="T122" s="91"/>
      <c r="U122" s="91"/>
      <c r="V122" s="91">
        <v>68</v>
      </c>
      <c r="W122" s="91">
        <v>10802</v>
      </c>
      <c r="X122" s="91"/>
      <c r="Y122" s="91"/>
      <c r="Z122" s="91">
        <v>0</v>
      </c>
      <c r="AA122"/>
    </row>
    <row r="123" spans="1:27" x14ac:dyDescent="0.25">
      <c r="A123" s="27" t="s">
        <v>135</v>
      </c>
      <c r="B123" s="29">
        <v>0.98157005327048596</v>
      </c>
      <c r="C123" s="30">
        <v>0</v>
      </c>
      <c r="D123" s="30">
        <v>4.4489000000000001</v>
      </c>
      <c r="E123" s="30">
        <v>5.7640000000000002</v>
      </c>
      <c r="F123" s="31" t="s">
        <v>26</v>
      </c>
      <c r="G123" s="32">
        <v>47058741</v>
      </c>
      <c r="H123" s="33" t="s">
        <v>30</v>
      </c>
      <c r="I123" s="32" t="s">
        <v>48</v>
      </c>
      <c r="J123" s="32" t="s">
        <v>79</v>
      </c>
      <c r="K123" s="91" t="s">
        <v>80</v>
      </c>
      <c r="L123" s="34">
        <v>5.002825314820794</v>
      </c>
      <c r="M123" s="35">
        <v>1425</v>
      </c>
      <c r="N123" s="32" t="s">
        <v>4</v>
      </c>
      <c r="O123" s="35">
        <f t="shared" si="21"/>
        <v>1425</v>
      </c>
      <c r="P123" s="35"/>
      <c r="Q123" s="35"/>
      <c r="R123" s="136"/>
      <c r="S123" s="91">
        <v>1450</v>
      </c>
      <c r="T123" s="91">
        <v>1368</v>
      </c>
      <c r="U123" s="91">
        <v>54</v>
      </c>
      <c r="V123" s="91"/>
      <c r="W123" s="91">
        <v>1400</v>
      </c>
      <c r="X123" s="91">
        <v>1304</v>
      </c>
      <c r="Y123" s="91">
        <v>79</v>
      </c>
      <c r="Z123" s="91"/>
      <c r="AA123"/>
    </row>
    <row r="124" spans="1:27" x14ac:dyDescent="0.25">
      <c r="A124" s="27" t="s">
        <v>135</v>
      </c>
      <c r="B124" s="29"/>
      <c r="C124" s="30"/>
      <c r="D124" s="30"/>
      <c r="E124" s="30"/>
      <c r="F124" s="31" t="s">
        <v>26</v>
      </c>
      <c r="G124" s="32">
        <v>52713600</v>
      </c>
      <c r="H124" s="33" t="s">
        <v>56</v>
      </c>
      <c r="I124" s="32" t="s">
        <v>57</v>
      </c>
      <c r="J124" s="32" t="s">
        <v>81</v>
      </c>
      <c r="K124" s="91" t="s">
        <v>82</v>
      </c>
      <c r="L124" s="34">
        <v>1.7450000000000001</v>
      </c>
      <c r="M124" s="35">
        <v>9868</v>
      </c>
      <c r="N124" s="32" t="s">
        <v>0</v>
      </c>
      <c r="O124" s="35">
        <f>AVERAGE(S124,W124)</f>
        <v>9856.5</v>
      </c>
      <c r="P124" s="35"/>
      <c r="Q124" s="35"/>
      <c r="R124" s="35">
        <f>AVERAGE(V124,Z124)</f>
        <v>172</v>
      </c>
      <c r="S124" s="91">
        <v>10112</v>
      </c>
      <c r="T124" s="91"/>
      <c r="U124" s="91"/>
      <c r="V124" s="91">
        <v>202</v>
      </c>
      <c r="W124" s="91">
        <v>9601</v>
      </c>
      <c r="X124" s="91"/>
      <c r="Y124" s="91"/>
      <c r="Z124" s="91">
        <v>142</v>
      </c>
      <c r="AA124"/>
    </row>
    <row r="125" spans="1:27" x14ac:dyDescent="0.25">
      <c r="A125" s="27" t="s">
        <v>136</v>
      </c>
      <c r="B125" s="29">
        <v>1.3152455613375562</v>
      </c>
      <c r="C125" s="30">
        <v>0</v>
      </c>
      <c r="D125" s="30">
        <v>1.9379999999999999</v>
      </c>
      <c r="E125" s="30">
        <v>3.423</v>
      </c>
      <c r="F125" s="31" t="s">
        <v>26</v>
      </c>
      <c r="G125" s="32">
        <v>47058741</v>
      </c>
      <c r="H125" s="33" t="s">
        <v>30</v>
      </c>
      <c r="I125" s="32" t="s">
        <v>48</v>
      </c>
      <c r="J125" s="32" t="s">
        <v>79</v>
      </c>
      <c r="K125" s="91" t="s">
        <v>80</v>
      </c>
      <c r="L125" s="34">
        <v>2.1461552702364228</v>
      </c>
      <c r="M125" s="35">
        <v>5417</v>
      </c>
      <c r="N125" s="32" t="s">
        <v>4</v>
      </c>
      <c r="O125" s="35">
        <f t="shared" si="21"/>
        <v>2176.5</v>
      </c>
      <c r="P125" s="35"/>
      <c r="Q125" s="35"/>
      <c r="R125" s="136"/>
      <c r="S125" s="91">
        <v>2130</v>
      </c>
      <c r="T125" s="91">
        <v>2052</v>
      </c>
      <c r="U125" s="91">
        <v>47</v>
      </c>
      <c r="V125" s="91"/>
      <c r="W125" s="91">
        <v>2223</v>
      </c>
      <c r="X125" s="91">
        <v>2148</v>
      </c>
      <c r="Y125" s="91">
        <v>43</v>
      </c>
      <c r="Z125" s="91"/>
      <c r="AA125"/>
    </row>
    <row r="126" spans="1:27" x14ac:dyDescent="0.25">
      <c r="A126" s="27" t="s">
        <v>136</v>
      </c>
      <c r="B126" s="29"/>
      <c r="C126" s="30"/>
      <c r="D126" s="30"/>
      <c r="E126" s="30"/>
      <c r="F126" s="31" t="s">
        <v>26</v>
      </c>
      <c r="G126" s="32">
        <v>52713600</v>
      </c>
      <c r="H126" s="33" t="s">
        <v>56</v>
      </c>
      <c r="I126" s="32" t="s">
        <v>57</v>
      </c>
      <c r="J126" s="32" t="s">
        <v>81</v>
      </c>
      <c r="K126" s="91" t="s">
        <v>82</v>
      </c>
      <c r="L126" s="52">
        <v>0.30567212923209036</v>
      </c>
      <c r="M126" s="35">
        <v>8303</v>
      </c>
      <c r="N126" s="32" t="s">
        <v>4</v>
      </c>
      <c r="O126" s="35">
        <f t="shared" si="21"/>
        <v>11342.5</v>
      </c>
      <c r="P126" s="35"/>
      <c r="Q126" s="35"/>
      <c r="R126" s="136"/>
      <c r="S126" s="91">
        <v>11898</v>
      </c>
      <c r="T126" s="91"/>
      <c r="U126" s="91"/>
      <c r="V126" s="91">
        <v>22</v>
      </c>
      <c r="W126" s="91">
        <v>10787</v>
      </c>
      <c r="X126" s="91"/>
      <c r="Y126" s="91"/>
      <c r="Z126" s="91">
        <v>46</v>
      </c>
      <c r="AA126"/>
    </row>
    <row r="127" spans="1:27" x14ac:dyDescent="0.25">
      <c r="A127" s="27" t="s">
        <v>137</v>
      </c>
      <c r="B127" s="29">
        <v>4.1068840716398318</v>
      </c>
      <c r="C127" s="30">
        <v>0</v>
      </c>
      <c r="D127" s="30">
        <v>1.77</v>
      </c>
      <c r="E127" s="30">
        <v>3.7189999999999999</v>
      </c>
      <c r="F127" s="31" t="s">
        <v>26</v>
      </c>
      <c r="G127" s="32">
        <v>47058741</v>
      </c>
      <c r="H127" s="33" t="s">
        <v>30</v>
      </c>
      <c r="I127" s="32" t="s">
        <v>48</v>
      </c>
      <c r="J127" s="32" t="s">
        <v>79</v>
      </c>
      <c r="K127" s="91" t="s">
        <v>80</v>
      </c>
      <c r="L127" s="52">
        <v>2.3288192852837462</v>
      </c>
      <c r="M127" s="35">
        <v>2203</v>
      </c>
      <c r="N127" s="32" t="s">
        <v>4</v>
      </c>
      <c r="O127" s="35">
        <f t="shared" si="21"/>
        <v>2203</v>
      </c>
      <c r="P127" s="35"/>
      <c r="Q127" s="35"/>
      <c r="R127" s="136"/>
      <c r="S127" s="91">
        <v>2489</v>
      </c>
      <c r="T127" s="91">
        <v>2404</v>
      </c>
      <c r="U127" s="91">
        <v>52</v>
      </c>
      <c r="V127" s="91"/>
      <c r="W127" s="91">
        <v>1917</v>
      </c>
      <c r="X127" s="91">
        <v>1844</v>
      </c>
      <c r="Y127" s="91">
        <v>46</v>
      </c>
      <c r="Z127" s="91"/>
      <c r="AA127"/>
    </row>
    <row r="128" spans="1:27" x14ac:dyDescent="0.25">
      <c r="A128" s="27" t="s">
        <v>137</v>
      </c>
      <c r="B128" s="29"/>
      <c r="C128" s="30"/>
      <c r="D128" s="30"/>
      <c r="E128" s="30"/>
      <c r="F128" s="31" t="s">
        <v>26</v>
      </c>
      <c r="G128" s="32">
        <v>52713600</v>
      </c>
      <c r="H128" s="33" t="s">
        <v>56</v>
      </c>
      <c r="I128" s="32" t="s">
        <v>57</v>
      </c>
      <c r="J128" s="32" t="s">
        <v>81</v>
      </c>
      <c r="K128" s="91" t="s">
        <v>82</v>
      </c>
      <c r="L128" s="52">
        <v>1.375</v>
      </c>
      <c r="M128" s="35">
        <v>12107</v>
      </c>
      <c r="N128" s="32" t="s">
        <v>0</v>
      </c>
      <c r="O128" s="35">
        <f>AVERAGE(S128,W128)</f>
        <v>12074</v>
      </c>
      <c r="P128" s="35"/>
      <c r="Q128" s="35"/>
      <c r="R128" s="35">
        <f>AVERAGE(V128,Z128)</f>
        <v>124</v>
      </c>
      <c r="S128" s="91">
        <v>12470</v>
      </c>
      <c r="T128" s="91"/>
      <c r="U128" s="91"/>
      <c r="V128" s="91">
        <v>84</v>
      </c>
      <c r="W128" s="91">
        <v>11678</v>
      </c>
      <c r="X128" s="91"/>
      <c r="Y128" s="91"/>
      <c r="Z128" s="91">
        <v>164</v>
      </c>
      <c r="AA128"/>
    </row>
    <row r="129" spans="1:27" s="106" customFormat="1" x14ac:dyDescent="0.25">
      <c r="A129" s="27" t="s">
        <v>138</v>
      </c>
      <c r="B129" s="54">
        <v>5.3324569161844355</v>
      </c>
      <c r="C129" s="55">
        <v>8.1389999999999993</v>
      </c>
      <c r="D129" s="55">
        <v>7.5030000000000001</v>
      </c>
      <c r="E129" s="55">
        <v>9.9079999999999995</v>
      </c>
      <c r="F129" s="103" t="s">
        <v>26</v>
      </c>
      <c r="G129" s="73">
        <v>47058741</v>
      </c>
      <c r="H129" s="33" t="s">
        <v>30</v>
      </c>
      <c r="I129" s="73" t="s">
        <v>48</v>
      </c>
      <c r="J129" s="73" t="s">
        <v>79</v>
      </c>
      <c r="K129" s="151" t="s">
        <v>80</v>
      </c>
      <c r="L129" s="104">
        <v>5.1939251711596066</v>
      </c>
      <c r="M129" s="75">
        <v>1856</v>
      </c>
      <c r="N129" s="105" t="s">
        <v>4</v>
      </c>
      <c r="O129" s="75">
        <f t="shared" si="21"/>
        <v>1856</v>
      </c>
      <c r="P129" s="149"/>
      <c r="Q129" s="149"/>
      <c r="R129" s="150"/>
      <c r="S129" s="151">
        <v>2040</v>
      </c>
      <c r="T129" s="151">
        <v>1920</v>
      </c>
      <c r="U129" s="151">
        <v>91</v>
      </c>
      <c r="V129" s="151"/>
      <c r="W129" s="151">
        <v>1672</v>
      </c>
      <c r="X129" s="151">
        <v>1558</v>
      </c>
      <c r="Y129" s="151">
        <v>88</v>
      </c>
      <c r="Z129" s="151"/>
    </row>
    <row r="130" spans="1:27" x14ac:dyDescent="0.25">
      <c r="A130" s="27" t="s">
        <v>138</v>
      </c>
      <c r="B130" s="29"/>
      <c r="C130" s="30"/>
      <c r="D130" s="30"/>
      <c r="E130" s="30"/>
      <c r="F130" s="31" t="s">
        <v>26</v>
      </c>
      <c r="G130" s="32">
        <v>52713600</v>
      </c>
      <c r="H130" s="33" t="s">
        <v>56</v>
      </c>
      <c r="I130" s="32" t="s">
        <v>57</v>
      </c>
      <c r="J130" s="32" t="s">
        <v>81</v>
      </c>
      <c r="K130" s="91" t="s">
        <v>82</v>
      </c>
      <c r="L130" s="52">
        <v>4.9649999999999999</v>
      </c>
      <c r="M130" s="35">
        <v>9942</v>
      </c>
      <c r="N130" s="32" t="s">
        <v>0</v>
      </c>
      <c r="O130" s="35">
        <f>AVERAGE(S130,W130)</f>
        <v>9933.5</v>
      </c>
      <c r="P130" s="35"/>
      <c r="Q130" s="35"/>
      <c r="R130" s="35">
        <f>AVERAGE(V130,Z130)</f>
        <v>441.5</v>
      </c>
      <c r="S130" s="91">
        <v>10207</v>
      </c>
      <c r="T130" s="91"/>
      <c r="U130" s="91"/>
      <c r="V130" s="91">
        <v>439</v>
      </c>
      <c r="W130" s="91">
        <v>9660</v>
      </c>
      <c r="X130" s="91"/>
      <c r="Y130" s="91"/>
      <c r="Z130" s="91">
        <v>444</v>
      </c>
      <c r="AA130"/>
    </row>
    <row r="131" spans="1:27" x14ac:dyDescent="0.25">
      <c r="A131" s="27" t="s">
        <v>139</v>
      </c>
      <c r="B131" s="29">
        <v>1.2223415645753837</v>
      </c>
      <c r="C131" s="30">
        <v>0</v>
      </c>
      <c r="D131" s="30">
        <v>1.9039999999999999</v>
      </c>
      <c r="E131" s="30">
        <v>4.2350000000000003</v>
      </c>
      <c r="F131" s="31" t="s">
        <v>26</v>
      </c>
      <c r="G131" s="32">
        <v>47058741</v>
      </c>
      <c r="H131" s="33" t="s">
        <v>30</v>
      </c>
      <c r="I131" s="32" t="s">
        <v>48</v>
      </c>
      <c r="J131" s="32" t="s">
        <v>79</v>
      </c>
      <c r="K131" s="91" t="s">
        <v>80</v>
      </c>
      <c r="L131" s="52">
        <v>2.3320494748473304</v>
      </c>
      <c r="M131" s="35">
        <v>5605</v>
      </c>
      <c r="N131" s="32" t="s">
        <v>4</v>
      </c>
      <c r="O131" s="35">
        <f t="shared" si="21"/>
        <v>2146.5</v>
      </c>
      <c r="P131" s="35"/>
      <c r="Q131" s="35"/>
      <c r="R131" s="136"/>
      <c r="S131" s="91">
        <v>2345</v>
      </c>
      <c r="T131" s="91">
        <v>2263</v>
      </c>
      <c r="U131" s="91">
        <v>50</v>
      </c>
      <c r="V131" s="91"/>
      <c r="W131" s="91">
        <v>1948</v>
      </c>
      <c r="X131" s="91">
        <v>1874</v>
      </c>
      <c r="Y131" s="91">
        <v>46</v>
      </c>
      <c r="Z131" s="91"/>
      <c r="AA131"/>
    </row>
    <row r="132" spans="1:27" ht="15.75" thickBot="1" x14ac:dyDescent="0.3">
      <c r="A132" s="36" t="s">
        <v>139</v>
      </c>
      <c r="B132" s="38"/>
      <c r="C132" s="39"/>
      <c r="D132" s="39"/>
      <c r="E132" s="39"/>
      <c r="F132" s="40" t="s">
        <v>26</v>
      </c>
      <c r="G132" s="41">
        <v>52713600</v>
      </c>
      <c r="H132" s="42" t="s">
        <v>56</v>
      </c>
      <c r="I132" s="41" t="s">
        <v>57</v>
      </c>
      <c r="J132" s="41" t="s">
        <v>81</v>
      </c>
      <c r="K132" s="94" t="s">
        <v>82</v>
      </c>
      <c r="L132" s="107">
        <v>5.5906077789313953E-2</v>
      </c>
      <c r="M132" s="44">
        <v>7737</v>
      </c>
      <c r="N132" s="41" t="s">
        <v>4</v>
      </c>
      <c r="O132" s="44">
        <f t="shared" si="21"/>
        <v>10631.5</v>
      </c>
      <c r="P132" s="44"/>
      <c r="Q132" s="44"/>
      <c r="R132" s="137"/>
      <c r="S132" s="94">
        <v>12521</v>
      </c>
      <c r="T132" s="94"/>
      <c r="U132" s="94"/>
      <c r="V132" s="94">
        <v>14</v>
      </c>
      <c r="W132" s="94">
        <v>8742</v>
      </c>
      <c r="X132" s="94"/>
      <c r="Y132" s="94"/>
      <c r="Z132" s="94">
        <v>0</v>
      </c>
      <c r="AA132"/>
    </row>
    <row r="133" spans="1:27" x14ac:dyDescent="0.25">
      <c r="A133" s="108" t="s">
        <v>140</v>
      </c>
      <c r="B133" s="20">
        <v>0.34366942132965411</v>
      </c>
      <c r="C133" s="21">
        <v>0</v>
      </c>
      <c r="D133" s="21">
        <v>1.5840000000000001</v>
      </c>
      <c r="E133" s="21">
        <v>2.2229999999999999</v>
      </c>
      <c r="F133" s="22" t="s">
        <v>26</v>
      </c>
      <c r="G133" s="23">
        <v>10188254</v>
      </c>
      <c r="H133" s="24" t="s">
        <v>27</v>
      </c>
      <c r="I133" s="47" t="s">
        <v>51</v>
      </c>
      <c r="J133" s="23" t="s">
        <v>83</v>
      </c>
      <c r="K133" s="133" t="s">
        <v>84</v>
      </c>
      <c r="L133" s="69">
        <v>0.30503752706984216</v>
      </c>
      <c r="M133" s="70">
        <v>9775</v>
      </c>
      <c r="N133" s="23" t="s">
        <v>4</v>
      </c>
      <c r="O133" s="26">
        <f>AVERAGE(S133,W133)</f>
        <v>9775</v>
      </c>
      <c r="P133" s="26">
        <f>AVERAGE(T133,X133)</f>
        <v>9658</v>
      </c>
      <c r="Q133" s="26">
        <f>AVERAGE(U133,Y133)</f>
        <v>29.5</v>
      </c>
      <c r="R133" s="132"/>
      <c r="S133" s="133">
        <v>9142</v>
      </c>
      <c r="T133" s="133">
        <v>9041</v>
      </c>
      <c r="U133" s="133">
        <v>27</v>
      </c>
      <c r="V133" s="133"/>
      <c r="W133" s="133">
        <v>10408</v>
      </c>
      <c r="X133" s="133">
        <v>10275</v>
      </c>
      <c r="Y133" s="133">
        <v>32</v>
      </c>
      <c r="Z133" s="133"/>
      <c r="AA133"/>
    </row>
    <row r="134" spans="1:27" x14ac:dyDescent="0.25">
      <c r="A134" s="100" t="s">
        <v>140</v>
      </c>
      <c r="B134" s="29"/>
      <c r="C134" s="30"/>
      <c r="D134" s="30"/>
      <c r="E134" s="30"/>
      <c r="F134" s="31" t="s">
        <v>26</v>
      </c>
      <c r="G134" s="32">
        <v>52692265</v>
      </c>
      <c r="H134" s="33" t="s">
        <v>56</v>
      </c>
      <c r="I134" s="73" t="s">
        <v>57</v>
      </c>
      <c r="J134" s="32" t="s">
        <v>85</v>
      </c>
      <c r="K134" s="91" t="s">
        <v>86</v>
      </c>
      <c r="L134" s="74">
        <v>4.1975654120610044E-2</v>
      </c>
      <c r="M134" s="75">
        <v>14291.5</v>
      </c>
      <c r="N134" s="32" t="s">
        <v>4</v>
      </c>
      <c r="O134" s="35">
        <f t="shared" ref="O134:Q153" si="22">AVERAGE(S134,W134)</f>
        <v>14291.5</v>
      </c>
      <c r="P134" s="35"/>
      <c r="Q134" s="35"/>
      <c r="R134" s="35">
        <f>AVERAGE(V134,Z134)</f>
        <v>6</v>
      </c>
      <c r="S134" s="91">
        <v>14294</v>
      </c>
      <c r="T134" s="91"/>
      <c r="U134" s="91"/>
      <c r="V134" s="91">
        <v>12</v>
      </c>
      <c r="W134" s="91">
        <v>14289</v>
      </c>
      <c r="X134" s="91"/>
      <c r="Y134" s="91"/>
      <c r="Z134" s="91">
        <v>0</v>
      </c>
      <c r="AA134"/>
    </row>
    <row r="135" spans="1:27" x14ac:dyDescent="0.25">
      <c r="A135" s="100" t="s">
        <v>140</v>
      </c>
      <c r="B135" s="29"/>
      <c r="C135" s="30"/>
      <c r="D135" s="30"/>
      <c r="E135" s="30"/>
      <c r="F135" s="31" t="s">
        <v>20</v>
      </c>
      <c r="G135" s="32">
        <v>7577120</v>
      </c>
      <c r="H135" s="33" t="s">
        <v>21</v>
      </c>
      <c r="I135" s="73" t="s">
        <v>22</v>
      </c>
      <c r="J135" s="32" t="s">
        <v>87</v>
      </c>
      <c r="K135" s="91" t="s">
        <v>88</v>
      </c>
      <c r="L135" s="74">
        <v>0.72596948959137231</v>
      </c>
      <c r="M135" s="75">
        <v>12251</v>
      </c>
      <c r="N135" s="32" t="s">
        <v>4</v>
      </c>
      <c r="O135" s="35">
        <f t="shared" si="22"/>
        <v>12251</v>
      </c>
      <c r="P135" s="35">
        <f t="shared" si="22"/>
        <v>12133.5</v>
      </c>
      <c r="Q135" s="35">
        <f t="shared" si="22"/>
        <v>88.5</v>
      </c>
      <c r="R135" s="35"/>
      <c r="S135" s="91">
        <v>12434</v>
      </c>
      <c r="T135" s="91">
        <v>12294</v>
      </c>
      <c r="U135" s="91">
        <v>121</v>
      </c>
      <c r="V135" s="91"/>
      <c r="W135" s="91">
        <v>12068</v>
      </c>
      <c r="X135" s="91">
        <v>11973</v>
      </c>
      <c r="Y135" s="91">
        <v>56</v>
      </c>
      <c r="Z135" s="91"/>
      <c r="AA135"/>
    </row>
    <row r="136" spans="1:27" x14ac:dyDescent="0.25">
      <c r="A136" s="100" t="s">
        <v>141</v>
      </c>
      <c r="B136" s="29">
        <v>2.181757607369418</v>
      </c>
      <c r="C136" s="30">
        <v>12.18</v>
      </c>
      <c r="D136" s="30">
        <v>7.2220000000000004</v>
      </c>
      <c r="E136" s="30">
        <v>10.78</v>
      </c>
      <c r="F136" s="31" t="s">
        <v>26</v>
      </c>
      <c r="G136" s="32">
        <v>10188254</v>
      </c>
      <c r="H136" s="33" t="s">
        <v>27</v>
      </c>
      <c r="I136" s="51" t="s">
        <v>51</v>
      </c>
      <c r="J136" s="32" t="s">
        <v>83</v>
      </c>
      <c r="K136" s="91" t="s">
        <v>84</v>
      </c>
      <c r="L136" s="52">
        <v>6.33</v>
      </c>
      <c r="M136" s="53">
        <v>10387.5</v>
      </c>
      <c r="N136" s="32" t="s">
        <v>0</v>
      </c>
      <c r="O136" s="35">
        <f t="shared" si="22"/>
        <v>10387.5</v>
      </c>
      <c r="P136" s="35">
        <f t="shared" si="22"/>
        <v>9624</v>
      </c>
      <c r="Q136" s="35">
        <f t="shared" si="22"/>
        <v>673</v>
      </c>
      <c r="R136" s="35"/>
      <c r="S136" s="91">
        <v>10579</v>
      </c>
      <c r="T136" s="91">
        <v>9783</v>
      </c>
      <c r="U136" s="91">
        <v>713</v>
      </c>
      <c r="V136" s="91"/>
      <c r="W136" s="91">
        <v>10196</v>
      </c>
      <c r="X136" s="91">
        <v>9465</v>
      </c>
      <c r="Y136" s="91">
        <v>633</v>
      </c>
      <c r="Z136" s="91"/>
      <c r="AA136"/>
    </row>
    <row r="137" spans="1:27" x14ac:dyDescent="0.25">
      <c r="A137" s="100" t="s">
        <v>141</v>
      </c>
      <c r="B137" s="29"/>
      <c r="C137" s="30"/>
      <c r="D137" s="30"/>
      <c r="E137" s="30"/>
      <c r="F137" s="31" t="s">
        <v>26</v>
      </c>
      <c r="G137" s="32">
        <v>52692265</v>
      </c>
      <c r="H137" s="33" t="s">
        <v>56</v>
      </c>
      <c r="I137" s="73" t="s">
        <v>57</v>
      </c>
      <c r="J137" s="32" t="s">
        <v>85</v>
      </c>
      <c r="K137" s="91" t="s">
        <v>86</v>
      </c>
      <c r="L137" s="74">
        <v>6.4249999999999998</v>
      </c>
      <c r="M137" s="75">
        <v>15897.5</v>
      </c>
      <c r="N137" s="32" t="s">
        <v>0</v>
      </c>
      <c r="O137" s="35">
        <f t="shared" si="22"/>
        <v>14583</v>
      </c>
      <c r="P137" s="35"/>
      <c r="Q137" s="35"/>
      <c r="R137" s="35">
        <f t="shared" ref="R137:R152" si="23">AVERAGE(V137,Z137)</f>
        <v>1226</v>
      </c>
      <c r="S137" s="91">
        <v>13363</v>
      </c>
      <c r="T137" s="91"/>
      <c r="U137" s="91"/>
      <c r="V137" s="91">
        <v>1190</v>
      </c>
      <c r="W137" s="91">
        <v>15803</v>
      </c>
      <c r="X137" s="91"/>
      <c r="Y137" s="91"/>
      <c r="Z137" s="91">
        <v>1262</v>
      </c>
      <c r="AA137"/>
    </row>
    <row r="138" spans="1:27" x14ac:dyDescent="0.25">
      <c r="A138" s="100" t="s">
        <v>141</v>
      </c>
      <c r="B138" s="29"/>
      <c r="C138" s="30"/>
      <c r="D138" s="30"/>
      <c r="E138" s="30"/>
      <c r="F138" s="31" t="s">
        <v>20</v>
      </c>
      <c r="G138" s="32">
        <v>7577120</v>
      </c>
      <c r="H138" s="33" t="s">
        <v>21</v>
      </c>
      <c r="I138" s="73" t="s">
        <v>22</v>
      </c>
      <c r="J138" s="32" t="s">
        <v>87</v>
      </c>
      <c r="K138" s="91" t="s">
        <v>88</v>
      </c>
      <c r="L138" s="74">
        <v>2.7075845316750877</v>
      </c>
      <c r="M138" s="75">
        <v>20269.5</v>
      </c>
      <c r="N138" s="32" t="s">
        <v>2</v>
      </c>
      <c r="O138" s="35">
        <f t="shared" si="22"/>
        <v>20269.5</v>
      </c>
      <c r="P138" s="35">
        <f t="shared" si="22"/>
        <v>19540.5</v>
      </c>
      <c r="Q138" s="35">
        <f t="shared" si="22"/>
        <v>662</v>
      </c>
      <c r="R138" s="35"/>
      <c r="S138" s="91">
        <v>19307</v>
      </c>
      <c r="T138" s="91">
        <v>18497</v>
      </c>
      <c r="U138" s="91">
        <v>726</v>
      </c>
      <c r="V138" s="91"/>
      <c r="W138" s="91">
        <v>21232</v>
      </c>
      <c r="X138" s="91">
        <v>20584</v>
      </c>
      <c r="Y138" s="91">
        <v>598</v>
      </c>
      <c r="Z138" s="91"/>
      <c r="AA138"/>
    </row>
    <row r="139" spans="1:27" x14ac:dyDescent="0.25">
      <c r="A139" s="100" t="s">
        <v>142</v>
      </c>
      <c r="B139" s="29">
        <v>6.7971021539086603E-3</v>
      </c>
      <c r="C139" s="30">
        <v>0</v>
      </c>
      <c r="D139" s="30">
        <v>1.67</v>
      </c>
      <c r="E139" s="30">
        <v>1.5569999999999999</v>
      </c>
      <c r="F139" s="31" t="s">
        <v>26</v>
      </c>
      <c r="G139" s="32">
        <v>10188254</v>
      </c>
      <c r="H139" s="33" t="s">
        <v>27</v>
      </c>
      <c r="I139" s="51" t="s">
        <v>51</v>
      </c>
      <c r="J139" s="32" t="s">
        <v>83</v>
      </c>
      <c r="K139" s="91" t="s">
        <v>84</v>
      </c>
      <c r="L139" s="109">
        <v>0.40512338851097796</v>
      </c>
      <c r="M139" s="110">
        <v>10698.5</v>
      </c>
      <c r="N139" s="111" t="s">
        <v>4</v>
      </c>
      <c r="O139" s="35">
        <f t="shared" si="22"/>
        <v>10698.5</v>
      </c>
      <c r="P139" s="35">
        <f t="shared" si="22"/>
        <v>10531</v>
      </c>
      <c r="Q139" s="35">
        <f t="shared" si="22"/>
        <v>43.5</v>
      </c>
      <c r="R139" s="35"/>
      <c r="S139" s="91">
        <v>11108</v>
      </c>
      <c r="T139" s="91">
        <v>10855</v>
      </c>
      <c r="U139" s="91">
        <v>72</v>
      </c>
      <c r="V139" s="91"/>
      <c r="W139" s="91">
        <v>10289</v>
      </c>
      <c r="X139" s="91">
        <v>10207</v>
      </c>
      <c r="Y139" s="91">
        <v>15</v>
      </c>
      <c r="Z139" s="91"/>
      <c r="AA139"/>
    </row>
    <row r="140" spans="1:27" x14ac:dyDescent="0.25">
      <c r="A140" s="100" t="s">
        <v>142</v>
      </c>
      <c r="B140" s="29"/>
      <c r="C140" s="30"/>
      <c r="D140" s="30"/>
      <c r="E140" s="30"/>
      <c r="F140" s="31" t="s">
        <v>26</v>
      </c>
      <c r="G140" s="32">
        <v>52692265</v>
      </c>
      <c r="H140" s="33" t="s">
        <v>56</v>
      </c>
      <c r="I140" s="73" t="s">
        <v>57</v>
      </c>
      <c r="J140" s="32" t="s">
        <v>85</v>
      </c>
      <c r="K140" s="91" t="s">
        <v>86</v>
      </c>
      <c r="L140" s="109">
        <v>9.6721152916142764E-3</v>
      </c>
      <c r="M140" s="110">
        <v>20753</v>
      </c>
      <c r="N140" s="111" t="s">
        <v>4</v>
      </c>
      <c r="O140" s="35">
        <f t="shared" si="22"/>
        <v>20753</v>
      </c>
      <c r="P140" s="35"/>
      <c r="Q140" s="35"/>
      <c r="R140" s="35">
        <f t="shared" si="23"/>
        <v>2</v>
      </c>
      <c r="S140" s="91">
        <v>20678</v>
      </c>
      <c r="T140" s="91"/>
      <c r="U140" s="91"/>
      <c r="V140" s="91">
        <v>4</v>
      </c>
      <c r="W140" s="91">
        <v>20828</v>
      </c>
      <c r="X140" s="91"/>
      <c r="Y140" s="91"/>
      <c r="Z140" s="91">
        <v>0</v>
      </c>
      <c r="AA140"/>
    </row>
    <row r="141" spans="1:27" x14ac:dyDescent="0.25">
      <c r="A141" s="100" t="s">
        <v>142</v>
      </c>
      <c r="B141" s="29"/>
      <c r="C141" s="30"/>
      <c r="D141" s="30"/>
      <c r="E141" s="30"/>
      <c r="F141" s="31" t="s">
        <v>20</v>
      </c>
      <c r="G141" s="32">
        <v>7577120</v>
      </c>
      <c r="H141" s="33" t="s">
        <v>21</v>
      </c>
      <c r="I141" s="73" t="s">
        <v>22</v>
      </c>
      <c r="J141" s="32" t="s">
        <v>87</v>
      </c>
      <c r="K141" s="91" t="s">
        <v>88</v>
      </c>
      <c r="L141" s="109">
        <v>0.18949989481316931</v>
      </c>
      <c r="M141" s="110">
        <v>21501.5</v>
      </c>
      <c r="N141" s="111" t="s">
        <v>4</v>
      </c>
      <c r="O141" s="35">
        <f t="shared" si="22"/>
        <v>21501.5</v>
      </c>
      <c r="P141" s="35">
        <f t="shared" si="22"/>
        <v>21415</v>
      </c>
      <c r="Q141" s="35">
        <f t="shared" si="22"/>
        <v>39.5</v>
      </c>
      <c r="R141" s="35"/>
      <c r="S141" s="91">
        <v>23287</v>
      </c>
      <c r="T141" s="91">
        <v>23210</v>
      </c>
      <c r="U141" s="91">
        <v>30</v>
      </c>
      <c r="V141" s="91"/>
      <c r="W141" s="91">
        <v>19716</v>
      </c>
      <c r="X141" s="91">
        <v>19620</v>
      </c>
      <c r="Y141" s="91">
        <v>49</v>
      </c>
      <c r="Z141" s="91"/>
      <c r="AA141"/>
    </row>
    <row r="142" spans="1:27" x14ac:dyDescent="0.25">
      <c r="A142" s="100" t="s">
        <v>143</v>
      </c>
      <c r="B142" s="29">
        <v>-0.2538007320165091</v>
      </c>
      <c r="C142" s="30">
        <v>0</v>
      </c>
      <c r="D142" s="30">
        <v>1.6870000000000001</v>
      </c>
      <c r="E142" s="30">
        <v>1.7290000000000001</v>
      </c>
      <c r="F142" s="31" t="s">
        <v>26</v>
      </c>
      <c r="G142" s="32">
        <v>10188254</v>
      </c>
      <c r="H142" s="33" t="s">
        <v>27</v>
      </c>
      <c r="I142" s="51" t="s">
        <v>51</v>
      </c>
      <c r="J142" s="32" t="s">
        <v>83</v>
      </c>
      <c r="K142" s="91" t="s">
        <v>84</v>
      </c>
      <c r="L142" s="109">
        <v>6.1815959786570202E-2</v>
      </c>
      <c r="M142" s="110">
        <v>10603</v>
      </c>
      <c r="N142" s="111" t="s">
        <v>4</v>
      </c>
      <c r="O142" s="35">
        <f t="shared" si="22"/>
        <v>10603</v>
      </c>
      <c r="P142" s="35">
        <f t="shared" si="22"/>
        <v>10503</v>
      </c>
      <c r="Q142" s="35">
        <f t="shared" si="22"/>
        <v>6.5</v>
      </c>
      <c r="R142" s="35"/>
      <c r="S142" s="91">
        <v>10815</v>
      </c>
      <c r="T142" s="91">
        <v>10716</v>
      </c>
      <c r="U142" s="91">
        <v>7</v>
      </c>
      <c r="V142" s="91"/>
      <c r="W142" s="91">
        <v>10391</v>
      </c>
      <c r="X142" s="91">
        <v>10290</v>
      </c>
      <c r="Y142" s="91">
        <v>6</v>
      </c>
      <c r="Z142" s="91"/>
      <c r="AA142"/>
    </row>
    <row r="143" spans="1:27" x14ac:dyDescent="0.25">
      <c r="A143" s="100" t="s">
        <v>143</v>
      </c>
      <c r="B143" s="29"/>
      <c r="C143" s="30"/>
      <c r="D143" s="30"/>
      <c r="E143" s="30"/>
      <c r="F143" s="31" t="s">
        <v>26</v>
      </c>
      <c r="G143" s="32">
        <v>52692265</v>
      </c>
      <c r="H143" s="33" t="s">
        <v>56</v>
      </c>
      <c r="I143" s="73" t="s">
        <v>57</v>
      </c>
      <c r="J143" s="32" t="s">
        <v>85</v>
      </c>
      <c r="K143" s="91" t="s">
        <v>86</v>
      </c>
      <c r="L143" s="109">
        <v>3.9187642749192786E-2</v>
      </c>
      <c r="M143" s="110">
        <v>21536.5</v>
      </c>
      <c r="N143" s="111" t="s">
        <v>4</v>
      </c>
      <c r="O143" s="35">
        <f t="shared" si="22"/>
        <v>21536.5</v>
      </c>
      <c r="P143" s="35"/>
      <c r="Q143" s="35"/>
      <c r="R143" s="35">
        <f t="shared" si="23"/>
        <v>8.5</v>
      </c>
      <c r="S143" s="91">
        <v>21240</v>
      </c>
      <c r="T143" s="91"/>
      <c r="U143" s="91"/>
      <c r="V143" s="91">
        <v>4</v>
      </c>
      <c r="W143" s="91">
        <v>21833</v>
      </c>
      <c r="X143" s="91"/>
      <c r="Y143" s="91"/>
      <c r="Z143" s="91">
        <v>13</v>
      </c>
      <c r="AA143"/>
    </row>
    <row r="144" spans="1:27" x14ac:dyDescent="0.25">
      <c r="A144" s="100" t="s">
        <v>143</v>
      </c>
      <c r="B144" s="29"/>
      <c r="C144" s="30"/>
      <c r="D144" s="30"/>
      <c r="E144" s="30"/>
      <c r="F144" s="31" t="s">
        <v>20</v>
      </c>
      <c r="G144" s="32">
        <v>7577120</v>
      </c>
      <c r="H144" s="33" t="s">
        <v>21</v>
      </c>
      <c r="I144" s="73" t="s">
        <v>22</v>
      </c>
      <c r="J144" s="32" t="s">
        <v>87</v>
      </c>
      <c r="K144" s="91" t="s">
        <v>88</v>
      </c>
      <c r="L144" s="109">
        <v>0.31213643143092762</v>
      </c>
      <c r="M144" s="110">
        <v>19741</v>
      </c>
      <c r="N144" s="111" t="s">
        <v>4</v>
      </c>
      <c r="O144" s="35">
        <f t="shared" si="22"/>
        <v>19741</v>
      </c>
      <c r="P144" s="35">
        <f t="shared" si="22"/>
        <v>19604</v>
      </c>
      <c r="Q144" s="35">
        <f t="shared" si="22"/>
        <v>59.5</v>
      </c>
      <c r="R144" s="35"/>
      <c r="S144" s="91">
        <v>20547</v>
      </c>
      <c r="T144" s="91">
        <v>20451</v>
      </c>
      <c r="U144" s="91">
        <v>23</v>
      </c>
      <c r="V144" s="91"/>
      <c r="W144" s="91">
        <v>18935</v>
      </c>
      <c r="X144" s="91">
        <v>18757</v>
      </c>
      <c r="Y144" s="91">
        <v>96</v>
      </c>
      <c r="Z144" s="91"/>
      <c r="AA144"/>
    </row>
    <row r="145" spans="1:27" x14ac:dyDescent="0.25">
      <c r="A145" s="100" t="s">
        <v>144</v>
      </c>
      <c r="B145" s="29">
        <v>-0.2298533550709678</v>
      </c>
      <c r="C145" s="30">
        <v>0</v>
      </c>
      <c r="D145" s="30">
        <v>1.7995000000000001</v>
      </c>
      <c r="E145" s="30">
        <v>1.835</v>
      </c>
      <c r="F145" s="31" t="s">
        <v>26</v>
      </c>
      <c r="G145" s="32">
        <v>10188254</v>
      </c>
      <c r="H145" s="33" t="s">
        <v>27</v>
      </c>
      <c r="I145" s="51" t="s">
        <v>51</v>
      </c>
      <c r="J145" s="32" t="s">
        <v>83</v>
      </c>
      <c r="K145" s="91" t="s">
        <v>84</v>
      </c>
      <c r="L145" s="109">
        <v>8.2538224863017068E-2</v>
      </c>
      <c r="M145" s="110">
        <v>10997.5</v>
      </c>
      <c r="N145" s="111" t="s">
        <v>4</v>
      </c>
      <c r="O145" s="35">
        <f t="shared" si="22"/>
        <v>10997.5</v>
      </c>
      <c r="P145" s="35">
        <f t="shared" si="22"/>
        <v>10888.5</v>
      </c>
      <c r="Q145" s="35">
        <f t="shared" si="22"/>
        <v>9</v>
      </c>
      <c r="R145" s="35"/>
      <c r="S145" s="91">
        <v>12056</v>
      </c>
      <c r="T145" s="91">
        <v>11939</v>
      </c>
      <c r="U145" s="91">
        <v>10</v>
      </c>
      <c r="V145" s="91"/>
      <c r="W145" s="91">
        <v>9939</v>
      </c>
      <c r="X145" s="91">
        <v>9838</v>
      </c>
      <c r="Y145" s="91">
        <v>8</v>
      </c>
      <c r="Z145" s="91"/>
      <c r="AA145"/>
    </row>
    <row r="146" spans="1:27" x14ac:dyDescent="0.25">
      <c r="A146" s="100" t="s">
        <v>144</v>
      </c>
      <c r="B146" s="29"/>
      <c r="C146" s="30"/>
      <c r="D146" s="30"/>
      <c r="E146" s="30"/>
      <c r="F146" s="31" t="s">
        <v>26</v>
      </c>
      <c r="G146" s="32">
        <v>52692265</v>
      </c>
      <c r="H146" s="33" t="s">
        <v>56</v>
      </c>
      <c r="I146" s="73" t="s">
        <v>57</v>
      </c>
      <c r="J146" s="32" t="s">
        <v>85</v>
      </c>
      <c r="K146" s="91" t="s">
        <v>86</v>
      </c>
      <c r="L146" s="109">
        <v>4.0860946087645317E-2</v>
      </c>
      <c r="M146" s="110">
        <v>21655</v>
      </c>
      <c r="N146" s="111" t="s">
        <v>4</v>
      </c>
      <c r="O146" s="35">
        <f t="shared" si="22"/>
        <v>21655</v>
      </c>
      <c r="P146" s="35"/>
      <c r="Q146" s="35"/>
      <c r="R146" s="35">
        <f t="shared" si="23"/>
        <v>9</v>
      </c>
      <c r="S146" s="91">
        <v>22559</v>
      </c>
      <c r="T146" s="91"/>
      <c r="U146" s="91"/>
      <c r="V146" s="91">
        <v>13</v>
      </c>
      <c r="W146" s="91">
        <v>20751</v>
      </c>
      <c r="X146" s="91"/>
      <c r="Y146" s="91"/>
      <c r="Z146" s="91">
        <v>5</v>
      </c>
      <c r="AA146"/>
    </row>
    <row r="147" spans="1:27" x14ac:dyDescent="0.25">
      <c r="A147" s="100" t="s">
        <v>144</v>
      </c>
      <c r="B147" s="29"/>
      <c r="C147" s="30"/>
      <c r="D147" s="30"/>
      <c r="E147" s="30"/>
      <c r="F147" s="31" t="s">
        <v>20</v>
      </c>
      <c r="G147" s="32">
        <v>7577120</v>
      </c>
      <c r="H147" s="33" t="s">
        <v>21</v>
      </c>
      <c r="I147" s="73" t="s">
        <v>22</v>
      </c>
      <c r="J147" s="32" t="s">
        <v>87</v>
      </c>
      <c r="K147" s="91" t="s">
        <v>88</v>
      </c>
      <c r="L147" s="109">
        <v>0.29141953938062315</v>
      </c>
      <c r="M147" s="110">
        <v>20150.5</v>
      </c>
      <c r="N147" s="111" t="s">
        <v>4</v>
      </c>
      <c r="O147" s="35">
        <f t="shared" si="22"/>
        <v>20150.5</v>
      </c>
      <c r="P147" s="35">
        <f t="shared" si="22"/>
        <v>20060.5</v>
      </c>
      <c r="Q147" s="35">
        <f t="shared" si="22"/>
        <v>60</v>
      </c>
      <c r="R147" s="35"/>
      <c r="S147" s="91">
        <v>22229</v>
      </c>
      <c r="T147" s="91">
        <v>22120</v>
      </c>
      <c r="U147" s="91">
        <v>81</v>
      </c>
      <c r="V147" s="91"/>
      <c r="W147" s="91">
        <v>18072</v>
      </c>
      <c r="X147" s="91">
        <v>18001</v>
      </c>
      <c r="Y147" s="91">
        <v>39</v>
      </c>
      <c r="Z147" s="91"/>
      <c r="AA147"/>
    </row>
    <row r="148" spans="1:27" x14ac:dyDescent="0.25">
      <c r="A148" s="100" t="s">
        <v>145</v>
      </c>
      <c r="B148" s="29">
        <v>0.32953908946324934</v>
      </c>
      <c r="C148" s="30">
        <v>0</v>
      </c>
      <c r="D148" s="30">
        <v>1.804</v>
      </c>
      <c r="E148" s="30">
        <v>2.7130000000000001</v>
      </c>
      <c r="F148" s="31" t="s">
        <v>26</v>
      </c>
      <c r="G148" s="32">
        <v>10188254</v>
      </c>
      <c r="H148" s="33" t="s">
        <v>27</v>
      </c>
      <c r="I148" s="51" t="s">
        <v>51</v>
      </c>
      <c r="J148" s="32" t="s">
        <v>83</v>
      </c>
      <c r="K148" s="91" t="s">
        <v>84</v>
      </c>
      <c r="L148" s="109">
        <v>0.25660333911942285</v>
      </c>
      <c r="M148" s="110">
        <v>11231.5</v>
      </c>
      <c r="N148" s="111" t="s">
        <v>4</v>
      </c>
      <c r="O148" s="35">
        <f t="shared" si="22"/>
        <v>11231.5</v>
      </c>
      <c r="P148" s="35">
        <f t="shared" si="22"/>
        <v>11123</v>
      </c>
      <c r="Q148" s="35">
        <f t="shared" si="22"/>
        <v>28.5</v>
      </c>
      <c r="R148" s="35"/>
      <c r="S148" s="91">
        <v>11178</v>
      </c>
      <c r="T148" s="91">
        <v>11062</v>
      </c>
      <c r="U148" s="91">
        <v>36</v>
      </c>
      <c r="V148" s="91"/>
      <c r="W148" s="91">
        <v>11285</v>
      </c>
      <c r="X148" s="91">
        <v>11184</v>
      </c>
      <c r="Y148" s="91">
        <v>21</v>
      </c>
      <c r="Z148" s="91"/>
      <c r="AA148"/>
    </row>
    <row r="149" spans="1:27" x14ac:dyDescent="0.25">
      <c r="A149" s="100" t="s">
        <v>145</v>
      </c>
      <c r="B149" s="29"/>
      <c r="C149" s="30"/>
      <c r="D149" s="30"/>
      <c r="E149" s="30"/>
      <c r="F149" s="31" t="s">
        <v>26</v>
      </c>
      <c r="G149" s="32">
        <v>52692265</v>
      </c>
      <c r="H149" s="33" t="s">
        <v>56</v>
      </c>
      <c r="I149" s="73" t="s">
        <v>57</v>
      </c>
      <c r="J149" s="32" t="s">
        <v>85</v>
      </c>
      <c r="K149" s="91" t="s">
        <v>86</v>
      </c>
      <c r="L149" s="109">
        <v>1.3659958109461797E-2</v>
      </c>
      <c r="M149" s="110">
        <v>22042</v>
      </c>
      <c r="N149" s="111" t="s">
        <v>4</v>
      </c>
      <c r="O149" s="35">
        <f t="shared" si="22"/>
        <v>22042</v>
      </c>
      <c r="P149" s="35"/>
      <c r="Q149" s="35"/>
      <c r="R149" s="35">
        <f t="shared" si="23"/>
        <v>3</v>
      </c>
      <c r="S149" s="91">
        <v>22122</v>
      </c>
      <c r="T149" s="91"/>
      <c r="U149" s="91"/>
      <c r="V149" s="91">
        <v>0</v>
      </c>
      <c r="W149" s="91">
        <v>21962</v>
      </c>
      <c r="X149" s="91"/>
      <c r="Y149" s="91"/>
      <c r="Z149" s="91">
        <v>6</v>
      </c>
      <c r="AA149"/>
    </row>
    <row r="150" spans="1:27" x14ac:dyDescent="0.25">
      <c r="A150" s="100" t="s">
        <v>145</v>
      </c>
      <c r="B150" s="29"/>
      <c r="C150" s="30"/>
      <c r="D150" s="30"/>
      <c r="E150" s="30"/>
      <c r="F150" s="31" t="s">
        <v>20</v>
      </c>
      <c r="G150" s="32">
        <v>7577120</v>
      </c>
      <c r="H150" s="33" t="s">
        <v>21</v>
      </c>
      <c r="I150" s="73" t="s">
        <v>22</v>
      </c>
      <c r="J150" s="32" t="s">
        <v>87</v>
      </c>
      <c r="K150" s="91" t="s">
        <v>88</v>
      </c>
      <c r="L150" s="109">
        <v>0.41026006493374201</v>
      </c>
      <c r="M150" s="110">
        <v>21062</v>
      </c>
      <c r="N150" s="111" t="s">
        <v>4</v>
      </c>
      <c r="O150" s="35">
        <f t="shared" si="22"/>
        <v>21062</v>
      </c>
      <c r="P150" s="35">
        <f t="shared" si="22"/>
        <v>20931</v>
      </c>
      <c r="Q150" s="35">
        <f t="shared" si="22"/>
        <v>86</v>
      </c>
      <c r="R150" s="35"/>
      <c r="S150" s="91">
        <v>20880</v>
      </c>
      <c r="T150" s="91">
        <v>20755</v>
      </c>
      <c r="U150" s="91">
        <v>70</v>
      </c>
      <c r="V150" s="91"/>
      <c r="W150" s="91">
        <v>21244</v>
      </c>
      <c r="X150" s="91">
        <v>21107</v>
      </c>
      <c r="Y150" s="91">
        <v>102</v>
      </c>
      <c r="Z150" s="91"/>
      <c r="AA150"/>
    </row>
    <row r="151" spans="1:27" x14ac:dyDescent="0.25">
      <c r="A151" s="100" t="s">
        <v>146</v>
      </c>
      <c r="B151" s="29">
        <v>0.63365670393346685</v>
      </c>
      <c r="C151" s="30">
        <v>0</v>
      </c>
      <c r="D151" s="30">
        <v>1.7230000000000001</v>
      </c>
      <c r="E151" s="30">
        <v>3.9540000000000002</v>
      </c>
      <c r="F151" s="31" t="s">
        <v>26</v>
      </c>
      <c r="G151" s="32">
        <v>10188254</v>
      </c>
      <c r="H151" s="33" t="s">
        <v>27</v>
      </c>
      <c r="I151" s="51" t="s">
        <v>51</v>
      </c>
      <c r="J151" s="32" t="s">
        <v>83</v>
      </c>
      <c r="K151" s="91" t="s">
        <v>84</v>
      </c>
      <c r="L151" s="109">
        <v>0.11018897016465901</v>
      </c>
      <c r="M151" s="110">
        <v>11017.5</v>
      </c>
      <c r="N151" s="111" t="s">
        <v>4</v>
      </c>
      <c r="O151" s="35">
        <f t="shared" si="22"/>
        <v>11017.5</v>
      </c>
      <c r="P151" s="35">
        <f t="shared" si="22"/>
        <v>10898.5</v>
      </c>
      <c r="Q151" s="35">
        <f t="shared" si="22"/>
        <v>12</v>
      </c>
      <c r="R151" s="35"/>
      <c r="S151" s="91">
        <v>10990</v>
      </c>
      <c r="T151" s="91">
        <v>10851</v>
      </c>
      <c r="U151" s="91">
        <v>14</v>
      </c>
      <c r="V151" s="91"/>
      <c r="W151" s="91">
        <v>11045</v>
      </c>
      <c r="X151" s="91">
        <v>10946</v>
      </c>
      <c r="Y151" s="91">
        <v>10</v>
      </c>
      <c r="Z151" s="91"/>
      <c r="AA151"/>
    </row>
    <row r="152" spans="1:27" x14ac:dyDescent="0.25">
      <c r="A152" s="100" t="s">
        <v>146</v>
      </c>
      <c r="B152" s="29"/>
      <c r="C152" s="30"/>
      <c r="D152" s="30"/>
      <c r="E152" s="30"/>
      <c r="F152" s="31" t="s">
        <v>26</v>
      </c>
      <c r="G152" s="32">
        <v>52692265</v>
      </c>
      <c r="H152" s="33" t="s">
        <v>56</v>
      </c>
      <c r="I152" s="73" t="s">
        <v>57</v>
      </c>
      <c r="J152" s="32" t="s">
        <v>85</v>
      </c>
      <c r="K152" s="91" t="s">
        <v>86</v>
      </c>
      <c r="L152" s="109">
        <v>2.7237161392561778E-2</v>
      </c>
      <c r="M152" s="110">
        <v>19551.5</v>
      </c>
      <c r="N152" s="111" t="s">
        <v>4</v>
      </c>
      <c r="O152" s="35">
        <f t="shared" si="22"/>
        <v>19551.5</v>
      </c>
      <c r="P152" s="35"/>
      <c r="Q152" s="35"/>
      <c r="R152" s="35">
        <f t="shared" si="23"/>
        <v>5.5</v>
      </c>
      <c r="S152" s="91">
        <v>20193</v>
      </c>
      <c r="T152" s="91"/>
      <c r="U152" s="91"/>
      <c r="V152" s="91">
        <v>11</v>
      </c>
      <c r="W152" s="91">
        <v>18910</v>
      </c>
      <c r="X152" s="91"/>
      <c r="Y152" s="91"/>
      <c r="Z152" s="91">
        <v>0</v>
      </c>
      <c r="AA152"/>
    </row>
    <row r="153" spans="1:27" ht="15.75" thickBot="1" x14ac:dyDescent="0.3">
      <c r="A153" s="76" t="s">
        <v>146</v>
      </c>
      <c r="B153" s="38"/>
      <c r="C153" s="39"/>
      <c r="D153" s="39"/>
      <c r="E153" s="39"/>
      <c r="F153" s="40" t="s">
        <v>20</v>
      </c>
      <c r="G153" s="41">
        <v>7577120</v>
      </c>
      <c r="H153" s="42" t="s">
        <v>21</v>
      </c>
      <c r="I153" s="79" t="s">
        <v>22</v>
      </c>
      <c r="J153" s="41" t="s">
        <v>87</v>
      </c>
      <c r="K153" s="94" t="s">
        <v>88</v>
      </c>
      <c r="L153" s="112">
        <v>1.0449999999999999</v>
      </c>
      <c r="M153" s="113">
        <v>18534.5</v>
      </c>
      <c r="N153" s="114" t="s">
        <v>0</v>
      </c>
      <c r="O153" s="44">
        <f t="shared" si="22"/>
        <v>18534.5</v>
      </c>
      <c r="P153" s="44">
        <f t="shared" si="22"/>
        <v>18210</v>
      </c>
      <c r="Q153" s="44">
        <f t="shared" si="22"/>
        <v>296</v>
      </c>
      <c r="R153" s="44"/>
      <c r="S153" s="94">
        <v>17926</v>
      </c>
      <c r="T153" s="94">
        <v>17759</v>
      </c>
      <c r="U153" s="94">
        <v>141</v>
      </c>
      <c r="V153" s="94"/>
      <c r="W153" s="94">
        <v>19143</v>
      </c>
      <c r="X153" s="94">
        <v>18661</v>
      </c>
      <c r="Y153" s="94">
        <v>451</v>
      </c>
      <c r="Z153" s="94"/>
      <c r="AA153"/>
    </row>
    <row r="154" spans="1:27" x14ac:dyDescent="0.25">
      <c r="A154" s="64" t="s">
        <v>147</v>
      </c>
      <c r="B154" s="66">
        <v>3.2772141750542256</v>
      </c>
      <c r="C154" s="67">
        <v>17.22</v>
      </c>
      <c r="D154" s="67">
        <v>15.52</v>
      </c>
      <c r="E154" s="67">
        <v>23.11</v>
      </c>
      <c r="F154" s="22" t="s">
        <v>26</v>
      </c>
      <c r="G154" s="68">
        <v>10191613</v>
      </c>
      <c r="H154" s="24" t="s">
        <v>27</v>
      </c>
      <c r="I154" s="68" t="s">
        <v>51</v>
      </c>
      <c r="J154" s="68" t="s">
        <v>89</v>
      </c>
      <c r="K154" s="133" t="s">
        <v>90</v>
      </c>
      <c r="L154" s="69">
        <v>13.324999999999999</v>
      </c>
      <c r="M154" s="70">
        <v>7521</v>
      </c>
      <c r="N154" s="23" t="s">
        <v>0</v>
      </c>
      <c r="O154" s="26">
        <f>AVERAGE(S154,W154)</f>
        <v>7417</v>
      </c>
      <c r="P154" s="26"/>
      <c r="Q154" s="26"/>
      <c r="R154" s="26">
        <f t="shared" ref="R154:R162" si="24">AVERAGE(V154,Z154)</f>
        <v>1007</v>
      </c>
      <c r="S154" s="133">
        <v>7929</v>
      </c>
      <c r="T154" s="133"/>
      <c r="U154" s="133"/>
      <c r="V154" s="133">
        <v>1067</v>
      </c>
      <c r="W154" s="133">
        <v>6905</v>
      </c>
      <c r="X154" s="133"/>
      <c r="Y154" s="133"/>
      <c r="Z154" s="133">
        <v>947</v>
      </c>
      <c r="AA154"/>
    </row>
    <row r="155" spans="1:27" x14ac:dyDescent="0.25">
      <c r="A155" s="71" t="s">
        <v>147</v>
      </c>
      <c r="B155" s="54"/>
      <c r="C155" s="55"/>
      <c r="D155" s="55"/>
      <c r="E155" s="55"/>
      <c r="F155" s="31" t="s">
        <v>26</v>
      </c>
      <c r="G155" s="73">
        <v>47158137</v>
      </c>
      <c r="H155" s="33" t="s">
        <v>30</v>
      </c>
      <c r="I155" s="73" t="s">
        <v>48</v>
      </c>
      <c r="J155" s="73" t="s">
        <v>91</v>
      </c>
      <c r="K155" s="91" t="s">
        <v>92</v>
      </c>
      <c r="L155" s="74">
        <v>17.524999999999999</v>
      </c>
      <c r="M155" s="75">
        <v>6631</v>
      </c>
      <c r="N155" s="32" t="s">
        <v>0</v>
      </c>
      <c r="O155" s="35">
        <f t="shared" ref="O155:Q162" si="25">AVERAGE(S155,W155)</f>
        <v>6631</v>
      </c>
      <c r="P155" s="35">
        <f t="shared" si="25"/>
        <v>23436.5</v>
      </c>
      <c r="Q155" s="35">
        <f t="shared" si="25"/>
        <v>1429.5</v>
      </c>
      <c r="R155" s="35"/>
      <c r="S155" s="91">
        <v>5558</v>
      </c>
      <c r="T155" s="91">
        <v>40574</v>
      </c>
      <c r="U155" s="91">
        <v>1482</v>
      </c>
      <c r="V155" s="91"/>
      <c r="W155" s="91">
        <v>7704</v>
      </c>
      <c r="X155" s="91">
        <v>6299</v>
      </c>
      <c r="Y155" s="91">
        <v>1377</v>
      </c>
      <c r="Z155" s="91"/>
      <c r="AA155"/>
    </row>
    <row r="156" spans="1:27" x14ac:dyDescent="0.25">
      <c r="A156" s="71" t="s">
        <v>147</v>
      </c>
      <c r="B156" s="54"/>
      <c r="C156" s="55"/>
      <c r="D156" s="55"/>
      <c r="E156" s="55"/>
      <c r="F156" s="31" t="s">
        <v>26</v>
      </c>
      <c r="G156" s="73">
        <v>52439294</v>
      </c>
      <c r="H156" s="33" t="s">
        <v>34</v>
      </c>
      <c r="I156" s="73" t="s">
        <v>35</v>
      </c>
      <c r="J156" s="73" t="s">
        <v>93</v>
      </c>
      <c r="K156" s="91" t="s">
        <v>94</v>
      </c>
      <c r="L156" s="74">
        <v>11.885</v>
      </c>
      <c r="M156" s="75">
        <v>9415.5</v>
      </c>
      <c r="N156" s="32" t="s">
        <v>0</v>
      </c>
      <c r="O156" s="35">
        <f t="shared" si="25"/>
        <v>9179</v>
      </c>
      <c r="P156" s="35"/>
      <c r="Q156" s="35"/>
      <c r="R156" s="35">
        <f t="shared" si="24"/>
        <v>1239.5</v>
      </c>
      <c r="S156" s="91">
        <v>8800</v>
      </c>
      <c r="T156" s="91"/>
      <c r="U156" s="91"/>
      <c r="V156" s="91">
        <v>1125</v>
      </c>
      <c r="W156" s="91">
        <v>9558</v>
      </c>
      <c r="X156" s="91"/>
      <c r="Y156" s="91"/>
      <c r="Z156" s="91">
        <v>1354</v>
      </c>
      <c r="AA156"/>
    </row>
    <row r="157" spans="1:27" x14ac:dyDescent="0.25">
      <c r="A157" s="71" t="s">
        <v>148</v>
      </c>
      <c r="B157" s="54">
        <v>9.212965153956457</v>
      </c>
      <c r="C157" s="55">
        <v>17.82</v>
      </c>
      <c r="D157" s="55">
        <v>15.14</v>
      </c>
      <c r="E157" s="55">
        <v>23.41</v>
      </c>
      <c r="F157" s="31" t="s">
        <v>26</v>
      </c>
      <c r="G157" s="73">
        <v>10191613</v>
      </c>
      <c r="H157" s="33" t="s">
        <v>27</v>
      </c>
      <c r="I157" s="73" t="s">
        <v>51</v>
      </c>
      <c r="J157" s="73" t="s">
        <v>89</v>
      </c>
      <c r="K157" s="91" t="s">
        <v>90</v>
      </c>
      <c r="L157" s="74">
        <v>17.68</v>
      </c>
      <c r="M157" s="75">
        <v>5382.5</v>
      </c>
      <c r="N157" s="32" t="s">
        <v>0</v>
      </c>
      <c r="O157" s="35">
        <f t="shared" si="25"/>
        <v>5313</v>
      </c>
      <c r="P157" s="35"/>
      <c r="Q157" s="35"/>
      <c r="R157" s="35">
        <f t="shared" si="24"/>
        <v>1005</v>
      </c>
      <c r="S157" s="91">
        <v>4984</v>
      </c>
      <c r="T157" s="91"/>
      <c r="U157" s="91"/>
      <c r="V157" s="91">
        <v>845</v>
      </c>
      <c r="W157" s="91">
        <v>5642</v>
      </c>
      <c r="X157" s="91"/>
      <c r="Y157" s="91"/>
      <c r="Z157" s="91">
        <v>1165</v>
      </c>
      <c r="AA157"/>
    </row>
    <row r="158" spans="1:27" x14ac:dyDescent="0.25">
      <c r="A158" s="71" t="s">
        <v>148</v>
      </c>
      <c r="B158" s="54"/>
      <c r="C158" s="55"/>
      <c r="D158" s="55"/>
      <c r="E158" s="55"/>
      <c r="F158" s="31" t="s">
        <v>26</v>
      </c>
      <c r="G158" s="73">
        <v>47158137</v>
      </c>
      <c r="H158" s="33" t="s">
        <v>30</v>
      </c>
      <c r="I158" s="73" t="s">
        <v>48</v>
      </c>
      <c r="J158" s="73" t="s">
        <v>91</v>
      </c>
      <c r="K158" s="91" t="s">
        <v>92</v>
      </c>
      <c r="L158" s="74">
        <v>21.68</v>
      </c>
      <c r="M158" s="75">
        <v>7904.5</v>
      </c>
      <c r="N158" s="32" t="s">
        <v>0</v>
      </c>
      <c r="O158" s="35">
        <f t="shared" si="25"/>
        <v>7904.5</v>
      </c>
      <c r="P158" s="35">
        <f t="shared" si="25"/>
        <v>6173.5</v>
      </c>
      <c r="Q158" s="35">
        <f t="shared" si="25"/>
        <v>1696</v>
      </c>
      <c r="R158" s="35"/>
      <c r="S158" s="91">
        <v>6427</v>
      </c>
      <c r="T158" s="91">
        <v>4987</v>
      </c>
      <c r="U158" s="91">
        <v>1416</v>
      </c>
      <c r="V158" s="91"/>
      <c r="W158" s="91">
        <v>9382</v>
      </c>
      <c r="X158" s="91">
        <v>7360</v>
      </c>
      <c r="Y158" s="91">
        <v>1976</v>
      </c>
      <c r="Z158" s="91"/>
      <c r="AA158"/>
    </row>
    <row r="159" spans="1:27" x14ac:dyDescent="0.25">
      <c r="A159" s="71" t="s">
        <v>148</v>
      </c>
      <c r="B159" s="54"/>
      <c r="C159" s="55"/>
      <c r="D159" s="55"/>
      <c r="E159" s="55"/>
      <c r="F159" s="31" t="s">
        <v>26</v>
      </c>
      <c r="G159" s="73">
        <v>52439294</v>
      </c>
      <c r="H159" s="33" t="s">
        <v>34</v>
      </c>
      <c r="I159" s="73" t="s">
        <v>35</v>
      </c>
      <c r="J159" s="73" t="s">
        <v>93</v>
      </c>
      <c r="K159" s="91" t="s">
        <v>94</v>
      </c>
      <c r="L159" s="74">
        <v>15.775</v>
      </c>
      <c r="M159" s="75">
        <v>7690.5</v>
      </c>
      <c r="N159" s="32" t="s">
        <v>0</v>
      </c>
      <c r="O159" s="35">
        <f t="shared" si="25"/>
        <v>7667.5</v>
      </c>
      <c r="P159" s="35"/>
      <c r="Q159" s="35"/>
      <c r="R159" s="35">
        <f t="shared" si="24"/>
        <v>1326</v>
      </c>
      <c r="S159" s="91">
        <v>7248</v>
      </c>
      <c r="T159" s="91"/>
      <c r="U159" s="91"/>
      <c r="V159" s="91">
        <v>1137</v>
      </c>
      <c r="W159" s="91">
        <v>8087</v>
      </c>
      <c r="X159" s="91"/>
      <c r="Y159" s="91"/>
      <c r="Z159" s="91">
        <v>1515</v>
      </c>
      <c r="AA159"/>
    </row>
    <row r="160" spans="1:27" x14ac:dyDescent="0.25">
      <c r="A160" s="71" t="s">
        <v>149</v>
      </c>
      <c r="B160" s="54">
        <v>5.6429079016055086</v>
      </c>
      <c r="C160" s="55">
        <v>10.84</v>
      </c>
      <c r="D160" s="55">
        <v>12.83</v>
      </c>
      <c r="E160" s="55">
        <v>17.39</v>
      </c>
      <c r="F160" s="31" t="s">
        <v>26</v>
      </c>
      <c r="G160" s="73">
        <v>10191613</v>
      </c>
      <c r="H160" s="33" t="s">
        <v>27</v>
      </c>
      <c r="I160" s="73" t="s">
        <v>51</v>
      </c>
      <c r="J160" s="73" t="s">
        <v>89</v>
      </c>
      <c r="K160" s="91" t="s">
        <v>90</v>
      </c>
      <c r="L160" s="74">
        <v>15.73</v>
      </c>
      <c r="M160" s="75">
        <v>5828.5</v>
      </c>
      <c r="N160" s="32" t="s">
        <v>0</v>
      </c>
      <c r="O160" s="35">
        <f t="shared" si="25"/>
        <v>6324.5</v>
      </c>
      <c r="P160" s="35"/>
      <c r="Q160" s="35"/>
      <c r="R160" s="35">
        <f t="shared" si="24"/>
        <v>943.5</v>
      </c>
      <c r="S160" s="91">
        <v>6112</v>
      </c>
      <c r="T160" s="91"/>
      <c r="U160" s="91"/>
      <c r="V160" s="91">
        <v>716</v>
      </c>
      <c r="W160" s="91">
        <v>6537</v>
      </c>
      <c r="X160" s="91"/>
      <c r="Y160" s="91"/>
      <c r="Z160" s="91">
        <v>1171</v>
      </c>
      <c r="AA160"/>
    </row>
    <row r="161" spans="1:27" x14ac:dyDescent="0.25">
      <c r="A161" s="71" t="s">
        <v>149</v>
      </c>
      <c r="B161" s="54"/>
      <c r="C161" s="55"/>
      <c r="D161" s="55"/>
      <c r="E161" s="55"/>
      <c r="F161" s="31" t="s">
        <v>26</v>
      </c>
      <c r="G161" s="73">
        <v>47158137</v>
      </c>
      <c r="H161" s="33" t="s">
        <v>30</v>
      </c>
      <c r="I161" s="73" t="s">
        <v>48</v>
      </c>
      <c r="J161" s="73" t="s">
        <v>91</v>
      </c>
      <c r="K161" s="91" t="s">
        <v>92</v>
      </c>
      <c r="L161" s="74">
        <v>18.285</v>
      </c>
      <c r="M161" s="75">
        <v>7802.5</v>
      </c>
      <c r="N161" s="32" t="s">
        <v>0</v>
      </c>
      <c r="O161" s="35">
        <f t="shared" si="25"/>
        <v>8888</v>
      </c>
      <c r="P161" s="35">
        <f t="shared" si="25"/>
        <v>7577</v>
      </c>
      <c r="Q161" s="35">
        <f t="shared" si="25"/>
        <v>1266</v>
      </c>
      <c r="R161" s="35"/>
      <c r="S161" s="91">
        <v>8599</v>
      </c>
      <c r="T161" s="91">
        <v>7280</v>
      </c>
      <c r="U161" s="91">
        <v>1271</v>
      </c>
      <c r="V161" s="91"/>
      <c r="W161" s="91">
        <v>9177</v>
      </c>
      <c r="X161" s="91">
        <v>7874</v>
      </c>
      <c r="Y161" s="91">
        <v>1261</v>
      </c>
      <c r="Z161" s="91"/>
      <c r="AA161"/>
    </row>
    <row r="162" spans="1:27" ht="15.75" thickBot="1" x14ac:dyDescent="0.3">
      <c r="A162" s="76" t="s">
        <v>149</v>
      </c>
      <c r="B162" s="77"/>
      <c r="C162" s="78"/>
      <c r="D162" s="78"/>
      <c r="E162" s="78"/>
      <c r="F162" s="40" t="s">
        <v>26</v>
      </c>
      <c r="G162" s="79">
        <v>52439294</v>
      </c>
      <c r="H162" s="42" t="s">
        <v>34</v>
      </c>
      <c r="I162" s="79" t="s">
        <v>35</v>
      </c>
      <c r="J162" s="79" t="s">
        <v>93</v>
      </c>
      <c r="K162" s="94" t="s">
        <v>94</v>
      </c>
      <c r="L162" s="80">
        <v>12.7</v>
      </c>
      <c r="M162" s="81">
        <v>8229</v>
      </c>
      <c r="N162" s="41" t="s">
        <v>0</v>
      </c>
      <c r="O162" s="44">
        <f t="shared" si="25"/>
        <v>8527</v>
      </c>
      <c r="P162" s="44"/>
      <c r="Q162" s="44"/>
      <c r="R162" s="44">
        <f t="shared" si="24"/>
        <v>1164</v>
      </c>
      <c r="S162" s="94">
        <v>7903</v>
      </c>
      <c r="T162" s="94"/>
      <c r="U162" s="94"/>
      <c r="V162" s="94">
        <v>1455</v>
      </c>
      <c r="W162" s="94">
        <v>9151</v>
      </c>
      <c r="X162" s="94"/>
      <c r="Y162" s="94"/>
      <c r="Z162" s="94">
        <v>873</v>
      </c>
      <c r="AA162"/>
    </row>
    <row r="163" spans="1:27" x14ac:dyDescent="0.25">
      <c r="A163" s="65" t="s">
        <v>62</v>
      </c>
      <c r="B163" s="66">
        <v>1.4815641198551637</v>
      </c>
      <c r="C163" s="67">
        <v>0</v>
      </c>
      <c r="D163" s="67">
        <v>0</v>
      </c>
      <c r="E163" s="67">
        <v>2.395</v>
      </c>
      <c r="F163" s="22" t="s">
        <v>63</v>
      </c>
      <c r="G163" s="68">
        <v>11273502</v>
      </c>
      <c r="H163" s="24" t="s">
        <v>64</v>
      </c>
      <c r="I163" s="68" t="s">
        <v>65</v>
      </c>
      <c r="J163" s="68" t="s">
        <v>66</v>
      </c>
      <c r="K163" s="133" t="s">
        <v>67</v>
      </c>
      <c r="L163" s="69">
        <v>3.4550000000000001</v>
      </c>
      <c r="M163" s="70">
        <v>10266</v>
      </c>
      <c r="N163" s="23" t="s">
        <v>0</v>
      </c>
      <c r="O163" s="26">
        <f>AVERAGE(S163,W163)</f>
        <v>10266</v>
      </c>
      <c r="P163" s="26">
        <f t="shared" ref="P163:P166" si="26">AVERAGE(T163,X163)</f>
        <v>9821.5</v>
      </c>
      <c r="Q163" s="26">
        <f t="shared" ref="Q163:Q166" si="27">AVERAGE(U163,Y163)</f>
        <v>382.5</v>
      </c>
      <c r="R163" s="132"/>
      <c r="S163" s="133">
        <v>7498</v>
      </c>
      <c r="T163" s="133">
        <v>7267</v>
      </c>
      <c r="U163" s="133">
        <v>182</v>
      </c>
      <c r="V163" s="133"/>
      <c r="W163" s="133">
        <v>13034</v>
      </c>
      <c r="X163" s="133">
        <v>12376</v>
      </c>
      <c r="Y163" s="133">
        <v>583</v>
      </c>
      <c r="Z163" s="133"/>
      <c r="AA163"/>
    </row>
    <row r="164" spans="1:27" x14ac:dyDescent="0.25">
      <c r="A164" s="72" t="s">
        <v>68</v>
      </c>
      <c r="B164" s="54">
        <v>0.21447851330673079</v>
      </c>
      <c r="C164" s="55">
        <v>0</v>
      </c>
      <c r="D164" s="55">
        <v>2.0539999999999998</v>
      </c>
      <c r="E164" s="55">
        <v>3.5150000000000001</v>
      </c>
      <c r="F164" s="31" t="s">
        <v>63</v>
      </c>
      <c r="G164" s="73">
        <v>11273502</v>
      </c>
      <c r="H164" s="33" t="s">
        <v>64</v>
      </c>
      <c r="I164" s="73" t="s">
        <v>65</v>
      </c>
      <c r="J164" s="73" t="s">
        <v>66</v>
      </c>
      <c r="K164" s="91" t="s">
        <v>67</v>
      </c>
      <c r="L164" s="74">
        <v>4.37</v>
      </c>
      <c r="M164" s="75">
        <v>8234</v>
      </c>
      <c r="N164" s="32" t="s">
        <v>0</v>
      </c>
      <c r="O164" s="35">
        <f t="shared" ref="O164:O166" si="28">AVERAGE(S164,W164)</f>
        <v>8234</v>
      </c>
      <c r="P164" s="35">
        <f t="shared" si="26"/>
        <v>7745</v>
      </c>
      <c r="Q164" s="35">
        <f t="shared" si="27"/>
        <v>364</v>
      </c>
      <c r="R164" s="136"/>
      <c r="S164" s="91">
        <v>7640</v>
      </c>
      <c r="T164" s="91">
        <v>7200</v>
      </c>
      <c r="U164" s="91">
        <v>318</v>
      </c>
      <c r="V164" s="91"/>
      <c r="W164" s="91">
        <v>8828</v>
      </c>
      <c r="X164" s="91">
        <v>8290</v>
      </c>
      <c r="Y164" s="91">
        <v>410</v>
      </c>
      <c r="Z164" s="91"/>
      <c r="AA164"/>
    </row>
    <row r="165" spans="1:27" x14ac:dyDescent="0.25">
      <c r="A165" s="72" t="s">
        <v>69</v>
      </c>
      <c r="B165" s="54">
        <v>0.3841133322091978</v>
      </c>
      <c r="C165" s="55">
        <v>0</v>
      </c>
      <c r="D165" s="55">
        <v>1.98</v>
      </c>
      <c r="E165" s="55">
        <v>2.2530000000000001</v>
      </c>
      <c r="F165" s="31" t="s">
        <v>63</v>
      </c>
      <c r="G165" s="73">
        <v>11273502</v>
      </c>
      <c r="H165" s="33" t="s">
        <v>64</v>
      </c>
      <c r="I165" s="73" t="s">
        <v>65</v>
      </c>
      <c r="J165" s="73" t="s">
        <v>66</v>
      </c>
      <c r="K165" s="91" t="s">
        <v>67</v>
      </c>
      <c r="L165" s="74">
        <v>4.58</v>
      </c>
      <c r="M165" s="75">
        <v>8304</v>
      </c>
      <c r="N165" s="32" t="s">
        <v>0</v>
      </c>
      <c r="O165" s="35">
        <f t="shared" si="28"/>
        <v>8303.5</v>
      </c>
      <c r="P165" s="35">
        <f t="shared" si="26"/>
        <v>7759</v>
      </c>
      <c r="Q165" s="35">
        <f t="shared" si="27"/>
        <v>411</v>
      </c>
      <c r="R165" s="136"/>
      <c r="S165" s="91">
        <v>9024</v>
      </c>
      <c r="T165" s="91">
        <v>8330</v>
      </c>
      <c r="U165" s="91">
        <v>538</v>
      </c>
      <c r="V165" s="91"/>
      <c r="W165" s="91">
        <v>7583</v>
      </c>
      <c r="X165" s="91">
        <v>7188</v>
      </c>
      <c r="Y165" s="91">
        <v>284</v>
      </c>
      <c r="Z165" s="91"/>
      <c r="AA165"/>
    </row>
    <row r="166" spans="1:27" ht="15.75" thickBot="1" x14ac:dyDescent="0.3">
      <c r="A166" s="79" t="s">
        <v>70</v>
      </c>
      <c r="B166" s="77">
        <v>0.49431137943465803</v>
      </c>
      <c r="C166" s="78">
        <v>0</v>
      </c>
      <c r="D166" s="78">
        <v>1.7629999999999999</v>
      </c>
      <c r="E166" s="78">
        <v>4.0119999999999996</v>
      </c>
      <c r="F166" s="40" t="s">
        <v>63</v>
      </c>
      <c r="G166" s="79">
        <v>11273502</v>
      </c>
      <c r="H166" s="42" t="s">
        <v>64</v>
      </c>
      <c r="I166" s="79" t="s">
        <v>65</v>
      </c>
      <c r="J166" s="79" t="s">
        <v>66</v>
      </c>
      <c r="K166" s="94" t="s">
        <v>67</v>
      </c>
      <c r="L166" s="80">
        <v>4.6549999999999994</v>
      </c>
      <c r="M166" s="81">
        <v>8639.5</v>
      </c>
      <c r="N166" s="41" t="s">
        <v>0</v>
      </c>
      <c r="O166" s="44">
        <f t="shared" si="28"/>
        <v>8639.5</v>
      </c>
      <c r="P166" s="44">
        <f t="shared" si="26"/>
        <v>8126.5</v>
      </c>
      <c r="Q166" s="44">
        <f t="shared" si="27"/>
        <v>374.5</v>
      </c>
      <c r="R166" s="137"/>
      <c r="S166" s="94">
        <v>8764</v>
      </c>
      <c r="T166" s="94">
        <v>8342</v>
      </c>
      <c r="U166" s="94">
        <v>282</v>
      </c>
      <c r="V166" s="94"/>
      <c r="W166" s="94">
        <v>8515</v>
      </c>
      <c r="X166" s="94">
        <v>7911</v>
      </c>
      <c r="Y166" s="94">
        <v>467</v>
      </c>
      <c r="Z166" s="94"/>
      <c r="AA166"/>
    </row>
  </sheetData>
  <mergeCells count="3">
    <mergeCell ref="B1:E1"/>
    <mergeCell ref="B2:E2"/>
    <mergeCell ref="B3:E3"/>
  </mergeCells>
  <conditionalFormatting sqref="B88:C88">
    <cfRule type="containsText" dxfId="15" priority="7" operator="containsText" text="NS">
      <formula>NOT(ISERROR(SEARCH("NS",B88)))</formula>
    </cfRule>
    <cfRule type="containsText" dxfId="14" priority="8" operator="containsText" text="Genome-wide                Z-score                           (Fast-Seq)">
      <formula>NOT(ISERROR(SEARCH("Genome-wide                Z-score                           (Fast-Seq)",B88)))</formula>
    </cfRule>
  </conditionalFormatting>
  <conditionalFormatting sqref="B72:E72">
    <cfRule type="containsText" dxfId="13" priority="15" operator="containsText" text="NS">
      <formula>NOT(ISERROR(SEARCH("NS",B72)))</formula>
    </cfRule>
    <cfRule type="containsText" dxfId="12" priority="16" operator="containsText" text="Genome-wide                Z-score                           (Fast-Seq)">
      <formula>NOT(ISERROR(SEARCH("Genome-wide                Z-score                           (Fast-Seq)",B72)))</formula>
    </cfRule>
  </conditionalFormatting>
  <conditionalFormatting sqref="B76:E76">
    <cfRule type="containsText" dxfId="11" priority="13" operator="containsText" text="NS">
      <formula>NOT(ISERROR(SEARCH("NS",B76)))</formula>
    </cfRule>
    <cfRule type="containsText" dxfId="10" priority="14" operator="containsText" text="Genome-wide                Z-score                           (Fast-Seq)">
      <formula>NOT(ISERROR(SEARCH("Genome-wide                Z-score                           (Fast-Seq)",B76)))</formula>
    </cfRule>
  </conditionalFormatting>
  <conditionalFormatting sqref="B80:E80">
    <cfRule type="containsText" dxfId="9" priority="11" operator="containsText" text="NS">
      <formula>NOT(ISERROR(SEARCH("NS",B80)))</formula>
    </cfRule>
    <cfRule type="containsText" dxfId="8" priority="12" operator="containsText" text="Genome-wide                Z-score                           (Fast-Seq)">
      <formula>NOT(ISERROR(SEARCH("Genome-wide                Z-score                           (Fast-Seq)",B80)))</formula>
    </cfRule>
  </conditionalFormatting>
  <conditionalFormatting sqref="B84:E84">
    <cfRule type="containsText" dxfId="7" priority="9" operator="containsText" text="NS">
      <formula>NOT(ISERROR(SEARCH("NS",B84)))</formula>
    </cfRule>
    <cfRule type="containsText" dxfId="6" priority="10" operator="containsText" text="Genome-wide                Z-score                           (Fast-Seq)">
      <formula>NOT(ISERROR(SEARCH("Genome-wide                Z-score                           (Fast-Seq)",B84)))</formula>
    </cfRule>
  </conditionalFormatting>
  <conditionalFormatting sqref="B6:E6">
    <cfRule type="containsText" dxfId="5" priority="5" operator="containsText" text="NS">
      <formula>NOT(ISERROR(SEARCH("NS",B6)))</formula>
    </cfRule>
    <cfRule type="containsText" dxfId="4" priority="6" operator="containsText" text="Genome-wide                Z-score                           (Fast-Seq)">
      <formula>NOT(ISERROR(SEARCH("Genome-wide                Z-score                           (Fast-Seq)",B6)))</formula>
    </cfRule>
  </conditionalFormatting>
  <conditionalFormatting sqref="D88">
    <cfRule type="containsText" dxfId="3" priority="3" operator="containsText" text="NS">
      <formula>NOT(ISERROR(SEARCH("NS",D88)))</formula>
    </cfRule>
    <cfRule type="containsText" dxfId="2" priority="4" operator="containsText" text="Genome-wide                Z-score                           (Fast-Seq)">
      <formula>NOT(ISERROR(SEARCH("Genome-wide                Z-score                           (Fast-Seq)",D88)))</formula>
    </cfRule>
  </conditionalFormatting>
  <conditionalFormatting sqref="E88">
    <cfRule type="containsText" dxfId="1" priority="1" operator="containsText" text="NS">
      <formula>NOT(ISERROR(SEARCH("NS",E88)))</formula>
    </cfRule>
    <cfRule type="containsText" dxfId="0" priority="2" operator="containsText" text="Genome-wide                Z-score                           (Fast-Seq)">
      <formula>NOT(ISERROR(SEARCH("Genome-wide                Z-score                           (Fast-Seq)",E88)))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pcadmin</cp:lastModifiedBy>
  <dcterms:created xsi:type="dcterms:W3CDTF">2019-01-24T15:07:38Z</dcterms:created>
  <dcterms:modified xsi:type="dcterms:W3CDTF">2019-01-30T12:02:59Z</dcterms:modified>
</cp:coreProperties>
</file>