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zebra/Desktop/Alexandra/paper 2/Figures/"/>
    </mc:Choice>
  </mc:AlternateContent>
  <xr:revisionPtr revIDLastSave="0" documentId="13_ncr:1_{91A33472-2444-F54D-A36E-066117A4D93C}" xr6:coauthVersionLast="36" xr6:coauthVersionMax="36" xr10:uidLastSave="{00000000-0000-0000-0000-000000000000}"/>
  <bookViews>
    <workbookView xWindow="720" yWindow="460" windowWidth="20780" windowHeight="12960" activeTab="5" xr2:uid="{00000000-000D-0000-FFFF-FFFF00000000}"/>
  </bookViews>
  <sheets>
    <sheet name="CCA quenching" sheetId="1" r:id="rId1"/>
    <sheet name="DHE quenching" sheetId="2" r:id="rId2"/>
    <sheet name="SOSG quenching" sheetId="3" r:id="rId3"/>
    <sheet name="CCA raw fluorescence" sheetId="4" r:id="rId4"/>
    <sheet name="DHE raw fluorescence" sheetId="5" r:id="rId5"/>
    <sheet name="SOSG raw fluorescence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6" l="1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101" i="6"/>
  <c r="I50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76" i="6"/>
  <c r="I25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152" i="5" l="1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50" i="5" l="1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152" i="4" l="1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H320" i="3" l="1"/>
  <c r="H319" i="3"/>
  <c r="H318" i="3"/>
  <c r="H317" i="3"/>
  <c r="H316" i="3"/>
  <c r="H315" i="3"/>
  <c r="H314" i="3"/>
  <c r="H313" i="3"/>
  <c r="H312" i="3"/>
  <c r="H311" i="3"/>
  <c r="H310" i="3"/>
  <c r="F320" i="3"/>
  <c r="F319" i="3"/>
  <c r="F318" i="3"/>
  <c r="F317" i="3"/>
  <c r="F316" i="3"/>
  <c r="F315" i="3"/>
  <c r="F314" i="3"/>
  <c r="F313" i="3"/>
  <c r="F312" i="3"/>
  <c r="F311" i="3"/>
  <c r="F310" i="3"/>
  <c r="H306" i="3" l="1"/>
  <c r="F306" i="3"/>
  <c r="H305" i="3"/>
  <c r="F305" i="3"/>
  <c r="H304" i="3"/>
  <c r="F304" i="3"/>
  <c r="H303" i="3"/>
  <c r="F303" i="3"/>
  <c r="H302" i="3"/>
  <c r="F302" i="3"/>
  <c r="H301" i="3"/>
  <c r="F301" i="3"/>
  <c r="H300" i="3"/>
  <c r="F300" i="3"/>
  <c r="H299" i="3"/>
  <c r="F299" i="3"/>
  <c r="H298" i="3"/>
  <c r="F298" i="3"/>
  <c r="H297" i="3"/>
  <c r="F297" i="3"/>
  <c r="H296" i="3"/>
  <c r="F296" i="3"/>
  <c r="H292" i="3"/>
  <c r="F292" i="3"/>
  <c r="H291" i="3"/>
  <c r="F291" i="3"/>
  <c r="H290" i="3"/>
  <c r="F290" i="3"/>
  <c r="H289" i="3"/>
  <c r="F289" i="3"/>
  <c r="H288" i="3"/>
  <c r="F288" i="3"/>
  <c r="H287" i="3"/>
  <c r="F287" i="3"/>
  <c r="H286" i="3"/>
  <c r="F286" i="3"/>
  <c r="H285" i="3"/>
  <c r="F285" i="3"/>
  <c r="H284" i="3"/>
  <c r="F284" i="3"/>
  <c r="H283" i="3"/>
  <c r="F283" i="3"/>
  <c r="H282" i="3"/>
  <c r="F282" i="3"/>
  <c r="H278" i="3"/>
  <c r="F278" i="3"/>
  <c r="H277" i="3"/>
  <c r="F277" i="3"/>
  <c r="H276" i="3"/>
  <c r="F276" i="3"/>
  <c r="H275" i="3"/>
  <c r="F275" i="3"/>
  <c r="H274" i="3"/>
  <c r="F274" i="3"/>
  <c r="H273" i="3"/>
  <c r="F273" i="3"/>
  <c r="H272" i="3"/>
  <c r="F272" i="3"/>
  <c r="H271" i="3"/>
  <c r="F271" i="3"/>
  <c r="H270" i="3"/>
  <c r="F270" i="3"/>
  <c r="H269" i="3"/>
  <c r="F269" i="3"/>
  <c r="H268" i="3"/>
  <c r="F268" i="3"/>
  <c r="H264" i="3"/>
  <c r="F264" i="3"/>
  <c r="H263" i="3"/>
  <c r="F263" i="3"/>
  <c r="H262" i="3"/>
  <c r="F262" i="3"/>
  <c r="H261" i="3"/>
  <c r="F261" i="3"/>
  <c r="H260" i="3"/>
  <c r="F260" i="3"/>
  <c r="H259" i="3"/>
  <c r="F259" i="3"/>
  <c r="H258" i="3"/>
  <c r="F258" i="3"/>
  <c r="H257" i="3"/>
  <c r="F257" i="3"/>
  <c r="H256" i="3"/>
  <c r="F256" i="3"/>
  <c r="H255" i="3"/>
  <c r="F255" i="3"/>
  <c r="H254" i="3"/>
  <c r="F254" i="3"/>
  <c r="H250" i="3"/>
  <c r="F250" i="3"/>
  <c r="H249" i="3"/>
  <c r="F249" i="3"/>
  <c r="H248" i="3"/>
  <c r="F248" i="3"/>
  <c r="H247" i="3"/>
  <c r="F247" i="3"/>
  <c r="H246" i="3"/>
  <c r="F246" i="3"/>
  <c r="H245" i="3"/>
  <c r="F245" i="3"/>
  <c r="H244" i="3"/>
  <c r="F244" i="3"/>
  <c r="H243" i="3"/>
  <c r="F243" i="3"/>
  <c r="H242" i="3"/>
  <c r="F242" i="3"/>
  <c r="H241" i="3"/>
  <c r="F241" i="3"/>
  <c r="H240" i="3"/>
  <c r="F240" i="3"/>
  <c r="H236" i="3"/>
  <c r="F236" i="3"/>
  <c r="H235" i="3"/>
  <c r="F235" i="3"/>
  <c r="H234" i="3"/>
  <c r="F234" i="3"/>
  <c r="H233" i="3"/>
  <c r="F233" i="3"/>
  <c r="H232" i="3"/>
  <c r="F232" i="3"/>
  <c r="H231" i="3"/>
  <c r="F231" i="3"/>
  <c r="H230" i="3"/>
  <c r="F230" i="3"/>
  <c r="H229" i="3"/>
  <c r="F229" i="3"/>
  <c r="H228" i="3"/>
  <c r="F228" i="3"/>
  <c r="H227" i="3"/>
  <c r="F227" i="3"/>
  <c r="H226" i="3"/>
  <c r="F226" i="3"/>
  <c r="H222" i="3"/>
  <c r="F222" i="3"/>
  <c r="H221" i="3"/>
  <c r="F221" i="3"/>
  <c r="H220" i="3"/>
  <c r="F220" i="3"/>
  <c r="H219" i="3"/>
  <c r="F219" i="3"/>
  <c r="H218" i="3"/>
  <c r="F218" i="3"/>
  <c r="H217" i="3"/>
  <c r="F217" i="3"/>
  <c r="H216" i="3"/>
  <c r="F216" i="3"/>
  <c r="H215" i="3"/>
  <c r="F215" i="3"/>
  <c r="H214" i="3"/>
  <c r="F214" i="3"/>
  <c r="H213" i="3"/>
  <c r="F213" i="3"/>
  <c r="H212" i="3"/>
  <c r="F212" i="3"/>
  <c r="H208" i="3"/>
  <c r="F208" i="3"/>
  <c r="H207" i="3"/>
  <c r="F207" i="3"/>
  <c r="H206" i="3"/>
  <c r="F206" i="3"/>
  <c r="H205" i="3"/>
  <c r="F205" i="3"/>
  <c r="H204" i="3"/>
  <c r="F204" i="3"/>
  <c r="H203" i="3"/>
  <c r="F203" i="3"/>
  <c r="H202" i="3"/>
  <c r="F202" i="3"/>
  <c r="H201" i="3"/>
  <c r="F201" i="3"/>
  <c r="H200" i="3"/>
  <c r="F200" i="3"/>
  <c r="H199" i="3"/>
  <c r="F199" i="3"/>
  <c r="H198" i="3"/>
  <c r="F198" i="3"/>
  <c r="H194" i="3"/>
  <c r="F194" i="3"/>
  <c r="H193" i="3"/>
  <c r="F193" i="3"/>
  <c r="H192" i="3"/>
  <c r="F192" i="3"/>
  <c r="H191" i="3"/>
  <c r="F191" i="3"/>
  <c r="H190" i="3"/>
  <c r="F190" i="3"/>
  <c r="H189" i="3"/>
  <c r="F189" i="3"/>
  <c r="H188" i="3"/>
  <c r="F188" i="3"/>
  <c r="H187" i="3"/>
  <c r="F187" i="3"/>
  <c r="H186" i="3"/>
  <c r="F186" i="3"/>
  <c r="H185" i="3"/>
  <c r="F185" i="3"/>
  <c r="H184" i="3"/>
  <c r="F184" i="3"/>
  <c r="H180" i="3"/>
  <c r="F180" i="3"/>
  <c r="H179" i="3"/>
  <c r="F179" i="3"/>
  <c r="H178" i="3"/>
  <c r="F178" i="3"/>
  <c r="H177" i="3"/>
  <c r="F177" i="3"/>
  <c r="H176" i="3"/>
  <c r="F176" i="3"/>
  <c r="H175" i="3"/>
  <c r="F175" i="3"/>
  <c r="H174" i="3"/>
  <c r="F174" i="3"/>
  <c r="H173" i="3"/>
  <c r="F173" i="3"/>
  <c r="H172" i="3"/>
  <c r="F172" i="3"/>
  <c r="H171" i="3"/>
  <c r="F171" i="3"/>
  <c r="H170" i="3"/>
  <c r="F170" i="3"/>
  <c r="H166" i="3"/>
  <c r="F166" i="3"/>
  <c r="H165" i="3"/>
  <c r="F165" i="3"/>
  <c r="H164" i="3"/>
  <c r="F164" i="3"/>
  <c r="H163" i="3"/>
  <c r="F163" i="3"/>
  <c r="H162" i="3"/>
  <c r="F162" i="3"/>
  <c r="H161" i="3"/>
  <c r="F161" i="3"/>
  <c r="H160" i="3"/>
  <c r="F160" i="3"/>
  <c r="H159" i="3"/>
  <c r="F159" i="3"/>
  <c r="H158" i="3"/>
  <c r="F158" i="3"/>
  <c r="H157" i="3"/>
  <c r="F157" i="3"/>
  <c r="H156" i="3"/>
  <c r="F156" i="3"/>
  <c r="H152" i="3"/>
  <c r="F152" i="3"/>
  <c r="H151" i="3"/>
  <c r="F151" i="3"/>
  <c r="H150" i="3"/>
  <c r="F150" i="3"/>
  <c r="H149" i="3"/>
  <c r="F149" i="3"/>
  <c r="H148" i="3"/>
  <c r="F148" i="3"/>
  <c r="H147" i="3"/>
  <c r="F147" i="3"/>
  <c r="H146" i="3"/>
  <c r="F146" i="3"/>
  <c r="H145" i="3"/>
  <c r="F145" i="3"/>
  <c r="H144" i="3"/>
  <c r="F144" i="3"/>
  <c r="H143" i="3"/>
  <c r="F143" i="3"/>
  <c r="H142" i="3"/>
  <c r="F142" i="3"/>
  <c r="H138" i="3"/>
  <c r="F138" i="3"/>
  <c r="H137" i="3"/>
  <c r="F137" i="3"/>
  <c r="H136" i="3"/>
  <c r="F136" i="3"/>
  <c r="H135" i="3"/>
  <c r="F135" i="3"/>
  <c r="H134" i="3"/>
  <c r="F134" i="3"/>
  <c r="H133" i="3"/>
  <c r="F133" i="3"/>
  <c r="H132" i="3"/>
  <c r="F132" i="3"/>
  <c r="H131" i="3"/>
  <c r="F131" i="3"/>
  <c r="H130" i="3"/>
  <c r="F130" i="3"/>
  <c r="H129" i="3"/>
  <c r="F129" i="3"/>
  <c r="H128" i="3"/>
  <c r="F128" i="3"/>
  <c r="H124" i="3"/>
  <c r="F124" i="3"/>
  <c r="H123" i="3"/>
  <c r="F123" i="3"/>
  <c r="H122" i="3"/>
  <c r="F122" i="3"/>
  <c r="H121" i="3"/>
  <c r="F121" i="3"/>
  <c r="H120" i="3"/>
  <c r="F120" i="3"/>
  <c r="H119" i="3"/>
  <c r="F119" i="3"/>
  <c r="H118" i="3"/>
  <c r="F118" i="3"/>
  <c r="H117" i="3"/>
  <c r="F117" i="3"/>
  <c r="H116" i="3"/>
  <c r="F116" i="3"/>
  <c r="H115" i="3"/>
  <c r="F115" i="3"/>
  <c r="H114" i="3"/>
  <c r="F114" i="3"/>
  <c r="H110" i="3"/>
  <c r="F110" i="3"/>
  <c r="H109" i="3"/>
  <c r="F109" i="3"/>
  <c r="H108" i="3"/>
  <c r="F108" i="3"/>
  <c r="H107" i="3"/>
  <c r="F107" i="3"/>
  <c r="H106" i="3"/>
  <c r="F106" i="3"/>
  <c r="H105" i="3"/>
  <c r="F105" i="3"/>
  <c r="H104" i="3"/>
  <c r="F104" i="3"/>
  <c r="H103" i="3"/>
  <c r="F103" i="3"/>
  <c r="H102" i="3"/>
  <c r="F102" i="3"/>
  <c r="H101" i="3"/>
  <c r="F101" i="3"/>
  <c r="H100" i="3"/>
  <c r="F100" i="3"/>
  <c r="H96" i="3"/>
  <c r="F96" i="3"/>
  <c r="H95" i="3"/>
  <c r="F95" i="3"/>
  <c r="H94" i="3"/>
  <c r="F94" i="3"/>
  <c r="H93" i="3"/>
  <c r="F93" i="3"/>
  <c r="H92" i="3"/>
  <c r="F92" i="3"/>
  <c r="H91" i="3"/>
  <c r="F91" i="3"/>
  <c r="H90" i="3"/>
  <c r="F90" i="3"/>
  <c r="H89" i="3"/>
  <c r="F89" i="3"/>
  <c r="H88" i="3"/>
  <c r="F88" i="3"/>
  <c r="H87" i="3"/>
  <c r="F87" i="3"/>
  <c r="H86" i="3"/>
  <c r="F86" i="3"/>
  <c r="H82" i="3"/>
  <c r="F82" i="3"/>
  <c r="H81" i="3"/>
  <c r="F81" i="3"/>
  <c r="H80" i="3"/>
  <c r="F80" i="3"/>
  <c r="H79" i="3"/>
  <c r="F79" i="3"/>
  <c r="H78" i="3"/>
  <c r="F78" i="3"/>
  <c r="H77" i="3"/>
  <c r="F77" i="3"/>
  <c r="H76" i="3"/>
  <c r="F76" i="3"/>
  <c r="H75" i="3"/>
  <c r="F75" i="3"/>
  <c r="H74" i="3"/>
  <c r="F74" i="3"/>
  <c r="H73" i="3"/>
  <c r="F73" i="3"/>
  <c r="H72" i="3"/>
  <c r="F72" i="3"/>
  <c r="H68" i="3"/>
  <c r="F68" i="3"/>
  <c r="H67" i="3"/>
  <c r="F67" i="3"/>
  <c r="H66" i="3"/>
  <c r="F66" i="3"/>
  <c r="H65" i="3"/>
  <c r="F65" i="3"/>
  <c r="H64" i="3"/>
  <c r="F64" i="3"/>
  <c r="H63" i="3"/>
  <c r="F63" i="3"/>
  <c r="H62" i="3"/>
  <c r="F62" i="3"/>
  <c r="H61" i="3"/>
  <c r="F61" i="3"/>
  <c r="H60" i="3"/>
  <c r="F60" i="3"/>
  <c r="H59" i="3"/>
  <c r="F59" i="3"/>
  <c r="H58" i="3"/>
  <c r="F58" i="3"/>
  <c r="H54" i="3"/>
  <c r="F54" i="3"/>
  <c r="H53" i="3"/>
  <c r="F53" i="3"/>
  <c r="H52" i="3"/>
  <c r="F52" i="3"/>
  <c r="H51" i="3"/>
  <c r="F51" i="3"/>
  <c r="H50" i="3"/>
  <c r="F50" i="3"/>
  <c r="H49" i="3"/>
  <c r="F49" i="3"/>
  <c r="H48" i="3"/>
  <c r="F48" i="3"/>
  <c r="H47" i="3"/>
  <c r="F47" i="3"/>
  <c r="H46" i="3"/>
  <c r="F46" i="3"/>
  <c r="H45" i="3"/>
  <c r="F45" i="3"/>
  <c r="H44" i="3"/>
  <c r="F44" i="3"/>
  <c r="H40" i="3"/>
  <c r="F40" i="3"/>
  <c r="H39" i="3"/>
  <c r="F39" i="3"/>
  <c r="H38" i="3"/>
  <c r="F38" i="3"/>
  <c r="H37" i="3"/>
  <c r="F37" i="3"/>
  <c r="H36" i="3"/>
  <c r="F36" i="3"/>
  <c r="H35" i="3"/>
  <c r="F35" i="3"/>
  <c r="H34" i="3"/>
  <c r="F34" i="3"/>
  <c r="H33" i="3"/>
  <c r="F33" i="3"/>
  <c r="H32" i="3"/>
  <c r="F32" i="3"/>
  <c r="H31" i="3"/>
  <c r="F31" i="3"/>
  <c r="H30" i="3"/>
  <c r="F30" i="3"/>
  <c r="H26" i="3"/>
  <c r="F26" i="3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H12" i="3"/>
  <c r="F12" i="3"/>
  <c r="H11" i="3"/>
  <c r="F11" i="3"/>
  <c r="H10" i="3"/>
  <c r="F10" i="3"/>
  <c r="H9" i="3"/>
  <c r="F9" i="3"/>
  <c r="H8" i="3"/>
  <c r="F8" i="3"/>
  <c r="H7" i="3"/>
  <c r="F7" i="3"/>
  <c r="H6" i="3"/>
  <c r="F6" i="3"/>
  <c r="H5" i="3"/>
  <c r="F5" i="3"/>
  <c r="H4" i="3"/>
  <c r="F4" i="3"/>
  <c r="H3" i="3"/>
  <c r="F3" i="3"/>
  <c r="H2" i="3"/>
  <c r="F2" i="3"/>
  <c r="F321" i="2" l="1"/>
  <c r="H321" i="2"/>
  <c r="H320" i="2"/>
  <c r="F320" i="2"/>
  <c r="H319" i="2"/>
  <c r="F319" i="2"/>
  <c r="H318" i="2"/>
  <c r="F318" i="2"/>
  <c r="H317" i="2"/>
  <c r="F317" i="2"/>
  <c r="H316" i="2"/>
  <c r="F316" i="2"/>
  <c r="H315" i="2"/>
  <c r="F315" i="2"/>
  <c r="H314" i="2"/>
  <c r="F314" i="2"/>
  <c r="H313" i="2"/>
  <c r="F313" i="2"/>
  <c r="H312" i="2"/>
  <c r="F312" i="2"/>
  <c r="H311" i="2"/>
  <c r="F311" i="2"/>
  <c r="H310" i="2"/>
  <c r="F310" i="2"/>
  <c r="H306" i="2"/>
  <c r="F306" i="2"/>
  <c r="H305" i="2"/>
  <c r="F305" i="2"/>
  <c r="H304" i="2"/>
  <c r="F304" i="2"/>
  <c r="H303" i="2"/>
  <c r="F303" i="2"/>
  <c r="H302" i="2"/>
  <c r="F302" i="2"/>
  <c r="H301" i="2"/>
  <c r="F301" i="2"/>
  <c r="H300" i="2"/>
  <c r="F300" i="2"/>
  <c r="H299" i="2"/>
  <c r="F299" i="2"/>
  <c r="H298" i="2"/>
  <c r="F298" i="2"/>
  <c r="H297" i="2"/>
  <c r="F297" i="2"/>
  <c r="H296" i="2"/>
  <c r="F296" i="2"/>
  <c r="H292" i="2"/>
  <c r="F292" i="2"/>
  <c r="H291" i="2"/>
  <c r="F291" i="2"/>
  <c r="H290" i="2"/>
  <c r="F290" i="2"/>
  <c r="H289" i="2"/>
  <c r="F289" i="2"/>
  <c r="H288" i="2"/>
  <c r="F288" i="2"/>
  <c r="H287" i="2"/>
  <c r="F287" i="2"/>
  <c r="H286" i="2"/>
  <c r="F286" i="2"/>
  <c r="H285" i="2"/>
  <c r="F285" i="2"/>
  <c r="H284" i="2"/>
  <c r="F284" i="2"/>
  <c r="H283" i="2"/>
  <c r="F283" i="2"/>
  <c r="H282" i="2"/>
  <c r="F282" i="2"/>
  <c r="H278" i="2"/>
  <c r="F278" i="2"/>
  <c r="H277" i="2"/>
  <c r="F277" i="2"/>
  <c r="H276" i="2"/>
  <c r="F276" i="2"/>
  <c r="H275" i="2"/>
  <c r="F275" i="2"/>
  <c r="H274" i="2"/>
  <c r="F274" i="2"/>
  <c r="H273" i="2"/>
  <c r="F273" i="2"/>
  <c r="H272" i="2"/>
  <c r="F272" i="2"/>
  <c r="H271" i="2"/>
  <c r="F271" i="2"/>
  <c r="H270" i="2"/>
  <c r="F270" i="2"/>
  <c r="H269" i="2"/>
  <c r="F269" i="2"/>
  <c r="H268" i="2"/>
  <c r="F268" i="2"/>
  <c r="H264" i="2"/>
  <c r="F264" i="2"/>
  <c r="H263" i="2"/>
  <c r="F263" i="2"/>
  <c r="H262" i="2"/>
  <c r="F262" i="2"/>
  <c r="H261" i="2"/>
  <c r="F261" i="2"/>
  <c r="H260" i="2"/>
  <c r="F260" i="2"/>
  <c r="H259" i="2"/>
  <c r="F259" i="2"/>
  <c r="H258" i="2"/>
  <c r="F258" i="2"/>
  <c r="H257" i="2"/>
  <c r="F257" i="2"/>
  <c r="H256" i="2"/>
  <c r="F256" i="2"/>
  <c r="H255" i="2"/>
  <c r="F255" i="2"/>
  <c r="H254" i="2"/>
  <c r="F254" i="2"/>
  <c r="H250" i="2"/>
  <c r="F250" i="2"/>
  <c r="H249" i="2"/>
  <c r="F249" i="2"/>
  <c r="H248" i="2"/>
  <c r="F248" i="2"/>
  <c r="H247" i="2"/>
  <c r="F247" i="2"/>
  <c r="H246" i="2"/>
  <c r="F246" i="2"/>
  <c r="H245" i="2"/>
  <c r="F245" i="2"/>
  <c r="H244" i="2"/>
  <c r="F244" i="2"/>
  <c r="H243" i="2"/>
  <c r="F243" i="2"/>
  <c r="H242" i="2"/>
  <c r="F242" i="2"/>
  <c r="H241" i="2"/>
  <c r="F241" i="2"/>
  <c r="H240" i="2"/>
  <c r="F240" i="2"/>
  <c r="H236" i="2"/>
  <c r="F236" i="2"/>
  <c r="H235" i="2"/>
  <c r="F235" i="2"/>
  <c r="H234" i="2"/>
  <c r="F234" i="2"/>
  <c r="H233" i="2"/>
  <c r="F233" i="2"/>
  <c r="H232" i="2"/>
  <c r="F232" i="2"/>
  <c r="H231" i="2"/>
  <c r="F231" i="2"/>
  <c r="H230" i="2"/>
  <c r="F230" i="2"/>
  <c r="H229" i="2"/>
  <c r="F229" i="2"/>
  <c r="H228" i="2"/>
  <c r="F228" i="2"/>
  <c r="H227" i="2"/>
  <c r="F227" i="2"/>
  <c r="H226" i="2"/>
  <c r="F226" i="2"/>
  <c r="H222" i="2"/>
  <c r="F222" i="2"/>
  <c r="H221" i="2"/>
  <c r="F221" i="2"/>
  <c r="H220" i="2"/>
  <c r="F220" i="2"/>
  <c r="H219" i="2"/>
  <c r="F219" i="2"/>
  <c r="H218" i="2"/>
  <c r="F218" i="2"/>
  <c r="H217" i="2"/>
  <c r="F217" i="2"/>
  <c r="H216" i="2"/>
  <c r="F216" i="2"/>
  <c r="H215" i="2"/>
  <c r="F215" i="2"/>
  <c r="H214" i="2"/>
  <c r="F214" i="2"/>
  <c r="H213" i="2"/>
  <c r="F213" i="2"/>
  <c r="H212" i="2"/>
  <c r="F212" i="2"/>
  <c r="H208" i="2"/>
  <c r="F208" i="2"/>
  <c r="H207" i="2"/>
  <c r="F207" i="2"/>
  <c r="H206" i="2"/>
  <c r="F206" i="2"/>
  <c r="H205" i="2"/>
  <c r="F205" i="2"/>
  <c r="H204" i="2"/>
  <c r="F204" i="2"/>
  <c r="H203" i="2"/>
  <c r="F203" i="2"/>
  <c r="H202" i="2"/>
  <c r="F202" i="2"/>
  <c r="H201" i="2"/>
  <c r="F201" i="2"/>
  <c r="H200" i="2"/>
  <c r="F200" i="2"/>
  <c r="H199" i="2"/>
  <c r="F199" i="2"/>
  <c r="H198" i="2"/>
  <c r="F198" i="2"/>
  <c r="H194" i="2"/>
  <c r="F194" i="2"/>
  <c r="H193" i="2"/>
  <c r="F193" i="2"/>
  <c r="H192" i="2"/>
  <c r="F192" i="2"/>
  <c r="H191" i="2"/>
  <c r="F191" i="2"/>
  <c r="H190" i="2"/>
  <c r="F190" i="2"/>
  <c r="H189" i="2"/>
  <c r="F189" i="2"/>
  <c r="H188" i="2"/>
  <c r="F188" i="2"/>
  <c r="H187" i="2"/>
  <c r="F187" i="2"/>
  <c r="H186" i="2"/>
  <c r="F186" i="2"/>
  <c r="H185" i="2"/>
  <c r="F185" i="2"/>
  <c r="H184" i="2"/>
  <c r="F184" i="2"/>
  <c r="H180" i="2"/>
  <c r="F180" i="2"/>
  <c r="H179" i="2"/>
  <c r="F179" i="2"/>
  <c r="H178" i="2"/>
  <c r="F178" i="2"/>
  <c r="H177" i="2"/>
  <c r="F177" i="2"/>
  <c r="H176" i="2"/>
  <c r="F176" i="2"/>
  <c r="H175" i="2"/>
  <c r="F175" i="2"/>
  <c r="H174" i="2"/>
  <c r="F174" i="2"/>
  <c r="H173" i="2"/>
  <c r="F173" i="2"/>
  <c r="H172" i="2"/>
  <c r="F172" i="2"/>
  <c r="H171" i="2"/>
  <c r="F171" i="2"/>
  <c r="H170" i="2"/>
  <c r="F170" i="2"/>
  <c r="H166" i="2"/>
  <c r="F166" i="2"/>
  <c r="H165" i="2"/>
  <c r="F165" i="2"/>
  <c r="H164" i="2"/>
  <c r="F164" i="2"/>
  <c r="H163" i="2"/>
  <c r="F163" i="2"/>
  <c r="H162" i="2"/>
  <c r="F162" i="2"/>
  <c r="H161" i="2"/>
  <c r="F161" i="2"/>
  <c r="H160" i="2"/>
  <c r="F160" i="2"/>
  <c r="H159" i="2"/>
  <c r="F159" i="2"/>
  <c r="H158" i="2"/>
  <c r="F158" i="2"/>
  <c r="H157" i="2"/>
  <c r="F157" i="2"/>
  <c r="H156" i="2"/>
  <c r="F156" i="2"/>
  <c r="H152" i="2"/>
  <c r="F152" i="2"/>
  <c r="H151" i="2"/>
  <c r="F151" i="2"/>
  <c r="H150" i="2"/>
  <c r="F150" i="2"/>
  <c r="H149" i="2"/>
  <c r="F149" i="2"/>
  <c r="H148" i="2"/>
  <c r="F148" i="2"/>
  <c r="H147" i="2"/>
  <c r="F147" i="2"/>
  <c r="H146" i="2"/>
  <c r="F146" i="2"/>
  <c r="H145" i="2"/>
  <c r="F145" i="2"/>
  <c r="H144" i="2"/>
  <c r="F144" i="2"/>
  <c r="H143" i="2"/>
  <c r="F143" i="2"/>
  <c r="H142" i="2"/>
  <c r="F142" i="2"/>
  <c r="H138" i="2"/>
  <c r="F138" i="2"/>
  <c r="H137" i="2"/>
  <c r="F137" i="2"/>
  <c r="H136" i="2"/>
  <c r="F136" i="2"/>
  <c r="H135" i="2"/>
  <c r="F135" i="2"/>
  <c r="H134" i="2"/>
  <c r="F134" i="2"/>
  <c r="H133" i="2"/>
  <c r="F133" i="2"/>
  <c r="H132" i="2"/>
  <c r="F132" i="2"/>
  <c r="H131" i="2"/>
  <c r="F131" i="2"/>
  <c r="H130" i="2"/>
  <c r="F130" i="2"/>
  <c r="H129" i="2"/>
  <c r="F129" i="2"/>
  <c r="H128" i="2"/>
  <c r="F128" i="2"/>
  <c r="H124" i="2"/>
  <c r="F124" i="2"/>
  <c r="H123" i="2"/>
  <c r="F123" i="2"/>
  <c r="H122" i="2"/>
  <c r="F122" i="2"/>
  <c r="H121" i="2"/>
  <c r="F121" i="2"/>
  <c r="H120" i="2"/>
  <c r="F120" i="2"/>
  <c r="H119" i="2"/>
  <c r="F119" i="2"/>
  <c r="H118" i="2"/>
  <c r="F118" i="2"/>
  <c r="H117" i="2"/>
  <c r="F117" i="2"/>
  <c r="H116" i="2"/>
  <c r="F116" i="2"/>
  <c r="H115" i="2"/>
  <c r="F115" i="2"/>
  <c r="H114" i="2"/>
  <c r="F114" i="2"/>
  <c r="H110" i="2"/>
  <c r="F110" i="2"/>
  <c r="H109" i="2"/>
  <c r="F109" i="2"/>
  <c r="H108" i="2"/>
  <c r="F108" i="2"/>
  <c r="H107" i="2"/>
  <c r="F107" i="2"/>
  <c r="H106" i="2"/>
  <c r="F106" i="2"/>
  <c r="H105" i="2"/>
  <c r="F105" i="2"/>
  <c r="H104" i="2"/>
  <c r="F104" i="2"/>
  <c r="H103" i="2"/>
  <c r="F103" i="2"/>
  <c r="H102" i="2"/>
  <c r="F102" i="2"/>
  <c r="H101" i="2"/>
  <c r="F101" i="2"/>
  <c r="H100" i="2"/>
  <c r="F100" i="2"/>
  <c r="H96" i="2"/>
  <c r="F96" i="2"/>
  <c r="H95" i="2"/>
  <c r="F95" i="2"/>
  <c r="H94" i="2"/>
  <c r="F94" i="2"/>
  <c r="H93" i="2"/>
  <c r="F93" i="2"/>
  <c r="H92" i="2"/>
  <c r="F92" i="2"/>
  <c r="H91" i="2"/>
  <c r="F91" i="2"/>
  <c r="H90" i="2"/>
  <c r="F90" i="2"/>
  <c r="H89" i="2"/>
  <c r="F89" i="2"/>
  <c r="H88" i="2"/>
  <c r="F88" i="2"/>
  <c r="H87" i="2"/>
  <c r="F87" i="2"/>
  <c r="H86" i="2"/>
  <c r="F86" i="2"/>
  <c r="H82" i="2"/>
  <c r="F82" i="2"/>
  <c r="H81" i="2"/>
  <c r="F81" i="2"/>
  <c r="H80" i="2"/>
  <c r="F80" i="2"/>
  <c r="H79" i="2"/>
  <c r="F79" i="2"/>
  <c r="H78" i="2"/>
  <c r="F78" i="2"/>
  <c r="H77" i="2"/>
  <c r="F77" i="2"/>
  <c r="H76" i="2"/>
  <c r="F76" i="2"/>
  <c r="H75" i="2"/>
  <c r="F75" i="2"/>
  <c r="H74" i="2"/>
  <c r="F74" i="2"/>
  <c r="H73" i="2"/>
  <c r="F73" i="2"/>
  <c r="H72" i="2"/>
  <c r="F72" i="2"/>
  <c r="H68" i="2"/>
  <c r="F68" i="2"/>
  <c r="H67" i="2"/>
  <c r="F67" i="2"/>
  <c r="H66" i="2"/>
  <c r="F66" i="2"/>
  <c r="H65" i="2"/>
  <c r="F65" i="2"/>
  <c r="H64" i="2"/>
  <c r="F64" i="2"/>
  <c r="H63" i="2"/>
  <c r="F63" i="2"/>
  <c r="H62" i="2"/>
  <c r="F62" i="2"/>
  <c r="H61" i="2"/>
  <c r="F61" i="2"/>
  <c r="H60" i="2"/>
  <c r="F60" i="2"/>
  <c r="H59" i="2"/>
  <c r="F59" i="2"/>
  <c r="H58" i="2"/>
  <c r="F58" i="2"/>
  <c r="H54" i="2"/>
  <c r="F54" i="2"/>
  <c r="H53" i="2"/>
  <c r="F53" i="2"/>
  <c r="H52" i="2"/>
  <c r="F52" i="2"/>
  <c r="H51" i="2"/>
  <c r="F51" i="2"/>
  <c r="H50" i="2"/>
  <c r="F50" i="2"/>
  <c r="H49" i="2"/>
  <c r="F49" i="2"/>
  <c r="H48" i="2"/>
  <c r="F48" i="2"/>
  <c r="H47" i="2"/>
  <c r="F47" i="2"/>
  <c r="H46" i="2"/>
  <c r="F46" i="2"/>
  <c r="H45" i="2"/>
  <c r="F45" i="2"/>
  <c r="H44" i="2"/>
  <c r="F44" i="2"/>
  <c r="H40" i="2"/>
  <c r="F40" i="2"/>
  <c r="H39" i="2"/>
  <c r="F39" i="2"/>
  <c r="H38" i="2"/>
  <c r="F38" i="2"/>
  <c r="H37" i="2"/>
  <c r="F37" i="2"/>
  <c r="H36" i="2"/>
  <c r="F36" i="2"/>
  <c r="H35" i="2"/>
  <c r="F35" i="2"/>
  <c r="H34" i="2"/>
  <c r="F34" i="2"/>
  <c r="H33" i="2"/>
  <c r="F33" i="2"/>
  <c r="H32" i="2"/>
  <c r="F32" i="2"/>
  <c r="H31" i="2"/>
  <c r="F31" i="2"/>
  <c r="H30" i="2"/>
  <c r="F30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F6" i="2"/>
  <c r="H5" i="2"/>
  <c r="F5" i="2"/>
  <c r="H4" i="2"/>
  <c r="F4" i="2"/>
  <c r="H3" i="2"/>
  <c r="F3" i="2"/>
  <c r="H2" i="2"/>
  <c r="F2" i="2"/>
  <c r="H320" i="1" l="1"/>
  <c r="F320" i="1"/>
  <c r="H319" i="1"/>
  <c r="F319" i="1"/>
  <c r="H318" i="1"/>
  <c r="F318" i="1"/>
  <c r="H317" i="1"/>
  <c r="F317" i="1"/>
  <c r="H316" i="1"/>
  <c r="F316" i="1"/>
  <c r="H315" i="1"/>
  <c r="F315" i="1"/>
  <c r="H314" i="1"/>
  <c r="F314" i="1"/>
  <c r="H313" i="1"/>
  <c r="F313" i="1"/>
  <c r="H312" i="1"/>
  <c r="F312" i="1"/>
  <c r="H311" i="1"/>
  <c r="F311" i="1"/>
  <c r="H310" i="1"/>
  <c r="F310" i="1"/>
  <c r="H306" i="1"/>
  <c r="F306" i="1"/>
  <c r="H305" i="1"/>
  <c r="F305" i="1"/>
  <c r="H304" i="1"/>
  <c r="F304" i="1"/>
  <c r="H303" i="1"/>
  <c r="F303" i="1"/>
  <c r="H302" i="1"/>
  <c r="F302" i="1"/>
  <c r="H301" i="1"/>
  <c r="F301" i="1"/>
  <c r="H300" i="1"/>
  <c r="F300" i="1"/>
  <c r="H299" i="1"/>
  <c r="F299" i="1"/>
  <c r="H298" i="1"/>
  <c r="F298" i="1"/>
  <c r="H297" i="1"/>
  <c r="F297" i="1"/>
  <c r="H296" i="1"/>
  <c r="F296" i="1"/>
  <c r="H292" i="1"/>
  <c r="F292" i="1"/>
  <c r="H291" i="1"/>
  <c r="F291" i="1"/>
  <c r="H290" i="1"/>
  <c r="F290" i="1"/>
  <c r="H289" i="1"/>
  <c r="F289" i="1"/>
  <c r="H288" i="1"/>
  <c r="F288" i="1"/>
  <c r="H287" i="1"/>
  <c r="F287" i="1"/>
  <c r="H286" i="1"/>
  <c r="F286" i="1"/>
  <c r="H285" i="1"/>
  <c r="F285" i="1"/>
  <c r="H284" i="1"/>
  <c r="F284" i="1"/>
  <c r="H283" i="1"/>
  <c r="F283" i="1"/>
  <c r="H282" i="1"/>
  <c r="F282" i="1"/>
  <c r="H278" i="1"/>
  <c r="F278" i="1"/>
  <c r="H277" i="1"/>
  <c r="F277" i="1"/>
  <c r="H276" i="1"/>
  <c r="F276" i="1"/>
  <c r="H275" i="1"/>
  <c r="F275" i="1"/>
  <c r="H274" i="1"/>
  <c r="F274" i="1"/>
  <c r="H273" i="1"/>
  <c r="F273" i="1"/>
  <c r="H272" i="1"/>
  <c r="F272" i="1"/>
  <c r="H271" i="1"/>
  <c r="F271" i="1"/>
  <c r="H270" i="1"/>
  <c r="F270" i="1"/>
  <c r="H269" i="1"/>
  <c r="F269" i="1"/>
  <c r="H268" i="1"/>
  <c r="F268" i="1"/>
  <c r="H264" i="1"/>
  <c r="F264" i="1"/>
  <c r="H263" i="1"/>
  <c r="F263" i="1"/>
  <c r="H262" i="1"/>
  <c r="F262" i="1"/>
  <c r="H261" i="1"/>
  <c r="F261" i="1"/>
  <c r="H260" i="1"/>
  <c r="F260" i="1"/>
  <c r="H259" i="1"/>
  <c r="F259" i="1"/>
  <c r="H258" i="1"/>
  <c r="F258" i="1"/>
  <c r="H257" i="1"/>
  <c r="F257" i="1"/>
  <c r="H256" i="1"/>
  <c r="F256" i="1"/>
  <c r="H255" i="1"/>
  <c r="F255" i="1"/>
  <c r="H254" i="1"/>
  <c r="F254" i="1"/>
  <c r="H250" i="1"/>
  <c r="F250" i="1"/>
  <c r="H249" i="1"/>
  <c r="F249" i="1"/>
  <c r="H248" i="1"/>
  <c r="F248" i="1"/>
  <c r="H247" i="1"/>
  <c r="F247" i="1"/>
  <c r="H246" i="1"/>
  <c r="F246" i="1"/>
  <c r="H245" i="1"/>
  <c r="F245" i="1"/>
  <c r="H244" i="1"/>
  <c r="F244" i="1"/>
  <c r="H243" i="1"/>
  <c r="F243" i="1"/>
  <c r="H242" i="1"/>
  <c r="F242" i="1"/>
  <c r="H241" i="1"/>
  <c r="F241" i="1"/>
  <c r="H240" i="1"/>
  <c r="F240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2" i="1"/>
  <c r="F222" i="1"/>
  <c r="H221" i="1"/>
  <c r="F221" i="1"/>
  <c r="H220" i="1"/>
  <c r="F220" i="1"/>
  <c r="H219" i="1"/>
  <c r="F219" i="1"/>
  <c r="H218" i="1"/>
  <c r="F218" i="1"/>
  <c r="H217" i="1"/>
  <c r="F217" i="1"/>
  <c r="H216" i="1"/>
  <c r="F216" i="1"/>
  <c r="H215" i="1"/>
  <c r="F215" i="1"/>
  <c r="H214" i="1"/>
  <c r="F214" i="1"/>
  <c r="H213" i="1"/>
  <c r="F213" i="1"/>
  <c r="H212" i="1"/>
  <c r="F212" i="1"/>
  <c r="H208" i="1"/>
  <c r="F208" i="1"/>
  <c r="H207" i="1"/>
  <c r="F207" i="1"/>
  <c r="H206" i="1"/>
  <c r="F206" i="1"/>
  <c r="H205" i="1"/>
  <c r="F205" i="1"/>
  <c r="H204" i="1"/>
  <c r="F204" i="1"/>
  <c r="H203" i="1"/>
  <c r="F203" i="1"/>
  <c r="H202" i="1"/>
  <c r="F202" i="1"/>
  <c r="H201" i="1"/>
  <c r="F201" i="1"/>
  <c r="H200" i="1"/>
  <c r="F200" i="1"/>
  <c r="H199" i="1"/>
  <c r="F199" i="1"/>
  <c r="H198" i="1"/>
  <c r="F198" i="1"/>
  <c r="H194" i="1"/>
  <c r="F194" i="1"/>
  <c r="H193" i="1"/>
  <c r="F193" i="1"/>
  <c r="H192" i="1"/>
  <c r="F192" i="1"/>
  <c r="H191" i="1"/>
  <c r="F191" i="1"/>
  <c r="H190" i="1"/>
  <c r="F190" i="1"/>
  <c r="H189" i="1"/>
  <c r="F189" i="1"/>
  <c r="H188" i="1"/>
  <c r="F188" i="1"/>
  <c r="H187" i="1"/>
  <c r="F187" i="1"/>
  <c r="H186" i="1"/>
  <c r="F186" i="1"/>
  <c r="H185" i="1"/>
  <c r="F185" i="1"/>
  <c r="H184" i="1"/>
  <c r="F184" i="1"/>
  <c r="H180" i="1"/>
  <c r="F180" i="1"/>
  <c r="H179" i="1"/>
  <c r="F179" i="1"/>
  <c r="H178" i="1"/>
  <c r="F178" i="1"/>
  <c r="H177" i="1"/>
  <c r="F177" i="1"/>
  <c r="H176" i="1"/>
  <c r="F176" i="1"/>
  <c r="H175" i="1"/>
  <c r="F175" i="1"/>
  <c r="H174" i="1"/>
  <c r="F174" i="1"/>
  <c r="H173" i="1"/>
  <c r="F173" i="1"/>
  <c r="H172" i="1"/>
  <c r="H171" i="1"/>
  <c r="F171" i="1"/>
  <c r="H170" i="1"/>
  <c r="F170" i="1"/>
  <c r="H166" i="1"/>
  <c r="F166" i="1"/>
  <c r="H165" i="1"/>
  <c r="F165" i="1"/>
  <c r="H164" i="1"/>
  <c r="F164" i="1"/>
  <c r="H163" i="1"/>
  <c r="F163" i="1"/>
  <c r="H162" i="1"/>
  <c r="F162" i="1"/>
  <c r="H161" i="1"/>
  <c r="F161" i="1"/>
  <c r="H160" i="1"/>
  <c r="F160" i="1"/>
  <c r="H159" i="1"/>
  <c r="F159" i="1"/>
  <c r="H158" i="1"/>
  <c r="F158" i="1"/>
  <c r="H157" i="1"/>
  <c r="F157" i="1"/>
  <c r="H156" i="1"/>
  <c r="F156" i="1"/>
  <c r="H152" i="1"/>
  <c r="F152" i="1"/>
  <c r="H151" i="1"/>
  <c r="F151" i="1"/>
  <c r="H150" i="1"/>
  <c r="F150" i="1"/>
  <c r="H149" i="1"/>
  <c r="F149" i="1"/>
  <c r="H148" i="1"/>
  <c r="F148" i="1"/>
  <c r="H147" i="1"/>
  <c r="F147" i="1"/>
  <c r="H146" i="1"/>
  <c r="F146" i="1"/>
  <c r="H145" i="1"/>
  <c r="F145" i="1"/>
  <c r="H144" i="1"/>
  <c r="F144" i="1"/>
  <c r="H143" i="1"/>
  <c r="F143" i="1"/>
  <c r="H142" i="1"/>
  <c r="F142" i="1"/>
  <c r="H138" i="1"/>
  <c r="F138" i="1"/>
  <c r="H137" i="1"/>
  <c r="F137" i="1"/>
  <c r="H136" i="1"/>
  <c r="F136" i="1"/>
  <c r="H135" i="1"/>
  <c r="F135" i="1"/>
  <c r="H134" i="1"/>
  <c r="F134" i="1"/>
  <c r="H133" i="1"/>
  <c r="F133" i="1"/>
  <c r="H132" i="1"/>
  <c r="F132" i="1"/>
  <c r="H131" i="1"/>
  <c r="F131" i="1"/>
  <c r="H130" i="1"/>
  <c r="F130" i="1"/>
  <c r="H129" i="1"/>
  <c r="F129" i="1"/>
  <c r="H128" i="1"/>
  <c r="F128" i="1"/>
  <c r="H124" i="1"/>
  <c r="F124" i="1"/>
  <c r="H123" i="1"/>
  <c r="F123" i="1"/>
  <c r="H122" i="1"/>
  <c r="F122" i="1"/>
  <c r="H121" i="1"/>
  <c r="F121" i="1"/>
  <c r="H120" i="1"/>
  <c r="F120" i="1"/>
  <c r="H119" i="1"/>
  <c r="F119" i="1"/>
  <c r="H118" i="1"/>
  <c r="F118" i="1"/>
  <c r="H117" i="1"/>
  <c r="F117" i="1"/>
  <c r="H116" i="1"/>
  <c r="F116" i="1"/>
  <c r="H115" i="1"/>
  <c r="F115" i="1"/>
  <c r="H114" i="1"/>
  <c r="F114" i="1"/>
  <c r="H110" i="1"/>
  <c r="F110" i="1"/>
  <c r="H109" i="1"/>
  <c r="F109" i="1"/>
  <c r="H108" i="1"/>
  <c r="F108" i="1"/>
  <c r="H107" i="1"/>
  <c r="F107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6" i="1"/>
  <c r="F96" i="1"/>
  <c r="H95" i="1"/>
  <c r="F95" i="1"/>
  <c r="H94" i="1"/>
  <c r="F94" i="1"/>
  <c r="H93" i="1"/>
  <c r="F9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H75" i="1"/>
  <c r="F75" i="1"/>
  <c r="H74" i="1"/>
  <c r="F74" i="1"/>
  <c r="H73" i="1"/>
  <c r="F73" i="1"/>
  <c r="H72" i="1"/>
  <c r="F72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8" i="1"/>
  <c r="F58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  <c r="H2" i="1"/>
  <c r="F2" i="1"/>
</calcChain>
</file>

<file path=xl/sharedStrings.xml><?xml version="1.0" encoding="utf-8"?>
<sst xmlns="http://schemas.openxmlformats.org/spreadsheetml/2006/main" count="945" uniqueCount="63">
  <si>
    <t>CONTROL</t>
  </si>
  <si>
    <t>AVERAGE</t>
  </si>
  <si>
    <t>SE</t>
  </si>
  <si>
    <t>Mn</t>
  </si>
  <si>
    <t>Cr</t>
  </si>
  <si>
    <t>Er</t>
  </si>
  <si>
    <t>Co</t>
  </si>
  <si>
    <t>Nd</t>
  </si>
  <si>
    <t>Dy</t>
  </si>
  <si>
    <t>Sm</t>
  </si>
  <si>
    <t>Zr</t>
  </si>
  <si>
    <t>Gd</t>
  </si>
  <si>
    <t>Eu</t>
  </si>
  <si>
    <t>Tb</t>
  </si>
  <si>
    <t>Mo</t>
  </si>
  <si>
    <t>Sc</t>
  </si>
  <si>
    <t>Hf</t>
  </si>
  <si>
    <t>Ni</t>
  </si>
  <si>
    <t>Cu</t>
  </si>
  <si>
    <t>Si</t>
  </si>
  <si>
    <t>Al</t>
  </si>
  <si>
    <t>Fe</t>
  </si>
  <si>
    <t>Zn</t>
  </si>
  <si>
    <t>Ti</t>
  </si>
  <si>
    <t>V</t>
  </si>
  <si>
    <t>0.0</t>
  </si>
  <si>
    <t>12.5</t>
  </si>
  <si>
    <t>25.0</t>
  </si>
  <si>
    <t>37.5</t>
  </si>
  <si>
    <t>50.0</t>
  </si>
  <si>
    <t>62.5</t>
  </si>
  <si>
    <t>75.0</t>
  </si>
  <si>
    <t>87.5</t>
  </si>
  <si>
    <t>100.0</t>
  </si>
  <si>
    <t>112.5</t>
  </si>
  <si>
    <t>125.0</t>
  </si>
  <si>
    <t>7OH-CCA uM</t>
  </si>
  <si>
    <t>CCA CONTROL run 1</t>
  </si>
  <si>
    <t>Average</t>
  </si>
  <si>
    <t>CCA IRRADIATED run 1</t>
  </si>
  <si>
    <t>CCA CONTROL run 2</t>
  </si>
  <si>
    <t>CCA IRRADIATED run 2</t>
  </si>
  <si>
    <t>CCA CONTROL run 3</t>
  </si>
  <si>
    <t>CCA IRRADIATED run 3</t>
  </si>
  <si>
    <t>Raw Fluorescence</t>
  </si>
  <si>
    <t>Ethidium uM</t>
  </si>
  <si>
    <t>Raw fluorescence</t>
  </si>
  <si>
    <t>DHE CONTROL run 1</t>
  </si>
  <si>
    <t>DHE IRRADIATED run 1</t>
  </si>
  <si>
    <t>DHE CONTROL run 2</t>
  </si>
  <si>
    <t>DHE IRRADIATED run 2</t>
  </si>
  <si>
    <t>DHE CONTROL run 3</t>
  </si>
  <si>
    <t>DHE IRRADIATED run 3</t>
  </si>
  <si>
    <t>Control</t>
  </si>
  <si>
    <t>Singlet oxygen nM</t>
  </si>
  <si>
    <t>SOSG CONTROL run 1</t>
  </si>
  <si>
    <t>SOSG IRRADIATED run 1</t>
  </si>
  <si>
    <t>SOSG CONTROL run 2</t>
  </si>
  <si>
    <t>SOSG IRRADIATED run 2</t>
  </si>
  <si>
    <t>SOSG CONTROL run 3</t>
  </si>
  <si>
    <t>SOSG IRRADIATED run 3</t>
  </si>
  <si>
    <t>conc (nM)</t>
  </si>
  <si>
    <t>conc 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</si>
</sst>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164" fontId="2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5" fillId="2" borderId="8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12" xfId="0" applyFont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" fontId="5" fillId="2" borderId="2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/>
    <xf numFmtId="0" fontId="1" fillId="0" borderId="11" xfId="0" applyFont="1" applyBorder="1"/>
    <xf numFmtId="165" fontId="3" fillId="0" borderId="0" xfId="0" applyNumberFormat="1" applyFont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/>
    <xf numFmtId="0" fontId="1" fillId="0" borderId="26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'CCA quenching'!$B$1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'CCA quenching'!$A$2:$A$12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cat>
          <c:val>
            <c:numRef>
              <c:f>'CCA quenching'!$F$2:$F$12</c:f>
              <c:numCache>
                <c:formatCode>0</c:formatCode>
                <c:ptCount val="11"/>
                <c:pt idx="0">
                  <c:v>39.666666666666664</c:v>
                </c:pt>
                <c:pt idx="1">
                  <c:v>103.33333333333333</c:v>
                </c:pt>
                <c:pt idx="2">
                  <c:v>157.33333333333334</c:v>
                </c:pt>
                <c:pt idx="3">
                  <c:v>217.66666666666666</c:v>
                </c:pt>
                <c:pt idx="4">
                  <c:v>271</c:v>
                </c:pt>
                <c:pt idx="5">
                  <c:v>330.33333333333331</c:v>
                </c:pt>
                <c:pt idx="6">
                  <c:v>380.66666666666669</c:v>
                </c:pt>
                <c:pt idx="7">
                  <c:v>453.66666666666669</c:v>
                </c:pt>
                <c:pt idx="8">
                  <c:v>507.66666666666669</c:v>
                </c:pt>
                <c:pt idx="9">
                  <c:v>571.33333333333337</c:v>
                </c:pt>
                <c:pt idx="10">
                  <c:v>1231.3333333333333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12-DE42-898E-40AA7CEF2233}"/>
            </c:ext>
          </c:extLst>
        </c:ser>
        <c:ser>
          <c:idx val="1"/>
          <c:order val="1"/>
          <c:tx>
            <c:strRef>
              <c:f>'CCA quenching'!$B$15</c:f>
              <c:strCache>
                <c:ptCount val="1"/>
                <c:pt idx="0">
                  <c:v>Ti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quenching'!$F$16:$F$26</c:f>
              <c:numCache>
                <c:formatCode>0</c:formatCode>
                <c:ptCount val="11"/>
                <c:pt idx="0">
                  <c:v>56.333333333333336</c:v>
                </c:pt>
                <c:pt idx="1">
                  <c:v>151.66666666666666</c:v>
                </c:pt>
                <c:pt idx="2">
                  <c:v>236.33333333333334</c:v>
                </c:pt>
                <c:pt idx="3">
                  <c:v>333</c:v>
                </c:pt>
                <c:pt idx="4">
                  <c:v>437</c:v>
                </c:pt>
                <c:pt idx="5">
                  <c:v>518</c:v>
                </c:pt>
                <c:pt idx="6">
                  <c:v>607.33333333333337</c:v>
                </c:pt>
                <c:pt idx="7">
                  <c:v>723.33333333333337</c:v>
                </c:pt>
                <c:pt idx="8">
                  <c:v>818.33333333333337</c:v>
                </c:pt>
                <c:pt idx="9">
                  <c:v>890.66666666666663</c:v>
                </c:pt>
                <c:pt idx="10">
                  <c:v>1947.6666666666667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12-DE42-898E-40AA7CEF2233}"/>
            </c:ext>
          </c:extLst>
        </c:ser>
        <c:ser>
          <c:idx val="2"/>
          <c:order val="2"/>
          <c:tx>
            <c:strRef>
              <c:f>'CCA quenching'!$B$29</c:f>
              <c:strCache>
                <c:ptCount val="1"/>
                <c:pt idx="0">
                  <c:v>Cr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quenching'!$F$30:$F$40</c:f>
              <c:numCache>
                <c:formatCode>0</c:formatCode>
                <c:ptCount val="11"/>
                <c:pt idx="0">
                  <c:v>40</c:v>
                </c:pt>
                <c:pt idx="1">
                  <c:v>113</c:v>
                </c:pt>
                <c:pt idx="2">
                  <c:v>185</c:v>
                </c:pt>
                <c:pt idx="3">
                  <c:v>246.33333333333334</c:v>
                </c:pt>
                <c:pt idx="4">
                  <c:v>307.66666666666669</c:v>
                </c:pt>
                <c:pt idx="5">
                  <c:v>384.33333333333331</c:v>
                </c:pt>
                <c:pt idx="6">
                  <c:v>455.66666666666669</c:v>
                </c:pt>
                <c:pt idx="7">
                  <c:v>512.66666666666663</c:v>
                </c:pt>
                <c:pt idx="8">
                  <c:v>565.66666666666663</c:v>
                </c:pt>
                <c:pt idx="9">
                  <c:v>647</c:v>
                </c:pt>
                <c:pt idx="10">
                  <c:v>1439.3333333333333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12-DE42-898E-40AA7CEF2233}"/>
            </c:ext>
          </c:extLst>
        </c:ser>
        <c:ser>
          <c:idx val="3"/>
          <c:order val="3"/>
          <c:tx>
            <c:strRef>
              <c:f>'CCA quenching'!$B$43</c:f>
              <c:strCache>
                <c:ptCount val="1"/>
                <c:pt idx="0">
                  <c:v>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quenching'!$F$44:$F$54</c:f>
              <c:numCache>
                <c:formatCode>0</c:formatCode>
                <c:ptCount val="11"/>
                <c:pt idx="0">
                  <c:v>38.666666666666664</c:v>
                </c:pt>
                <c:pt idx="1">
                  <c:v>261.33333333333331</c:v>
                </c:pt>
                <c:pt idx="2">
                  <c:v>483</c:v>
                </c:pt>
                <c:pt idx="3">
                  <c:v>732.33333333333337</c:v>
                </c:pt>
                <c:pt idx="4">
                  <c:v>968.33333333333337</c:v>
                </c:pt>
                <c:pt idx="5">
                  <c:v>1194.6666666666667</c:v>
                </c:pt>
                <c:pt idx="6">
                  <c:v>1429</c:v>
                </c:pt>
                <c:pt idx="7">
                  <c:v>1758.3333333333333</c:v>
                </c:pt>
                <c:pt idx="8">
                  <c:v>1857.3333333333333</c:v>
                </c:pt>
                <c:pt idx="9">
                  <c:v>2119.6666666666665</c:v>
                </c:pt>
                <c:pt idx="10">
                  <c:v>4600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12-DE42-898E-40AA7CEF2233}"/>
            </c:ext>
          </c:extLst>
        </c:ser>
        <c:ser>
          <c:idx val="4"/>
          <c:order val="4"/>
          <c:tx>
            <c:strRef>
              <c:f>'CCA quenching'!$B$57</c:f>
              <c:strCache>
                <c:ptCount val="1"/>
                <c:pt idx="0">
                  <c:v>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quenching'!$F$58:$F$68</c:f>
              <c:numCache>
                <c:formatCode>0</c:formatCode>
                <c:ptCount val="11"/>
                <c:pt idx="0">
                  <c:v>37.666666666666664</c:v>
                </c:pt>
                <c:pt idx="1">
                  <c:v>97.666666666666671</c:v>
                </c:pt>
                <c:pt idx="2">
                  <c:v>222.66666666666666</c:v>
                </c:pt>
                <c:pt idx="3">
                  <c:v>269.33333333333331</c:v>
                </c:pt>
                <c:pt idx="4">
                  <c:v>357.33333333333331</c:v>
                </c:pt>
                <c:pt idx="5">
                  <c:v>383.33333333333331</c:v>
                </c:pt>
                <c:pt idx="6">
                  <c:v>431</c:v>
                </c:pt>
                <c:pt idx="7">
                  <c:v>471</c:v>
                </c:pt>
                <c:pt idx="8">
                  <c:v>537</c:v>
                </c:pt>
                <c:pt idx="9">
                  <c:v>690.66666666666663</c:v>
                </c:pt>
                <c:pt idx="10">
                  <c:v>1633.6666666666667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12-DE42-898E-40AA7CEF2233}"/>
            </c:ext>
          </c:extLst>
        </c:ser>
        <c:ser>
          <c:idx val="5"/>
          <c:order val="5"/>
          <c:tx>
            <c:strRef>
              <c:f>'CCA quenching'!$B$71</c:f>
              <c:strCache>
                <c:ptCount val="1"/>
                <c:pt idx="0">
                  <c:v>Nd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quenching'!$F$72:$F$82</c:f>
              <c:numCache>
                <c:formatCode>0</c:formatCode>
                <c:ptCount val="11"/>
                <c:pt idx="0">
                  <c:v>49.666666666666664</c:v>
                </c:pt>
                <c:pt idx="1">
                  <c:v>321.66666666666669</c:v>
                </c:pt>
                <c:pt idx="2">
                  <c:v>599.66666666666663</c:v>
                </c:pt>
                <c:pt idx="3">
                  <c:v>852.66666666666663</c:v>
                </c:pt>
                <c:pt idx="4">
                  <c:v>1116.6666666666667</c:v>
                </c:pt>
                <c:pt idx="5">
                  <c:v>1403.3333333333333</c:v>
                </c:pt>
                <c:pt idx="6">
                  <c:v>1675.6666666666667</c:v>
                </c:pt>
                <c:pt idx="7">
                  <c:v>1943.6666666666667</c:v>
                </c:pt>
                <c:pt idx="8">
                  <c:v>2164</c:v>
                </c:pt>
                <c:pt idx="9">
                  <c:v>2462</c:v>
                </c:pt>
                <c:pt idx="10">
                  <c:v>5518.333333333333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12-DE42-898E-40AA7CEF2233}"/>
            </c:ext>
          </c:extLst>
        </c:ser>
        <c:ser>
          <c:idx val="6"/>
          <c:order val="6"/>
          <c:tx>
            <c:strRef>
              <c:f>'CCA quenching'!$B$85</c:f>
              <c:strCache>
                <c:ptCount val="1"/>
                <c:pt idx="0">
                  <c:v>Dy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quenching'!$F$86:$F$96</c:f>
              <c:numCache>
                <c:formatCode>0</c:formatCode>
                <c:ptCount val="11"/>
                <c:pt idx="0">
                  <c:v>44.666666666666664</c:v>
                </c:pt>
                <c:pt idx="1">
                  <c:v>208.33333333333334</c:v>
                </c:pt>
                <c:pt idx="2">
                  <c:v>372.66666666666669</c:v>
                </c:pt>
                <c:pt idx="3">
                  <c:v>548.33333333333337</c:v>
                </c:pt>
                <c:pt idx="4">
                  <c:v>691</c:v>
                </c:pt>
                <c:pt idx="5">
                  <c:v>830.33333333333337</c:v>
                </c:pt>
                <c:pt idx="6">
                  <c:v>997.33333333333337</c:v>
                </c:pt>
                <c:pt idx="7">
                  <c:v>1296.3333333333333</c:v>
                </c:pt>
                <c:pt idx="8">
                  <c:v>1431</c:v>
                </c:pt>
                <c:pt idx="9">
                  <c:v>1595.3333333333333</c:v>
                </c:pt>
                <c:pt idx="10">
                  <c:v>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12-DE42-898E-40AA7CEF2233}"/>
            </c:ext>
          </c:extLst>
        </c:ser>
        <c:ser>
          <c:idx val="7"/>
          <c:order val="7"/>
          <c:tx>
            <c:strRef>
              <c:f>'CCA quenching'!$B$99</c:f>
              <c:strCache>
                <c:ptCount val="1"/>
                <c:pt idx="0">
                  <c:v>Sm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quenching'!$F$100:$F$110</c:f>
              <c:numCache>
                <c:formatCode>0</c:formatCode>
                <c:ptCount val="11"/>
                <c:pt idx="0">
                  <c:v>47.333333333333336</c:v>
                </c:pt>
                <c:pt idx="1">
                  <c:v>272.66666666666669</c:v>
                </c:pt>
                <c:pt idx="2">
                  <c:v>503.66666666666669</c:v>
                </c:pt>
                <c:pt idx="3">
                  <c:v>707</c:v>
                </c:pt>
                <c:pt idx="4">
                  <c:v>903.33333333333337</c:v>
                </c:pt>
                <c:pt idx="5">
                  <c:v>1110.3333333333333</c:v>
                </c:pt>
                <c:pt idx="6">
                  <c:v>1348</c:v>
                </c:pt>
                <c:pt idx="7">
                  <c:v>1542</c:v>
                </c:pt>
                <c:pt idx="8">
                  <c:v>1687.3333333333333</c:v>
                </c:pt>
                <c:pt idx="9">
                  <c:v>1878.3333333333333</c:v>
                </c:pt>
                <c:pt idx="10">
                  <c:v>4302.666666666667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12-DE42-898E-40AA7CEF2233}"/>
            </c:ext>
          </c:extLst>
        </c:ser>
        <c:ser>
          <c:idx val="8"/>
          <c:order val="8"/>
          <c:tx>
            <c:strRef>
              <c:f>'CCA quenching'!$B$113</c:f>
              <c:strCache>
                <c:ptCount val="1"/>
                <c:pt idx="0">
                  <c:v>Zr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quenching'!$F$114:$F$124</c:f>
              <c:numCache>
                <c:formatCode>0</c:formatCode>
                <c:ptCount val="11"/>
                <c:pt idx="0">
                  <c:v>48.666666666666664</c:v>
                </c:pt>
                <c:pt idx="1">
                  <c:v>112.66666666666667</c:v>
                </c:pt>
                <c:pt idx="2">
                  <c:v>179.33333333333334</c:v>
                </c:pt>
                <c:pt idx="3">
                  <c:v>247</c:v>
                </c:pt>
                <c:pt idx="4">
                  <c:v>307.33333333333331</c:v>
                </c:pt>
                <c:pt idx="5">
                  <c:v>376</c:v>
                </c:pt>
                <c:pt idx="6">
                  <c:v>428.33333333333331</c:v>
                </c:pt>
                <c:pt idx="7">
                  <c:v>496</c:v>
                </c:pt>
                <c:pt idx="8">
                  <c:v>554.33333333333337</c:v>
                </c:pt>
                <c:pt idx="9">
                  <c:v>614.66666666666663</c:v>
                </c:pt>
                <c:pt idx="10">
                  <c:v>1318.3333333333333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12-DE42-898E-40AA7CEF2233}"/>
            </c:ext>
          </c:extLst>
        </c:ser>
        <c:ser>
          <c:idx val="9"/>
          <c:order val="9"/>
          <c:tx>
            <c:strRef>
              <c:f>'CCA quenching'!$B$127</c:f>
              <c:strCache>
                <c:ptCount val="1"/>
                <c:pt idx="0">
                  <c:v>Gd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quenching'!$F$128:$F$138</c:f>
              <c:numCache>
                <c:formatCode>0</c:formatCode>
                <c:ptCount val="11"/>
                <c:pt idx="0">
                  <c:v>48.333333333333336</c:v>
                </c:pt>
                <c:pt idx="1">
                  <c:v>442.33333333333331</c:v>
                </c:pt>
                <c:pt idx="2">
                  <c:v>885.33333333333337</c:v>
                </c:pt>
                <c:pt idx="3">
                  <c:v>1237</c:v>
                </c:pt>
                <c:pt idx="4">
                  <c:v>1593</c:v>
                </c:pt>
                <c:pt idx="5">
                  <c:v>1982</c:v>
                </c:pt>
                <c:pt idx="6">
                  <c:v>2479</c:v>
                </c:pt>
                <c:pt idx="7">
                  <c:v>2816.3333333333335</c:v>
                </c:pt>
                <c:pt idx="8">
                  <c:v>3079.3333333333335</c:v>
                </c:pt>
                <c:pt idx="9">
                  <c:v>3505.3333333333335</c:v>
                </c:pt>
                <c:pt idx="10">
                  <c:v>8027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A12-DE42-898E-40AA7CEF2233}"/>
            </c:ext>
          </c:extLst>
        </c:ser>
        <c:ser>
          <c:idx val="10"/>
          <c:order val="10"/>
          <c:tx>
            <c:strRef>
              <c:f>'CCA quenching'!$B$141</c:f>
              <c:strCache>
                <c:ptCount val="1"/>
                <c:pt idx="0">
                  <c:v>Eu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quenching'!$F$142:$F$152</c:f>
              <c:numCache>
                <c:formatCode>0</c:formatCode>
                <c:ptCount val="11"/>
                <c:pt idx="0">
                  <c:v>56.333333333333336</c:v>
                </c:pt>
                <c:pt idx="1">
                  <c:v>626.66666666666663</c:v>
                </c:pt>
                <c:pt idx="2">
                  <c:v>1194.3333333333333</c:v>
                </c:pt>
                <c:pt idx="3">
                  <c:v>1763.3333333333333</c:v>
                </c:pt>
                <c:pt idx="4">
                  <c:v>2349</c:v>
                </c:pt>
                <c:pt idx="5">
                  <c:v>2954.3333333333335</c:v>
                </c:pt>
                <c:pt idx="6">
                  <c:v>3383.6666666666665</c:v>
                </c:pt>
                <c:pt idx="7">
                  <c:v>3988.3333333333335</c:v>
                </c:pt>
                <c:pt idx="8">
                  <c:v>4515.333333333333</c:v>
                </c:pt>
                <c:pt idx="9">
                  <c:v>5068.666666666667</c:v>
                </c:pt>
                <c:pt idx="10">
                  <c:v>11084.333333333334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A12-DE42-898E-40AA7CEF2233}"/>
            </c:ext>
          </c:extLst>
        </c:ser>
        <c:ser>
          <c:idx val="11"/>
          <c:order val="11"/>
          <c:tx>
            <c:strRef>
              <c:f>'CCA quenching'!$B$155</c:f>
              <c:strCache>
                <c:ptCount val="1"/>
                <c:pt idx="0">
                  <c:v>Tb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quenching'!$F$156:$F$166</c:f>
              <c:numCache>
                <c:formatCode>0</c:formatCode>
                <c:ptCount val="11"/>
                <c:pt idx="0">
                  <c:v>35.666666666666664</c:v>
                </c:pt>
                <c:pt idx="1">
                  <c:v>99.333333333333329</c:v>
                </c:pt>
                <c:pt idx="2">
                  <c:v>181</c:v>
                </c:pt>
                <c:pt idx="3">
                  <c:v>240.66666666666666</c:v>
                </c:pt>
                <c:pt idx="4">
                  <c:v>303</c:v>
                </c:pt>
                <c:pt idx="5">
                  <c:v>380.33333333333331</c:v>
                </c:pt>
                <c:pt idx="6">
                  <c:v>442</c:v>
                </c:pt>
                <c:pt idx="7">
                  <c:v>493.33333333333331</c:v>
                </c:pt>
                <c:pt idx="8">
                  <c:v>579</c:v>
                </c:pt>
                <c:pt idx="9">
                  <c:v>649.66666666666663</c:v>
                </c:pt>
                <c:pt idx="10">
                  <c:v>1348.6666666666667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A12-DE42-898E-40AA7CEF2233}"/>
            </c:ext>
          </c:extLst>
        </c:ser>
        <c:ser>
          <c:idx val="12"/>
          <c:order val="12"/>
          <c:tx>
            <c:strRef>
              <c:f>'CCA quenching'!$B$169</c:f>
              <c:strCache>
                <c:ptCount val="1"/>
                <c:pt idx="0">
                  <c:v>Mo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quenching'!$F$170:$F$180</c:f>
              <c:numCache>
                <c:formatCode>0</c:formatCode>
                <c:ptCount val="11"/>
                <c:pt idx="0">
                  <c:v>69.666666666666671</c:v>
                </c:pt>
                <c:pt idx="1">
                  <c:v>83.666666666666671</c:v>
                </c:pt>
                <c:pt idx="2">
                  <c:v>97</c:v>
                </c:pt>
                <c:pt idx="3">
                  <c:v>112</c:v>
                </c:pt>
                <c:pt idx="4">
                  <c:v>126</c:v>
                </c:pt>
                <c:pt idx="5">
                  <c:v>139.66666666666666</c:v>
                </c:pt>
                <c:pt idx="6">
                  <c:v>145.33333333333334</c:v>
                </c:pt>
                <c:pt idx="7">
                  <c:v>171.66666666666666</c:v>
                </c:pt>
                <c:pt idx="8">
                  <c:v>174.33333333333334</c:v>
                </c:pt>
                <c:pt idx="9">
                  <c:v>180.33333333333334</c:v>
                </c:pt>
                <c:pt idx="10">
                  <c:v>324.33333333333331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A12-DE42-898E-40AA7CEF2233}"/>
            </c:ext>
          </c:extLst>
        </c:ser>
        <c:ser>
          <c:idx val="13"/>
          <c:order val="13"/>
          <c:tx>
            <c:strRef>
              <c:f>'CCA quenching'!$B$183</c:f>
              <c:strCache>
                <c:ptCount val="1"/>
                <c:pt idx="0">
                  <c:v>Sc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quenching'!$F$184:$F$194</c:f>
              <c:numCache>
                <c:formatCode>0</c:formatCode>
                <c:ptCount val="11"/>
                <c:pt idx="0">
                  <c:v>48</c:v>
                </c:pt>
                <c:pt idx="1">
                  <c:v>120.33333333333333</c:v>
                </c:pt>
                <c:pt idx="2">
                  <c:v>180.66666666666666</c:v>
                </c:pt>
                <c:pt idx="3">
                  <c:v>257</c:v>
                </c:pt>
                <c:pt idx="4">
                  <c:v>329</c:v>
                </c:pt>
                <c:pt idx="5">
                  <c:v>396</c:v>
                </c:pt>
                <c:pt idx="6">
                  <c:v>458</c:v>
                </c:pt>
                <c:pt idx="7">
                  <c:v>530.66666666666663</c:v>
                </c:pt>
                <c:pt idx="8">
                  <c:v>606.33333333333337</c:v>
                </c:pt>
                <c:pt idx="9">
                  <c:v>661</c:v>
                </c:pt>
                <c:pt idx="10">
                  <c:v>1456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A12-DE42-898E-40AA7CEF2233}"/>
            </c:ext>
          </c:extLst>
        </c:ser>
        <c:ser>
          <c:idx val="14"/>
          <c:order val="14"/>
          <c:tx>
            <c:strRef>
              <c:f>'CCA quenching'!$B$197</c:f>
              <c:strCache>
                <c:ptCount val="1"/>
                <c:pt idx="0">
                  <c:v>Hf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quenching'!$F$198:$F$208</c:f>
              <c:numCache>
                <c:formatCode>0</c:formatCode>
                <c:ptCount val="11"/>
                <c:pt idx="0">
                  <c:v>53.333333333333336</c:v>
                </c:pt>
                <c:pt idx="1">
                  <c:v>125.66666666666667</c:v>
                </c:pt>
                <c:pt idx="2">
                  <c:v>200.66666666666666</c:v>
                </c:pt>
                <c:pt idx="3">
                  <c:v>277.33333333333331</c:v>
                </c:pt>
                <c:pt idx="4">
                  <c:v>350</c:v>
                </c:pt>
                <c:pt idx="5">
                  <c:v>413.66666666666669</c:v>
                </c:pt>
                <c:pt idx="6">
                  <c:v>491.33333333333331</c:v>
                </c:pt>
                <c:pt idx="7">
                  <c:v>624.33333333333337</c:v>
                </c:pt>
                <c:pt idx="8">
                  <c:v>659</c:v>
                </c:pt>
                <c:pt idx="9">
                  <c:v>815.66666666666663</c:v>
                </c:pt>
                <c:pt idx="10">
                  <c:v>1561.6666666666667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A12-DE42-898E-40AA7CEF2233}"/>
            </c:ext>
          </c:extLst>
        </c:ser>
        <c:ser>
          <c:idx val="15"/>
          <c:order val="15"/>
          <c:tx>
            <c:strRef>
              <c:f>'CCA quenching'!$B$211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quenching'!$F$212:$F$222</c:f>
              <c:numCache>
                <c:formatCode>0</c:formatCode>
                <c:ptCount val="11"/>
                <c:pt idx="0">
                  <c:v>37</c:v>
                </c:pt>
                <c:pt idx="1">
                  <c:v>46.333333333333336</c:v>
                </c:pt>
                <c:pt idx="2">
                  <c:v>48.333333333333336</c:v>
                </c:pt>
                <c:pt idx="3">
                  <c:v>50</c:v>
                </c:pt>
                <c:pt idx="4">
                  <c:v>57.666666666666664</c:v>
                </c:pt>
                <c:pt idx="5">
                  <c:v>64.666666666666671</c:v>
                </c:pt>
                <c:pt idx="6">
                  <c:v>63.333333333333336</c:v>
                </c:pt>
                <c:pt idx="7">
                  <c:v>72</c:v>
                </c:pt>
                <c:pt idx="8">
                  <c:v>73.333333333333329</c:v>
                </c:pt>
                <c:pt idx="9">
                  <c:v>83.333333333333329</c:v>
                </c:pt>
                <c:pt idx="10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A12-DE42-898E-40AA7CEF2233}"/>
            </c:ext>
          </c:extLst>
        </c:ser>
        <c:ser>
          <c:idx val="16"/>
          <c:order val="16"/>
          <c:tx>
            <c:strRef>
              <c:f>'CCA quenching'!$B$225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quenching'!$F$226:$F$236</c:f>
              <c:numCache>
                <c:formatCode>0</c:formatCode>
                <c:ptCount val="11"/>
                <c:pt idx="0">
                  <c:v>36.333333333333336</c:v>
                </c:pt>
                <c:pt idx="1">
                  <c:v>119</c:v>
                </c:pt>
                <c:pt idx="2">
                  <c:v>216.33333333333334</c:v>
                </c:pt>
                <c:pt idx="3">
                  <c:v>276</c:v>
                </c:pt>
                <c:pt idx="4">
                  <c:v>362.33333333333331</c:v>
                </c:pt>
                <c:pt idx="5">
                  <c:v>444.66666666666669</c:v>
                </c:pt>
                <c:pt idx="6">
                  <c:v>543</c:v>
                </c:pt>
                <c:pt idx="7">
                  <c:v>614.66666666666663</c:v>
                </c:pt>
                <c:pt idx="8">
                  <c:v>697.33333333333337</c:v>
                </c:pt>
                <c:pt idx="9">
                  <c:v>795.33333333333337</c:v>
                </c:pt>
                <c:pt idx="10">
                  <c:v>1732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A12-DE42-898E-40AA7CEF2233}"/>
            </c:ext>
          </c:extLst>
        </c:ser>
        <c:ser>
          <c:idx val="17"/>
          <c:order val="17"/>
          <c:tx>
            <c:strRef>
              <c:f>'CCA quenching'!$B$239</c:f>
              <c:strCache>
                <c:ptCount val="1"/>
                <c:pt idx="0">
                  <c:v>Cu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quenching'!$F$240:$F$250</c:f>
              <c:numCache>
                <c:formatCode>0</c:formatCode>
                <c:ptCount val="11"/>
                <c:pt idx="0">
                  <c:v>40.333333333333336</c:v>
                </c:pt>
                <c:pt idx="1">
                  <c:v>107.33333333333333</c:v>
                </c:pt>
                <c:pt idx="2">
                  <c:v>174.33333333333334</c:v>
                </c:pt>
                <c:pt idx="3">
                  <c:v>250</c:v>
                </c:pt>
                <c:pt idx="4">
                  <c:v>314</c:v>
                </c:pt>
                <c:pt idx="5">
                  <c:v>383.66666666666669</c:v>
                </c:pt>
                <c:pt idx="6">
                  <c:v>460.66666666666669</c:v>
                </c:pt>
                <c:pt idx="7">
                  <c:v>546</c:v>
                </c:pt>
                <c:pt idx="8">
                  <c:v>616</c:v>
                </c:pt>
                <c:pt idx="9">
                  <c:v>662</c:v>
                </c:pt>
                <c:pt idx="10">
                  <c:v>1479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A12-DE42-898E-40AA7CEF2233}"/>
            </c:ext>
          </c:extLst>
        </c:ser>
        <c:ser>
          <c:idx val="18"/>
          <c:order val="18"/>
          <c:tx>
            <c:strRef>
              <c:f>'CCA quenching'!$B$253</c:f>
              <c:strCache>
                <c:ptCount val="1"/>
                <c:pt idx="0">
                  <c:v>Si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quenching'!$F$254:$F$264</c:f>
              <c:numCache>
                <c:formatCode>0</c:formatCode>
                <c:ptCount val="11"/>
                <c:pt idx="0">
                  <c:v>41.333333333333336</c:v>
                </c:pt>
                <c:pt idx="1">
                  <c:v>106</c:v>
                </c:pt>
                <c:pt idx="2">
                  <c:v>166.33333333333334</c:v>
                </c:pt>
                <c:pt idx="3">
                  <c:v>228.66666666666666</c:v>
                </c:pt>
                <c:pt idx="4">
                  <c:v>300.33333333333331</c:v>
                </c:pt>
                <c:pt idx="5">
                  <c:v>370</c:v>
                </c:pt>
                <c:pt idx="6">
                  <c:v>420.66666666666669</c:v>
                </c:pt>
                <c:pt idx="7">
                  <c:v>483.33333333333331</c:v>
                </c:pt>
                <c:pt idx="8">
                  <c:v>555.33333333333337</c:v>
                </c:pt>
                <c:pt idx="9">
                  <c:v>628.66666666666663</c:v>
                </c:pt>
                <c:pt idx="10">
                  <c:v>1328.6666666666667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A12-DE42-898E-40AA7CEF2233}"/>
            </c:ext>
          </c:extLst>
        </c:ser>
        <c:ser>
          <c:idx val="19"/>
          <c:order val="19"/>
          <c:tx>
            <c:strRef>
              <c:f>'CCA quenching'!$B$267</c:f>
              <c:strCache>
                <c:ptCount val="1"/>
                <c:pt idx="0">
                  <c:v>Al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quenching'!$F$268:$F$278</c:f>
              <c:numCache>
                <c:formatCode>0</c:formatCode>
                <c:ptCount val="11"/>
                <c:pt idx="0">
                  <c:v>39</c:v>
                </c:pt>
                <c:pt idx="1">
                  <c:v>123</c:v>
                </c:pt>
                <c:pt idx="2">
                  <c:v>206.33333333333334</c:v>
                </c:pt>
                <c:pt idx="3">
                  <c:v>301.66666666666669</c:v>
                </c:pt>
                <c:pt idx="4">
                  <c:v>363.66666666666669</c:v>
                </c:pt>
                <c:pt idx="5">
                  <c:v>450.66666666666669</c:v>
                </c:pt>
                <c:pt idx="6">
                  <c:v>531.66666666666663</c:v>
                </c:pt>
                <c:pt idx="7">
                  <c:v>630.33333333333337</c:v>
                </c:pt>
                <c:pt idx="8">
                  <c:v>686.33333333333337</c:v>
                </c:pt>
                <c:pt idx="9">
                  <c:v>764</c:v>
                </c:pt>
                <c:pt idx="10">
                  <c:v>1643.3333333333333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A12-DE42-898E-40AA7CEF2233}"/>
            </c:ext>
          </c:extLst>
        </c:ser>
        <c:ser>
          <c:idx val="20"/>
          <c:order val="20"/>
          <c:tx>
            <c:strRef>
              <c:f>'CCA quenching'!$B$281</c:f>
              <c:strCache>
                <c:ptCount val="1"/>
                <c:pt idx="0">
                  <c:v>Fe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quenching'!$F$282:$F$292</c:f>
              <c:numCache>
                <c:formatCode>0</c:formatCode>
                <c:ptCount val="11"/>
                <c:pt idx="0">
                  <c:v>36.666666666666664</c:v>
                </c:pt>
                <c:pt idx="1">
                  <c:v>94.666666666666671</c:v>
                </c:pt>
                <c:pt idx="2">
                  <c:v>156</c:v>
                </c:pt>
                <c:pt idx="3">
                  <c:v>223.33333333333334</c:v>
                </c:pt>
                <c:pt idx="4">
                  <c:v>284</c:v>
                </c:pt>
                <c:pt idx="5">
                  <c:v>363.33333333333331</c:v>
                </c:pt>
                <c:pt idx="6">
                  <c:v>432.33333333333331</c:v>
                </c:pt>
                <c:pt idx="7">
                  <c:v>488.66666666666669</c:v>
                </c:pt>
                <c:pt idx="8">
                  <c:v>547</c:v>
                </c:pt>
                <c:pt idx="9">
                  <c:v>630</c:v>
                </c:pt>
                <c:pt idx="10">
                  <c:v>1316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A12-DE42-898E-40AA7CEF2233}"/>
            </c:ext>
          </c:extLst>
        </c:ser>
        <c:ser>
          <c:idx val="21"/>
          <c:order val="21"/>
          <c:tx>
            <c:strRef>
              <c:f>'CCA quenching'!$B$295</c:f>
              <c:strCache>
                <c:ptCount val="1"/>
                <c:pt idx="0">
                  <c:v>Zn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quenching'!$F$296:$F$306</c:f>
              <c:numCache>
                <c:formatCode>0</c:formatCode>
                <c:ptCount val="11"/>
                <c:pt idx="0">
                  <c:v>50.333333333333336</c:v>
                </c:pt>
                <c:pt idx="1">
                  <c:v>186.66666666666666</c:v>
                </c:pt>
                <c:pt idx="2">
                  <c:v>333.66666666666669</c:v>
                </c:pt>
                <c:pt idx="3">
                  <c:v>474.33333333333331</c:v>
                </c:pt>
                <c:pt idx="4">
                  <c:v>619</c:v>
                </c:pt>
                <c:pt idx="5">
                  <c:v>776.66666666666663</c:v>
                </c:pt>
                <c:pt idx="6">
                  <c:v>924.66666666666663</c:v>
                </c:pt>
                <c:pt idx="7">
                  <c:v>1057.6666666666667</c:v>
                </c:pt>
                <c:pt idx="8">
                  <c:v>1192.6666666666667</c:v>
                </c:pt>
                <c:pt idx="9">
                  <c:v>1349.3333333333333</c:v>
                </c:pt>
                <c:pt idx="10">
                  <c:v>3031.3333333333335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A12-DE42-898E-40AA7CEF2233}"/>
            </c:ext>
          </c:extLst>
        </c:ser>
        <c:ser>
          <c:idx val="22"/>
          <c:order val="22"/>
          <c:tx>
            <c:strRef>
              <c:f>'CCA quenching'!$B$309</c:f>
              <c:strCache>
                <c:ptCount val="1"/>
                <c:pt idx="0">
                  <c:v>Mn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'CCA quenching'!$F$310:$F$320</c:f>
              <c:numCache>
                <c:formatCode>0</c:formatCode>
                <c:ptCount val="11"/>
                <c:pt idx="0">
                  <c:v>40.666666666666664</c:v>
                </c:pt>
                <c:pt idx="1">
                  <c:v>88.333333333333329</c:v>
                </c:pt>
                <c:pt idx="2">
                  <c:v>143</c:v>
                </c:pt>
                <c:pt idx="3">
                  <c:v>196.33333333333334</c:v>
                </c:pt>
                <c:pt idx="4">
                  <c:v>248.66666666666666</c:v>
                </c:pt>
                <c:pt idx="5">
                  <c:v>300.33333333333331</c:v>
                </c:pt>
                <c:pt idx="6">
                  <c:v>355.66666666666669</c:v>
                </c:pt>
                <c:pt idx="7">
                  <c:v>413.66666666666669</c:v>
                </c:pt>
                <c:pt idx="8">
                  <c:v>474</c:v>
                </c:pt>
                <c:pt idx="9">
                  <c:v>531.33333333333337</c:v>
                </c:pt>
                <c:pt idx="10">
                  <c:v>1134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FA12-DE42-898E-40AA7CEF2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886824"/>
        <c:axId val="235888000"/>
      </c:lineChart>
      <c:catAx>
        <c:axId val="235886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7-OH-CCA concentratrion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888000"/>
        <c:crosses val="autoZero"/>
        <c:auto val="1"/>
        <c:lblAlgn val="ctr"/>
        <c:lblOffset val="100"/>
        <c:noMultiLvlLbl val="0"/>
      </c:catAx>
      <c:valAx>
        <c:axId val="23588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 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886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78177727784026E-2"/>
          <c:y val="0.11453061224489795"/>
          <c:w val="0.9261647436927527"/>
          <c:h val="0.83595029192779469"/>
        </c:manualLayout>
      </c:layout>
      <c:scatterChart>
        <c:scatterStyle val="lineMarker"/>
        <c:varyColors val="0"/>
        <c:ser>
          <c:idx val="0"/>
          <c:order val="0"/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'CCA quenching'!$A$58:$A$68</c:f>
              <c:numCache>
                <c:formatCode>General</c:formatCode>
                <c:ptCount val="11"/>
                <c:pt idx="0">
                  <c:v>0</c:v>
                </c:pt>
                <c:pt idx="1">
                  <c:v>0.35</c:v>
                </c:pt>
                <c:pt idx="2">
                  <c:v>0.7</c:v>
                </c:pt>
                <c:pt idx="3">
                  <c:v>1.05</c:v>
                </c:pt>
                <c:pt idx="4">
                  <c:v>1.4</c:v>
                </c:pt>
                <c:pt idx="5">
                  <c:v>1.75</c:v>
                </c:pt>
                <c:pt idx="6">
                  <c:v>2.1</c:v>
                </c:pt>
                <c:pt idx="7">
                  <c:v>2.4500000000000002</c:v>
                </c:pt>
                <c:pt idx="8">
                  <c:v>2.8</c:v>
                </c:pt>
                <c:pt idx="9">
                  <c:v>3.15</c:v>
                </c:pt>
                <c:pt idx="10">
                  <c:v>3.5</c:v>
                </c:pt>
              </c:numCache>
            </c:numRef>
          </c:xVal>
          <c:yVal>
            <c:numRef>
              <c:f>'CCA quenching'!$F$170:$F$180</c:f>
              <c:numCache>
                <c:formatCode>0</c:formatCode>
                <c:ptCount val="11"/>
                <c:pt idx="0">
                  <c:v>69.666666666666671</c:v>
                </c:pt>
                <c:pt idx="1">
                  <c:v>83.666666666666671</c:v>
                </c:pt>
                <c:pt idx="2">
                  <c:v>97</c:v>
                </c:pt>
                <c:pt idx="3">
                  <c:v>112</c:v>
                </c:pt>
                <c:pt idx="4">
                  <c:v>126</c:v>
                </c:pt>
                <c:pt idx="5">
                  <c:v>139.66666666666666</c:v>
                </c:pt>
                <c:pt idx="6">
                  <c:v>145.33333333333334</c:v>
                </c:pt>
                <c:pt idx="7">
                  <c:v>171.66666666666666</c:v>
                </c:pt>
                <c:pt idx="8">
                  <c:v>174.33333333333334</c:v>
                </c:pt>
                <c:pt idx="9">
                  <c:v>180.33333333333334</c:v>
                </c:pt>
                <c:pt idx="10">
                  <c:v>324.33333333333331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CF-8148-A389-7DAE9B895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678800"/>
        <c:axId val="908729280"/>
      </c:scatterChart>
      <c:valAx>
        <c:axId val="908678800"/>
        <c:scaling>
          <c:orientation val="minMax"/>
          <c:max val="0.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729280"/>
        <c:crosses val="autoZero"/>
        <c:crossBetween val="midCat"/>
        <c:majorUnit val="0.1"/>
        <c:minorUnit val="1.0000000000000002E-2"/>
      </c:valAx>
      <c:valAx>
        <c:axId val="908729280"/>
        <c:scaling>
          <c:orientation val="minMax"/>
          <c:max val="1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678800"/>
        <c:crosses val="autoZero"/>
        <c:crossBetween val="midCat"/>
        <c:majorUnit val="10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9.6666666666666661</c:v>
              </c:pt>
              <c:pt idx="1">
                <c:v>15</c:v>
              </c:pt>
              <c:pt idx="2">
                <c:v>19.333333333333332</c:v>
              </c:pt>
              <c:pt idx="3">
                <c:v>22</c:v>
              </c:pt>
              <c:pt idx="4">
                <c:v>28</c:v>
              </c:pt>
              <c:pt idx="5">
                <c:v>34</c:v>
              </c:pt>
              <c:pt idx="6">
                <c:v>40.333333333333336</c:v>
              </c:pt>
              <c:pt idx="7">
                <c:v>45.666666666666664</c:v>
              </c:pt>
              <c:pt idx="8">
                <c:v>52.666666666666664</c:v>
              </c:pt>
              <c:pt idx="9">
                <c:v>55.333333333333336</c:v>
              </c:pt>
              <c:pt idx="10">
                <c:v>64.666666666666671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05-F342-8CA3-4A59F4C26D10}"/>
            </c:ext>
          </c:extLst>
        </c:ser>
        <c:ser>
          <c:idx val="1"/>
          <c:order val="1"/>
          <c:tx>
            <c:v>Mn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9.3333333333333339</c:v>
              </c:pt>
              <c:pt idx="1">
                <c:v>13.333333333333334</c:v>
              </c:pt>
              <c:pt idx="2">
                <c:v>18</c:v>
              </c:pt>
              <c:pt idx="3">
                <c:v>23.666666666666668</c:v>
              </c:pt>
              <c:pt idx="4">
                <c:v>29.666666666666668</c:v>
              </c:pt>
              <c:pt idx="5">
                <c:v>34</c:v>
              </c:pt>
              <c:pt idx="6">
                <c:v>39.333333333333336</c:v>
              </c:pt>
              <c:pt idx="7">
                <c:v>44.666666666666664</c:v>
              </c:pt>
              <c:pt idx="8">
                <c:v>51</c:v>
              </c:pt>
              <c:pt idx="9">
                <c:v>57.666666666666664</c:v>
              </c:pt>
              <c:pt idx="10">
                <c:v>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05-F342-8CA3-4A59F4C26D10}"/>
            </c:ext>
          </c:extLst>
        </c:ser>
        <c:ser>
          <c:idx val="2"/>
          <c:order val="2"/>
          <c:tx>
            <c:v>Cr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10.333333333333334</c:v>
              </c:pt>
              <c:pt idx="1">
                <c:v>13.333333333333334</c:v>
              </c:pt>
              <c:pt idx="2">
                <c:v>20.666666666666668</c:v>
              </c:pt>
              <c:pt idx="3">
                <c:v>24.333333333333332</c:v>
              </c:pt>
              <c:pt idx="4">
                <c:v>30.666666666666668</c:v>
              </c:pt>
              <c:pt idx="5">
                <c:v>38.333333333333336</c:v>
              </c:pt>
              <c:pt idx="6">
                <c:v>44.666666666666664</c:v>
              </c:pt>
              <c:pt idx="7">
                <c:v>50.333333333333336</c:v>
              </c:pt>
              <c:pt idx="8">
                <c:v>54.666666666666664</c:v>
              </c:pt>
              <c:pt idx="9">
                <c:v>65.333333333333329</c:v>
              </c:pt>
              <c:pt idx="10">
                <c:v>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05-F342-8CA3-4A59F4C26D10}"/>
            </c:ext>
          </c:extLst>
        </c:ser>
        <c:ser>
          <c:idx val="3"/>
          <c:order val="3"/>
          <c:tx>
            <c:v>Er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10.666666666666666</c:v>
              </c:pt>
              <c:pt idx="1">
                <c:v>16.333333333333332</c:v>
              </c:pt>
              <c:pt idx="2">
                <c:v>24.666666666666668</c:v>
              </c:pt>
              <c:pt idx="3">
                <c:v>29</c:v>
              </c:pt>
              <c:pt idx="4">
                <c:v>35.666666666666664</c:v>
              </c:pt>
              <c:pt idx="5">
                <c:v>43.666666666666664</c:v>
              </c:pt>
              <c:pt idx="6">
                <c:v>50.666666666666664</c:v>
              </c:pt>
              <c:pt idx="7">
                <c:v>55</c:v>
              </c:pt>
              <c:pt idx="8">
                <c:v>64.333333333333329</c:v>
              </c:pt>
              <c:pt idx="9">
                <c:v>74.333333333333329</c:v>
              </c:pt>
              <c:pt idx="10">
                <c:v>77.666666666666671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D05-F342-8CA3-4A59F4C26D10}"/>
            </c:ext>
          </c:extLst>
        </c:ser>
        <c:ser>
          <c:idx val="4"/>
          <c:order val="4"/>
          <c:tx>
            <c:v>Co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8.3333333333333339</c:v>
              </c:pt>
              <c:pt idx="1">
                <c:v>11.333333333333334</c:v>
              </c:pt>
              <c:pt idx="2">
                <c:v>17</c:v>
              </c:pt>
              <c:pt idx="3">
                <c:v>23.333333333333332</c:v>
              </c:pt>
              <c:pt idx="4">
                <c:v>29</c:v>
              </c:pt>
              <c:pt idx="5">
                <c:v>34.333333333333336</c:v>
              </c:pt>
              <c:pt idx="6">
                <c:v>39.666666666666664</c:v>
              </c:pt>
              <c:pt idx="7">
                <c:v>48.333333333333336</c:v>
              </c:pt>
              <c:pt idx="8">
                <c:v>52.333333333333336</c:v>
              </c:pt>
              <c:pt idx="9">
                <c:v>58.666666666666664</c:v>
              </c:pt>
              <c:pt idx="10">
                <c:v>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D05-F342-8CA3-4A59F4C26D10}"/>
            </c:ext>
          </c:extLst>
        </c:ser>
        <c:ser>
          <c:idx val="5"/>
          <c:order val="5"/>
          <c:tx>
            <c:v>Nd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12</c:v>
              </c:pt>
              <c:pt idx="1">
                <c:v>17.333333333333332</c:v>
              </c:pt>
              <c:pt idx="2">
                <c:v>22.333333333333332</c:v>
              </c:pt>
              <c:pt idx="3">
                <c:v>28.333333333333332</c:v>
              </c:pt>
              <c:pt idx="4">
                <c:v>34.333333333333336</c:v>
              </c:pt>
              <c:pt idx="5">
                <c:v>44</c:v>
              </c:pt>
              <c:pt idx="6">
                <c:v>52</c:v>
              </c:pt>
              <c:pt idx="7">
                <c:v>56.333333333333336</c:v>
              </c:pt>
              <c:pt idx="8">
                <c:v>66.333333333333329</c:v>
              </c:pt>
              <c:pt idx="9">
                <c:v>73.666666666666671</c:v>
              </c:pt>
              <c:pt idx="10">
                <c:v>81.333333333333329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D05-F342-8CA3-4A59F4C26D10}"/>
            </c:ext>
          </c:extLst>
        </c:ser>
        <c:ser>
          <c:idx val="6"/>
          <c:order val="6"/>
          <c:tx>
            <c:v>Dy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12</c:v>
              </c:pt>
              <c:pt idx="1">
                <c:v>16.666666666666668</c:v>
              </c:pt>
              <c:pt idx="2">
                <c:v>21.666666666666668</c:v>
              </c:pt>
              <c:pt idx="3">
                <c:v>26.666666666666668</c:v>
              </c:pt>
              <c:pt idx="4">
                <c:v>34.666666666666664</c:v>
              </c:pt>
              <c:pt idx="5">
                <c:v>41.666666666666664</c:v>
              </c:pt>
              <c:pt idx="6">
                <c:v>46</c:v>
              </c:pt>
              <c:pt idx="7">
                <c:v>53.666666666666664</c:v>
              </c:pt>
              <c:pt idx="8">
                <c:v>62.333333333333336</c:v>
              </c:pt>
              <c:pt idx="9">
                <c:v>66.333333333333329</c:v>
              </c:pt>
              <c:pt idx="10">
                <c:v>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FD05-F342-8CA3-4A59F4C26D10}"/>
            </c:ext>
          </c:extLst>
        </c:ser>
        <c:ser>
          <c:idx val="7"/>
          <c:order val="7"/>
          <c:tx>
            <c:v>Sm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12.333333333333334</c:v>
              </c:pt>
              <c:pt idx="1">
                <c:v>17.333333333333332</c:v>
              </c:pt>
              <c:pt idx="2">
                <c:v>21.666666666666668</c:v>
              </c:pt>
              <c:pt idx="3">
                <c:v>29.333333333333332</c:v>
              </c:pt>
              <c:pt idx="4">
                <c:v>34.333333333333336</c:v>
              </c:pt>
              <c:pt idx="5">
                <c:v>42</c:v>
              </c:pt>
              <c:pt idx="6">
                <c:v>48.666666666666664</c:v>
              </c:pt>
              <c:pt idx="7">
                <c:v>56.333333333333336</c:v>
              </c:pt>
              <c:pt idx="8">
                <c:v>61.666666666666664</c:v>
              </c:pt>
              <c:pt idx="9">
                <c:v>70.333333333333329</c:v>
              </c:pt>
              <c:pt idx="10">
                <c:v>80.333333333333329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FD05-F342-8CA3-4A59F4C26D10}"/>
            </c:ext>
          </c:extLst>
        </c:ser>
        <c:ser>
          <c:idx val="8"/>
          <c:order val="8"/>
          <c:tx>
            <c:v>Zr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11</c:v>
              </c:pt>
              <c:pt idx="1">
                <c:v>16</c:v>
              </c:pt>
              <c:pt idx="2">
                <c:v>22</c:v>
              </c:pt>
              <c:pt idx="3">
                <c:v>26.333333333333332</c:v>
              </c:pt>
              <c:pt idx="4">
                <c:v>34</c:v>
              </c:pt>
              <c:pt idx="5">
                <c:v>40</c:v>
              </c:pt>
              <c:pt idx="6">
                <c:v>46.666666666666664</c:v>
              </c:pt>
              <c:pt idx="7">
                <c:v>53.333333333333336</c:v>
              </c:pt>
              <c:pt idx="8">
                <c:v>61</c:v>
              </c:pt>
              <c:pt idx="9">
                <c:v>64.333333333333329</c:v>
              </c:pt>
              <c:pt idx="10">
                <c:v>70.666666666666671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D05-F342-8CA3-4A59F4C26D10}"/>
            </c:ext>
          </c:extLst>
        </c:ser>
        <c:ser>
          <c:idx val="9"/>
          <c:order val="9"/>
          <c:tx>
            <c:v>Gd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14</c:v>
              </c:pt>
              <c:pt idx="1">
                <c:v>17.333333333333332</c:v>
              </c:pt>
              <c:pt idx="2">
                <c:v>21.666666666666668</c:v>
              </c:pt>
              <c:pt idx="3">
                <c:v>26.333333333333332</c:v>
              </c:pt>
              <c:pt idx="4">
                <c:v>35.333333333333336</c:v>
              </c:pt>
              <c:pt idx="5">
                <c:v>40</c:v>
              </c:pt>
              <c:pt idx="6">
                <c:v>45.666666666666664</c:v>
              </c:pt>
              <c:pt idx="7">
                <c:v>56</c:v>
              </c:pt>
              <c:pt idx="8">
                <c:v>66</c:v>
              </c:pt>
              <c:pt idx="9">
                <c:v>68</c:v>
              </c:pt>
              <c:pt idx="10">
                <c:v>74.333333333333329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FD05-F342-8CA3-4A59F4C26D10}"/>
            </c:ext>
          </c:extLst>
        </c:ser>
        <c:ser>
          <c:idx val="10"/>
          <c:order val="10"/>
          <c:tx>
            <c:v>Eu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13.333333333333334</c:v>
              </c:pt>
              <c:pt idx="1">
                <c:v>17</c:v>
              </c:pt>
              <c:pt idx="2">
                <c:v>24.333333333333332</c:v>
              </c:pt>
              <c:pt idx="3">
                <c:v>29</c:v>
              </c:pt>
              <c:pt idx="4">
                <c:v>36</c:v>
              </c:pt>
              <c:pt idx="5">
                <c:v>43.333333333333336</c:v>
              </c:pt>
              <c:pt idx="6">
                <c:v>52</c:v>
              </c:pt>
              <c:pt idx="7">
                <c:v>58.333333333333336</c:v>
              </c:pt>
              <c:pt idx="8">
                <c:v>66</c:v>
              </c:pt>
              <c:pt idx="9">
                <c:v>77.666666666666671</c:v>
              </c:pt>
              <c:pt idx="10">
                <c:v>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FD05-F342-8CA3-4A59F4C26D10}"/>
            </c:ext>
          </c:extLst>
        </c:ser>
        <c:ser>
          <c:idx val="11"/>
          <c:order val="11"/>
          <c:tx>
            <c:v>Tb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9</c:v>
              </c:pt>
              <c:pt idx="1">
                <c:v>16</c:v>
              </c:pt>
              <c:pt idx="2">
                <c:v>22</c:v>
              </c:pt>
              <c:pt idx="3">
                <c:v>28.333333333333332</c:v>
              </c:pt>
              <c:pt idx="4">
                <c:v>39</c:v>
              </c:pt>
              <c:pt idx="5">
                <c:v>44</c:v>
              </c:pt>
              <c:pt idx="6">
                <c:v>53.666666666666664</c:v>
              </c:pt>
              <c:pt idx="7">
                <c:v>59.666666666666664</c:v>
              </c:pt>
              <c:pt idx="8">
                <c:v>69.666666666666671</c:v>
              </c:pt>
              <c:pt idx="9">
                <c:v>76.666666666666671</c:v>
              </c:pt>
              <c:pt idx="10">
                <c:v>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FD05-F342-8CA3-4A59F4C26D10}"/>
            </c:ext>
          </c:extLst>
        </c:ser>
        <c:ser>
          <c:idx val="12"/>
          <c:order val="12"/>
          <c:tx>
            <c:v>Mo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19</c:v>
              </c:pt>
              <c:pt idx="1">
                <c:v>22</c:v>
              </c:pt>
              <c:pt idx="2">
                <c:v>24.333333333333332</c:v>
              </c:pt>
              <c:pt idx="3">
                <c:v>25</c:v>
              </c:pt>
              <c:pt idx="4">
                <c:v>24.333333333333332</c:v>
              </c:pt>
              <c:pt idx="5">
                <c:v>26.333333333333332</c:v>
              </c:pt>
              <c:pt idx="6">
                <c:v>26.666666666666668</c:v>
              </c:pt>
              <c:pt idx="7">
                <c:v>26.666666666666668</c:v>
              </c:pt>
              <c:pt idx="8">
                <c:v>27.333333333333332</c:v>
              </c:pt>
              <c:pt idx="9">
                <c:v>25.666666666666668</c:v>
              </c:pt>
              <c:pt idx="10">
                <c:v>26.666666666666668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C-FD05-F342-8CA3-4A59F4C26D10}"/>
            </c:ext>
          </c:extLst>
        </c:ser>
        <c:ser>
          <c:idx val="13"/>
          <c:order val="13"/>
          <c:tx>
            <c:v>Sc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13.666666666666666</c:v>
              </c:pt>
              <c:pt idx="1">
                <c:v>17.333333333333332</c:v>
              </c:pt>
              <c:pt idx="2">
                <c:v>21.666666666666668</c:v>
              </c:pt>
              <c:pt idx="3">
                <c:v>25.333333333333332</c:v>
              </c:pt>
              <c:pt idx="4">
                <c:v>33.666666666666664</c:v>
              </c:pt>
              <c:pt idx="5">
                <c:v>41</c:v>
              </c:pt>
              <c:pt idx="6">
                <c:v>47.666666666666664</c:v>
              </c:pt>
              <c:pt idx="7">
                <c:v>53.333333333333336</c:v>
              </c:pt>
              <c:pt idx="8">
                <c:v>60.666666666666664</c:v>
              </c:pt>
              <c:pt idx="9">
                <c:v>66.666666666666671</c:v>
              </c:pt>
              <c:pt idx="10">
                <c:v>73.333333333333329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FD05-F342-8CA3-4A59F4C26D10}"/>
            </c:ext>
          </c:extLst>
        </c:ser>
        <c:ser>
          <c:idx val="14"/>
          <c:order val="14"/>
          <c:tx>
            <c:v>Hf</c:v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14.666666666666666</c:v>
              </c:pt>
              <c:pt idx="1">
                <c:v>18.666666666666668</c:v>
              </c:pt>
              <c:pt idx="2">
                <c:v>24.333333333333332</c:v>
              </c:pt>
              <c:pt idx="3">
                <c:v>33</c:v>
              </c:pt>
              <c:pt idx="4">
                <c:v>37.666666666666664</c:v>
              </c:pt>
              <c:pt idx="5">
                <c:v>49.666666666666664</c:v>
              </c:pt>
              <c:pt idx="6">
                <c:v>56</c:v>
              </c:pt>
              <c:pt idx="7">
                <c:v>61.333333333333336</c:v>
              </c:pt>
              <c:pt idx="8">
                <c:v>71.333333333333329</c:v>
              </c:pt>
              <c:pt idx="9">
                <c:v>81.666666666666671</c:v>
              </c:pt>
              <c:pt idx="10">
                <c:v>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E-FD05-F342-8CA3-4A59F4C26D10}"/>
            </c:ext>
          </c:extLst>
        </c:ser>
        <c:ser>
          <c:idx val="15"/>
          <c:order val="15"/>
          <c:tx>
            <c:v>Vn</c:v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10.333333333333334</c:v>
              </c:pt>
              <c:pt idx="1">
                <c:v>14</c:v>
              </c:pt>
              <c:pt idx="2">
                <c:v>23</c:v>
              </c:pt>
              <c:pt idx="3">
                <c:v>26.666666666666668</c:v>
              </c:pt>
              <c:pt idx="4">
                <c:v>28</c:v>
              </c:pt>
              <c:pt idx="5">
                <c:v>35.333333333333336</c:v>
              </c:pt>
              <c:pt idx="6">
                <c:v>45.333333333333336</c:v>
              </c:pt>
              <c:pt idx="7">
                <c:v>49.333333333333336</c:v>
              </c:pt>
              <c:pt idx="8">
                <c:v>67</c:v>
              </c:pt>
              <c:pt idx="9">
                <c:v>63.333333333333336</c:v>
              </c:pt>
              <c:pt idx="10">
                <c:v>74.333333333333329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FD05-F342-8CA3-4A59F4C26D10}"/>
            </c:ext>
          </c:extLst>
        </c:ser>
        <c:ser>
          <c:idx val="16"/>
          <c:order val="16"/>
          <c:tx>
            <c:v>Ni</c:v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9.3333333333333339</c:v>
              </c:pt>
              <c:pt idx="1">
                <c:v>16</c:v>
              </c:pt>
              <c:pt idx="2">
                <c:v>18.666666666666668</c:v>
              </c:pt>
              <c:pt idx="3">
                <c:v>25.333333333333332</c:v>
              </c:pt>
              <c:pt idx="4">
                <c:v>30.333333333333332</c:v>
              </c:pt>
              <c:pt idx="5">
                <c:v>35.666666666666664</c:v>
              </c:pt>
              <c:pt idx="6">
                <c:v>44.666666666666664</c:v>
              </c:pt>
              <c:pt idx="7">
                <c:v>50</c:v>
              </c:pt>
              <c:pt idx="8">
                <c:v>57</c:v>
              </c:pt>
              <c:pt idx="9">
                <c:v>64</c:v>
              </c:pt>
              <c:pt idx="10">
                <c:v>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0-FD05-F342-8CA3-4A59F4C26D10}"/>
            </c:ext>
          </c:extLst>
        </c:ser>
        <c:ser>
          <c:idx val="17"/>
          <c:order val="17"/>
          <c:tx>
            <c:v>Cu</c:v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10.333333333333334</c:v>
              </c:pt>
              <c:pt idx="1">
                <c:v>13.333333333333334</c:v>
              </c:pt>
              <c:pt idx="2">
                <c:v>17</c:v>
              </c:pt>
              <c:pt idx="3">
                <c:v>21.333333333333332</c:v>
              </c:pt>
              <c:pt idx="4">
                <c:v>27.666666666666668</c:v>
              </c:pt>
              <c:pt idx="5">
                <c:v>34</c:v>
              </c:pt>
              <c:pt idx="6">
                <c:v>40</c:v>
              </c:pt>
              <c:pt idx="7">
                <c:v>45</c:v>
              </c:pt>
              <c:pt idx="8">
                <c:v>54.333333333333336</c:v>
              </c:pt>
              <c:pt idx="9">
                <c:v>58.666666666666664</c:v>
              </c:pt>
              <c:pt idx="10">
                <c:v>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FD05-F342-8CA3-4A59F4C26D10}"/>
            </c:ext>
          </c:extLst>
        </c:ser>
        <c:ser>
          <c:idx val="18"/>
          <c:order val="18"/>
          <c:tx>
            <c:v>Si</c:v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8.3333333333333339</c:v>
              </c:pt>
              <c:pt idx="1">
                <c:v>19</c:v>
              </c:pt>
              <c:pt idx="2">
                <c:v>27</c:v>
              </c:pt>
              <c:pt idx="3">
                <c:v>34.333333333333336</c:v>
              </c:pt>
              <c:pt idx="4">
                <c:v>42</c:v>
              </c:pt>
              <c:pt idx="5">
                <c:v>52</c:v>
              </c:pt>
              <c:pt idx="6">
                <c:v>59</c:v>
              </c:pt>
              <c:pt idx="7">
                <c:v>63.333333333333336</c:v>
              </c:pt>
              <c:pt idx="8">
                <c:v>71</c:v>
              </c:pt>
              <c:pt idx="9">
                <c:v>83.333333333333329</c:v>
              </c:pt>
              <c:pt idx="10">
                <c:v>85.333333333333329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2-FD05-F342-8CA3-4A59F4C26D10}"/>
            </c:ext>
          </c:extLst>
        </c:ser>
        <c:ser>
          <c:idx val="19"/>
          <c:order val="19"/>
          <c:tx>
            <c:v>Al</c:v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8.3333333333333339</c:v>
              </c:pt>
              <c:pt idx="1">
                <c:v>13</c:v>
              </c:pt>
              <c:pt idx="2">
                <c:v>18.333333333333332</c:v>
              </c:pt>
              <c:pt idx="3">
                <c:v>22.666666666666668</c:v>
              </c:pt>
              <c:pt idx="4">
                <c:v>28</c:v>
              </c:pt>
              <c:pt idx="5">
                <c:v>32.333333333333336</c:v>
              </c:pt>
              <c:pt idx="6">
                <c:v>40</c:v>
              </c:pt>
              <c:pt idx="7">
                <c:v>49.333333333333336</c:v>
              </c:pt>
              <c:pt idx="8">
                <c:v>52.666666666666664</c:v>
              </c:pt>
              <c:pt idx="9">
                <c:v>58.333333333333336</c:v>
              </c:pt>
              <c:pt idx="10">
                <c:v>71.666666666666671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FD05-F342-8CA3-4A59F4C26D10}"/>
            </c:ext>
          </c:extLst>
        </c:ser>
        <c:ser>
          <c:idx val="20"/>
          <c:order val="20"/>
          <c:tx>
            <c:v>Fe</c:v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9</c:v>
              </c:pt>
              <c:pt idx="1">
                <c:v>11.666666666666666</c:v>
              </c:pt>
              <c:pt idx="2">
                <c:v>16</c:v>
              </c:pt>
              <c:pt idx="3">
                <c:v>22</c:v>
              </c:pt>
              <c:pt idx="4">
                <c:v>27.333333333333332</c:v>
              </c:pt>
              <c:pt idx="5">
                <c:v>33.333333333333336</c:v>
              </c:pt>
              <c:pt idx="6">
                <c:v>38.333333333333336</c:v>
              </c:pt>
              <c:pt idx="7">
                <c:v>44</c:v>
              </c:pt>
              <c:pt idx="8">
                <c:v>51.666666666666664</c:v>
              </c:pt>
              <c:pt idx="9">
                <c:v>57</c:v>
              </c:pt>
              <c:pt idx="10">
                <c:v>63.333333333333336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4-FD05-F342-8CA3-4A59F4C26D10}"/>
            </c:ext>
          </c:extLst>
        </c:ser>
        <c:ser>
          <c:idx val="21"/>
          <c:order val="21"/>
          <c:tx>
            <c:v>Zn</c:v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12</c:v>
              </c:pt>
              <c:pt idx="1">
                <c:v>15.333333333333334</c:v>
              </c:pt>
              <c:pt idx="2">
                <c:v>19.666666666666668</c:v>
              </c:pt>
              <c:pt idx="3">
                <c:v>27.666666666666668</c:v>
              </c:pt>
              <c:pt idx="4">
                <c:v>35</c:v>
              </c:pt>
              <c:pt idx="5">
                <c:v>39</c:v>
              </c:pt>
              <c:pt idx="6">
                <c:v>46.666666666666664</c:v>
              </c:pt>
              <c:pt idx="7">
                <c:v>52.333333333333336</c:v>
              </c:pt>
              <c:pt idx="8">
                <c:v>62.666666666666664</c:v>
              </c:pt>
              <c:pt idx="9">
                <c:v>67.666666666666671</c:v>
              </c:pt>
              <c:pt idx="10">
                <c:v>71.666666666666671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5-FD05-F342-8CA3-4A59F4C26D10}"/>
            </c:ext>
          </c:extLst>
        </c:ser>
        <c:ser>
          <c:idx val="22"/>
          <c:order val="22"/>
          <c:tx>
            <c:v>Ti</c:v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cat>
          <c:val>
            <c:numLit>
              <c:formatCode>General</c:formatCode>
              <c:ptCount val="11"/>
              <c:pt idx="0">
                <c:v>12.666666666666666</c:v>
              </c:pt>
              <c:pt idx="1">
                <c:v>15.333333333333334</c:v>
              </c:pt>
              <c:pt idx="2">
                <c:v>17.666666666666668</c:v>
              </c:pt>
              <c:pt idx="3">
                <c:v>23</c:v>
              </c:pt>
              <c:pt idx="4">
                <c:v>28.666666666666668</c:v>
              </c:pt>
              <c:pt idx="5">
                <c:v>30.666666666666668</c:v>
              </c:pt>
              <c:pt idx="6">
                <c:v>36.666666666666664</c:v>
              </c:pt>
              <c:pt idx="7">
                <c:v>41.666666666666664</c:v>
              </c:pt>
              <c:pt idx="8">
                <c:v>46.666666666666664</c:v>
              </c:pt>
              <c:pt idx="9">
                <c:v>49.666666666666664</c:v>
              </c:pt>
              <c:pt idx="10">
                <c:v>55.666666666666664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6-FD05-F342-8CA3-4A59F4C26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6770880"/>
        <c:axId val="-2113371856"/>
      </c:lineChart>
      <c:catAx>
        <c:axId val="-2046770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EB concentration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371856"/>
        <c:crosses val="autoZero"/>
        <c:auto val="1"/>
        <c:lblAlgn val="ctr"/>
        <c:lblOffset val="100"/>
        <c:noMultiLvlLbl val="0"/>
      </c:catAx>
      <c:valAx>
        <c:axId val="-21133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Fluorescence 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677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CONTROL</c:v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0.35</c:v>
              </c:pt>
              <c:pt idx="2">
                <c:v>0.7</c:v>
              </c:pt>
              <c:pt idx="3">
                <c:v>1.05</c:v>
              </c:pt>
              <c:pt idx="4">
                <c:v>1.4</c:v>
              </c:pt>
              <c:pt idx="5">
                <c:v>1.75</c:v>
              </c:pt>
              <c:pt idx="6">
                <c:v>2.1</c:v>
              </c:pt>
              <c:pt idx="7">
                <c:v>2.4500000000000002</c:v>
              </c:pt>
              <c:pt idx="8">
                <c:v>2.8</c:v>
              </c:pt>
              <c:pt idx="9">
                <c:v>3.15</c:v>
              </c:pt>
              <c:pt idx="10">
                <c:v>3.5</c:v>
              </c:pt>
            </c:numLit>
          </c:xVal>
          <c:yVal>
            <c:numLit>
              <c:formatCode>General</c:formatCode>
              <c:ptCount val="11"/>
              <c:pt idx="0">
                <c:v>10.333333333333334</c:v>
              </c:pt>
              <c:pt idx="1">
                <c:v>13.333333333333334</c:v>
              </c:pt>
              <c:pt idx="2">
                <c:v>17</c:v>
              </c:pt>
              <c:pt idx="3">
                <c:v>21.333333333333332</c:v>
              </c:pt>
              <c:pt idx="4">
                <c:v>27.666666666666668</c:v>
              </c:pt>
              <c:pt idx="5">
                <c:v>34</c:v>
              </c:pt>
              <c:pt idx="6">
                <c:v>40</c:v>
              </c:pt>
              <c:pt idx="7">
                <c:v>45</c:v>
              </c:pt>
              <c:pt idx="8">
                <c:v>54.333333333333336</c:v>
              </c:pt>
              <c:pt idx="9">
                <c:v>58.666666666666664</c:v>
              </c:pt>
              <c:pt idx="10">
                <c:v>65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A60-D642-A6DF-05BDEF5C8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901631"/>
        <c:axId val="1912903567"/>
      </c:scatterChart>
      <c:valAx>
        <c:axId val="1912901631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cross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903567"/>
        <c:crosses val="autoZero"/>
        <c:crossBetween val="midCat"/>
      </c:valAx>
      <c:valAx>
        <c:axId val="1912903567"/>
        <c:scaling>
          <c:orientation val="minMax"/>
          <c:max val="7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901631"/>
        <c:crosses val="autoZero"/>
        <c:crossBetween val="midCat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CONTROL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19</c:v>
              </c:pt>
              <c:pt idx="1">
                <c:v>256.66666666666669</c:v>
              </c:pt>
              <c:pt idx="2">
                <c:v>489.33333333333331</c:v>
              </c:pt>
              <c:pt idx="3">
                <c:v>701</c:v>
              </c:pt>
              <c:pt idx="4">
                <c:v>925.33333333333337</c:v>
              </c:pt>
              <c:pt idx="5">
                <c:v>1174.3333333333333</c:v>
              </c:pt>
              <c:pt idx="6">
                <c:v>1287.3333333333333</c:v>
              </c:pt>
              <c:pt idx="7">
                <c:v>1473.6666666666667</c:v>
              </c:pt>
              <c:pt idx="8">
                <c:v>1645.3333333333333</c:v>
              </c:pt>
              <c:pt idx="9">
                <c:v>1744.3333333333333</c:v>
              </c:pt>
              <c:pt idx="10">
                <c:v>2412.6666666666665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60-DF49-99F4-FDF3D5BD19DB}"/>
            </c:ext>
          </c:extLst>
        </c:ser>
        <c:ser>
          <c:idx val="1"/>
          <c:order val="1"/>
          <c:tx>
            <c:v>Fe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10</c:v>
              </c:pt>
              <c:pt idx="1">
                <c:v>261</c:v>
              </c:pt>
              <c:pt idx="2">
                <c:v>522.66666666666663</c:v>
              </c:pt>
              <c:pt idx="3">
                <c:v>735.33333333333337</c:v>
              </c:pt>
              <c:pt idx="4">
                <c:v>968.66666666666663</c:v>
              </c:pt>
              <c:pt idx="5">
                <c:v>1203.3333333333333</c:v>
              </c:pt>
              <c:pt idx="6">
                <c:v>1297</c:v>
              </c:pt>
              <c:pt idx="7">
                <c:v>1485.3333333333333</c:v>
              </c:pt>
              <c:pt idx="8">
                <c:v>1661.3333333333333</c:v>
              </c:pt>
              <c:pt idx="9">
                <c:v>1779.6666666666667</c:v>
              </c:pt>
              <c:pt idx="10">
                <c:v>2413.6666666666665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60-DF49-99F4-FDF3D5BD19DB}"/>
            </c:ext>
          </c:extLst>
        </c:ser>
        <c:ser>
          <c:idx val="2"/>
          <c:order val="2"/>
          <c:tx>
            <c:v>Sc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19.333333333333332</c:v>
              </c:pt>
              <c:pt idx="1">
                <c:v>294.66666666666669</c:v>
              </c:pt>
              <c:pt idx="2">
                <c:v>549.66666666666663</c:v>
              </c:pt>
              <c:pt idx="3">
                <c:v>769.33333333333337</c:v>
              </c:pt>
              <c:pt idx="4">
                <c:v>1007.6666666666666</c:v>
              </c:pt>
              <c:pt idx="5">
                <c:v>1294</c:v>
              </c:pt>
              <c:pt idx="6">
                <c:v>1410.6666666666667</c:v>
              </c:pt>
              <c:pt idx="7">
                <c:v>1594.6666666666667</c:v>
              </c:pt>
              <c:pt idx="8">
                <c:v>1785</c:v>
              </c:pt>
              <c:pt idx="9">
                <c:v>1883.3333333333333</c:v>
              </c:pt>
              <c:pt idx="10">
                <c:v>2521.3333333333335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60-DF49-99F4-FDF3D5BD19DB}"/>
            </c:ext>
          </c:extLst>
        </c:ser>
        <c:ser>
          <c:idx val="3"/>
          <c:order val="3"/>
          <c:tx>
            <c:v>Cu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15.333333333333334</c:v>
              </c:pt>
              <c:pt idx="1">
                <c:v>257</c:v>
              </c:pt>
              <c:pt idx="2">
                <c:v>477.66666666666669</c:v>
              </c:pt>
              <c:pt idx="3">
                <c:v>668.66666666666663</c:v>
              </c:pt>
              <c:pt idx="4">
                <c:v>882.33333333333337</c:v>
              </c:pt>
              <c:pt idx="5">
                <c:v>1127.6666666666667</c:v>
              </c:pt>
              <c:pt idx="6">
                <c:v>1227.3333333333333</c:v>
              </c:pt>
              <c:pt idx="7">
                <c:v>1380</c:v>
              </c:pt>
              <c:pt idx="8">
                <c:v>1554.3333333333333</c:v>
              </c:pt>
              <c:pt idx="9">
                <c:v>1648.3333333333333</c:v>
              </c:pt>
              <c:pt idx="10">
                <c:v>2226.3333333333335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60-DF49-99F4-FDF3D5BD19DB}"/>
            </c:ext>
          </c:extLst>
        </c:ser>
        <c:ser>
          <c:idx val="4"/>
          <c:order val="4"/>
          <c:tx>
            <c:v>Ni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8.3333333333333339</c:v>
              </c:pt>
              <c:pt idx="1">
                <c:v>305.66666666666669</c:v>
              </c:pt>
              <c:pt idx="2">
                <c:v>537</c:v>
              </c:pt>
              <c:pt idx="3">
                <c:v>700.66666666666663</c:v>
              </c:pt>
              <c:pt idx="4">
                <c:v>984.33333333333337</c:v>
              </c:pt>
              <c:pt idx="5">
                <c:v>1382.6666666666667</c:v>
              </c:pt>
              <c:pt idx="6">
                <c:v>1386.6666666666667</c:v>
              </c:pt>
              <c:pt idx="7">
                <c:v>1823.6666666666667</c:v>
              </c:pt>
              <c:pt idx="8">
                <c:v>1966</c:v>
              </c:pt>
              <c:pt idx="9">
                <c:v>1928.3333333333333</c:v>
              </c:pt>
              <c:pt idx="10">
                <c:v>2550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560-DF49-99F4-FDF3D5BD19DB}"/>
            </c:ext>
          </c:extLst>
        </c:ser>
        <c:ser>
          <c:idx val="5"/>
          <c:order val="5"/>
          <c:tx>
            <c:v>Vn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12</c:v>
              </c:pt>
              <c:pt idx="1">
                <c:v>38</c:v>
              </c:pt>
              <c:pt idx="2">
                <c:v>107.66666666666667</c:v>
              </c:pt>
              <c:pt idx="3">
                <c:v>609.66666666666663</c:v>
              </c:pt>
              <c:pt idx="4">
                <c:v>888.33333333333337</c:v>
              </c:pt>
              <c:pt idx="5">
                <c:v>1197.3333333333333</c:v>
              </c:pt>
              <c:pt idx="6">
                <c:v>1328.6666666666667</c:v>
              </c:pt>
              <c:pt idx="7">
                <c:v>1524.3333333333333</c:v>
              </c:pt>
              <c:pt idx="8">
                <c:v>1697</c:v>
              </c:pt>
              <c:pt idx="9">
                <c:v>1836</c:v>
              </c:pt>
              <c:pt idx="10">
                <c:v>2476.6666666666665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560-DF49-99F4-FDF3D5BD19DB}"/>
            </c:ext>
          </c:extLst>
        </c:ser>
        <c:ser>
          <c:idx val="6"/>
          <c:order val="6"/>
          <c:tx>
            <c:v>Al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14</c:v>
              </c:pt>
              <c:pt idx="1">
                <c:v>269.66666666666669</c:v>
              </c:pt>
              <c:pt idx="2">
                <c:v>524.66666666666663</c:v>
              </c:pt>
              <c:pt idx="3">
                <c:v>728</c:v>
              </c:pt>
              <c:pt idx="4">
                <c:v>974.66666666666663</c:v>
              </c:pt>
              <c:pt idx="5">
                <c:v>1262</c:v>
              </c:pt>
              <c:pt idx="6">
                <c:v>1349</c:v>
              </c:pt>
              <c:pt idx="7">
                <c:v>1556.6666666666667</c:v>
              </c:pt>
              <c:pt idx="8">
                <c:v>1781</c:v>
              </c:pt>
              <c:pt idx="9">
                <c:v>1889.3333333333333</c:v>
              </c:pt>
              <c:pt idx="10">
                <c:v>2498.3333333333335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D560-DF49-99F4-FDF3D5BD19DB}"/>
            </c:ext>
          </c:extLst>
        </c:ser>
        <c:ser>
          <c:idx val="7"/>
          <c:order val="7"/>
          <c:tx>
            <c:v>Si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18</c:v>
              </c:pt>
              <c:pt idx="1">
                <c:v>275</c:v>
              </c:pt>
              <c:pt idx="2">
                <c:v>518</c:v>
              </c:pt>
              <c:pt idx="3">
                <c:v>721.66666666666663</c:v>
              </c:pt>
              <c:pt idx="4">
                <c:v>940.33333333333337</c:v>
              </c:pt>
              <c:pt idx="5">
                <c:v>1219</c:v>
              </c:pt>
              <c:pt idx="6">
                <c:v>1298</c:v>
              </c:pt>
              <c:pt idx="7">
                <c:v>1500</c:v>
              </c:pt>
              <c:pt idx="8">
                <c:v>1693.3333333333333</c:v>
              </c:pt>
              <c:pt idx="9">
                <c:v>1796.6666666666667</c:v>
              </c:pt>
              <c:pt idx="10">
                <c:v>2442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D560-DF49-99F4-FDF3D5BD19DB}"/>
            </c:ext>
          </c:extLst>
        </c:ser>
        <c:ser>
          <c:idx val="8"/>
          <c:order val="8"/>
          <c:tx>
            <c:v>Zr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20.333333333333332</c:v>
              </c:pt>
              <c:pt idx="1">
                <c:v>285.33333333333331</c:v>
              </c:pt>
              <c:pt idx="2">
                <c:v>541.33333333333337</c:v>
              </c:pt>
              <c:pt idx="3">
                <c:v>752.33333333333337</c:v>
              </c:pt>
              <c:pt idx="4">
                <c:v>993</c:v>
              </c:pt>
              <c:pt idx="5">
                <c:v>1283.3333333333333</c:v>
              </c:pt>
              <c:pt idx="6">
                <c:v>1392</c:v>
              </c:pt>
              <c:pt idx="7">
                <c:v>1608.6666666666667</c:v>
              </c:pt>
              <c:pt idx="8">
                <c:v>1763.6666666666667</c:v>
              </c:pt>
              <c:pt idx="9">
                <c:v>1879</c:v>
              </c:pt>
              <c:pt idx="10">
                <c:v>2562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D560-DF49-99F4-FDF3D5BD19DB}"/>
            </c:ext>
          </c:extLst>
        </c:ser>
        <c:ser>
          <c:idx val="9"/>
          <c:order val="9"/>
          <c:tx>
            <c:v>Dy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18.333333333333332</c:v>
              </c:pt>
              <c:pt idx="1">
                <c:v>298.66666666666669</c:v>
              </c:pt>
              <c:pt idx="2">
                <c:v>554.33333333333337</c:v>
              </c:pt>
              <c:pt idx="3">
                <c:v>794.33333333333337</c:v>
              </c:pt>
              <c:pt idx="4">
                <c:v>1073.6666666666667</c:v>
              </c:pt>
              <c:pt idx="5">
                <c:v>1342.6666666666667</c:v>
              </c:pt>
              <c:pt idx="6">
                <c:v>1488.3333333333333</c:v>
              </c:pt>
              <c:pt idx="7">
                <c:v>1676</c:v>
              </c:pt>
              <c:pt idx="8">
                <c:v>1872.6666666666667</c:v>
              </c:pt>
              <c:pt idx="9">
                <c:v>1978.6666666666667</c:v>
              </c:pt>
              <c:pt idx="10">
                <c:v>2710.3333333333335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D560-DF49-99F4-FDF3D5BD19DB}"/>
            </c:ext>
          </c:extLst>
        </c:ser>
        <c:ser>
          <c:idx val="10"/>
          <c:order val="10"/>
          <c:tx>
            <c:v>Eu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19.333333333333332</c:v>
              </c:pt>
              <c:pt idx="1">
                <c:v>329.66666666666669</c:v>
              </c:pt>
              <c:pt idx="2">
                <c:v>636.33333333333337</c:v>
              </c:pt>
              <c:pt idx="3">
                <c:v>884</c:v>
              </c:pt>
              <c:pt idx="4">
                <c:v>1169.6666666666667</c:v>
              </c:pt>
              <c:pt idx="5">
                <c:v>1493.3333333333333</c:v>
              </c:pt>
              <c:pt idx="6">
                <c:v>1634.6666666666667</c:v>
              </c:pt>
              <c:pt idx="7">
                <c:v>1845</c:v>
              </c:pt>
              <c:pt idx="8">
                <c:v>2087.6666666666665</c:v>
              </c:pt>
              <c:pt idx="9">
                <c:v>2209.6666666666665</c:v>
              </c:pt>
              <c:pt idx="10">
                <c:v>2965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D560-DF49-99F4-FDF3D5BD19DB}"/>
            </c:ext>
          </c:extLst>
        </c:ser>
        <c:ser>
          <c:idx val="11"/>
          <c:order val="11"/>
          <c:tx>
            <c:v>Sm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20.666666666666668</c:v>
              </c:pt>
              <c:pt idx="1">
                <c:v>318.33333333333331</c:v>
              </c:pt>
              <c:pt idx="2">
                <c:v>601.66666666666663</c:v>
              </c:pt>
              <c:pt idx="3">
                <c:v>835.66666666666663</c:v>
              </c:pt>
              <c:pt idx="4">
                <c:v>1115.6666666666667</c:v>
              </c:pt>
              <c:pt idx="5">
                <c:v>1422.3333333333333</c:v>
              </c:pt>
              <c:pt idx="6">
                <c:v>1516.6666666666667</c:v>
              </c:pt>
              <c:pt idx="7">
                <c:v>1770</c:v>
              </c:pt>
              <c:pt idx="8">
                <c:v>1976</c:v>
              </c:pt>
              <c:pt idx="9">
                <c:v>2088</c:v>
              </c:pt>
              <c:pt idx="10">
                <c:v>2813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B-D560-DF49-99F4-FDF3D5BD19DB}"/>
            </c:ext>
          </c:extLst>
        </c:ser>
        <c:ser>
          <c:idx val="12"/>
          <c:order val="12"/>
          <c:tx>
            <c:v>Mo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20.333333333333332</c:v>
              </c:pt>
              <c:pt idx="1">
                <c:v>125</c:v>
              </c:pt>
              <c:pt idx="2">
                <c:v>497</c:v>
              </c:pt>
              <c:pt idx="3">
                <c:v>727.33333333333337</c:v>
              </c:pt>
              <c:pt idx="4">
                <c:v>1009</c:v>
              </c:pt>
              <c:pt idx="5">
                <c:v>1296</c:v>
              </c:pt>
              <c:pt idx="6">
                <c:v>1388.6666666666667</c:v>
              </c:pt>
              <c:pt idx="7">
                <c:v>1555</c:v>
              </c:pt>
              <c:pt idx="8">
                <c:v>1741.6666666666667</c:v>
              </c:pt>
              <c:pt idx="9">
                <c:v>1872</c:v>
              </c:pt>
              <c:pt idx="10">
                <c:v>2529.3333333333335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C-D560-DF49-99F4-FDF3D5BD19DB}"/>
            </c:ext>
          </c:extLst>
        </c:ser>
        <c:ser>
          <c:idx val="13"/>
          <c:order val="13"/>
          <c:tx>
            <c:v>Tb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12</c:v>
              </c:pt>
              <c:pt idx="1">
                <c:v>259.33333333333331</c:v>
              </c:pt>
              <c:pt idx="2">
                <c:v>549.33333333333337</c:v>
              </c:pt>
              <c:pt idx="3">
                <c:v>776.66666666666663</c:v>
              </c:pt>
              <c:pt idx="4">
                <c:v>1042.6666666666667</c:v>
              </c:pt>
              <c:pt idx="5">
                <c:v>1342.3333333333333</c:v>
              </c:pt>
              <c:pt idx="6">
                <c:v>1458</c:v>
              </c:pt>
              <c:pt idx="7">
                <c:v>1688.6666666666667</c:v>
              </c:pt>
              <c:pt idx="8">
                <c:v>1921.3333333333333</c:v>
              </c:pt>
              <c:pt idx="9">
                <c:v>2025.6666666666667</c:v>
              </c:pt>
              <c:pt idx="10">
                <c:v>2746.6666666666665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D560-DF49-99F4-FDF3D5BD19DB}"/>
            </c:ext>
          </c:extLst>
        </c:ser>
        <c:ser>
          <c:idx val="14"/>
          <c:order val="14"/>
          <c:tx>
            <c:v>Er</c:v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17.666666666666668</c:v>
              </c:pt>
              <c:pt idx="1">
                <c:v>296.33333333333331</c:v>
              </c:pt>
              <c:pt idx="2">
                <c:v>565.66666666666663</c:v>
              </c:pt>
              <c:pt idx="3">
                <c:v>809</c:v>
              </c:pt>
              <c:pt idx="4">
                <c:v>1051.3333333333333</c:v>
              </c:pt>
              <c:pt idx="5">
                <c:v>1358.3333333333333</c:v>
              </c:pt>
              <c:pt idx="6">
                <c:v>1467.3333333333333</c:v>
              </c:pt>
              <c:pt idx="7">
                <c:v>1687.6666666666667</c:v>
              </c:pt>
              <c:pt idx="8">
                <c:v>1895.3333333333333</c:v>
              </c:pt>
              <c:pt idx="9">
                <c:v>2014.3333333333333</c:v>
              </c:pt>
              <c:pt idx="10">
                <c:v>2717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E-D560-DF49-99F4-FDF3D5BD19DB}"/>
            </c:ext>
          </c:extLst>
        </c:ser>
        <c:ser>
          <c:idx val="15"/>
          <c:order val="15"/>
          <c:tx>
            <c:v>Nd</c:v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21</c:v>
              </c:pt>
              <c:pt idx="1">
                <c:v>332</c:v>
              </c:pt>
              <c:pt idx="2">
                <c:v>642.66666666666663</c:v>
              </c:pt>
              <c:pt idx="3">
                <c:v>875.66666666666663</c:v>
              </c:pt>
              <c:pt idx="4">
                <c:v>1173</c:v>
              </c:pt>
              <c:pt idx="5">
                <c:v>1522.6666666666667</c:v>
              </c:pt>
              <c:pt idx="6">
                <c:v>1657</c:v>
              </c:pt>
              <c:pt idx="7">
                <c:v>1857</c:v>
              </c:pt>
              <c:pt idx="8">
                <c:v>2116</c:v>
              </c:pt>
              <c:pt idx="9">
                <c:v>2266.6666666666665</c:v>
              </c:pt>
              <c:pt idx="10">
                <c:v>3009.6666666666665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D560-DF49-99F4-FDF3D5BD19DB}"/>
            </c:ext>
          </c:extLst>
        </c:ser>
        <c:ser>
          <c:idx val="16"/>
          <c:order val="16"/>
          <c:tx>
            <c:v>Hf</c:v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17.333333333333332</c:v>
              </c:pt>
              <c:pt idx="1">
                <c:v>342</c:v>
              </c:pt>
              <c:pt idx="2">
                <c:v>650.33333333333337</c:v>
              </c:pt>
              <c:pt idx="3">
                <c:v>900.66666666666663</c:v>
              </c:pt>
              <c:pt idx="4">
                <c:v>1213</c:v>
              </c:pt>
              <c:pt idx="5">
                <c:v>1529</c:v>
              </c:pt>
              <c:pt idx="6">
                <c:v>1666</c:v>
              </c:pt>
              <c:pt idx="7">
                <c:v>1868</c:v>
              </c:pt>
              <c:pt idx="8">
                <c:v>2076</c:v>
              </c:pt>
              <c:pt idx="9">
                <c:v>2228.6666666666665</c:v>
              </c:pt>
              <c:pt idx="10">
                <c:v>3045.6666666666665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0-D560-DF49-99F4-FDF3D5BD19DB}"/>
            </c:ext>
          </c:extLst>
        </c:ser>
        <c:ser>
          <c:idx val="17"/>
          <c:order val="17"/>
          <c:tx>
            <c:v>Cr</c:v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17</c:v>
              </c:pt>
              <c:pt idx="1">
                <c:v>296.66666666666669</c:v>
              </c:pt>
              <c:pt idx="2">
                <c:v>555.33333333333337</c:v>
              </c:pt>
              <c:pt idx="3">
                <c:v>767.66666666666663</c:v>
              </c:pt>
              <c:pt idx="4">
                <c:v>1022.3333333333334</c:v>
              </c:pt>
              <c:pt idx="5">
                <c:v>1314.3333333333333</c:v>
              </c:pt>
              <c:pt idx="6">
                <c:v>1427.6666666666667</c:v>
              </c:pt>
              <c:pt idx="7">
                <c:v>1633</c:v>
              </c:pt>
              <c:pt idx="8">
                <c:v>1811.6666666666667</c:v>
              </c:pt>
              <c:pt idx="9">
                <c:v>1942.6666666666667</c:v>
              </c:pt>
              <c:pt idx="10">
                <c:v>2628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D560-DF49-99F4-FDF3D5BD19DB}"/>
            </c:ext>
          </c:extLst>
        </c:ser>
        <c:ser>
          <c:idx val="18"/>
          <c:order val="18"/>
          <c:tx>
            <c:v>Co</c:v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17</c:v>
              </c:pt>
              <c:pt idx="1">
                <c:v>255.66666666666666</c:v>
              </c:pt>
              <c:pt idx="2">
                <c:v>484</c:v>
              </c:pt>
              <c:pt idx="3">
                <c:v>694.33333333333337</c:v>
              </c:pt>
              <c:pt idx="4">
                <c:v>915.33333333333337</c:v>
              </c:pt>
              <c:pt idx="5">
                <c:v>1175</c:v>
              </c:pt>
              <c:pt idx="6">
                <c:v>1286</c:v>
              </c:pt>
              <c:pt idx="7">
                <c:v>1467</c:v>
              </c:pt>
              <c:pt idx="8">
                <c:v>1667.6666666666667</c:v>
              </c:pt>
              <c:pt idx="9">
                <c:v>1765.3333333333333</c:v>
              </c:pt>
              <c:pt idx="10">
                <c:v>2388.3333333333335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2-D560-DF49-99F4-FDF3D5BD19DB}"/>
            </c:ext>
          </c:extLst>
        </c:ser>
        <c:ser>
          <c:idx val="19"/>
          <c:order val="19"/>
          <c:tx>
            <c:v>Mn</c:v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11</c:v>
              </c:pt>
              <c:pt idx="1">
                <c:v>256.66666666666669</c:v>
              </c:pt>
              <c:pt idx="2">
                <c:v>487</c:v>
              </c:pt>
              <c:pt idx="3">
                <c:v>681.66666666666663</c:v>
              </c:pt>
              <c:pt idx="4">
                <c:v>885.33333333333337</c:v>
              </c:pt>
              <c:pt idx="5">
                <c:v>1118</c:v>
              </c:pt>
              <c:pt idx="6">
                <c:v>1210.3333333333333</c:v>
              </c:pt>
              <c:pt idx="7">
                <c:v>1409.6666666666667</c:v>
              </c:pt>
              <c:pt idx="8">
                <c:v>1569</c:v>
              </c:pt>
              <c:pt idx="9">
                <c:v>1661</c:v>
              </c:pt>
              <c:pt idx="10">
                <c:v>2224.6666666666665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D560-DF49-99F4-FDF3D5BD19DB}"/>
            </c:ext>
          </c:extLst>
        </c:ser>
        <c:ser>
          <c:idx val="20"/>
          <c:order val="20"/>
          <c:tx>
            <c:v>Gd</c:v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22</c:v>
              </c:pt>
              <c:pt idx="1">
                <c:v>335.66666666666669</c:v>
              </c:pt>
              <c:pt idx="2">
                <c:v>630.66666666666663</c:v>
              </c:pt>
              <c:pt idx="3">
                <c:v>867.66666666666663</c:v>
              </c:pt>
              <c:pt idx="4">
                <c:v>1167.6666666666667</c:v>
              </c:pt>
              <c:pt idx="5">
                <c:v>1540.3333333333333</c:v>
              </c:pt>
              <c:pt idx="6">
                <c:v>1642.6666666666667</c:v>
              </c:pt>
              <c:pt idx="7">
                <c:v>1873.6666666666667</c:v>
              </c:pt>
              <c:pt idx="8">
                <c:v>2099</c:v>
              </c:pt>
              <c:pt idx="9">
                <c:v>2259.6666666666665</c:v>
              </c:pt>
              <c:pt idx="10">
                <c:v>3047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4-D560-DF49-99F4-FDF3D5BD19DB}"/>
            </c:ext>
          </c:extLst>
        </c:ser>
        <c:ser>
          <c:idx val="21"/>
          <c:order val="21"/>
          <c:tx>
            <c:v>Zn</c:v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1"/>
              <c:pt idx="0">
                <c:v>0.0</c:v>
              </c:pt>
              <c:pt idx="1">
                <c:v>12.5</c:v>
              </c:pt>
              <c:pt idx="2">
                <c:v>25.0</c:v>
              </c:pt>
              <c:pt idx="3">
                <c:v>37.5</c:v>
              </c:pt>
              <c:pt idx="4">
                <c:v>50.0</c:v>
              </c:pt>
              <c:pt idx="5">
                <c:v>62.5</c:v>
              </c:pt>
              <c:pt idx="6">
                <c:v>75.0</c:v>
              </c:pt>
              <c:pt idx="7">
                <c:v>87.5</c:v>
              </c:pt>
              <c:pt idx="8">
                <c:v>100.0</c:v>
              </c:pt>
              <c:pt idx="9">
                <c:v>112.5</c:v>
              </c:pt>
              <c:pt idx="10">
                <c:v>125.0</c:v>
              </c:pt>
            </c:strLit>
          </c:cat>
          <c:val>
            <c:numLit>
              <c:formatCode>General</c:formatCode>
              <c:ptCount val="11"/>
              <c:pt idx="0">
                <c:v>20</c:v>
              </c:pt>
              <c:pt idx="1">
                <c:v>272</c:v>
              </c:pt>
              <c:pt idx="2">
                <c:v>556.33333333333337</c:v>
              </c:pt>
              <c:pt idx="3">
                <c:v>758</c:v>
              </c:pt>
              <c:pt idx="4">
                <c:v>1020</c:v>
              </c:pt>
              <c:pt idx="5">
                <c:v>1320.6666666666667</c:v>
              </c:pt>
              <c:pt idx="6">
                <c:v>1408.3333333333333</c:v>
              </c:pt>
              <c:pt idx="7">
                <c:v>1622.3333333333333</c:v>
              </c:pt>
              <c:pt idx="8">
                <c:v>1795.3333333333333</c:v>
              </c:pt>
              <c:pt idx="9">
                <c:v>1926</c:v>
              </c:pt>
              <c:pt idx="10">
                <c:v>2572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5-D560-DF49-99F4-FDF3D5BD1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248816"/>
        <c:axId val="-2051504800"/>
      </c:lineChart>
      <c:catAx>
        <c:axId val="-2097248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SG oxidised</a:t>
                </a:r>
                <a:r>
                  <a:rPr lang="en-US" baseline="0"/>
                  <a:t> concentration (nM)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1504800"/>
        <c:crosses val="autoZero"/>
        <c:auto val="1"/>
        <c:lblAlgn val="ctr"/>
        <c:lblOffset val="100"/>
        <c:noMultiLvlLbl val="0"/>
      </c:catAx>
      <c:valAx>
        <c:axId val="-205150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Fluorescence Intensity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724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11"/>
              <c:pt idx="0">
                <c:v>0</c:v>
              </c:pt>
              <c:pt idx="1">
                <c:v>12.5</c:v>
              </c:pt>
              <c:pt idx="2">
                <c:v>25</c:v>
              </c:pt>
              <c:pt idx="3">
                <c:v>37.5</c:v>
              </c:pt>
              <c:pt idx="4">
                <c:v>50</c:v>
              </c:pt>
              <c:pt idx="5">
                <c:v>62.5</c:v>
              </c:pt>
              <c:pt idx="6">
                <c:v>75</c:v>
              </c:pt>
              <c:pt idx="7">
                <c:v>87.5</c:v>
              </c:pt>
              <c:pt idx="8">
                <c:v>100</c:v>
              </c:pt>
              <c:pt idx="9">
                <c:v>112.5</c:v>
              </c:pt>
              <c:pt idx="10">
                <c:v>125</c:v>
              </c:pt>
            </c:numLit>
          </c:xVal>
          <c:yVal>
            <c:numLit>
              <c:formatCode>General</c:formatCode>
              <c:ptCount val="11"/>
              <c:pt idx="0">
                <c:v>12</c:v>
              </c:pt>
              <c:pt idx="1">
                <c:v>259.33333333333331</c:v>
              </c:pt>
              <c:pt idx="2">
                <c:v>549.33333333333337</c:v>
              </c:pt>
              <c:pt idx="3">
                <c:v>776.66666666666663</c:v>
              </c:pt>
              <c:pt idx="4">
                <c:v>1042.6666666666667</c:v>
              </c:pt>
              <c:pt idx="5">
                <c:v>1342.3333333333333</c:v>
              </c:pt>
              <c:pt idx="6">
                <c:v>1458</c:v>
              </c:pt>
              <c:pt idx="7">
                <c:v>1688.6666666666667</c:v>
              </c:pt>
              <c:pt idx="8">
                <c:v>1921.3333333333333</c:v>
              </c:pt>
              <c:pt idx="9">
                <c:v>2025.6666666666667</c:v>
              </c:pt>
              <c:pt idx="10">
                <c:v>2746.6666666666665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C58-E246-B7E0-14B2BF249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231968"/>
        <c:axId val="814571248"/>
      </c:scatterChart>
      <c:valAx>
        <c:axId val="814231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571248"/>
        <c:crosses val="autoZero"/>
        <c:crossBetween val="midCat"/>
        <c:majorUnit val="10"/>
        <c:minorUnit val="1"/>
      </c:valAx>
      <c:valAx>
        <c:axId val="81457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231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33032</xdr:colOff>
      <xdr:row>0</xdr:row>
      <xdr:rowOff>4761</xdr:rowOff>
    </xdr:from>
    <xdr:to>
      <xdr:col>21</xdr:col>
      <xdr:colOff>641890</xdr:colOff>
      <xdr:row>31</xdr:row>
      <xdr:rowOff>107881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311150</xdr:colOff>
      <xdr:row>38</xdr:row>
      <xdr:rowOff>184150</xdr:rowOff>
    </xdr:from>
    <xdr:to>
      <xdr:col>21</xdr:col>
      <xdr:colOff>12700</xdr:colOff>
      <xdr:row>62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E56A36-0875-F94B-AEB1-27BA31E8B9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0.22745</cdr:x>
      <cdr:y>0.87738</cdr:y>
    </cdr:from>
    <cdr:to>
      <cdr:x>0.25481</cdr:x>
      <cdr:y>1</cdr:y>
    </cdr:to>
    <cdr:cxnSp macro="">
      <cdr:nvCxnSpPr>
        <cdr:cNvPr id="4" name="Elbow Connector 3">
          <a:extLst xmlns:a="http://schemas.openxmlformats.org/drawingml/2006/main">
            <a:ext uri="{FF2B5EF4-FFF2-40B4-BE49-F238E27FC236}">
              <a16:creationId xmlns:a16="http://schemas.microsoft.com/office/drawing/2014/main" id="{1F4F1DD3-DA42-D340-9806-AC831B2E7980}"/>
            </a:ext>
          </a:extLst>
        </cdr:cNvPr>
        <cdr:cNvCxnSpPr/>
      </cdr:nvCxnSpPr>
      <cdr:spPr>
        <a:xfrm xmlns:a="http://schemas.openxmlformats.org/drawingml/2006/main" rot="16200000" flipH="1">
          <a:off x="1591664" y="4332092"/>
          <a:ext cx="574111" cy="213116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482600</xdr:colOff>
      <xdr:row>0</xdr:row>
      <xdr:rowOff>25400</xdr:rowOff>
    </xdr:from>
    <xdr:to>
      <xdr:col>18</xdr:col>
      <xdr:colOff>12700</xdr:colOff>
      <xdr:row>32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7BCFB2-2300-8548-9270-5F472D197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32</xdr:row>
      <xdr:rowOff>63500</xdr:rowOff>
    </xdr:from>
    <xdr:to>
      <xdr:col>18</xdr:col>
      <xdr:colOff>0</xdr:colOff>
      <xdr:row>56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3E542F-8745-4748-B724-FA6D233137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0.21662</cdr:x>
      <cdr:y>0.80867</cdr:y>
    </cdr:from>
    <cdr:to>
      <cdr:x>0.25336</cdr:x>
      <cdr:y>0.95095</cdr:y>
    </cdr:to>
    <cdr:cxnSp macro="">
      <cdr:nvCxnSpPr>
        <cdr:cNvPr id="3" name="Elbow Connector 2">
          <a:extLst xmlns:a="http://schemas.openxmlformats.org/drawingml/2006/main">
            <a:ext uri="{FF2B5EF4-FFF2-40B4-BE49-F238E27FC236}">
              <a16:creationId xmlns:a16="http://schemas.microsoft.com/office/drawing/2014/main" id="{7CD09DD1-3554-0B4D-BDD9-F778843825BD}"/>
            </a:ext>
          </a:extLst>
        </cdr:cNvPr>
        <cdr:cNvCxnSpPr/>
      </cdr:nvCxnSpPr>
      <cdr:spPr>
        <a:xfrm xmlns:a="http://schemas.openxmlformats.org/drawingml/2006/main" rot="16200000" flipH="1">
          <a:off x="1497218" y="4003010"/>
          <a:ext cx="670517" cy="286499"/>
        </a:xfrm>
        <a:prstGeom xmlns:a="http://schemas.openxmlformats.org/drawingml/2006/main" prst="bentConnector3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35919</xdr:colOff>
      <xdr:row>2</xdr:row>
      <xdr:rowOff>7439</xdr:rowOff>
    </xdr:from>
    <xdr:to>
      <xdr:col>19</xdr:col>
      <xdr:colOff>64142</xdr:colOff>
      <xdr:row>30</xdr:row>
      <xdr:rowOff>192425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3B822A-8B4E-4541-9203-15C2B7BF9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55161</xdr:colOff>
      <xdr:row>31</xdr:row>
      <xdr:rowOff>84409</xdr:rowOff>
    </xdr:from>
    <xdr:to>
      <xdr:col>19</xdr:col>
      <xdr:colOff>64141</xdr:colOff>
      <xdr:row>55</xdr:row>
      <xdr:rowOff>51313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109A96-24EB-7D45-AF76-38E46FC64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0.7834</cdr:x>
      <cdr:y>0.87284</cdr:y>
    </cdr:from>
    <cdr:to>
      <cdr:x>0.80382</cdr:x>
      <cdr:y>0.97119</cdr:y>
    </cdr:to>
    <cdr:cxnSp macro="">
      <cdr:nvCxnSpPr>
        <cdr:cNvPr id="3" name="Elbow Connector 2">
          <a:extLst xmlns:a="http://schemas.openxmlformats.org/drawingml/2006/main">
            <a:ext uri="{FF2B5EF4-FFF2-40B4-BE49-F238E27FC236}">
              <a16:creationId xmlns:a16="http://schemas.microsoft.com/office/drawing/2014/main" id="{0F5F8F5E-565A-1D4F-96F9-5E914B48594D}"/>
            </a:ext>
          </a:extLst>
        </cdr:cNvPr>
        <cdr:cNvCxnSpPr/>
      </cdr:nvCxnSpPr>
      <cdr:spPr>
        <a:xfrm xmlns:a="http://schemas.openxmlformats.org/drawingml/2006/main" rot="16200000" flipH="1">
          <a:off x="6314329" y="4376231"/>
          <a:ext cx="475799" cy="168593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0"/>
  <sheetViews>
    <sheetView zoomScaleNormal="100" workbookViewId="0">
      <selection activeCell="E1" sqref="E1"/>
    </sheetView>
  </sheetViews>
  <sheetFormatPr baseColWidth="10" defaultColWidth="8.83203125" defaultRowHeight="16" x14ac:dyDescent="0.2"/>
  <cols>
    <col min="1" max="5" width="8.83203125" style="50"/>
    <col min="6" max="6" width="12.5" style="50" customWidth="1"/>
    <col min="7" max="16384" width="8.83203125" style="50"/>
  </cols>
  <sheetData>
    <row r="1" spans="1:8" x14ac:dyDescent="0.2">
      <c r="A1" s="31" t="s">
        <v>62</v>
      </c>
      <c r="B1" s="47" t="s">
        <v>0</v>
      </c>
      <c r="C1" s="47"/>
      <c r="D1" s="47"/>
      <c r="F1" s="31" t="s">
        <v>1</v>
      </c>
      <c r="H1" s="31" t="s">
        <v>2</v>
      </c>
    </row>
    <row r="2" spans="1:8" x14ac:dyDescent="0.2">
      <c r="A2" s="52">
        <v>0</v>
      </c>
      <c r="B2" s="51">
        <v>37</v>
      </c>
      <c r="C2" s="51">
        <v>40</v>
      </c>
      <c r="D2" s="51">
        <v>42</v>
      </c>
      <c r="F2" s="69">
        <f>AVERAGE(B2:D2)</f>
        <v>39.666666666666664</v>
      </c>
      <c r="H2" s="69">
        <f>_xlfn.STDEV.P(B2:D2)/SQRT(2)</f>
        <v>1.4529663145135578</v>
      </c>
    </row>
    <row r="3" spans="1:8" x14ac:dyDescent="0.2">
      <c r="A3" s="52">
        <v>0.5</v>
      </c>
      <c r="B3" s="51">
        <v>92</v>
      </c>
      <c r="C3" s="51">
        <v>106</v>
      </c>
      <c r="D3" s="51">
        <v>112</v>
      </c>
      <c r="F3" s="69">
        <f t="shared" ref="F3:F12" si="0">AVERAGE(B3:D3)</f>
        <v>103.33333333333333</v>
      </c>
      <c r="H3" s="69">
        <f t="shared" ref="H3:H12" si="1">_xlfn.STDEV.P(B3:D3)/SQRT(2)</f>
        <v>5.9254629448770597</v>
      </c>
    </row>
    <row r="4" spans="1:8" x14ac:dyDescent="0.2">
      <c r="A4" s="52">
        <v>1</v>
      </c>
      <c r="B4" s="51">
        <v>134</v>
      </c>
      <c r="C4" s="51">
        <v>168</v>
      </c>
      <c r="D4" s="51">
        <v>170</v>
      </c>
      <c r="F4" s="69">
        <f t="shared" si="0"/>
        <v>157.33333333333334</v>
      </c>
      <c r="H4" s="69">
        <f t="shared" si="1"/>
        <v>11.680943645290155</v>
      </c>
    </row>
    <row r="5" spans="1:8" x14ac:dyDescent="0.2">
      <c r="A5" s="52">
        <v>1.5</v>
      </c>
      <c r="B5" s="51">
        <v>187</v>
      </c>
      <c r="C5" s="51">
        <v>222</v>
      </c>
      <c r="D5" s="51">
        <v>244</v>
      </c>
      <c r="F5" s="69">
        <f t="shared" si="0"/>
        <v>217.66666666666666</v>
      </c>
      <c r="H5" s="69">
        <f t="shared" si="1"/>
        <v>16.596519046006136</v>
      </c>
    </row>
    <row r="6" spans="1:8" x14ac:dyDescent="0.2">
      <c r="A6" s="52">
        <v>2</v>
      </c>
      <c r="B6" s="51">
        <v>241</v>
      </c>
      <c r="C6" s="51">
        <v>289</v>
      </c>
      <c r="D6" s="51">
        <v>283</v>
      </c>
      <c r="F6" s="69">
        <f t="shared" si="0"/>
        <v>271</v>
      </c>
      <c r="H6" s="69">
        <f t="shared" si="1"/>
        <v>15.099668870541498</v>
      </c>
    </row>
    <row r="7" spans="1:8" x14ac:dyDescent="0.2">
      <c r="A7" s="52">
        <v>2.5</v>
      </c>
      <c r="B7" s="51">
        <v>288</v>
      </c>
      <c r="C7" s="51">
        <v>356</v>
      </c>
      <c r="D7" s="51">
        <v>347</v>
      </c>
      <c r="F7" s="69">
        <f t="shared" si="0"/>
        <v>330.33333333333331</v>
      </c>
      <c r="H7" s="69">
        <f t="shared" si="1"/>
        <v>21.325519402297747</v>
      </c>
    </row>
    <row r="8" spans="1:8" x14ac:dyDescent="0.2">
      <c r="A8" s="52">
        <v>3</v>
      </c>
      <c r="B8" s="51">
        <v>331</v>
      </c>
      <c r="C8" s="51">
        <v>405</v>
      </c>
      <c r="D8" s="51">
        <v>406</v>
      </c>
      <c r="F8" s="69">
        <f t="shared" si="0"/>
        <v>380.66666666666669</v>
      </c>
      <c r="H8" s="69">
        <f t="shared" si="1"/>
        <v>24.835011129004506</v>
      </c>
    </row>
    <row r="9" spans="1:8" x14ac:dyDescent="0.2">
      <c r="A9" s="52">
        <v>3.5</v>
      </c>
      <c r="B9" s="51">
        <v>376</v>
      </c>
      <c r="C9" s="51">
        <v>476</v>
      </c>
      <c r="D9" s="51">
        <v>509</v>
      </c>
      <c r="F9" s="69">
        <f t="shared" si="0"/>
        <v>453.66666666666669</v>
      </c>
      <c r="H9" s="69">
        <f t="shared" si="1"/>
        <v>39.98471930347614</v>
      </c>
    </row>
    <row r="10" spans="1:8" x14ac:dyDescent="0.2">
      <c r="A10" s="52">
        <v>4</v>
      </c>
      <c r="B10" s="51">
        <v>444</v>
      </c>
      <c r="C10" s="51">
        <v>545</v>
      </c>
      <c r="D10" s="51">
        <v>534</v>
      </c>
      <c r="F10" s="69">
        <f t="shared" si="0"/>
        <v>507.66666666666669</v>
      </c>
      <c r="H10" s="69">
        <f t="shared" si="1"/>
        <v>31.991318266749253</v>
      </c>
    </row>
    <row r="11" spans="1:8" x14ac:dyDescent="0.2">
      <c r="A11" s="52">
        <v>4.5</v>
      </c>
      <c r="B11" s="51">
        <v>518</v>
      </c>
      <c r="C11" s="51">
        <v>599</v>
      </c>
      <c r="D11" s="51">
        <v>597</v>
      </c>
      <c r="F11" s="69">
        <f t="shared" si="0"/>
        <v>571.33333333333337</v>
      </c>
      <c r="H11" s="69">
        <f t="shared" si="1"/>
        <v>26.672915934416398</v>
      </c>
    </row>
    <row r="12" spans="1:8" x14ac:dyDescent="0.2">
      <c r="A12" s="52">
        <v>5</v>
      </c>
      <c r="B12" s="51">
        <v>1111</v>
      </c>
      <c r="C12" s="51">
        <v>1256</v>
      </c>
      <c r="D12" s="51">
        <v>1327</v>
      </c>
      <c r="F12" s="69">
        <f t="shared" si="0"/>
        <v>1231.3333333333333</v>
      </c>
      <c r="H12" s="69">
        <f t="shared" si="1"/>
        <v>63.561868373350308</v>
      </c>
    </row>
    <row r="13" spans="1:8" x14ac:dyDescent="0.2">
      <c r="A13" s="55"/>
    </row>
    <row r="14" spans="1:8" x14ac:dyDescent="0.2">
      <c r="A14" s="55"/>
    </row>
    <row r="15" spans="1:8" x14ac:dyDescent="0.2">
      <c r="A15" s="29" t="s">
        <v>62</v>
      </c>
      <c r="B15" s="47" t="s">
        <v>23</v>
      </c>
      <c r="C15" s="47"/>
      <c r="D15" s="47"/>
      <c r="F15" s="31" t="s">
        <v>1</v>
      </c>
      <c r="H15" s="31" t="s">
        <v>2</v>
      </c>
    </row>
    <row r="16" spans="1:8" x14ac:dyDescent="0.2">
      <c r="A16" s="52">
        <v>0</v>
      </c>
      <c r="B16" s="51">
        <v>57</v>
      </c>
      <c r="C16" s="51">
        <v>55</v>
      </c>
      <c r="D16" s="51">
        <v>57</v>
      </c>
      <c r="F16" s="69">
        <f>AVERAGE(B16:D16)</f>
        <v>56.333333333333336</v>
      </c>
      <c r="H16" s="69">
        <f>_xlfn.STDEV.P(B16:D16)/SQRT(2)</f>
        <v>0.66666666666666663</v>
      </c>
    </row>
    <row r="17" spans="1:8" x14ac:dyDescent="0.2">
      <c r="A17" s="52">
        <v>0.5</v>
      </c>
      <c r="B17" s="51">
        <v>157</v>
      </c>
      <c r="C17" s="51">
        <v>148</v>
      </c>
      <c r="D17" s="51">
        <v>150</v>
      </c>
      <c r="F17" s="69">
        <f t="shared" ref="F17:F26" si="2">AVERAGE(B17:D17)</f>
        <v>151.66666666666666</v>
      </c>
      <c r="H17" s="69">
        <f t="shared" ref="H17:H26" si="3">_xlfn.STDEV.P(B17:D17)/SQRT(2)</f>
        <v>2.728450923957483</v>
      </c>
    </row>
    <row r="18" spans="1:8" x14ac:dyDescent="0.2">
      <c r="A18" s="52">
        <v>1</v>
      </c>
      <c r="B18" s="51">
        <v>228</v>
      </c>
      <c r="C18" s="51">
        <v>239</v>
      </c>
      <c r="D18" s="51">
        <v>242</v>
      </c>
      <c r="F18" s="69">
        <f t="shared" si="2"/>
        <v>236.33333333333334</v>
      </c>
      <c r="H18" s="69">
        <f t="shared" si="3"/>
        <v>4.2557151116012344</v>
      </c>
    </row>
    <row r="19" spans="1:8" x14ac:dyDescent="0.2">
      <c r="A19" s="52">
        <v>1.5</v>
      </c>
      <c r="B19" s="51">
        <v>334</v>
      </c>
      <c r="C19" s="51">
        <v>327</v>
      </c>
      <c r="D19" s="51">
        <v>338</v>
      </c>
      <c r="F19" s="69">
        <f t="shared" si="2"/>
        <v>333</v>
      </c>
      <c r="H19" s="69">
        <f t="shared" si="3"/>
        <v>3.214550253664318</v>
      </c>
    </row>
    <row r="20" spans="1:8" x14ac:dyDescent="0.2">
      <c r="A20" s="52">
        <v>2</v>
      </c>
      <c r="B20" s="51">
        <v>444</v>
      </c>
      <c r="C20" s="51">
        <v>441</v>
      </c>
      <c r="D20" s="51">
        <v>426</v>
      </c>
      <c r="F20" s="69">
        <f t="shared" si="2"/>
        <v>437</v>
      </c>
      <c r="H20" s="69">
        <f t="shared" si="3"/>
        <v>5.5677643628300215</v>
      </c>
    </row>
    <row r="21" spans="1:8" x14ac:dyDescent="0.2">
      <c r="A21" s="52">
        <v>2.5</v>
      </c>
      <c r="B21" s="51">
        <v>518</v>
      </c>
      <c r="C21" s="51">
        <v>514</v>
      </c>
      <c r="D21" s="51">
        <v>522</v>
      </c>
      <c r="F21" s="69">
        <f t="shared" si="2"/>
        <v>518</v>
      </c>
      <c r="H21" s="69">
        <f t="shared" si="3"/>
        <v>2.3094010767585029</v>
      </c>
    </row>
    <row r="22" spans="1:8" x14ac:dyDescent="0.2">
      <c r="A22" s="52">
        <v>3</v>
      </c>
      <c r="B22" s="51">
        <v>606</v>
      </c>
      <c r="C22" s="51">
        <v>611</v>
      </c>
      <c r="D22" s="51">
        <v>605</v>
      </c>
      <c r="F22" s="69">
        <f t="shared" si="2"/>
        <v>607.33333333333337</v>
      </c>
      <c r="H22" s="69">
        <f t="shared" si="3"/>
        <v>1.8559214542766738</v>
      </c>
    </row>
    <row r="23" spans="1:8" x14ac:dyDescent="0.2">
      <c r="A23" s="52">
        <v>3.5</v>
      </c>
      <c r="B23" s="51">
        <v>697</v>
      </c>
      <c r="C23" s="51">
        <v>727</v>
      </c>
      <c r="D23" s="51">
        <v>746</v>
      </c>
      <c r="F23" s="69">
        <f t="shared" si="2"/>
        <v>723.33333333333337</v>
      </c>
      <c r="H23" s="69">
        <f t="shared" si="3"/>
        <v>14.263395263556443</v>
      </c>
    </row>
    <row r="24" spans="1:8" x14ac:dyDescent="0.2">
      <c r="A24" s="52">
        <v>4</v>
      </c>
      <c r="B24" s="51">
        <v>825</v>
      </c>
      <c r="C24" s="51">
        <v>816</v>
      </c>
      <c r="D24" s="51">
        <v>814</v>
      </c>
      <c r="F24" s="69">
        <f t="shared" si="2"/>
        <v>818.33333333333337</v>
      </c>
      <c r="H24" s="69">
        <f t="shared" si="3"/>
        <v>3.3829638550307397</v>
      </c>
    </row>
    <row r="25" spans="1:8" x14ac:dyDescent="0.2">
      <c r="A25" s="52">
        <v>4.5</v>
      </c>
      <c r="B25" s="51">
        <v>884</v>
      </c>
      <c r="C25" s="51">
        <v>882</v>
      </c>
      <c r="D25" s="51">
        <v>906</v>
      </c>
      <c r="F25" s="69">
        <f t="shared" si="2"/>
        <v>890.66666666666663</v>
      </c>
      <c r="H25" s="69">
        <f t="shared" si="3"/>
        <v>7.6883750631138641</v>
      </c>
    </row>
    <row r="26" spans="1:8" x14ac:dyDescent="0.2">
      <c r="A26" s="52">
        <v>5</v>
      </c>
      <c r="B26" s="51">
        <v>1911</v>
      </c>
      <c r="C26" s="51">
        <v>1990</v>
      </c>
      <c r="D26" s="51">
        <v>1942</v>
      </c>
      <c r="F26" s="69">
        <f t="shared" si="2"/>
        <v>1947.6666666666667</v>
      </c>
      <c r="H26" s="69">
        <f t="shared" si="3"/>
        <v>22.980668204190909</v>
      </c>
    </row>
    <row r="29" spans="1:8" x14ac:dyDescent="0.2">
      <c r="A29" s="31" t="s">
        <v>62</v>
      </c>
      <c r="B29" s="47" t="s">
        <v>4</v>
      </c>
      <c r="C29" s="47"/>
      <c r="D29" s="47"/>
      <c r="F29" s="31" t="s">
        <v>1</v>
      </c>
      <c r="H29" s="31" t="s">
        <v>2</v>
      </c>
    </row>
    <row r="30" spans="1:8" x14ac:dyDescent="0.2">
      <c r="A30" s="51">
        <v>0</v>
      </c>
      <c r="B30" s="51">
        <v>41</v>
      </c>
      <c r="C30" s="51">
        <v>39</v>
      </c>
      <c r="D30" s="51">
        <v>40</v>
      </c>
      <c r="F30" s="69">
        <f>AVERAGE(B30:D30)</f>
        <v>40</v>
      </c>
      <c r="H30" s="69">
        <f>_xlfn.STDEV.P(B30:D30)/SQRT(2)</f>
        <v>0.57735026918962573</v>
      </c>
    </row>
    <row r="31" spans="1:8" x14ac:dyDescent="0.2">
      <c r="A31" s="51">
        <v>0.35</v>
      </c>
      <c r="B31" s="51">
        <v>113</v>
      </c>
      <c r="C31" s="51">
        <v>112</v>
      </c>
      <c r="D31" s="51">
        <v>114</v>
      </c>
      <c r="F31" s="69">
        <f t="shared" ref="F31:F40" si="4">AVERAGE(B31:D31)</f>
        <v>113</v>
      </c>
      <c r="H31" s="69">
        <f t="shared" ref="H31:H40" si="5">_xlfn.STDEV.P(B31:D31)/SQRT(2)</f>
        <v>0.57735026918962573</v>
      </c>
    </row>
    <row r="32" spans="1:8" x14ac:dyDescent="0.2">
      <c r="A32" s="51">
        <v>0.7</v>
      </c>
      <c r="B32" s="51">
        <v>188</v>
      </c>
      <c r="C32" s="51">
        <v>185</v>
      </c>
      <c r="D32" s="51">
        <v>182</v>
      </c>
      <c r="F32" s="69">
        <f t="shared" si="4"/>
        <v>185</v>
      </c>
      <c r="H32" s="69">
        <f t="shared" si="5"/>
        <v>1.732050807568877</v>
      </c>
    </row>
    <row r="33" spans="1:8" x14ac:dyDescent="0.2">
      <c r="A33" s="51">
        <v>1.05</v>
      </c>
      <c r="B33" s="51">
        <v>240</v>
      </c>
      <c r="C33" s="51">
        <v>254</v>
      </c>
      <c r="D33" s="51">
        <v>245</v>
      </c>
      <c r="F33" s="69">
        <f t="shared" si="4"/>
        <v>246.33333333333334</v>
      </c>
      <c r="H33" s="69">
        <f t="shared" si="5"/>
        <v>4.0960685758148347</v>
      </c>
    </row>
    <row r="34" spans="1:8" x14ac:dyDescent="0.2">
      <c r="A34" s="51">
        <v>1.4</v>
      </c>
      <c r="B34" s="51">
        <v>305</v>
      </c>
      <c r="C34" s="51">
        <v>307</v>
      </c>
      <c r="D34" s="51">
        <v>311</v>
      </c>
      <c r="F34" s="69">
        <f t="shared" si="4"/>
        <v>307.66666666666669</v>
      </c>
      <c r="H34" s="69">
        <f t="shared" si="5"/>
        <v>1.7638342073763935</v>
      </c>
    </row>
    <row r="35" spans="1:8" x14ac:dyDescent="0.2">
      <c r="A35" s="51">
        <v>1.75</v>
      </c>
      <c r="B35" s="51">
        <v>384</v>
      </c>
      <c r="C35" s="51">
        <v>380</v>
      </c>
      <c r="D35" s="51">
        <v>389</v>
      </c>
      <c r="F35" s="69">
        <f t="shared" si="4"/>
        <v>384.33333333333331</v>
      </c>
      <c r="H35" s="69">
        <f t="shared" si="5"/>
        <v>2.6034165586355518</v>
      </c>
    </row>
    <row r="36" spans="1:8" x14ac:dyDescent="0.2">
      <c r="A36" s="51">
        <v>2.1</v>
      </c>
      <c r="B36" s="51">
        <v>442</v>
      </c>
      <c r="C36" s="51">
        <v>458</v>
      </c>
      <c r="D36" s="51">
        <v>467</v>
      </c>
      <c r="F36" s="69">
        <f t="shared" si="4"/>
        <v>455.66666666666669</v>
      </c>
      <c r="H36" s="69">
        <f t="shared" si="5"/>
        <v>7.3105707331537682</v>
      </c>
    </row>
    <row r="37" spans="1:8" x14ac:dyDescent="0.2">
      <c r="A37" s="51">
        <v>2.4500000000000002</v>
      </c>
      <c r="B37" s="51">
        <v>509</v>
      </c>
      <c r="C37" s="51">
        <v>514</v>
      </c>
      <c r="D37" s="51">
        <v>515</v>
      </c>
      <c r="F37" s="69">
        <f t="shared" si="4"/>
        <v>512.66666666666663</v>
      </c>
      <c r="H37" s="69">
        <f t="shared" si="5"/>
        <v>1.8559214542766738</v>
      </c>
    </row>
    <row r="38" spans="1:8" x14ac:dyDescent="0.2">
      <c r="A38" s="51">
        <v>2.8</v>
      </c>
      <c r="B38" s="51">
        <v>563</v>
      </c>
      <c r="C38" s="51">
        <v>564</v>
      </c>
      <c r="D38" s="51">
        <v>570</v>
      </c>
      <c r="F38" s="69">
        <f t="shared" si="4"/>
        <v>565.66666666666663</v>
      </c>
      <c r="H38" s="69">
        <f t="shared" si="5"/>
        <v>2.1858128414340001</v>
      </c>
    </row>
    <row r="39" spans="1:8" x14ac:dyDescent="0.2">
      <c r="A39" s="51">
        <v>3.15</v>
      </c>
      <c r="B39" s="51">
        <v>640</v>
      </c>
      <c r="C39" s="51">
        <v>648</v>
      </c>
      <c r="D39" s="51">
        <v>653</v>
      </c>
      <c r="F39" s="69">
        <f t="shared" si="4"/>
        <v>647</v>
      </c>
      <c r="H39" s="69">
        <f t="shared" si="5"/>
        <v>3.785938897200182</v>
      </c>
    </row>
    <row r="40" spans="1:8" x14ac:dyDescent="0.2">
      <c r="A40" s="51">
        <v>3.5</v>
      </c>
      <c r="B40" s="51">
        <v>1433</v>
      </c>
      <c r="C40" s="51">
        <v>1415</v>
      </c>
      <c r="D40" s="51">
        <v>1470</v>
      </c>
      <c r="F40" s="69">
        <f t="shared" si="4"/>
        <v>1439.3333333333333</v>
      </c>
      <c r="H40" s="69">
        <f t="shared" si="5"/>
        <v>16.189845926107854</v>
      </c>
    </row>
    <row r="43" spans="1:8" x14ac:dyDescent="0.2">
      <c r="A43" s="31" t="s">
        <v>62</v>
      </c>
      <c r="B43" s="47" t="s">
        <v>5</v>
      </c>
      <c r="C43" s="47"/>
      <c r="D43" s="47"/>
      <c r="F43" s="31" t="s">
        <v>1</v>
      </c>
      <c r="H43" s="31" t="s">
        <v>2</v>
      </c>
    </row>
    <row r="44" spans="1:8" x14ac:dyDescent="0.2">
      <c r="A44" s="51">
        <v>0</v>
      </c>
      <c r="B44" s="51">
        <v>39</v>
      </c>
      <c r="C44" s="51">
        <v>38</v>
      </c>
      <c r="D44" s="51">
        <v>39</v>
      </c>
      <c r="F44" s="69">
        <f>AVERAGE(B44:D44)</f>
        <v>38.666666666666664</v>
      </c>
      <c r="H44" s="69">
        <f>_xlfn.STDEV.P(B44:D44)/SQRT(2)</f>
        <v>0.33333333333333331</v>
      </c>
    </row>
    <row r="45" spans="1:8" x14ac:dyDescent="0.2">
      <c r="A45" s="51">
        <v>0.35</v>
      </c>
      <c r="B45" s="51">
        <v>260</v>
      </c>
      <c r="C45" s="51">
        <v>257</v>
      </c>
      <c r="D45" s="51">
        <v>267</v>
      </c>
      <c r="F45" s="69">
        <f t="shared" ref="F45:F54" si="6">AVERAGE(B45:D45)</f>
        <v>261.33333333333331</v>
      </c>
      <c r="H45" s="69">
        <f t="shared" ref="H45:H54" si="7">_xlfn.STDEV.P(B45:D45)/SQRT(2)</f>
        <v>2.9627314724385299</v>
      </c>
    </row>
    <row r="46" spans="1:8" x14ac:dyDescent="0.2">
      <c r="A46" s="51">
        <v>0.7</v>
      </c>
      <c r="B46" s="51">
        <v>503</v>
      </c>
      <c r="C46" s="51">
        <v>479</v>
      </c>
      <c r="D46" s="51">
        <v>467</v>
      </c>
      <c r="F46" s="69">
        <f t="shared" si="6"/>
        <v>483</v>
      </c>
      <c r="H46" s="69">
        <f t="shared" si="7"/>
        <v>10.583005244258361</v>
      </c>
    </row>
    <row r="47" spans="1:8" x14ac:dyDescent="0.2">
      <c r="A47" s="51">
        <v>1.05</v>
      </c>
      <c r="B47" s="51">
        <v>712</v>
      </c>
      <c r="C47" s="51">
        <v>742</v>
      </c>
      <c r="D47" s="51">
        <v>743</v>
      </c>
      <c r="F47" s="69">
        <f t="shared" si="6"/>
        <v>732.33333333333337</v>
      </c>
      <c r="H47" s="69">
        <f t="shared" si="7"/>
        <v>10.170764201594904</v>
      </c>
    </row>
    <row r="48" spans="1:8" x14ac:dyDescent="0.2">
      <c r="A48" s="51">
        <v>1.4</v>
      </c>
      <c r="B48" s="51">
        <v>998</v>
      </c>
      <c r="C48" s="51">
        <v>974</v>
      </c>
      <c r="D48" s="51">
        <v>933</v>
      </c>
      <c r="F48" s="69">
        <f t="shared" si="6"/>
        <v>968.33333333333337</v>
      </c>
      <c r="H48" s="69">
        <f t="shared" si="7"/>
        <v>18.976593769987044</v>
      </c>
    </row>
    <row r="49" spans="1:8" x14ac:dyDescent="0.2">
      <c r="A49" s="51">
        <v>1.75</v>
      </c>
      <c r="B49" s="51">
        <v>1193</v>
      </c>
      <c r="C49" s="51">
        <v>1184</v>
      </c>
      <c r="D49" s="51">
        <v>1207</v>
      </c>
      <c r="F49" s="69">
        <f t="shared" si="6"/>
        <v>1194.6666666666667</v>
      </c>
      <c r="H49" s="69">
        <f t="shared" si="7"/>
        <v>6.6916199666282425</v>
      </c>
    </row>
    <row r="50" spans="1:8" x14ac:dyDescent="0.2">
      <c r="A50" s="51">
        <v>2.1</v>
      </c>
      <c r="B50" s="51">
        <v>1458</v>
      </c>
      <c r="C50" s="51">
        <v>1320</v>
      </c>
      <c r="D50" s="51">
        <v>1509</v>
      </c>
      <c r="F50" s="69">
        <f t="shared" si="6"/>
        <v>1429</v>
      </c>
      <c r="H50" s="69">
        <f t="shared" si="7"/>
        <v>56.453520705089772</v>
      </c>
    </row>
    <row r="51" spans="1:8" x14ac:dyDescent="0.2">
      <c r="A51" s="51">
        <v>2.4500000000000002</v>
      </c>
      <c r="B51" s="51">
        <v>1716</v>
      </c>
      <c r="C51" s="51">
        <v>1687</v>
      </c>
      <c r="D51" s="51">
        <v>1872</v>
      </c>
      <c r="F51" s="69">
        <f t="shared" si="6"/>
        <v>1758.3333333333333</v>
      </c>
      <c r="H51" s="69">
        <f t="shared" si="7"/>
        <v>57.446593555328498</v>
      </c>
    </row>
    <row r="52" spans="1:8" x14ac:dyDescent="0.2">
      <c r="A52" s="51">
        <v>2.8</v>
      </c>
      <c r="B52" s="51">
        <v>1859</v>
      </c>
      <c r="C52" s="51">
        <v>1853</v>
      </c>
      <c r="D52" s="51">
        <v>1860</v>
      </c>
      <c r="F52" s="69">
        <f t="shared" si="6"/>
        <v>1857.3333333333333</v>
      </c>
      <c r="H52" s="69">
        <f t="shared" si="7"/>
        <v>2.1858128414340001</v>
      </c>
    </row>
    <row r="53" spans="1:8" x14ac:dyDescent="0.2">
      <c r="A53" s="51">
        <v>3.15</v>
      </c>
      <c r="B53" s="51">
        <v>2276</v>
      </c>
      <c r="C53" s="51">
        <v>2029</v>
      </c>
      <c r="D53" s="51">
        <v>2054</v>
      </c>
      <c r="F53" s="69">
        <f t="shared" si="6"/>
        <v>2119.6666666666665</v>
      </c>
      <c r="H53" s="69">
        <f t="shared" si="7"/>
        <v>78.499115352410882</v>
      </c>
    </row>
    <row r="54" spans="1:8" x14ac:dyDescent="0.2">
      <c r="A54" s="51">
        <v>3.5</v>
      </c>
      <c r="B54" s="51">
        <v>4788</v>
      </c>
      <c r="C54" s="51">
        <v>4315</v>
      </c>
      <c r="D54" s="51">
        <v>4697</v>
      </c>
      <c r="F54" s="69">
        <f t="shared" si="6"/>
        <v>4600</v>
      </c>
      <c r="H54" s="69">
        <f t="shared" si="7"/>
        <v>144.90111570768988</v>
      </c>
    </row>
    <row r="57" spans="1:8" x14ac:dyDescent="0.2">
      <c r="A57" s="31" t="s">
        <v>62</v>
      </c>
      <c r="B57" s="47" t="s">
        <v>6</v>
      </c>
      <c r="C57" s="47"/>
      <c r="D57" s="47"/>
      <c r="F57" s="31" t="s">
        <v>1</v>
      </c>
      <c r="H57" s="31" t="s">
        <v>2</v>
      </c>
    </row>
    <row r="58" spans="1:8" x14ac:dyDescent="0.2">
      <c r="A58" s="51">
        <v>0</v>
      </c>
      <c r="B58" s="51">
        <v>38</v>
      </c>
      <c r="C58" s="51">
        <v>40</v>
      </c>
      <c r="D58" s="51">
        <v>35</v>
      </c>
      <c r="F58" s="69">
        <f>AVERAGE(B58:D58)</f>
        <v>37.666666666666664</v>
      </c>
      <c r="H58" s="69">
        <f>_xlfn.STDEV.P(B58:D58)/SQRT(2)</f>
        <v>1.4529663145135578</v>
      </c>
    </row>
    <row r="59" spans="1:8" x14ac:dyDescent="0.2">
      <c r="A59" s="51">
        <v>0.35</v>
      </c>
      <c r="B59" s="51">
        <v>78</v>
      </c>
      <c r="C59" s="51">
        <v>104</v>
      </c>
      <c r="D59" s="51">
        <v>111</v>
      </c>
      <c r="F59" s="69">
        <f t="shared" ref="F59:F68" si="8">AVERAGE(B59:D59)</f>
        <v>97.666666666666671</v>
      </c>
      <c r="H59" s="69">
        <f t="shared" ref="H59:H68" si="9">_xlfn.STDEV.P(B59:D59)/SQRT(2)</f>
        <v>10.038813564250397</v>
      </c>
    </row>
    <row r="60" spans="1:8" x14ac:dyDescent="0.2">
      <c r="A60" s="51">
        <v>0.7</v>
      </c>
      <c r="B60" s="51">
        <v>288</v>
      </c>
      <c r="C60" s="51">
        <v>188</v>
      </c>
      <c r="D60" s="51">
        <v>192</v>
      </c>
      <c r="F60" s="69">
        <f t="shared" si="8"/>
        <v>222.66666666666666</v>
      </c>
      <c r="H60" s="69">
        <f t="shared" si="9"/>
        <v>32.6870684590167</v>
      </c>
    </row>
    <row r="61" spans="1:8" x14ac:dyDescent="0.2">
      <c r="A61" s="51">
        <v>1.05</v>
      </c>
      <c r="B61" s="51">
        <v>295</v>
      </c>
      <c r="C61" s="51">
        <v>256</v>
      </c>
      <c r="D61" s="51">
        <v>257</v>
      </c>
      <c r="F61" s="69">
        <f t="shared" si="8"/>
        <v>269.33333333333331</v>
      </c>
      <c r="H61" s="69">
        <f t="shared" si="9"/>
        <v>12.836579675979802</v>
      </c>
    </row>
    <row r="62" spans="1:8" x14ac:dyDescent="0.2">
      <c r="A62" s="51">
        <v>1.4</v>
      </c>
      <c r="B62" s="51">
        <v>412</v>
      </c>
      <c r="C62" s="51">
        <v>327</v>
      </c>
      <c r="D62" s="51">
        <v>333</v>
      </c>
      <c r="F62" s="69">
        <f t="shared" si="8"/>
        <v>357.33333333333331</v>
      </c>
      <c r="H62" s="69">
        <f t="shared" si="9"/>
        <v>27.388156402195293</v>
      </c>
    </row>
    <row r="63" spans="1:8" x14ac:dyDescent="0.2">
      <c r="A63" s="51">
        <v>1.75</v>
      </c>
      <c r="B63" s="51">
        <v>335</v>
      </c>
      <c r="C63" s="51">
        <v>410</v>
      </c>
      <c r="D63" s="51">
        <v>405</v>
      </c>
      <c r="F63" s="69">
        <f t="shared" si="8"/>
        <v>383.33333333333331</v>
      </c>
      <c r="H63" s="69">
        <f t="shared" si="9"/>
        <v>24.209731743889915</v>
      </c>
    </row>
    <row r="64" spans="1:8" x14ac:dyDescent="0.2">
      <c r="A64" s="51">
        <v>2.1</v>
      </c>
      <c r="B64" s="51">
        <v>308</v>
      </c>
      <c r="C64" s="51">
        <v>478</v>
      </c>
      <c r="D64" s="51">
        <v>507</v>
      </c>
      <c r="F64" s="69">
        <f t="shared" si="8"/>
        <v>431</v>
      </c>
      <c r="H64" s="69">
        <f t="shared" si="9"/>
        <v>62.067167917775443</v>
      </c>
    </row>
    <row r="65" spans="1:8" x14ac:dyDescent="0.2">
      <c r="A65" s="51">
        <v>2.4500000000000002</v>
      </c>
      <c r="B65" s="51">
        <v>304</v>
      </c>
      <c r="C65" s="51">
        <v>542</v>
      </c>
      <c r="D65" s="51">
        <v>567</v>
      </c>
      <c r="F65" s="69">
        <f t="shared" si="8"/>
        <v>471</v>
      </c>
      <c r="H65" s="69">
        <f t="shared" si="9"/>
        <v>83.811295976934588</v>
      </c>
    </row>
    <row r="66" spans="1:8" x14ac:dyDescent="0.2">
      <c r="A66" s="51">
        <v>2.8</v>
      </c>
      <c r="B66" s="51">
        <v>391</v>
      </c>
      <c r="C66" s="51">
        <v>615</v>
      </c>
      <c r="D66" s="51">
        <v>605</v>
      </c>
      <c r="F66" s="69">
        <f t="shared" si="8"/>
        <v>537</v>
      </c>
      <c r="H66" s="69">
        <f t="shared" si="9"/>
        <v>73.057055328923099</v>
      </c>
    </row>
    <row r="67" spans="1:8" x14ac:dyDescent="0.2">
      <c r="A67" s="51">
        <v>3.15</v>
      </c>
      <c r="B67" s="51">
        <v>678</v>
      </c>
      <c r="C67" s="51">
        <v>691</v>
      </c>
      <c r="D67" s="51">
        <v>703</v>
      </c>
      <c r="F67" s="69">
        <f t="shared" si="8"/>
        <v>690.66666666666663</v>
      </c>
      <c r="H67" s="69">
        <f t="shared" si="9"/>
        <v>7.2188026092359046</v>
      </c>
    </row>
    <row r="68" spans="1:8" x14ac:dyDescent="0.2">
      <c r="A68" s="51">
        <v>3.5</v>
      </c>
      <c r="B68" s="51">
        <v>1809</v>
      </c>
      <c r="C68" s="51">
        <v>1514</v>
      </c>
      <c r="D68" s="51">
        <v>1578</v>
      </c>
      <c r="F68" s="69">
        <f t="shared" si="8"/>
        <v>1633.6666666666667</v>
      </c>
      <c r="H68" s="69">
        <f t="shared" si="9"/>
        <v>89.592286374317837</v>
      </c>
    </row>
    <row r="71" spans="1:8" x14ac:dyDescent="0.2">
      <c r="A71" s="31" t="s">
        <v>62</v>
      </c>
      <c r="B71" s="47" t="s">
        <v>7</v>
      </c>
      <c r="C71" s="47"/>
      <c r="D71" s="47"/>
      <c r="F71" s="31" t="s">
        <v>1</v>
      </c>
      <c r="H71" s="31" t="s">
        <v>2</v>
      </c>
    </row>
    <row r="72" spans="1:8" x14ac:dyDescent="0.2">
      <c r="A72" s="51">
        <v>0</v>
      </c>
      <c r="B72" s="51">
        <v>51</v>
      </c>
      <c r="C72" s="51">
        <v>49</v>
      </c>
      <c r="D72" s="51">
        <v>49</v>
      </c>
      <c r="F72" s="69">
        <f>AVERAGE(B72:D72)</f>
        <v>49.666666666666664</v>
      </c>
      <c r="H72" s="69">
        <f>_xlfn.STDEV.P(B72:D72)/SQRT(2)</f>
        <v>0.66666666666666663</v>
      </c>
    </row>
    <row r="73" spans="1:8" x14ac:dyDescent="0.2">
      <c r="A73" s="51">
        <v>0.35</v>
      </c>
      <c r="B73" s="51">
        <v>313</v>
      </c>
      <c r="C73" s="51">
        <v>320</v>
      </c>
      <c r="D73" s="51">
        <v>332</v>
      </c>
      <c r="F73" s="69">
        <f t="shared" ref="F73:F82" si="10">AVERAGE(B73:D73)</f>
        <v>321.66666666666669</v>
      </c>
      <c r="H73" s="69">
        <f t="shared" ref="H73:H82" si="11">_xlfn.STDEV.P(B73:D73)/SQRT(2)</f>
        <v>5.5477723256977463</v>
      </c>
    </row>
    <row r="74" spans="1:8" x14ac:dyDescent="0.2">
      <c r="A74" s="51">
        <v>0.7</v>
      </c>
      <c r="B74" s="51">
        <v>589</v>
      </c>
      <c r="C74" s="51">
        <v>606</v>
      </c>
      <c r="D74" s="51">
        <v>604</v>
      </c>
      <c r="F74" s="69">
        <f t="shared" si="10"/>
        <v>599.66666666666663</v>
      </c>
      <c r="H74" s="69">
        <f t="shared" si="11"/>
        <v>5.3644923131436935</v>
      </c>
    </row>
    <row r="75" spans="1:8" x14ac:dyDescent="0.2">
      <c r="A75" s="51">
        <v>1.05</v>
      </c>
      <c r="B75" s="51">
        <v>844</v>
      </c>
      <c r="C75" s="51">
        <v>842</v>
      </c>
      <c r="D75" s="51">
        <v>872</v>
      </c>
      <c r="F75" s="69">
        <f t="shared" si="10"/>
        <v>852.66666666666663</v>
      </c>
      <c r="H75" s="69">
        <f t="shared" si="11"/>
        <v>9.6838926975559652</v>
      </c>
    </row>
    <row r="76" spans="1:8" x14ac:dyDescent="0.2">
      <c r="A76" s="51">
        <v>1.4</v>
      </c>
      <c r="B76" s="51">
        <v>1121</v>
      </c>
      <c r="C76" s="51">
        <v>1109</v>
      </c>
      <c r="D76" s="51">
        <v>1120</v>
      </c>
      <c r="F76" s="69">
        <f t="shared" si="10"/>
        <v>1116.6666666666667</v>
      </c>
      <c r="H76" s="69">
        <f t="shared" si="11"/>
        <v>3.8441875315569312</v>
      </c>
    </row>
    <row r="77" spans="1:8" x14ac:dyDescent="0.2">
      <c r="A77" s="51">
        <v>1.75</v>
      </c>
      <c r="B77" s="51">
        <v>1395</v>
      </c>
      <c r="C77" s="51">
        <v>1410</v>
      </c>
      <c r="D77" s="51">
        <v>1405</v>
      </c>
      <c r="F77" s="69">
        <f t="shared" si="10"/>
        <v>1403.3333333333333</v>
      </c>
      <c r="H77" s="69">
        <f t="shared" si="11"/>
        <v>4.4095855184409842</v>
      </c>
    </row>
    <row r="78" spans="1:8" x14ac:dyDescent="0.2">
      <c r="A78" s="51">
        <v>2.1</v>
      </c>
      <c r="B78" s="51">
        <v>1667</v>
      </c>
      <c r="C78" s="51">
        <v>1708</v>
      </c>
      <c r="D78" s="51">
        <v>1652</v>
      </c>
      <c r="F78" s="69">
        <f t="shared" si="10"/>
        <v>1675.6666666666667</v>
      </c>
      <c r="H78" s="69">
        <f t="shared" si="11"/>
        <v>16.736520280844257</v>
      </c>
    </row>
    <row r="79" spans="1:8" x14ac:dyDescent="0.2">
      <c r="A79" s="51">
        <v>2.4500000000000002</v>
      </c>
      <c r="B79" s="51">
        <v>1937</v>
      </c>
      <c r="C79" s="51">
        <v>1953</v>
      </c>
      <c r="D79" s="51">
        <v>1941</v>
      </c>
      <c r="F79" s="69">
        <f t="shared" si="10"/>
        <v>1943.6666666666667</v>
      </c>
      <c r="H79" s="69">
        <f t="shared" si="11"/>
        <v>4.8074017006186525</v>
      </c>
    </row>
    <row r="80" spans="1:8" x14ac:dyDescent="0.2">
      <c r="A80" s="51">
        <v>2.8</v>
      </c>
      <c r="B80" s="51">
        <v>2215</v>
      </c>
      <c r="C80" s="51">
        <v>2139</v>
      </c>
      <c r="D80" s="51">
        <v>2138</v>
      </c>
      <c r="F80" s="69">
        <f t="shared" si="10"/>
        <v>2164</v>
      </c>
      <c r="H80" s="69">
        <f t="shared" si="11"/>
        <v>25.501633934580216</v>
      </c>
    </row>
    <row r="81" spans="1:8" x14ac:dyDescent="0.2">
      <c r="A81" s="51">
        <v>3.15</v>
      </c>
      <c r="B81" s="51">
        <v>2432</v>
      </c>
      <c r="C81" s="51">
        <v>2481</v>
      </c>
      <c r="D81" s="51">
        <v>2473</v>
      </c>
      <c r="F81" s="69">
        <f t="shared" si="10"/>
        <v>2462</v>
      </c>
      <c r="H81" s="69">
        <f t="shared" si="11"/>
        <v>15.176736583776281</v>
      </c>
    </row>
    <row r="82" spans="1:8" x14ac:dyDescent="0.2">
      <c r="A82" s="51">
        <v>3.5</v>
      </c>
      <c r="B82" s="51">
        <v>5439</v>
      </c>
      <c r="C82" s="51">
        <v>5588</v>
      </c>
      <c r="D82" s="51">
        <v>5528</v>
      </c>
      <c r="F82" s="69">
        <f t="shared" si="10"/>
        <v>5518.333333333333</v>
      </c>
      <c r="H82" s="69">
        <f t="shared" si="11"/>
        <v>43.283304453847379</v>
      </c>
    </row>
    <row r="85" spans="1:8" x14ac:dyDescent="0.2">
      <c r="A85" s="31" t="s">
        <v>62</v>
      </c>
      <c r="B85" s="47" t="s">
        <v>8</v>
      </c>
      <c r="C85" s="47"/>
      <c r="D85" s="47"/>
      <c r="F85" s="31" t="s">
        <v>1</v>
      </c>
      <c r="H85" s="31" t="s">
        <v>2</v>
      </c>
    </row>
    <row r="86" spans="1:8" x14ac:dyDescent="0.2">
      <c r="A86" s="51">
        <v>0</v>
      </c>
      <c r="B86" s="51">
        <v>42</v>
      </c>
      <c r="C86" s="51">
        <v>45</v>
      </c>
      <c r="D86" s="51">
        <v>47</v>
      </c>
      <c r="F86" s="69">
        <f>AVERAGE(B86:D86)</f>
        <v>44.666666666666664</v>
      </c>
      <c r="H86" s="69">
        <f>_xlfn.STDEV.P(B86:D86)/SQRT(2)</f>
        <v>1.4529663145135578</v>
      </c>
    </row>
    <row r="87" spans="1:8" x14ac:dyDescent="0.2">
      <c r="A87" s="51">
        <v>0.35</v>
      </c>
      <c r="B87" s="51">
        <v>209</v>
      </c>
      <c r="C87" s="51">
        <v>207</v>
      </c>
      <c r="D87" s="51">
        <v>209</v>
      </c>
      <c r="F87" s="69">
        <f t="shared" ref="F87:F96" si="12">AVERAGE(B87:D87)</f>
        <v>208.33333333333334</v>
      </c>
      <c r="H87" s="69">
        <f t="shared" ref="H87:H96" si="13">_xlfn.STDEV.P(B87:D87)/SQRT(2)</f>
        <v>0.66666666666666663</v>
      </c>
    </row>
    <row r="88" spans="1:8" x14ac:dyDescent="0.2">
      <c r="A88" s="51">
        <v>0.7</v>
      </c>
      <c r="B88" s="51">
        <v>390</v>
      </c>
      <c r="C88" s="51">
        <v>360</v>
      </c>
      <c r="D88" s="51">
        <v>368</v>
      </c>
      <c r="F88" s="69">
        <f t="shared" si="12"/>
        <v>372.66666666666669</v>
      </c>
      <c r="H88" s="69">
        <f t="shared" si="13"/>
        <v>8.9690826980491405</v>
      </c>
    </row>
    <row r="89" spans="1:8" x14ac:dyDescent="0.2">
      <c r="A89" s="51">
        <v>1.05</v>
      </c>
      <c r="B89" s="51">
        <v>565</v>
      </c>
      <c r="C89" s="51">
        <v>533</v>
      </c>
      <c r="D89" s="51">
        <v>547</v>
      </c>
      <c r="F89" s="69">
        <f t="shared" si="12"/>
        <v>548.33333333333337</v>
      </c>
      <c r="H89" s="69">
        <f t="shared" si="13"/>
        <v>9.2616293262998681</v>
      </c>
    </row>
    <row r="90" spans="1:8" x14ac:dyDescent="0.2">
      <c r="A90" s="51">
        <v>1.4</v>
      </c>
      <c r="B90" s="51">
        <v>695</v>
      </c>
      <c r="C90" s="51">
        <v>688</v>
      </c>
      <c r="D90" s="51">
        <v>690</v>
      </c>
      <c r="F90" s="69">
        <f t="shared" si="12"/>
        <v>691</v>
      </c>
      <c r="H90" s="69">
        <f t="shared" si="13"/>
        <v>2.0816659994661326</v>
      </c>
    </row>
    <row r="91" spans="1:8" x14ac:dyDescent="0.2">
      <c r="A91" s="51">
        <v>1.75</v>
      </c>
      <c r="B91" s="51">
        <v>815</v>
      </c>
      <c r="C91" s="51">
        <v>836</v>
      </c>
      <c r="D91" s="51">
        <v>840</v>
      </c>
      <c r="F91" s="69">
        <f t="shared" si="12"/>
        <v>830.33333333333337</v>
      </c>
      <c r="H91" s="69">
        <f t="shared" si="13"/>
        <v>7.7531355664086705</v>
      </c>
    </row>
    <row r="92" spans="1:8" x14ac:dyDescent="0.2">
      <c r="A92" s="51">
        <v>2.1</v>
      </c>
      <c r="B92" s="51">
        <v>977</v>
      </c>
      <c r="C92" s="51">
        <v>986</v>
      </c>
      <c r="D92" s="51">
        <v>1029</v>
      </c>
      <c r="F92" s="69">
        <f t="shared" si="12"/>
        <v>997.33333333333337</v>
      </c>
      <c r="H92" s="69">
        <f t="shared" si="13"/>
        <v>16.045075395411651</v>
      </c>
    </row>
    <row r="93" spans="1:8" x14ac:dyDescent="0.2">
      <c r="A93" s="51">
        <v>2.4500000000000002</v>
      </c>
      <c r="B93" s="51">
        <v>1270</v>
      </c>
      <c r="C93" s="51">
        <v>1314</v>
      </c>
      <c r="D93" s="51">
        <v>1305</v>
      </c>
      <c r="F93" s="69">
        <f t="shared" si="12"/>
        <v>1296.3333333333333</v>
      </c>
      <c r="H93" s="69">
        <f t="shared" si="13"/>
        <v>13.420548092798262</v>
      </c>
    </row>
    <row r="94" spans="1:8" x14ac:dyDescent="0.2">
      <c r="A94" s="51">
        <v>2.8</v>
      </c>
      <c r="B94" s="51">
        <v>1437</v>
      </c>
      <c r="C94" s="51">
        <v>1418</v>
      </c>
      <c r="D94" s="51">
        <v>1438</v>
      </c>
      <c r="F94" s="69">
        <f t="shared" si="12"/>
        <v>1431</v>
      </c>
      <c r="H94" s="69">
        <f t="shared" si="13"/>
        <v>6.5064070986477116</v>
      </c>
    </row>
    <row r="95" spans="1:8" x14ac:dyDescent="0.2">
      <c r="A95" s="51">
        <v>3.15</v>
      </c>
      <c r="B95" s="51">
        <v>1591</v>
      </c>
      <c r="C95" s="51">
        <v>1597</v>
      </c>
      <c r="D95" s="51">
        <v>1598</v>
      </c>
      <c r="F95" s="69">
        <f t="shared" si="12"/>
        <v>1595.3333333333333</v>
      </c>
      <c r="H95" s="69">
        <f t="shared" si="13"/>
        <v>2.1858128414340001</v>
      </c>
    </row>
    <row r="96" spans="1:8" x14ac:dyDescent="0.2">
      <c r="A96" s="51">
        <v>3.5</v>
      </c>
      <c r="B96" s="51">
        <v>3454</v>
      </c>
      <c r="C96" s="51">
        <v>3552</v>
      </c>
      <c r="D96" s="51">
        <v>3626</v>
      </c>
      <c r="F96" s="69">
        <f t="shared" si="12"/>
        <v>3544</v>
      </c>
      <c r="H96" s="69">
        <f t="shared" si="13"/>
        <v>49.81298358192705</v>
      </c>
    </row>
    <row r="99" spans="1:8" x14ac:dyDescent="0.2">
      <c r="A99" s="31" t="s">
        <v>62</v>
      </c>
      <c r="B99" s="47" t="s">
        <v>9</v>
      </c>
      <c r="C99" s="47"/>
      <c r="D99" s="47"/>
      <c r="F99" s="31" t="s">
        <v>1</v>
      </c>
      <c r="H99" s="31" t="s">
        <v>2</v>
      </c>
    </row>
    <row r="100" spans="1:8" x14ac:dyDescent="0.2">
      <c r="A100" s="51">
        <v>0</v>
      </c>
      <c r="B100" s="51">
        <v>46</v>
      </c>
      <c r="C100" s="51">
        <v>47</v>
      </c>
      <c r="D100" s="51">
        <v>49</v>
      </c>
      <c r="F100" s="69">
        <f>AVERAGE(B100:D100)</f>
        <v>47.333333333333336</v>
      </c>
      <c r="H100" s="69">
        <f>_xlfn.STDEV.P(B100:D100)/SQRT(2)</f>
        <v>0.88191710368819676</v>
      </c>
    </row>
    <row r="101" spans="1:8" x14ac:dyDescent="0.2">
      <c r="A101" s="51">
        <v>0.35</v>
      </c>
      <c r="B101" s="51">
        <v>272</v>
      </c>
      <c r="C101" s="51">
        <v>268</v>
      </c>
      <c r="D101" s="51">
        <v>278</v>
      </c>
      <c r="F101" s="69">
        <f t="shared" ref="F101:F110" si="14">AVERAGE(B101:D101)</f>
        <v>272.66666666666669</v>
      </c>
      <c r="H101" s="69">
        <f t="shared" ref="H101:H110" si="15">_xlfn.STDEV.P(B101:D101)/SQRT(2)</f>
        <v>2.9059326290271157</v>
      </c>
    </row>
    <row r="102" spans="1:8" x14ac:dyDescent="0.2">
      <c r="A102" s="51">
        <v>0.7</v>
      </c>
      <c r="B102" s="51">
        <v>504</v>
      </c>
      <c r="C102" s="51">
        <v>503</v>
      </c>
      <c r="D102" s="51">
        <v>504</v>
      </c>
      <c r="F102" s="69">
        <f t="shared" si="14"/>
        <v>503.66666666666669</v>
      </c>
      <c r="H102" s="69">
        <f t="shared" si="15"/>
        <v>0.33333333333333331</v>
      </c>
    </row>
    <row r="103" spans="1:8" x14ac:dyDescent="0.2">
      <c r="A103" s="51">
        <v>1.05</v>
      </c>
      <c r="B103" s="51">
        <v>718</v>
      </c>
      <c r="C103" s="51">
        <v>710</v>
      </c>
      <c r="D103" s="51">
        <v>693</v>
      </c>
      <c r="F103" s="69">
        <f t="shared" si="14"/>
        <v>707</v>
      </c>
      <c r="H103" s="69">
        <f t="shared" si="15"/>
        <v>7.3711147958319936</v>
      </c>
    </row>
    <row r="104" spans="1:8" x14ac:dyDescent="0.2">
      <c r="A104" s="51">
        <v>1.4</v>
      </c>
      <c r="B104" s="51">
        <v>910</v>
      </c>
      <c r="C104" s="51">
        <v>905</v>
      </c>
      <c r="D104" s="51">
        <v>895</v>
      </c>
      <c r="F104" s="69">
        <f t="shared" si="14"/>
        <v>903.33333333333337</v>
      </c>
      <c r="H104" s="69">
        <f t="shared" si="15"/>
        <v>4.4095855184409842</v>
      </c>
    </row>
    <row r="105" spans="1:8" x14ac:dyDescent="0.2">
      <c r="A105" s="51">
        <v>1.75</v>
      </c>
      <c r="B105" s="51">
        <v>1069</v>
      </c>
      <c r="C105" s="51">
        <v>1167</v>
      </c>
      <c r="D105" s="51">
        <v>1095</v>
      </c>
      <c r="F105" s="69">
        <f t="shared" si="14"/>
        <v>1110.3333333333333</v>
      </c>
      <c r="H105" s="69">
        <f t="shared" si="15"/>
        <v>29.310597249307477</v>
      </c>
    </row>
    <row r="106" spans="1:8" x14ac:dyDescent="0.2">
      <c r="A106" s="51">
        <v>2.1</v>
      </c>
      <c r="B106" s="51">
        <v>1354</v>
      </c>
      <c r="C106" s="51">
        <v>1351</v>
      </c>
      <c r="D106" s="51">
        <v>1339</v>
      </c>
      <c r="F106" s="69">
        <f t="shared" si="14"/>
        <v>1348</v>
      </c>
      <c r="H106" s="69">
        <f t="shared" si="15"/>
        <v>4.5825756949558398</v>
      </c>
    </row>
    <row r="107" spans="1:8" x14ac:dyDescent="0.2">
      <c r="A107" s="51">
        <v>2.4500000000000002</v>
      </c>
      <c r="B107" s="51">
        <v>1582</v>
      </c>
      <c r="C107" s="51">
        <v>1539</v>
      </c>
      <c r="D107" s="51">
        <v>1505</v>
      </c>
      <c r="F107" s="69">
        <f t="shared" si="14"/>
        <v>1542</v>
      </c>
      <c r="H107" s="69">
        <f t="shared" si="15"/>
        <v>22.278539748675929</v>
      </c>
    </row>
    <row r="108" spans="1:8" x14ac:dyDescent="0.2">
      <c r="A108" s="51">
        <v>2.8</v>
      </c>
      <c r="B108" s="51">
        <v>1722</v>
      </c>
      <c r="C108" s="51">
        <v>1669</v>
      </c>
      <c r="D108" s="51">
        <v>1671</v>
      </c>
      <c r="F108" s="69">
        <f t="shared" si="14"/>
        <v>1687.3333333333333</v>
      </c>
      <c r="H108" s="69">
        <f t="shared" si="15"/>
        <v>17.342946052438084</v>
      </c>
    </row>
    <row r="109" spans="1:8" x14ac:dyDescent="0.2">
      <c r="A109" s="51">
        <v>3.15</v>
      </c>
      <c r="B109" s="51">
        <v>1862</v>
      </c>
      <c r="C109" s="51">
        <v>1869</v>
      </c>
      <c r="D109" s="51">
        <v>1904</v>
      </c>
      <c r="F109" s="69">
        <f t="shared" si="14"/>
        <v>1878.3333333333333</v>
      </c>
      <c r="H109" s="69">
        <f t="shared" si="15"/>
        <v>12.991450179936717</v>
      </c>
    </row>
    <row r="110" spans="1:8" x14ac:dyDescent="0.2">
      <c r="A110" s="51">
        <v>3.5</v>
      </c>
      <c r="B110" s="51">
        <v>4321</v>
      </c>
      <c r="C110" s="51">
        <v>4322</v>
      </c>
      <c r="D110" s="51">
        <v>4265</v>
      </c>
      <c r="F110" s="69">
        <f t="shared" si="14"/>
        <v>4302.666666666667</v>
      </c>
      <c r="H110" s="69">
        <f t="shared" si="15"/>
        <v>18.835545592782221</v>
      </c>
    </row>
    <row r="113" spans="1:8" x14ac:dyDescent="0.2">
      <c r="A113" s="31" t="s">
        <v>62</v>
      </c>
      <c r="B113" s="47" t="s">
        <v>10</v>
      </c>
      <c r="C113" s="47"/>
      <c r="D113" s="47"/>
      <c r="F113" s="31" t="s">
        <v>1</v>
      </c>
      <c r="H113" s="31" t="s">
        <v>2</v>
      </c>
    </row>
    <row r="114" spans="1:8" x14ac:dyDescent="0.2">
      <c r="A114" s="51">
        <v>0</v>
      </c>
      <c r="B114" s="51">
        <v>43</v>
      </c>
      <c r="C114" s="51">
        <v>50</v>
      </c>
      <c r="D114" s="51">
        <v>53</v>
      </c>
      <c r="F114" s="69">
        <f>AVERAGE(B114:D114)</f>
        <v>48.666666666666664</v>
      </c>
      <c r="H114" s="69">
        <f>_xlfn.STDEV.P(B114:D114)/SQRT(2)</f>
        <v>2.9627314724385299</v>
      </c>
    </row>
    <row r="115" spans="1:8" x14ac:dyDescent="0.2">
      <c r="A115" s="51">
        <v>0.35</v>
      </c>
      <c r="B115" s="51">
        <v>110</v>
      </c>
      <c r="C115" s="51">
        <v>111</v>
      </c>
      <c r="D115" s="51">
        <v>117</v>
      </c>
      <c r="F115" s="69">
        <f t="shared" ref="F115:F124" si="16">AVERAGE(B115:D115)</f>
        <v>112.66666666666667</v>
      </c>
      <c r="H115" s="69">
        <f t="shared" ref="H115:H124" si="17">_xlfn.STDEV.P(B115:D115)/SQRT(2)</f>
        <v>2.1858128414340001</v>
      </c>
    </row>
    <row r="116" spans="1:8" x14ac:dyDescent="0.2">
      <c r="A116" s="51">
        <v>0.7</v>
      </c>
      <c r="B116" s="51">
        <v>191</v>
      </c>
      <c r="C116" s="51">
        <v>171</v>
      </c>
      <c r="D116" s="51">
        <v>176</v>
      </c>
      <c r="F116" s="69">
        <f t="shared" si="16"/>
        <v>179.33333333333334</v>
      </c>
      <c r="H116" s="69">
        <f t="shared" si="17"/>
        <v>6.0092521257733145</v>
      </c>
    </row>
    <row r="117" spans="1:8" x14ac:dyDescent="0.2">
      <c r="A117" s="51">
        <v>1.05</v>
      </c>
      <c r="B117" s="51">
        <v>242</v>
      </c>
      <c r="C117" s="51">
        <v>242</v>
      </c>
      <c r="D117" s="51">
        <v>257</v>
      </c>
      <c r="F117" s="69">
        <f t="shared" si="16"/>
        <v>247</v>
      </c>
      <c r="H117" s="69">
        <f t="shared" si="17"/>
        <v>5</v>
      </c>
    </row>
    <row r="118" spans="1:8" x14ac:dyDescent="0.2">
      <c r="A118" s="51">
        <v>1.4</v>
      </c>
      <c r="B118" s="51">
        <v>308</v>
      </c>
      <c r="C118" s="51">
        <v>303</v>
      </c>
      <c r="D118" s="51">
        <v>311</v>
      </c>
      <c r="F118" s="69">
        <f t="shared" si="16"/>
        <v>307.33333333333331</v>
      </c>
      <c r="H118" s="69">
        <f t="shared" si="17"/>
        <v>2.3333333333333335</v>
      </c>
    </row>
    <row r="119" spans="1:8" x14ac:dyDescent="0.2">
      <c r="A119" s="51">
        <v>1.75</v>
      </c>
      <c r="B119" s="51">
        <v>391</v>
      </c>
      <c r="C119" s="51">
        <v>365</v>
      </c>
      <c r="D119" s="51">
        <v>372</v>
      </c>
      <c r="F119" s="69">
        <f t="shared" si="16"/>
        <v>376</v>
      </c>
      <c r="H119" s="69">
        <f t="shared" si="17"/>
        <v>7.7674534651540288</v>
      </c>
    </row>
    <row r="120" spans="1:8" x14ac:dyDescent="0.2">
      <c r="A120" s="51">
        <v>2.1</v>
      </c>
      <c r="B120" s="51">
        <v>429</v>
      </c>
      <c r="C120" s="51">
        <v>425</v>
      </c>
      <c r="D120" s="51">
        <v>431</v>
      </c>
      <c r="F120" s="69">
        <f t="shared" si="16"/>
        <v>428.33333333333331</v>
      </c>
      <c r="H120" s="69">
        <f t="shared" si="17"/>
        <v>1.7638342073763935</v>
      </c>
    </row>
    <row r="121" spans="1:8" x14ac:dyDescent="0.2">
      <c r="A121" s="51">
        <v>2.4500000000000002</v>
      </c>
      <c r="B121" s="51">
        <v>490</v>
      </c>
      <c r="C121" s="51">
        <v>494</v>
      </c>
      <c r="D121" s="51">
        <v>504</v>
      </c>
      <c r="F121" s="69">
        <f t="shared" si="16"/>
        <v>496</v>
      </c>
      <c r="H121" s="69">
        <f t="shared" si="17"/>
        <v>4.1633319989322652</v>
      </c>
    </row>
    <row r="122" spans="1:8" x14ac:dyDescent="0.2">
      <c r="A122" s="51">
        <v>2.8</v>
      </c>
      <c r="B122" s="51">
        <v>542</v>
      </c>
      <c r="C122" s="51">
        <v>556</v>
      </c>
      <c r="D122" s="51">
        <v>565</v>
      </c>
      <c r="F122" s="69">
        <f t="shared" si="16"/>
        <v>554.33333333333337</v>
      </c>
      <c r="H122" s="69">
        <f t="shared" si="17"/>
        <v>6.6916199666282434</v>
      </c>
    </row>
    <row r="123" spans="1:8" x14ac:dyDescent="0.2">
      <c r="A123" s="51">
        <v>3.15</v>
      </c>
      <c r="B123" s="51">
        <v>602</v>
      </c>
      <c r="C123" s="51">
        <v>611</v>
      </c>
      <c r="D123" s="51">
        <v>631</v>
      </c>
      <c r="F123" s="69">
        <f t="shared" si="16"/>
        <v>614.66666666666663</v>
      </c>
      <c r="H123" s="69">
        <f t="shared" si="17"/>
        <v>8.5699734214549608</v>
      </c>
    </row>
    <row r="124" spans="1:8" x14ac:dyDescent="0.2">
      <c r="A124" s="51">
        <v>3.5</v>
      </c>
      <c r="B124" s="51">
        <v>1322</v>
      </c>
      <c r="C124" s="51">
        <v>1298</v>
      </c>
      <c r="D124" s="51">
        <v>1335</v>
      </c>
      <c r="F124" s="69">
        <f t="shared" si="16"/>
        <v>1318.3333333333333</v>
      </c>
      <c r="H124" s="69">
        <f t="shared" si="17"/>
        <v>10.837178804672572</v>
      </c>
    </row>
    <row r="127" spans="1:8" x14ac:dyDescent="0.2">
      <c r="A127" s="31" t="s">
        <v>62</v>
      </c>
      <c r="B127" s="47" t="s">
        <v>11</v>
      </c>
      <c r="C127" s="47"/>
      <c r="D127" s="47"/>
      <c r="F127" s="31" t="s">
        <v>1</v>
      </c>
      <c r="H127" s="31" t="s">
        <v>2</v>
      </c>
    </row>
    <row r="128" spans="1:8" x14ac:dyDescent="0.2">
      <c r="A128" s="51">
        <v>0</v>
      </c>
      <c r="B128" s="51">
        <v>51</v>
      </c>
      <c r="C128" s="51">
        <v>48</v>
      </c>
      <c r="D128" s="51">
        <v>46</v>
      </c>
      <c r="F128" s="69">
        <f>AVERAGE(B128:D128)</f>
        <v>48.333333333333336</v>
      </c>
      <c r="H128" s="69">
        <f>_xlfn.STDEV.P(B128:D128)/SQRT(2)</f>
        <v>1.4529663145135578</v>
      </c>
    </row>
    <row r="129" spans="1:8" x14ac:dyDescent="0.2">
      <c r="A129" s="51">
        <v>0.35</v>
      </c>
      <c r="B129" s="51">
        <v>434</v>
      </c>
      <c r="C129" s="51">
        <v>440</v>
      </c>
      <c r="D129" s="51">
        <v>453</v>
      </c>
      <c r="F129" s="69">
        <f t="shared" ref="F129:F138" si="18">AVERAGE(B129:D129)</f>
        <v>442.33333333333331</v>
      </c>
      <c r="H129" s="69">
        <f t="shared" ref="H129:H138" si="19">_xlfn.STDEV.P(B129:D129)/SQRT(2)</f>
        <v>5.6075346137535735</v>
      </c>
    </row>
    <row r="130" spans="1:8" x14ac:dyDescent="0.2">
      <c r="A130" s="51">
        <v>0.7</v>
      </c>
      <c r="B130" s="51">
        <v>850</v>
      </c>
      <c r="C130" s="51">
        <v>881</v>
      </c>
      <c r="D130" s="51">
        <v>925</v>
      </c>
      <c r="F130" s="69">
        <f t="shared" si="18"/>
        <v>885.33333333333337</v>
      </c>
      <c r="H130" s="69">
        <f t="shared" si="19"/>
        <v>21.758778560490114</v>
      </c>
    </row>
    <row r="131" spans="1:8" x14ac:dyDescent="0.2">
      <c r="A131" s="51">
        <v>1.05</v>
      </c>
      <c r="B131" s="51">
        <v>1252</v>
      </c>
      <c r="C131" s="51">
        <v>1221</v>
      </c>
      <c r="D131" s="51">
        <v>1238</v>
      </c>
      <c r="F131" s="69">
        <f t="shared" si="18"/>
        <v>1237</v>
      </c>
      <c r="H131" s="69">
        <f t="shared" si="19"/>
        <v>8.9628864398325003</v>
      </c>
    </row>
    <row r="132" spans="1:8" x14ac:dyDescent="0.2">
      <c r="A132" s="51">
        <v>1.4</v>
      </c>
      <c r="B132" s="51">
        <v>1587</v>
      </c>
      <c r="C132" s="51">
        <v>1562</v>
      </c>
      <c r="D132" s="51">
        <v>1630</v>
      </c>
      <c r="F132" s="69">
        <f t="shared" si="18"/>
        <v>1593</v>
      </c>
      <c r="H132" s="69">
        <f t="shared" si="19"/>
        <v>19.857828011475306</v>
      </c>
    </row>
    <row r="133" spans="1:8" x14ac:dyDescent="0.2">
      <c r="A133" s="51">
        <v>1.75</v>
      </c>
      <c r="B133" s="51">
        <v>1970</v>
      </c>
      <c r="C133" s="51">
        <v>1985</v>
      </c>
      <c r="D133" s="51">
        <v>1991</v>
      </c>
      <c r="F133" s="69">
        <f t="shared" si="18"/>
        <v>1982</v>
      </c>
      <c r="H133" s="69">
        <f t="shared" si="19"/>
        <v>6.2449979983983983</v>
      </c>
    </row>
    <row r="134" spans="1:8" x14ac:dyDescent="0.2">
      <c r="A134" s="51">
        <v>2.1</v>
      </c>
      <c r="B134" s="51">
        <v>2362</v>
      </c>
      <c r="C134" s="51">
        <v>2497</v>
      </c>
      <c r="D134" s="51">
        <v>2578</v>
      </c>
      <c r="F134" s="69">
        <f t="shared" si="18"/>
        <v>2479</v>
      </c>
      <c r="H134" s="69">
        <f t="shared" si="19"/>
        <v>62.999999999999993</v>
      </c>
    </row>
    <row r="135" spans="1:8" x14ac:dyDescent="0.2">
      <c r="A135" s="51">
        <v>2.4500000000000002</v>
      </c>
      <c r="B135" s="51">
        <v>2822</v>
      </c>
      <c r="C135" s="51">
        <v>2842</v>
      </c>
      <c r="D135" s="51">
        <v>2785</v>
      </c>
      <c r="F135" s="69">
        <f t="shared" si="18"/>
        <v>2816.3333333333335</v>
      </c>
      <c r="H135" s="69">
        <f t="shared" si="19"/>
        <v>16.696639715157588</v>
      </c>
    </row>
    <row r="136" spans="1:8" x14ac:dyDescent="0.2">
      <c r="A136" s="51">
        <v>2.8</v>
      </c>
      <c r="B136" s="51">
        <v>3105</v>
      </c>
      <c r="C136" s="51">
        <v>3067</v>
      </c>
      <c r="D136" s="51">
        <v>3066</v>
      </c>
      <c r="F136" s="69">
        <f t="shared" si="18"/>
        <v>3079.3333333333335</v>
      </c>
      <c r="H136" s="69">
        <f t="shared" si="19"/>
        <v>12.836579675979802</v>
      </c>
    </row>
    <row r="137" spans="1:8" x14ac:dyDescent="0.2">
      <c r="A137" s="51">
        <v>3.15</v>
      </c>
      <c r="B137" s="51">
        <v>3450</v>
      </c>
      <c r="C137" s="51">
        <v>3523</v>
      </c>
      <c r="D137" s="51">
        <v>3543</v>
      </c>
      <c r="F137" s="69">
        <f t="shared" si="18"/>
        <v>3505.3333333333335</v>
      </c>
      <c r="H137" s="69">
        <f t="shared" si="19"/>
        <v>28.262656948308624</v>
      </c>
    </row>
    <row r="138" spans="1:8" x14ac:dyDescent="0.2">
      <c r="A138" s="51">
        <v>3.5</v>
      </c>
      <c r="B138" s="51">
        <v>7776</v>
      </c>
      <c r="C138" s="51">
        <v>7839</v>
      </c>
      <c r="D138" s="51">
        <v>8466</v>
      </c>
      <c r="F138" s="69">
        <f t="shared" si="18"/>
        <v>8027</v>
      </c>
      <c r="H138" s="69">
        <f t="shared" si="19"/>
        <v>220.25212825305456</v>
      </c>
    </row>
    <row r="141" spans="1:8" x14ac:dyDescent="0.2">
      <c r="A141" s="31" t="s">
        <v>62</v>
      </c>
      <c r="B141" s="47" t="s">
        <v>12</v>
      </c>
      <c r="C141" s="47"/>
      <c r="D141" s="47"/>
      <c r="F141" s="31" t="s">
        <v>1</v>
      </c>
      <c r="H141" s="31" t="s">
        <v>2</v>
      </c>
    </row>
    <row r="142" spans="1:8" x14ac:dyDescent="0.2">
      <c r="A142" s="51">
        <v>0</v>
      </c>
      <c r="B142" s="51">
        <v>54</v>
      </c>
      <c r="C142" s="51">
        <v>56</v>
      </c>
      <c r="D142" s="51">
        <v>59</v>
      </c>
      <c r="F142" s="69">
        <f>AVERAGE(B142:D142)</f>
        <v>56.333333333333336</v>
      </c>
      <c r="H142" s="69">
        <f>_xlfn.STDEV.P(B142:D142)/SQRT(2)</f>
        <v>1.4529663145135578</v>
      </c>
    </row>
    <row r="143" spans="1:8" x14ac:dyDescent="0.2">
      <c r="A143" s="51">
        <v>0.35</v>
      </c>
      <c r="B143" s="51">
        <v>618</v>
      </c>
      <c r="C143" s="51">
        <v>629</v>
      </c>
      <c r="D143" s="51">
        <v>633</v>
      </c>
      <c r="F143" s="69">
        <f t="shared" ref="F143:F152" si="20">AVERAGE(B143:D143)</f>
        <v>626.66666666666663</v>
      </c>
      <c r="H143" s="69">
        <f t="shared" ref="H143:H152" si="21">_xlfn.STDEV.P(B143:D143)/SQRT(2)</f>
        <v>4.4845413490245702</v>
      </c>
    </row>
    <row r="144" spans="1:8" x14ac:dyDescent="0.2">
      <c r="A144" s="51">
        <v>0.7</v>
      </c>
      <c r="B144" s="51">
        <v>1193</v>
      </c>
      <c r="C144" s="51">
        <v>1175</v>
      </c>
      <c r="D144" s="51">
        <v>1215</v>
      </c>
      <c r="F144" s="69">
        <f t="shared" si="20"/>
        <v>1194.3333333333333</v>
      </c>
      <c r="H144" s="69">
        <f t="shared" si="21"/>
        <v>11.566234381931649</v>
      </c>
    </row>
    <row r="145" spans="1:8" x14ac:dyDescent="0.2">
      <c r="A145" s="51">
        <v>1.05</v>
      </c>
      <c r="B145" s="51">
        <v>1783</v>
      </c>
      <c r="C145" s="51">
        <v>1774</v>
      </c>
      <c r="D145" s="51">
        <v>1733</v>
      </c>
      <c r="F145" s="69">
        <f t="shared" si="20"/>
        <v>1763.3333333333333</v>
      </c>
      <c r="H145" s="69">
        <f t="shared" si="21"/>
        <v>15.387585183445053</v>
      </c>
    </row>
    <row r="146" spans="1:8" x14ac:dyDescent="0.2">
      <c r="A146" s="51">
        <v>1.4</v>
      </c>
      <c r="B146" s="51">
        <v>2283</v>
      </c>
      <c r="C146" s="51">
        <v>2352</v>
      </c>
      <c r="D146" s="51">
        <v>2412</v>
      </c>
      <c r="F146" s="69">
        <f t="shared" si="20"/>
        <v>2349</v>
      </c>
      <c r="H146" s="69">
        <f t="shared" si="21"/>
        <v>37.269290307168447</v>
      </c>
    </row>
    <row r="147" spans="1:8" x14ac:dyDescent="0.2">
      <c r="A147" s="51">
        <v>1.75</v>
      </c>
      <c r="B147" s="51">
        <v>2897</v>
      </c>
      <c r="C147" s="51">
        <v>2955</v>
      </c>
      <c r="D147" s="51">
        <v>3011</v>
      </c>
      <c r="F147" s="69">
        <f t="shared" si="20"/>
        <v>2954.3333333333335</v>
      </c>
      <c r="H147" s="69">
        <f t="shared" si="21"/>
        <v>32.910653459193284</v>
      </c>
    </row>
    <row r="148" spans="1:8" x14ac:dyDescent="0.2">
      <c r="A148" s="51">
        <v>2.1</v>
      </c>
      <c r="B148" s="51">
        <v>3356</v>
      </c>
      <c r="C148" s="51">
        <v>3395</v>
      </c>
      <c r="D148" s="51">
        <v>3400</v>
      </c>
      <c r="F148" s="69">
        <f t="shared" si="20"/>
        <v>3383.6666666666665</v>
      </c>
      <c r="H148" s="69">
        <f t="shared" si="21"/>
        <v>13.908430696683375</v>
      </c>
    </row>
    <row r="149" spans="1:8" x14ac:dyDescent="0.2">
      <c r="A149" s="51">
        <v>2.4500000000000002</v>
      </c>
      <c r="B149" s="51">
        <v>3947</v>
      </c>
      <c r="C149" s="51">
        <v>4057</v>
      </c>
      <c r="D149" s="51">
        <v>3961</v>
      </c>
      <c r="F149" s="69">
        <f t="shared" si="20"/>
        <v>3988.3333333333335</v>
      </c>
      <c r="H149" s="69">
        <f t="shared" si="21"/>
        <v>34.570379099904457</v>
      </c>
    </row>
    <row r="150" spans="1:8" x14ac:dyDescent="0.2">
      <c r="A150" s="51">
        <v>2.8</v>
      </c>
      <c r="B150" s="51">
        <v>4463</v>
      </c>
      <c r="C150" s="51">
        <v>4519</v>
      </c>
      <c r="D150" s="51">
        <v>4564</v>
      </c>
      <c r="F150" s="69">
        <f t="shared" si="20"/>
        <v>4515.333333333333</v>
      </c>
      <c r="H150" s="69">
        <f t="shared" si="21"/>
        <v>29.213771486140647</v>
      </c>
    </row>
    <row r="151" spans="1:8" x14ac:dyDescent="0.2">
      <c r="A151" s="51">
        <v>3.15</v>
      </c>
      <c r="B151" s="51">
        <v>4999</v>
      </c>
      <c r="C151" s="51">
        <v>5107</v>
      </c>
      <c r="D151" s="51">
        <v>5100</v>
      </c>
      <c r="F151" s="69">
        <f t="shared" si="20"/>
        <v>5068.666666666667</v>
      </c>
      <c r="H151" s="69">
        <f t="shared" si="21"/>
        <v>34.891896544103822</v>
      </c>
    </row>
    <row r="152" spans="1:8" x14ac:dyDescent="0.2">
      <c r="A152" s="51">
        <v>3.5</v>
      </c>
      <c r="B152" s="51">
        <v>10992</v>
      </c>
      <c r="C152" s="51">
        <v>11203</v>
      </c>
      <c r="D152" s="51">
        <v>11058</v>
      </c>
      <c r="F152" s="69">
        <f t="shared" si="20"/>
        <v>11084.333333333334</v>
      </c>
      <c r="H152" s="69">
        <f t="shared" si="21"/>
        <v>62.317288487581393</v>
      </c>
    </row>
    <row r="155" spans="1:8" x14ac:dyDescent="0.2">
      <c r="A155" s="31" t="s">
        <v>62</v>
      </c>
      <c r="B155" s="47" t="s">
        <v>13</v>
      </c>
      <c r="C155" s="47"/>
      <c r="D155" s="47"/>
      <c r="F155" s="31" t="s">
        <v>1</v>
      </c>
      <c r="H155" s="31" t="s">
        <v>2</v>
      </c>
    </row>
    <row r="156" spans="1:8" x14ac:dyDescent="0.2">
      <c r="A156" s="51">
        <v>0</v>
      </c>
      <c r="B156" s="51">
        <v>36</v>
      </c>
      <c r="C156" s="51">
        <v>33</v>
      </c>
      <c r="D156" s="51">
        <v>38</v>
      </c>
      <c r="F156" s="69">
        <f>AVERAGE(B156:D156)</f>
        <v>35.666666666666664</v>
      </c>
      <c r="H156" s="69">
        <f>_xlfn.STDEV.P(B156:D156)/SQRT(2)</f>
        <v>1.4529663145135578</v>
      </c>
    </row>
    <row r="157" spans="1:8" x14ac:dyDescent="0.2">
      <c r="A157" s="51">
        <v>0.35</v>
      </c>
      <c r="B157" s="51">
        <v>105</v>
      </c>
      <c r="C157" s="51">
        <v>94</v>
      </c>
      <c r="D157" s="51">
        <v>99</v>
      </c>
      <c r="F157" s="69">
        <f>AVERAGE(B157:D157)</f>
        <v>99.333333333333329</v>
      </c>
      <c r="H157" s="69">
        <f>_xlfn.STDEV.P(B157:D157)/SQRT(2)</f>
        <v>3.1797973380564848</v>
      </c>
    </row>
    <row r="158" spans="1:8" x14ac:dyDescent="0.2">
      <c r="A158" s="51">
        <v>0.7</v>
      </c>
      <c r="B158" s="51">
        <v>215</v>
      </c>
      <c r="C158" s="51">
        <v>158</v>
      </c>
      <c r="D158" s="51">
        <v>170</v>
      </c>
      <c r="F158" s="69">
        <f t="shared" ref="F158:F166" si="22">AVERAGE(B158:D158)</f>
        <v>181</v>
      </c>
      <c r="H158" s="69">
        <f t="shared" ref="H158:H166" si="23">_xlfn.STDEV.P(B158:D158)/SQRT(2)</f>
        <v>17.349351572897472</v>
      </c>
    </row>
    <row r="159" spans="1:8" x14ac:dyDescent="0.2">
      <c r="A159" s="51">
        <v>1.05</v>
      </c>
      <c r="B159" s="51">
        <v>258</v>
      </c>
      <c r="C159" s="51">
        <v>235</v>
      </c>
      <c r="D159" s="51">
        <v>229</v>
      </c>
      <c r="F159" s="69">
        <f t="shared" si="22"/>
        <v>240.66666666666666</v>
      </c>
      <c r="H159" s="69">
        <f t="shared" si="23"/>
        <v>8.8380490557085682</v>
      </c>
    </row>
    <row r="160" spans="1:8" x14ac:dyDescent="0.2">
      <c r="A160" s="51">
        <v>1.4</v>
      </c>
      <c r="B160" s="51">
        <v>328</v>
      </c>
      <c r="C160" s="51">
        <v>277</v>
      </c>
      <c r="D160" s="51">
        <v>304</v>
      </c>
      <c r="F160" s="69">
        <f t="shared" si="22"/>
        <v>303</v>
      </c>
      <c r="H160" s="69">
        <f t="shared" si="23"/>
        <v>14.730919862656235</v>
      </c>
    </row>
    <row r="161" spans="1:8" x14ac:dyDescent="0.2">
      <c r="A161" s="51">
        <v>1.75</v>
      </c>
      <c r="B161" s="51">
        <v>394</v>
      </c>
      <c r="C161" s="51">
        <v>369</v>
      </c>
      <c r="D161" s="51">
        <v>378</v>
      </c>
      <c r="F161" s="69">
        <f t="shared" si="22"/>
        <v>380.33333333333331</v>
      </c>
      <c r="H161" s="69">
        <f t="shared" si="23"/>
        <v>7.3105707331537682</v>
      </c>
    </row>
    <row r="162" spans="1:8" x14ac:dyDescent="0.2">
      <c r="A162" s="51">
        <v>2.1</v>
      </c>
      <c r="B162" s="51">
        <v>454</v>
      </c>
      <c r="C162" s="51">
        <v>431</v>
      </c>
      <c r="D162" s="51">
        <v>441</v>
      </c>
      <c r="F162" s="69">
        <f t="shared" si="22"/>
        <v>442</v>
      </c>
      <c r="H162" s="69">
        <f t="shared" si="23"/>
        <v>6.6583281184793925</v>
      </c>
    </row>
    <row r="163" spans="1:8" x14ac:dyDescent="0.2">
      <c r="A163" s="51">
        <v>2.4500000000000002</v>
      </c>
      <c r="B163" s="51">
        <v>495</v>
      </c>
      <c r="C163" s="51">
        <v>484</v>
      </c>
      <c r="D163" s="51">
        <v>501</v>
      </c>
      <c r="F163" s="69">
        <f t="shared" si="22"/>
        <v>493.33333333333331</v>
      </c>
      <c r="H163" s="69">
        <f t="shared" si="23"/>
        <v>4.9777281743560264</v>
      </c>
    </row>
    <row r="164" spans="1:8" x14ac:dyDescent="0.2">
      <c r="A164" s="51">
        <v>2.8</v>
      </c>
      <c r="B164" s="51">
        <v>614</v>
      </c>
      <c r="C164" s="51">
        <v>543</v>
      </c>
      <c r="D164" s="51">
        <v>580</v>
      </c>
      <c r="F164" s="69">
        <f t="shared" si="22"/>
        <v>579</v>
      </c>
      <c r="H164" s="69">
        <f t="shared" si="23"/>
        <v>20.502032419575706</v>
      </c>
    </row>
    <row r="165" spans="1:8" x14ac:dyDescent="0.2">
      <c r="A165" s="51">
        <v>3.15</v>
      </c>
      <c r="B165" s="51">
        <v>614</v>
      </c>
      <c r="C165" s="51">
        <v>662</v>
      </c>
      <c r="D165" s="51">
        <v>673</v>
      </c>
      <c r="F165" s="69">
        <f t="shared" si="22"/>
        <v>649.66666666666663</v>
      </c>
      <c r="H165" s="69">
        <f t="shared" si="23"/>
        <v>18.113837558924697</v>
      </c>
    </row>
    <row r="166" spans="1:8" x14ac:dyDescent="0.2">
      <c r="A166" s="51">
        <v>3.5</v>
      </c>
      <c r="B166" s="51">
        <v>1325</v>
      </c>
      <c r="C166" s="51">
        <v>1416</v>
      </c>
      <c r="D166" s="51">
        <v>1305</v>
      </c>
      <c r="F166" s="69">
        <f t="shared" si="22"/>
        <v>1348.6666666666667</v>
      </c>
      <c r="H166" s="69">
        <f t="shared" si="23"/>
        <v>34.158129014595893</v>
      </c>
    </row>
    <row r="169" spans="1:8" x14ac:dyDescent="0.2">
      <c r="A169" s="31" t="s">
        <v>62</v>
      </c>
      <c r="B169" s="47" t="s">
        <v>14</v>
      </c>
      <c r="C169" s="47"/>
      <c r="D169" s="47"/>
      <c r="F169" s="31" t="s">
        <v>1</v>
      </c>
      <c r="H169" s="31" t="s">
        <v>2</v>
      </c>
    </row>
    <row r="170" spans="1:8" x14ac:dyDescent="0.2">
      <c r="A170" s="51">
        <v>0</v>
      </c>
      <c r="B170" s="51">
        <v>65</v>
      </c>
      <c r="C170" s="51">
        <v>70</v>
      </c>
      <c r="D170" s="51">
        <v>74</v>
      </c>
      <c r="F170" s="69">
        <f>AVERAGE(B170:D170)</f>
        <v>69.666666666666671</v>
      </c>
      <c r="H170" s="69">
        <f>_xlfn.STDEV.P(B170:D170)/SQRT(2)</f>
        <v>2.6034165586355513</v>
      </c>
    </row>
    <row r="171" spans="1:8" x14ac:dyDescent="0.2">
      <c r="A171" s="51">
        <v>0.35</v>
      </c>
      <c r="B171" s="51">
        <v>84</v>
      </c>
      <c r="C171" s="51">
        <v>85</v>
      </c>
      <c r="D171" s="51">
        <v>82</v>
      </c>
      <c r="F171" s="69">
        <f t="shared" ref="F171:F180" si="24">AVERAGE(B171:D171)</f>
        <v>83.666666666666671</v>
      </c>
      <c r="H171" s="69">
        <f t="shared" ref="H171:H180" si="25">_xlfn.STDEV.P(B171:D171)/SQRT(2)</f>
        <v>0.88191710368819676</v>
      </c>
    </row>
    <row r="172" spans="1:8" x14ac:dyDescent="0.2">
      <c r="A172" s="51">
        <v>0.7</v>
      </c>
      <c r="B172" s="51">
        <v>95</v>
      </c>
      <c r="C172" s="51">
        <v>93</v>
      </c>
      <c r="D172" s="51">
        <v>91</v>
      </c>
      <c r="F172" s="70">
        <v>97</v>
      </c>
      <c r="H172" s="69">
        <f t="shared" si="25"/>
        <v>1.1547005383792515</v>
      </c>
    </row>
    <row r="173" spans="1:8" x14ac:dyDescent="0.2">
      <c r="A173" s="51">
        <v>1.05</v>
      </c>
      <c r="B173" s="51">
        <v>109</v>
      </c>
      <c r="C173" s="51">
        <v>114</v>
      </c>
      <c r="D173" s="51">
        <v>113</v>
      </c>
      <c r="F173" s="69">
        <f t="shared" si="24"/>
        <v>112</v>
      </c>
      <c r="H173" s="69">
        <f t="shared" si="25"/>
        <v>1.5275252316519468</v>
      </c>
    </row>
    <row r="174" spans="1:8" x14ac:dyDescent="0.2">
      <c r="A174" s="51">
        <v>1.4</v>
      </c>
      <c r="B174" s="51">
        <v>125</v>
      </c>
      <c r="C174" s="51">
        <v>124</v>
      </c>
      <c r="D174" s="51">
        <v>129</v>
      </c>
      <c r="F174" s="69">
        <f t="shared" si="24"/>
        <v>126</v>
      </c>
      <c r="H174" s="69">
        <f t="shared" si="25"/>
        <v>1.5275252316519468</v>
      </c>
    </row>
    <row r="175" spans="1:8" x14ac:dyDescent="0.2">
      <c r="A175" s="51">
        <v>1.75</v>
      </c>
      <c r="B175" s="51">
        <v>137</v>
      </c>
      <c r="C175" s="51">
        <v>141</v>
      </c>
      <c r="D175" s="51">
        <v>141</v>
      </c>
      <c r="F175" s="69">
        <f t="shared" si="24"/>
        <v>139.66666666666666</v>
      </c>
      <c r="H175" s="69">
        <f t="shared" si="25"/>
        <v>1.3333333333333333</v>
      </c>
    </row>
    <row r="176" spans="1:8" x14ac:dyDescent="0.2">
      <c r="A176" s="51">
        <v>2.1</v>
      </c>
      <c r="B176" s="51">
        <v>142</v>
      </c>
      <c r="C176" s="51">
        <v>151</v>
      </c>
      <c r="D176" s="51">
        <v>143</v>
      </c>
      <c r="F176" s="69">
        <f t="shared" si="24"/>
        <v>145.33333333333334</v>
      </c>
      <c r="H176" s="69">
        <f t="shared" si="25"/>
        <v>2.8480012484391768</v>
      </c>
    </row>
    <row r="177" spans="1:8" x14ac:dyDescent="0.2">
      <c r="A177" s="51">
        <v>2.4500000000000002</v>
      </c>
      <c r="B177" s="51">
        <v>161</v>
      </c>
      <c r="C177" s="51">
        <v>176</v>
      </c>
      <c r="D177" s="51">
        <v>178</v>
      </c>
      <c r="F177" s="69">
        <f t="shared" si="24"/>
        <v>171.66666666666666</v>
      </c>
      <c r="H177" s="69">
        <f t="shared" si="25"/>
        <v>5.3644923131436935</v>
      </c>
    </row>
    <row r="178" spans="1:8" x14ac:dyDescent="0.2">
      <c r="A178" s="51">
        <v>2.8</v>
      </c>
      <c r="B178" s="51">
        <v>179</v>
      </c>
      <c r="C178" s="51">
        <v>175</v>
      </c>
      <c r="D178" s="51">
        <v>169</v>
      </c>
      <c r="F178" s="69">
        <f t="shared" si="24"/>
        <v>174.33333333333334</v>
      </c>
      <c r="H178" s="69">
        <f t="shared" si="25"/>
        <v>2.9059326290271157</v>
      </c>
    </row>
    <row r="179" spans="1:8" x14ac:dyDescent="0.2">
      <c r="A179" s="51">
        <v>3.15</v>
      </c>
      <c r="B179" s="51">
        <v>180</v>
      </c>
      <c r="C179" s="51">
        <v>179</v>
      </c>
      <c r="D179" s="51">
        <v>182</v>
      </c>
      <c r="F179" s="69">
        <f t="shared" si="24"/>
        <v>180.33333333333334</v>
      </c>
      <c r="H179" s="69">
        <f t="shared" si="25"/>
        <v>0.88191710368819676</v>
      </c>
    </row>
    <row r="180" spans="1:8" x14ac:dyDescent="0.2">
      <c r="A180" s="51">
        <v>3.5</v>
      </c>
      <c r="B180" s="51">
        <v>318</v>
      </c>
      <c r="C180" s="51">
        <v>326</v>
      </c>
      <c r="D180" s="51">
        <v>329</v>
      </c>
      <c r="F180" s="69">
        <f t="shared" si="24"/>
        <v>324.33333333333331</v>
      </c>
      <c r="H180" s="69">
        <f t="shared" si="25"/>
        <v>3.2829526005987013</v>
      </c>
    </row>
    <row r="183" spans="1:8" x14ac:dyDescent="0.2">
      <c r="A183" s="31" t="s">
        <v>62</v>
      </c>
      <c r="B183" s="47" t="s">
        <v>15</v>
      </c>
      <c r="C183" s="47"/>
      <c r="D183" s="47"/>
      <c r="F183" s="31" t="s">
        <v>1</v>
      </c>
      <c r="H183" s="31" t="s">
        <v>2</v>
      </c>
    </row>
    <row r="184" spans="1:8" x14ac:dyDescent="0.2">
      <c r="A184" s="51">
        <v>0</v>
      </c>
      <c r="B184" s="51">
        <v>45</v>
      </c>
      <c r="C184" s="51">
        <v>48</v>
      </c>
      <c r="D184" s="51">
        <v>51</v>
      </c>
      <c r="F184" s="69">
        <f>AVERAGE(B184:D184)</f>
        <v>48</v>
      </c>
      <c r="H184" s="69">
        <f>_xlfn.STDEV.P(B184:D184)/SQRT(2)</f>
        <v>1.732050807568877</v>
      </c>
    </row>
    <row r="185" spans="1:8" x14ac:dyDescent="0.2">
      <c r="A185" s="51">
        <v>0.35</v>
      </c>
      <c r="B185" s="51">
        <v>121</v>
      </c>
      <c r="C185" s="51">
        <v>119</v>
      </c>
      <c r="D185" s="51">
        <v>121</v>
      </c>
      <c r="F185" s="69">
        <f t="shared" ref="F185:F194" si="26">AVERAGE(B185:D185)</f>
        <v>120.33333333333333</v>
      </c>
      <c r="H185" s="69">
        <f t="shared" ref="H185:H194" si="27">_xlfn.STDEV.P(B185:D185)/SQRT(2)</f>
        <v>0.66666666666666663</v>
      </c>
    </row>
    <row r="186" spans="1:8" x14ac:dyDescent="0.2">
      <c r="A186" s="51">
        <v>0.7</v>
      </c>
      <c r="B186" s="51">
        <v>181</v>
      </c>
      <c r="C186" s="51">
        <v>180</v>
      </c>
      <c r="D186" s="51">
        <v>181</v>
      </c>
      <c r="F186" s="69">
        <f t="shared" si="26"/>
        <v>180.66666666666666</v>
      </c>
      <c r="H186" s="69">
        <f t="shared" si="27"/>
        <v>0.33333333333333331</v>
      </c>
    </row>
    <row r="187" spans="1:8" x14ac:dyDescent="0.2">
      <c r="A187" s="51">
        <v>1.05</v>
      </c>
      <c r="B187" s="51">
        <v>261</v>
      </c>
      <c r="C187" s="51">
        <v>252</v>
      </c>
      <c r="D187" s="51">
        <v>258</v>
      </c>
      <c r="F187" s="69">
        <f t="shared" si="26"/>
        <v>257</v>
      </c>
      <c r="H187" s="69">
        <f t="shared" si="27"/>
        <v>2.6457513110645903</v>
      </c>
    </row>
    <row r="188" spans="1:8" x14ac:dyDescent="0.2">
      <c r="A188" s="51">
        <v>1.4</v>
      </c>
      <c r="B188" s="51">
        <v>327</v>
      </c>
      <c r="C188" s="51">
        <v>320</v>
      </c>
      <c r="D188" s="51">
        <v>340</v>
      </c>
      <c r="F188" s="69">
        <f t="shared" si="26"/>
        <v>329</v>
      </c>
      <c r="H188" s="69">
        <f t="shared" si="27"/>
        <v>5.8594652770823146</v>
      </c>
    </row>
    <row r="189" spans="1:8" x14ac:dyDescent="0.2">
      <c r="A189" s="51">
        <v>1.75</v>
      </c>
      <c r="B189" s="51">
        <v>402</v>
      </c>
      <c r="C189" s="51">
        <v>390</v>
      </c>
      <c r="D189" s="51">
        <v>396</v>
      </c>
      <c r="F189" s="69">
        <f t="shared" si="26"/>
        <v>396</v>
      </c>
      <c r="H189" s="69">
        <f t="shared" si="27"/>
        <v>3.4641016151377539</v>
      </c>
    </row>
    <row r="190" spans="1:8" x14ac:dyDescent="0.2">
      <c r="A190" s="51">
        <v>2.1</v>
      </c>
      <c r="B190" s="51">
        <v>468</v>
      </c>
      <c r="C190" s="51">
        <v>460</v>
      </c>
      <c r="D190" s="51">
        <v>446</v>
      </c>
      <c r="F190" s="69">
        <f t="shared" si="26"/>
        <v>458</v>
      </c>
      <c r="H190" s="69">
        <f t="shared" si="27"/>
        <v>6.429100507328636</v>
      </c>
    </row>
    <row r="191" spans="1:8" x14ac:dyDescent="0.2">
      <c r="A191" s="51">
        <v>2.4500000000000002</v>
      </c>
      <c r="B191" s="51">
        <v>538</v>
      </c>
      <c r="C191" s="51">
        <v>519</v>
      </c>
      <c r="D191" s="51">
        <v>535</v>
      </c>
      <c r="F191" s="69">
        <f t="shared" si="26"/>
        <v>530.66666666666663</v>
      </c>
      <c r="H191" s="69">
        <f t="shared" si="27"/>
        <v>5.8972686709847109</v>
      </c>
    </row>
    <row r="192" spans="1:8" x14ac:dyDescent="0.2">
      <c r="A192" s="51">
        <v>2.8</v>
      </c>
      <c r="B192" s="51">
        <v>603</v>
      </c>
      <c r="C192" s="51">
        <v>603</v>
      </c>
      <c r="D192" s="51">
        <v>613</v>
      </c>
      <c r="F192" s="69">
        <f t="shared" si="26"/>
        <v>606.33333333333337</v>
      </c>
      <c r="H192" s="69">
        <f t="shared" si="27"/>
        <v>3.3333333333333326</v>
      </c>
    </row>
    <row r="193" spans="1:8" x14ac:dyDescent="0.2">
      <c r="A193" s="51">
        <v>3.15</v>
      </c>
      <c r="B193" s="51">
        <v>658</v>
      </c>
      <c r="C193" s="51">
        <v>649</v>
      </c>
      <c r="D193" s="51">
        <v>676</v>
      </c>
      <c r="F193" s="69">
        <f t="shared" si="26"/>
        <v>661</v>
      </c>
      <c r="H193" s="69">
        <f t="shared" si="27"/>
        <v>7.9372539331937713</v>
      </c>
    </row>
    <row r="194" spans="1:8" x14ac:dyDescent="0.2">
      <c r="A194" s="51">
        <v>3.5</v>
      </c>
      <c r="B194" s="51">
        <v>1452</v>
      </c>
      <c r="C194" s="51">
        <v>1462</v>
      </c>
      <c r="D194" s="51">
        <v>1454</v>
      </c>
      <c r="F194" s="69">
        <f t="shared" si="26"/>
        <v>1456</v>
      </c>
      <c r="H194" s="69">
        <f t="shared" si="27"/>
        <v>3.0550504633038935</v>
      </c>
    </row>
    <row r="197" spans="1:8" x14ac:dyDescent="0.2">
      <c r="A197" s="31" t="s">
        <v>62</v>
      </c>
      <c r="B197" s="47" t="s">
        <v>16</v>
      </c>
      <c r="C197" s="47"/>
      <c r="D197" s="47"/>
      <c r="F197" s="31" t="s">
        <v>1</v>
      </c>
      <c r="H197" s="31" t="s">
        <v>2</v>
      </c>
    </row>
    <row r="198" spans="1:8" x14ac:dyDescent="0.2">
      <c r="A198" s="51">
        <v>0</v>
      </c>
      <c r="B198" s="51">
        <v>49</v>
      </c>
      <c r="C198" s="51">
        <v>54</v>
      </c>
      <c r="D198" s="51">
        <v>57</v>
      </c>
      <c r="F198" s="69">
        <f>AVERAGE(B198:D198)</f>
        <v>53.333333333333336</v>
      </c>
      <c r="H198" s="69">
        <f>_xlfn.STDEV.P(B198:D198)/SQRT(2)</f>
        <v>2.3333333333333335</v>
      </c>
    </row>
    <row r="199" spans="1:8" x14ac:dyDescent="0.2">
      <c r="A199" s="51">
        <v>0.35</v>
      </c>
      <c r="B199" s="51">
        <v>124</v>
      </c>
      <c r="C199" s="51">
        <v>133</v>
      </c>
      <c r="D199" s="51">
        <v>120</v>
      </c>
      <c r="F199" s="69">
        <f t="shared" ref="F199:F208" si="28">AVERAGE(B199:D199)</f>
        <v>125.66666666666667</v>
      </c>
      <c r="H199" s="69">
        <f t="shared" ref="H199:H208" si="29">_xlfn.STDEV.P(B199:D199)/SQRT(2)</f>
        <v>3.8441875315569312</v>
      </c>
    </row>
    <row r="200" spans="1:8" x14ac:dyDescent="0.2">
      <c r="A200" s="51">
        <v>0.7</v>
      </c>
      <c r="B200" s="51">
        <v>201</v>
      </c>
      <c r="C200" s="51">
        <v>193</v>
      </c>
      <c r="D200" s="51">
        <v>208</v>
      </c>
      <c r="F200" s="69">
        <f t="shared" si="28"/>
        <v>200.66666666666666</v>
      </c>
      <c r="H200" s="69">
        <f t="shared" si="29"/>
        <v>4.3333333333333321</v>
      </c>
    </row>
    <row r="201" spans="1:8" x14ac:dyDescent="0.2">
      <c r="A201" s="51">
        <v>1.05</v>
      </c>
      <c r="B201" s="51">
        <v>276</v>
      </c>
      <c r="C201" s="51">
        <v>269</v>
      </c>
      <c r="D201" s="51">
        <v>287</v>
      </c>
      <c r="F201" s="69">
        <f t="shared" si="28"/>
        <v>277.33333333333331</v>
      </c>
      <c r="H201" s="69">
        <f t="shared" si="29"/>
        <v>5.2387445485005699</v>
      </c>
    </row>
    <row r="202" spans="1:8" x14ac:dyDescent="0.2">
      <c r="A202" s="51">
        <v>1.4</v>
      </c>
      <c r="B202" s="51">
        <v>353</v>
      </c>
      <c r="C202" s="51">
        <v>350</v>
      </c>
      <c r="D202" s="51">
        <v>347</v>
      </c>
      <c r="F202" s="69">
        <f t="shared" si="28"/>
        <v>350</v>
      </c>
      <c r="H202" s="69">
        <f t="shared" si="29"/>
        <v>1.732050807568877</v>
      </c>
    </row>
    <row r="203" spans="1:8" x14ac:dyDescent="0.2">
      <c r="A203" s="51">
        <v>1.75</v>
      </c>
      <c r="B203" s="51">
        <v>411</v>
      </c>
      <c r="C203" s="51">
        <v>422</v>
      </c>
      <c r="D203" s="51">
        <v>408</v>
      </c>
      <c r="F203" s="69">
        <f t="shared" si="28"/>
        <v>413.66666666666669</v>
      </c>
      <c r="H203" s="69">
        <f t="shared" si="29"/>
        <v>4.2557151116012344</v>
      </c>
    </row>
    <row r="204" spans="1:8" x14ac:dyDescent="0.2">
      <c r="A204" s="51">
        <v>2.1</v>
      </c>
      <c r="B204" s="51">
        <v>498</v>
      </c>
      <c r="C204" s="51">
        <v>486</v>
      </c>
      <c r="D204" s="51">
        <v>490</v>
      </c>
      <c r="F204" s="69">
        <f t="shared" si="28"/>
        <v>491.33333333333331</v>
      </c>
      <c r="H204" s="69">
        <f t="shared" si="29"/>
        <v>3.527668414752787</v>
      </c>
    </row>
    <row r="205" spans="1:8" x14ac:dyDescent="0.2">
      <c r="A205" s="51">
        <v>2.4500000000000002</v>
      </c>
      <c r="B205" s="51">
        <v>579</v>
      </c>
      <c r="C205" s="51">
        <v>708</v>
      </c>
      <c r="D205" s="51">
        <v>586</v>
      </c>
      <c r="F205" s="69">
        <f t="shared" si="28"/>
        <v>624.33333333333337</v>
      </c>
      <c r="H205" s="69">
        <f t="shared" si="29"/>
        <v>41.882109678371151</v>
      </c>
    </row>
    <row r="206" spans="1:8" x14ac:dyDescent="0.2">
      <c r="A206" s="51">
        <v>2.8</v>
      </c>
      <c r="B206" s="51">
        <v>646</v>
      </c>
      <c r="C206" s="51">
        <v>674</v>
      </c>
      <c r="D206" s="51">
        <v>657</v>
      </c>
      <c r="F206" s="69">
        <f t="shared" si="28"/>
        <v>659</v>
      </c>
      <c r="H206" s="69">
        <f t="shared" si="29"/>
        <v>8.144527815247077</v>
      </c>
    </row>
    <row r="207" spans="1:8" x14ac:dyDescent="0.2">
      <c r="A207" s="51">
        <v>3.15</v>
      </c>
      <c r="B207" s="51">
        <v>999</v>
      </c>
      <c r="C207" s="51">
        <v>720</v>
      </c>
      <c r="D207" s="51">
        <v>728</v>
      </c>
      <c r="F207" s="69">
        <f t="shared" si="28"/>
        <v>815.66666666666663</v>
      </c>
      <c r="H207" s="69">
        <f t="shared" si="29"/>
        <v>91.695752961143796</v>
      </c>
    </row>
    <row r="208" spans="1:8" x14ac:dyDescent="0.2">
      <c r="A208" s="51">
        <v>3.5</v>
      </c>
      <c r="B208" s="51">
        <v>1573</v>
      </c>
      <c r="C208" s="51">
        <v>1528</v>
      </c>
      <c r="D208" s="51">
        <v>1584</v>
      </c>
      <c r="F208" s="69">
        <f t="shared" si="28"/>
        <v>1561.6666666666667</v>
      </c>
      <c r="H208" s="69">
        <f t="shared" si="29"/>
        <v>17.130220210039461</v>
      </c>
    </row>
    <row r="211" spans="1:8" x14ac:dyDescent="0.2">
      <c r="A211" s="31" t="s">
        <v>62</v>
      </c>
      <c r="B211" s="47" t="s">
        <v>24</v>
      </c>
      <c r="C211" s="47"/>
      <c r="D211" s="47"/>
      <c r="F211" s="31" t="s">
        <v>1</v>
      </c>
      <c r="H211" s="31" t="s">
        <v>2</v>
      </c>
    </row>
    <row r="212" spans="1:8" x14ac:dyDescent="0.2">
      <c r="A212" s="51">
        <v>0</v>
      </c>
      <c r="B212" s="51">
        <v>36</v>
      </c>
      <c r="C212" s="51">
        <v>39</v>
      </c>
      <c r="D212" s="51">
        <v>36</v>
      </c>
      <c r="F212" s="69">
        <f>AVERAGE(B212:D212)</f>
        <v>37</v>
      </c>
      <c r="H212" s="69">
        <f>_xlfn.STDEV.P(B212:D212)/SQRT(2)</f>
        <v>1</v>
      </c>
    </row>
    <row r="213" spans="1:8" x14ac:dyDescent="0.2">
      <c r="A213" s="51">
        <v>0.35</v>
      </c>
      <c r="B213" s="51">
        <v>46</v>
      </c>
      <c r="C213" s="51">
        <v>46</v>
      </c>
      <c r="D213" s="51">
        <v>47</v>
      </c>
      <c r="F213" s="69">
        <f t="shared" ref="F213:F222" si="30">AVERAGE(B213:D213)</f>
        <v>46.333333333333336</v>
      </c>
      <c r="H213" s="69">
        <f t="shared" ref="H213:H222" si="31">_xlfn.STDEV.P(B213:D213)/SQRT(2)</f>
        <v>0.33333333333333331</v>
      </c>
    </row>
    <row r="214" spans="1:8" x14ac:dyDescent="0.2">
      <c r="A214" s="51">
        <v>0.7</v>
      </c>
      <c r="B214" s="51">
        <v>53</v>
      </c>
      <c r="C214" s="51">
        <v>45</v>
      </c>
      <c r="D214" s="51">
        <v>47</v>
      </c>
      <c r="F214" s="69">
        <f t="shared" si="30"/>
        <v>48.333333333333336</v>
      </c>
      <c r="H214" s="69">
        <f t="shared" si="31"/>
        <v>2.4037008503093262</v>
      </c>
    </row>
    <row r="215" spans="1:8" x14ac:dyDescent="0.2">
      <c r="A215" s="51">
        <v>1.05</v>
      </c>
      <c r="B215" s="51">
        <v>49</v>
      </c>
      <c r="C215" s="51">
        <v>50</v>
      </c>
      <c r="D215" s="51">
        <v>51</v>
      </c>
      <c r="F215" s="69">
        <f t="shared" si="30"/>
        <v>50</v>
      </c>
      <c r="H215" s="69">
        <f t="shared" si="31"/>
        <v>0.57735026918962573</v>
      </c>
    </row>
    <row r="216" spans="1:8" x14ac:dyDescent="0.2">
      <c r="A216" s="51">
        <v>1.4</v>
      </c>
      <c r="B216" s="51">
        <v>54</v>
      </c>
      <c r="C216" s="51">
        <v>60</v>
      </c>
      <c r="D216" s="51">
        <v>59</v>
      </c>
      <c r="F216" s="69">
        <f t="shared" si="30"/>
        <v>57.666666666666664</v>
      </c>
      <c r="H216" s="69">
        <f t="shared" si="31"/>
        <v>1.8559214542766738</v>
      </c>
    </row>
    <row r="217" spans="1:8" x14ac:dyDescent="0.2">
      <c r="A217" s="51">
        <v>1.75</v>
      </c>
      <c r="B217" s="51">
        <v>63</v>
      </c>
      <c r="C217" s="51">
        <v>66</v>
      </c>
      <c r="D217" s="51">
        <v>65</v>
      </c>
      <c r="F217" s="69">
        <f t="shared" si="30"/>
        <v>64.666666666666671</v>
      </c>
      <c r="H217" s="69">
        <f t="shared" si="31"/>
        <v>0.88191710368819676</v>
      </c>
    </row>
    <row r="218" spans="1:8" x14ac:dyDescent="0.2">
      <c r="A218" s="51">
        <v>2.1</v>
      </c>
      <c r="B218" s="51">
        <v>61</v>
      </c>
      <c r="C218" s="51">
        <v>65</v>
      </c>
      <c r="D218" s="51">
        <v>64</v>
      </c>
      <c r="F218" s="69">
        <f t="shared" si="30"/>
        <v>63.333333333333336</v>
      </c>
      <c r="H218" s="69">
        <f t="shared" si="31"/>
        <v>1.2018504251546631</v>
      </c>
    </row>
    <row r="219" spans="1:8" x14ac:dyDescent="0.2">
      <c r="A219" s="51">
        <v>2.4500000000000002</v>
      </c>
      <c r="B219" s="51">
        <v>76</v>
      </c>
      <c r="C219" s="51">
        <v>70</v>
      </c>
      <c r="D219" s="51">
        <v>70</v>
      </c>
      <c r="F219" s="69">
        <f t="shared" si="30"/>
        <v>72</v>
      </c>
      <c r="H219" s="69">
        <f t="shared" si="31"/>
        <v>2</v>
      </c>
    </row>
    <row r="220" spans="1:8" x14ac:dyDescent="0.2">
      <c r="A220" s="51">
        <v>2.8</v>
      </c>
      <c r="B220" s="51">
        <v>72</v>
      </c>
      <c r="C220" s="51">
        <v>76</v>
      </c>
      <c r="D220" s="51">
        <v>72</v>
      </c>
      <c r="F220" s="69">
        <f t="shared" si="30"/>
        <v>73.333333333333329</v>
      </c>
      <c r="H220" s="69">
        <f t="shared" si="31"/>
        <v>1.3333333333333333</v>
      </c>
    </row>
    <row r="221" spans="1:8" x14ac:dyDescent="0.2">
      <c r="A221" s="51">
        <v>3.15</v>
      </c>
      <c r="B221" s="51">
        <v>87</v>
      </c>
      <c r="C221" s="51">
        <v>79</v>
      </c>
      <c r="D221" s="51">
        <v>84</v>
      </c>
      <c r="F221" s="69">
        <f t="shared" si="30"/>
        <v>83.333333333333329</v>
      </c>
      <c r="H221" s="69">
        <f t="shared" si="31"/>
        <v>2.333333333333333</v>
      </c>
    </row>
    <row r="222" spans="1:8" x14ac:dyDescent="0.2">
      <c r="A222" s="51">
        <v>3.5</v>
      </c>
      <c r="B222" s="51">
        <v>131</v>
      </c>
      <c r="C222" s="51">
        <v>131</v>
      </c>
      <c r="D222" s="51">
        <v>131</v>
      </c>
      <c r="F222" s="69">
        <f t="shared" si="30"/>
        <v>131</v>
      </c>
      <c r="H222" s="69">
        <f t="shared" si="31"/>
        <v>0</v>
      </c>
    </row>
    <row r="225" spans="1:8" x14ac:dyDescent="0.2">
      <c r="A225" s="31" t="s">
        <v>62</v>
      </c>
      <c r="B225" s="47" t="s">
        <v>17</v>
      </c>
      <c r="C225" s="47"/>
      <c r="D225" s="47"/>
      <c r="F225" s="31" t="s">
        <v>1</v>
      </c>
      <c r="H225" s="31" t="s">
        <v>2</v>
      </c>
    </row>
    <row r="226" spans="1:8" x14ac:dyDescent="0.2">
      <c r="A226" s="51">
        <v>0</v>
      </c>
      <c r="B226" s="51">
        <v>36</v>
      </c>
      <c r="C226" s="51">
        <v>37</v>
      </c>
      <c r="D226" s="51">
        <v>36</v>
      </c>
      <c r="F226" s="69">
        <f>AVERAGE(B226:D226)</f>
        <v>36.333333333333336</v>
      </c>
      <c r="H226" s="69">
        <f>_xlfn.STDEV.P(B226:D226)/SQRT(2)</f>
        <v>0.33333333333333331</v>
      </c>
    </row>
    <row r="227" spans="1:8" x14ac:dyDescent="0.2">
      <c r="A227" s="51">
        <v>0.35</v>
      </c>
      <c r="B227" s="51">
        <v>115</v>
      </c>
      <c r="C227" s="51">
        <v>121</v>
      </c>
      <c r="D227" s="51">
        <v>121</v>
      </c>
      <c r="F227" s="69">
        <f t="shared" ref="F227:F236" si="32">AVERAGE(B227:D227)</f>
        <v>119</v>
      </c>
      <c r="H227" s="69">
        <f t="shared" ref="H227:H236" si="33">_xlfn.STDEV.P(B227:D227)/SQRT(2)</f>
        <v>2</v>
      </c>
    </row>
    <row r="228" spans="1:8" x14ac:dyDescent="0.2">
      <c r="A228" s="51">
        <v>0.7</v>
      </c>
      <c r="B228" s="51">
        <v>193</v>
      </c>
      <c r="C228" s="51">
        <v>199</v>
      </c>
      <c r="D228" s="51">
        <v>257</v>
      </c>
      <c r="F228" s="69">
        <f t="shared" si="32"/>
        <v>216.33333333333334</v>
      </c>
      <c r="H228" s="69">
        <f t="shared" si="33"/>
        <v>20.406970486685289</v>
      </c>
    </row>
    <row r="229" spans="1:8" x14ac:dyDescent="0.2">
      <c r="A229" s="51">
        <v>1.05</v>
      </c>
      <c r="B229" s="51">
        <v>287</v>
      </c>
      <c r="C229" s="51">
        <v>274</v>
      </c>
      <c r="D229" s="51">
        <v>267</v>
      </c>
      <c r="F229" s="69">
        <f t="shared" si="32"/>
        <v>276</v>
      </c>
      <c r="H229" s="69">
        <f t="shared" si="33"/>
        <v>5.8594652770823146</v>
      </c>
    </row>
    <row r="230" spans="1:8" x14ac:dyDescent="0.2">
      <c r="A230" s="51">
        <v>1.4</v>
      </c>
      <c r="B230" s="51">
        <v>367</v>
      </c>
      <c r="C230" s="51">
        <v>369</v>
      </c>
      <c r="D230" s="51">
        <v>351</v>
      </c>
      <c r="F230" s="69">
        <f t="shared" si="32"/>
        <v>362.33333333333331</v>
      </c>
      <c r="H230" s="69">
        <f t="shared" si="33"/>
        <v>5.6960024968783536</v>
      </c>
    </row>
    <row r="231" spans="1:8" x14ac:dyDescent="0.2">
      <c r="A231" s="51">
        <v>1.75</v>
      </c>
      <c r="B231" s="51">
        <v>439</v>
      </c>
      <c r="C231" s="51">
        <v>441</v>
      </c>
      <c r="D231" s="51">
        <v>454</v>
      </c>
      <c r="F231" s="69">
        <f t="shared" si="32"/>
        <v>444.66666666666669</v>
      </c>
      <c r="H231" s="69">
        <f t="shared" si="33"/>
        <v>4.7022453265552944</v>
      </c>
    </row>
    <row r="232" spans="1:8" x14ac:dyDescent="0.2">
      <c r="A232" s="51">
        <v>2.1</v>
      </c>
      <c r="B232" s="51">
        <v>534</v>
      </c>
      <c r="C232" s="51">
        <v>544</v>
      </c>
      <c r="D232" s="51">
        <v>551</v>
      </c>
      <c r="F232" s="69">
        <f t="shared" si="32"/>
        <v>543</v>
      </c>
      <c r="H232" s="69">
        <f t="shared" si="33"/>
        <v>4.9328828623162471</v>
      </c>
    </row>
    <row r="233" spans="1:8" x14ac:dyDescent="0.2">
      <c r="A233" s="51">
        <v>2.4500000000000002</v>
      </c>
      <c r="B233" s="51">
        <v>621</v>
      </c>
      <c r="C233" s="51">
        <v>617</v>
      </c>
      <c r="D233" s="51">
        <v>606</v>
      </c>
      <c r="F233" s="69">
        <f t="shared" si="32"/>
        <v>614.66666666666663</v>
      </c>
      <c r="H233" s="69">
        <f t="shared" si="33"/>
        <v>4.4845413490245702</v>
      </c>
    </row>
    <row r="234" spans="1:8" x14ac:dyDescent="0.2">
      <c r="A234" s="51">
        <v>2.8</v>
      </c>
      <c r="B234" s="51">
        <v>685</v>
      </c>
      <c r="C234" s="51">
        <v>701</v>
      </c>
      <c r="D234" s="51">
        <v>706</v>
      </c>
      <c r="F234" s="69">
        <f t="shared" si="32"/>
        <v>697.33333333333337</v>
      </c>
      <c r="H234" s="69">
        <f t="shared" si="33"/>
        <v>6.333333333333333</v>
      </c>
    </row>
    <row r="235" spans="1:8" x14ac:dyDescent="0.2">
      <c r="A235" s="51">
        <v>3.15</v>
      </c>
      <c r="B235" s="51">
        <v>770</v>
      </c>
      <c r="C235" s="51">
        <v>802</v>
      </c>
      <c r="D235" s="51">
        <v>814</v>
      </c>
      <c r="F235" s="69">
        <f t="shared" si="32"/>
        <v>795.33333333333337</v>
      </c>
      <c r="H235" s="69">
        <f t="shared" si="33"/>
        <v>13.131810402394803</v>
      </c>
    </row>
    <row r="236" spans="1:8" x14ac:dyDescent="0.2">
      <c r="A236" s="51">
        <v>3.5</v>
      </c>
      <c r="B236" s="51">
        <v>1736</v>
      </c>
      <c r="C236" s="51">
        <v>1740</v>
      </c>
      <c r="D236" s="51">
        <v>1720</v>
      </c>
      <c r="F236" s="69">
        <f t="shared" si="32"/>
        <v>1732</v>
      </c>
      <c r="H236" s="69">
        <f t="shared" si="33"/>
        <v>6.110100926607787</v>
      </c>
    </row>
    <row r="239" spans="1:8" x14ac:dyDescent="0.2">
      <c r="A239" s="31" t="s">
        <v>62</v>
      </c>
      <c r="B239" s="47" t="s">
        <v>18</v>
      </c>
      <c r="C239" s="47"/>
      <c r="D239" s="47"/>
      <c r="F239" s="31" t="s">
        <v>1</v>
      </c>
      <c r="H239" s="31" t="s">
        <v>2</v>
      </c>
    </row>
    <row r="240" spans="1:8" x14ac:dyDescent="0.2">
      <c r="A240" s="51">
        <v>0</v>
      </c>
      <c r="B240" s="51">
        <v>39</v>
      </c>
      <c r="C240" s="51">
        <v>39</v>
      </c>
      <c r="D240" s="51">
        <v>43</v>
      </c>
      <c r="F240" s="69">
        <f>AVERAGE(B240:D240)</f>
        <v>40.333333333333336</v>
      </c>
      <c r="H240" s="69">
        <f>_xlfn.STDEV.P(B240:D240)/SQRT(2)</f>
        <v>1.3333333333333333</v>
      </c>
    </row>
    <row r="241" spans="1:8" x14ac:dyDescent="0.2">
      <c r="A241" s="51">
        <v>0.35</v>
      </c>
      <c r="B241" s="51">
        <v>111</v>
      </c>
      <c r="C241" s="51">
        <v>105</v>
      </c>
      <c r="D241" s="51">
        <v>106</v>
      </c>
      <c r="F241" s="69">
        <f t="shared" ref="F241:F250" si="34">AVERAGE(B241:D241)</f>
        <v>107.33333333333333</v>
      </c>
      <c r="H241" s="69">
        <f t="shared" ref="H241:H250" si="35">_xlfn.STDEV.P(B241:D241)/SQRT(2)</f>
        <v>1.8559214542766738</v>
      </c>
    </row>
    <row r="242" spans="1:8" x14ac:dyDescent="0.2">
      <c r="A242" s="51">
        <v>0.7</v>
      </c>
      <c r="B242" s="51">
        <v>171</v>
      </c>
      <c r="C242" s="51">
        <v>179</v>
      </c>
      <c r="D242" s="51">
        <v>173</v>
      </c>
      <c r="F242" s="69">
        <f t="shared" si="34"/>
        <v>174.33333333333334</v>
      </c>
      <c r="H242" s="69">
        <f t="shared" si="35"/>
        <v>2.4037008503093262</v>
      </c>
    </row>
    <row r="243" spans="1:8" x14ac:dyDescent="0.2">
      <c r="A243" s="51">
        <v>1.05</v>
      </c>
      <c r="B243" s="51">
        <v>243</v>
      </c>
      <c r="C243" s="51">
        <v>245</v>
      </c>
      <c r="D243" s="51">
        <v>262</v>
      </c>
      <c r="F243" s="69">
        <f t="shared" si="34"/>
        <v>250</v>
      </c>
      <c r="H243" s="69">
        <f t="shared" si="35"/>
        <v>6.0277137733417074</v>
      </c>
    </row>
    <row r="244" spans="1:8" x14ac:dyDescent="0.2">
      <c r="A244" s="51">
        <v>1.4</v>
      </c>
      <c r="B244" s="51">
        <v>312</v>
      </c>
      <c r="C244" s="51">
        <v>316</v>
      </c>
      <c r="D244" s="51">
        <v>314</v>
      </c>
      <c r="F244" s="69">
        <f t="shared" si="34"/>
        <v>314</v>
      </c>
      <c r="H244" s="69">
        <f t="shared" si="35"/>
        <v>1.1547005383792515</v>
      </c>
    </row>
    <row r="245" spans="1:8" x14ac:dyDescent="0.2">
      <c r="A245" s="51">
        <v>1.75</v>
      </c>
      <c r="B245" s="51">
        <v>400</v>
      </c>
      <c r="C245" s="51">
        <v>376</v>
      </c>
      <c r="D245" s="51">
        <v>375</v>
      </c>
      <c r="F245" s="69">
        <f t="shared" si="34"/>
        <v>383.66666666666669</v>
      </c>
      <c r="H245" s="69">
        <f t="shared" si="35"/>
        <v>8.1717671147541751</v>
      </c>
    </row>
    <row r="246" spans="1:8" x14ac:dyDescent="0.2">
      <c r="A246" s="51">
        <v>2.1</v>
      </c>
      <c r="B246" s="51">
        <v>454</v>
      </c>
      <c r="C246" s="51">
        <v>460</v>
      </c>
      <c r="D246" s="51">
        <v>468</v>
      </c>
      <c r="F246" s="69">
        <f t="shared" si="34"/>
        <v>460.66666666666669</v>
      </c>
      <c r="H246" s="69">
        <f t="shared" si="35"/>
        <v>4.0551750201988126</v>
      </c>
    </row>
    <row r="247" spans="1:8" x14ac:dyDescent="0.2">
      <c r="A247" s="51">
        <v>2.4500000000000002</v>
      </c>
      <c r="B247" s="51">
        <v>536</v>
      </c>
      <c r="C247" s="51">
        <v>547</v>
      </c>
      <c r="D247" s="51">
        <v>555</v>
      </c>
      <c r="F247" s="69">
        <f t="shared" si="34"/>
        <v>546</v>
      </c>
      <c r="H247" s="69">
        <f t="shared" si="35"/>
        <v>5.5075705472861012</v>
      </c>
    </row>
    <row r="248" spans="1:8" x14ac:dyDescent="0.2">
      <c r="A248" s="51">
        <v>2.8</v>
      </c>
      <c r="B248" s="51">
        <v>592</v>
      </c>
      <c r="C248" s="51">
        <v>649</v>
      </c>
      <c r="D248" s="51">
        <v>607</v>
      </c>
      <c r="F248" s="69">
        <f t="shared" si="34"/>
        <v>616</v>
      </c>
      <c r="H248" s="69">
        <f t="shared" si="35"/>
        <v>17.058722109231979</v>
      </c>
    </row>
    <row r="249" spans="1:8" x14ac:dyDescent="0.2">
      <c r="A249" s="51">
        <v>3.15</v>
      </c>
      <c r="B249" s="51">
        <v>668</v>
      </c>
      <c r="C249" s="51">
        <v>669</v>
      </c>
      <c r="D249" s="51">
        <v>649</v>
      </c>
      <c r="F249" s="69">
        <f t="shared" si="34"/>
        <v>662</v>
      </c>
      <c r="H249" s="69">
        <f t="shared" si="35"/>
        <v>6.5064070986477116</v>
      </c>
    </row>
    <row r="250" spans="1:8" x14ac:dyDescent="0.2">
      <c r="A250" s="51">
        <v>3.5</v>
      </c>
      <c r="B250" s="51">
        <v>1502</v>
      </c>
      <c r="C250" s="51">
        <v>1482</v>
      </c>
      <c r="D250" s="51">
        <v>1453</v>
      </c>
      <c r="F250" s="69">
        <f t="shared" si="34"/>
        <v>1479</v>
      </c>
      <c r="H250" s="69">
        <f t="shared" si="35"/>
        <v>14.224392195567912</v>
      </c>
    </row>
    <row r="253" spans="1:8" x14ac:dyDescent="0.2">
      <c r="A253" s="31" t="s">
        <v>62</v>
      </c>
      <c r="B253" s="47" t="s">
        <v>19</v>
      </c>
      <c r="C253" s="47"/>
      <c r="D253" s="47"/>
      <c r="F253" s="31" t="s">
        <v>1</v>
      </c>
      <c r="H253" s="31" t="s">
        <v>2</v>
      </c>
    </row>
    <row r="254" spans="1:8" x14ac:dyDescent="0.2">
      <c r="A254" s="51">
        <v>0</v>
      </c>
      <c r="B254" s="51">
        <v>39</v>
      </c>
      <c r="C254" s="51">
        <v>41</v>
      </c>
      <c r="D254" s="51">
        <v>44</v>
      </c>
      <c r="F254" s="69">
        <f>AVERAGE(B254:D254)</f>
        <v>41.333333333333336</v>
      </c>
      <c r="H254" s="69">
        <f>_xlfn.STDEV.P(B254:D254)/SQRT(2)</f>
        <v>1.4529663145135578</v>
      </c>
    </row>
    <row r="255" spans="1:8" x14ac:dyDescent="0.2">
      <c r="A255" s="51">
        <v>0.35</v>
      </c>
      <c r="B255" s="51">
        <v>105</v>
      </c>
      <c r="C255" s="51">
        <v>108</v>
      </c>
      <c r="D255" s="51">
        <v>105</v>
      </c>
      <c r="F255" s="69">
        <f t="shared" ref="F255:F264" si="36">AVERAGE(B255:D255)</f>
        <v>106</v>
      </c>
      <c r="H255" s="69">
        <f t="shared" ref="H255:H264" si="37">_xlfn.STDEV.P(B255:D255)/SQRT(2)</f>
        <v>1</v>
      </c>
    </row>
    <row r="256" spans="1:8" x14ac:dyDescent="0.2">
      <c r="A256" s="51">
        <v>0.7</v>
      </c>
      <c r="B256" s="51">
        <v>164</v>
      </c>
      <c r="C256" s="51">
        <v>168</v>
      </c>
      <c r="D256" s="51">
        <v>167</v>
      </c>
      <c r="F256" s="69">
        <f t="shared" si="36"/>
        <v>166.33333333333334</v>
      </c>
      <c r="H256" s="69">
        <f t="shared" si="37"/>
        <v>1.2018504251546631</v>
      </c>
    </row>
    <row r="257" spans="1:8" x14ac:dyDescent="0.2">
      <c r="A257" s="51">
        <v>1.05</v>
      </c>
      <c r="B257" s="51">
        <v>223</v>
      </c>
      <c r="C257" s="51">
        <v>233</v>
      </c>
      <c r="D257" s="51">
        <v>230</v>
      </c>
      <c r="F257" s="69">
        <f t="shared" si="36"/>
        <v>228.66666666666666</v>
      </c>
      <c r="H257" s="69">
        <f t="shared" si="37"/>
        <v>2.962731472438529</v>
      </c>
    </row>
    <row r="258" spans="1:8" x14ac:dyDescent="0.2">
      <c r="A258" s="51">
        <v>1.4</v>
      </c>
      <c r="B258" s="51">
        <v>289</v>
      </c>
      <c r="C258" s="51">
        <v>303</v>
      </c>
      <c r="D258" s="51">
        <v>309</v>
      </c>
      <c r="F258" s="69">
        <f t="shared" si="36"/>
        <v>300.33333333333331</v>
      </c>
      <c r="H258" s="69">
        <f t="shared" si="37"/>
        <v>5.9254629448770579</v>
      </c>
    </row>
    <row r="259" spans="1:8" x14ac:dyDescent="0.2">
      <c r="A259" s="51">
        <v>1.75</v>
      </c>
      <c r="B259" s="51">
        <v>376</v>
      </c>
      <c r="C259" s="51">
        <v>364</v>
      </c>
      <c r="D259" s="51">
        <v>370</v>
      </c>
      <c r="F259" s="69">
        <f t="shared" si="36"/>
        <v>370</v>
      </c>
      <c r="H259" s="69">
        <f t="shared" si="37"/>
        <v>3.4641016151377539</v>
      </c>
    </row>
    <row r="260" spans="1:8" x14ac:dyDescent="0.2">
      <c r="A260" s="51">
        <v>2.1</v>
      </c>
      <c r="B260" s="51">
        <v>419</v>
      </c>
      <c r="C260" s="51">
        <v>417</v>
      </c>
      <c r="D260" s="51">
        <v>426</v>
      </c>
      <c r="F260" s="69">
        <f t="shared" si="36"/>
        <v>420.66666666666669</v>
      </c>
      <c r="H260" s="69">
        <f t="shared" si="37"/>
        <v>2.7284509239574835</v>
      </c>
    </row>
    <row r="261" spans="1:8" x14ac:dyDescent="0.2">
      <c r="A261" s="51">
        <v>2.4500000000000002</v>
      </c>
      <c r="B261" s="51">
        <v>474</v>
      </c>
      <c r="C261" s="51">
        <v>484</v>
      </c>
      <c r="D261" s="51">
        <v>492</v>
      </c>
      <c r="F261" s="69">
        <f t="shared" si="36"/>
        <v>483.33333333333331</v>
      </c>
      <c r="H261" s="69">
        <f t="shared" si="37"/>
        <v>5.2068331172711035</v>
      </c>
    </row>
    <row r="262" spans="1:8" x14ac:dyDescent="0.2">
      <c r="A262" s="51">
        <v>2.8</v>
      </c>
      <c r="B262" s="51">
        <v>543</v>
      </c>
      <c r="C262" s="51">
        <v>548</v>
      </c>
      <c r="D262" s="51">
        <v>575</v>
      </c>
      <c r="F262" s="69">
        <f t="shared" si="36"/>
        <v>555.33333333333337</v>
      </c>
      <c r="H262" s="69">
        <f t="shared" si="37"/>
        <v>9.938701010583717</v>
      </c>
    </row>
    <row r="263" spans="1:8" x14ac:dyDescent="0.2">
      <c r="A263" s="51">
        <v>3.15</v>
      </c>
      <c r="B263" s="51">
        <v>628</v>
      </c>
      <c r="C263" s="51">
        <v>612</v>
      </c>
      <c r="D263" s="51">
        <v>646</v>
      </c>
      <c r="F263" s="69">
        <f t="shared" si="36"/>
        <v>628.66666666666663</v>
      </c>
      <c r="H263" s="69">
        <f t="shared" si="37"/>
        <v>9.8206132417708236</v>
      </c>
    </row>
    <row r="264" spans="1:8" x14ac:dyDescent="0.2">
      <c r="A264" s="51">
        <v>3.5</v>
      </c>
      <c r="B264" s="51">
        <v>1310</v>
      </c>
      <c r="C264" s="51">
        <v>1337</v>
      </c>
      <c r="D264" s="51">
        <v>1339</v>
      </c>
      <c r="F264" s="69">
        <f t="shared" si="36"/>
        <v>1328.6666666666667</v>
      </c>
      <c r="H264" s="69">
        <f t="shared" si="37"/>
        <v>9.3511734260703587</v>
      </c>
    </row>
    <row r="267" spans="1:8" x14ac:dyDescent="0.2">
      <c r="A267" s="31" t="s">
        <v>62</v>
      </c>
      <c r="B267" s="47" t="s">
        <v>20</v>
      </c>
      <c r="C267" s="47"/>
      <c r="D267" s="47"/>
      <c r="F267" s="31" t="s">
        <v>1</v>
      </c>
      <c r="H267" s="31" t="s">
        <v>2</v>
      </c>
    </row>
    <row r="268" spans="1:8" x14ac:dyDescent="0.2">
      <c r="A268" s="51">
        <v>0</v>
      </c>
      <c r="B268" s="51">
        <v>39</v>
      </c>
      <c r="C268" s="51">
        <v>39</v>
      </c>
      <c r="D268" s="51">
        <v>39</v>
      </c>
      <c r="F268" s="69">
        <f>AVERAGE(B268:D268)</f>
        <v>39</v>
      </c>
      <c r="H268" s="69">
        <f>_xlfn.STDEV.P(B268:D268)/SQRT(2)</f>
        <v>0</v>
      </c>
    </row>
    <row r="269" spans="1:8" x14ac:dyDescent="0.2">
      <c r="A269" s="51">
        <v>0.35</v>
      </c>
      <c r="B269" s="51">
        <v>121</v>
      </c>
      <c r="C269" s="51">
        <v>120</v>
      </c>
      <c r="D269" s="51">
        <v>128</v>
      </c>
      <c r="F269" s="69">
        <f t="shared" ref="F269:F278" si="38">AVERAGE(B269:D269)</f>
        <v>123</v>
      </c>
      <c r="H269" s="69">
        <f t="shared" ref="H269:H278" si="39">_xlfn.STDEV.P(B269:D269)/SQRT(2)</f>
        <v>2.5166114784235831</v>
      </c>
    </row>
    <row r="270" spans="1:8" x14ac:dyDescent="0.2">
      <c r="A270" s="51">
        <v>0.7</v>
      </c>
      <c r="B270" s="51">
        <v>208</v>
      </c>
      <c r="C270" s="51">
        <v>209</v>
      </c>
      <c r="D270" s="51">
        <v>202</v>
      </c>
      <c r="F270" s="69">
        <f t="shared" si="38"/>
        <v>206.33333333333334</v>
      </c>
      <c r="H270" s="69">
        <f t="shared" si="39"/>
        <v>2.1858128414340001</v>
      </c>
    </row>
    <row r="271" spans="1:8" x14ac:dyDescent="0.2">
      <c r="A271" s="51">
        <v>1.05</v>
      </c>
      <c r="B271" s="51">
        <v>291</v>
      </c>
      <c r="C271" s="51">
        <v>307</v>
      </c>
      <c r="D271" s="51">
        <v>307</v>
      </c>
      <c r="F271" s="69">
        <f t="shared" si="38"/>
        <v>301.66666666666669</v>
      </c>
      <c r="H271" s="69">
        <f t="shared" si="39"/>
        <v>5.333333333333333</v>
      </c>
    </row>
    <row r="272" spans="1:8" x14ac:dyDescent="0.2">
      <c r="A272" s="51">
        <v>1.4</v>
      </c>
      <c r="B272" s="51">
        <v>368</v>
      </c>
      <c r="C272" s="51">
        <v>357</v>
      </c>
      <c r="D272" s="51">
        <v>366</v>
      </c>
      <c r="F272" s="69">
        <f t="shared" si="38"/>
        <v>363.66666666666669</v>
      </c>
      <c r="H272" s="69">
        <f t="shared" si="39"/>
        <v>3.3829638550307397</v>
      </c>
    </row>
    <row r="273" spans="1:8" x14ac:dyDescent="0.2">
      <c r="A273" s="51">
        <v>1.75</v>
      </c>
      <c r="B273" s="51">
        <v>462</v>
      </c>
      <c r="C273" s="51">
        <v>442</v>
      </c>
      <c r="D273" s="51">
        <v>448</v>
      </c>
      <c r="F273" s="69">
        <f t="shared" si="38"/>
        <v>450.66666666666669</v>
      </c>
      <c r="H273" s="69">
        <f t="shared" si="39"/>
        <v>5.9254629448770579</v>
      </c>
    </row>
    <row r="274" spans="1:8" x14ac:dyDescent="0.2">
      <c r="A274" s="51">
        <v>2.1</v>
      </c>
      <c r="B274" s="51">
        <v>524</v>
      </c>
      <c r="C274" s="51">
        <v>528</v>
      </c>
      <c r="D274" s="51">
        <v>543</v>
      </c>
      <c r="F274" s="69">
        <f t="shared" si="38"/>
        <v>531.66666666666663</v>
      </c>
      <c r="H274" s="69">
        <f t="shared" si="39"/>
        <v>5.7831171909658243</v>
      </c>
    </row>
    <row r="275" spans="1:8" x14ac:dyDescent="0.2">
      <c r="A275" s="51">
        <v>2.4500000000000002</v>
      </c>
      <c r="B275" s="51">
        <v>616</v>
      </c>
      <c r="C275" s="51">
        <v>633</v>
      </c>
      <c r="D275" s="51">
        <v>642</v>
      </c>
      <c r="F275" s="69">
        <f t="shared" si="38"/>
        <v>630.33333333333337</v>
      </c>
      <c r="H275" s="69">
        <f t="shared" si="39"/>
        <v>7.6230644173528468</v>
      </c>
    </row>
    <row r="276" spans="1:8" x14ac:dyDescent="0.2">
      <c r="A276" s="51">
        <v>2.8</v>
      </c>
      <c r="B276" s="51">
        <v>692</v>
      </c>
      <c r="C276" s="51">
        <v>691</v>
      </c>
      <c r="D276" s="51">
        <v>676</v>
      </c>
      <c r="F276" s="69">
        <f t="shared" si="38"/>
        <v>686.33333333333337</v>
      </c>
      <c r="H276" s="69">
        <f t="shared" si="39"/>
        <v>5.1747248987533414</v>
      </c>
    </row>
    <row r="277" spans="1:8" x14ac:dyDescent="0.2">
      <c r="A277" s="51">
        <v>3.15</v>
      </c>
      <c r="B277" s="51">
        <v>753</v>
      </c>
      <c r="C277" s="51">
        <v>764</v>
      </c>
      <c r="D277" s="51">
        <v>775</v>
      </c>
      <c r="F277" s="69">
        <f t="shared" si="38"/>
        <v>764</v>
      </c>
      <c r="H277" s="69">
        <f t="shared" si="39"/>
        <v>6.3508529610858835</v>
      </c>
    </row>
    <row r="278" spans="1:8" x14ac:dyDescent="0.2">
      <c r="A278" s="51">
        <v>3.5</v>
      </c>
      <c r="B278" s="51">
        <v>1644</v>
      </c>
      <c r="C278" s="51">
        <v>1638</v>
      </c>
      <c r="D278" s="51">
        <v>1648</v>
      </c>
      <c r="F278" s="69">
        <f t="shared" si="38"/>
        <v>1643.3333333333333</v>
      </c>
      <c r="H278" s="69">
        <f t="shared" si="39"/>
        <v>2.9059326290271157</v>
      </c>
    </row>
    <row r="281" spans="1:8" x14ac:dyDescent="0.2">
      <c r="A281" s="31" t="s">
        <v>62</v>
      </c>
      <c r="B281" s="47" t="s">
        <v>21</v>
      </c>
      <c r="C281" s="47"/>
      <c r="D281" s="47"/>
      <c r="F281" s="31" t="s">
        <v>1</v>
      </c>
      <c r="H281" s="31" t="s">
        <v>2</v>
      </c>
    </row>
    <row r="282" spans="1:8" x14ac:dyDescent="0.2">
      <c r="A282" s="51">
        <v>0</v>
      </c>
      <c r="B282" s="51">
        <v>37</v>
      </c>
      <c r="C282" s="51">
        <v>35</v>
      </c>
      <c r="D282" s="51">
        <v>38</v>
      </c>
      <c r="F282" s="69">
        <f>AVERAGE(B282:D282)</f>
        <v>36.666666666666664</v>
      </c>
      <c r="H282" s="69">
        <f>_xlfn.STDEV.P(B282:D282)/SQRT(2)</f>
        <v>0.88191710368819676</v>
      </c>
    </row>
    <row r="283" spans="1:8" x14ac:dyDescent="0.2">
      <c r="A283" s="51">
        <v>0.35</v>
      </c>
      <c r="B283" s="51">
        <v>95</v>
      </c>
      <c r="C283" s="51">
        <v>89</v>
      </c>
      <c r="D283" s="51">
        <v>100</v>
      </c>
      <c r="F283" s="69">
        <f t="shared" ref="F283:F292" si="40">AVERAGE(B283:D283)</f>
        <v>94.666666666666671</v>
      </c>
      <c r="H283" s="69">
        <f t="shared" ref="H283:H292" si="41">_xlfn.STDEV.P(B283:D283)/SQRT(2)</f>
        <v>3.1797973380564848</v>
      </c>
    </row>
    <row r="284" spans="1:8" x14ac:dyDescent="0.2">
      <c r="A284" s="51">
        <v>0.7</v>
      </c>
      <c r="B284" s="51">
        <v>155</v>
      </c>
      <c r="C284" s="51">
        <v>159</v>
      </c>
      <c r="D284" s="51">
        <v>154</v>
      </c>
      <c r="F284" s="69">
        <f t="shared" si="40"/>
        <v>156</v>
      </c>
      <c r="H284" s="69">
        <f t="shared" si="41"/>
        <v>1.5275252316519468</v>
      </c>
    </row>
    <row r="285" spans="1:8" x14ac:dyDescent="0.2">
      <c r="A285" s="51">
        <v>1.05</v>
      </c>
      <c r="B285" s="51">
        <v>225</v>
      </c>
      <c r="C285" s="51">
        <v>223</v>
      </c>
      <c r="D285" s="51">
        <v>222</v>
      </c>
      <c r="F285" s="69">
        <f t="shared" si="40"/>
        <v>223.33333333333334</v>
      </c>
      <c r="H285" s="69">
        <f t="shared" si="41"/>
        <v>0.88191710368819676</v>
      </c>
    </row>
    <row r="286" spans="1:8" x14ac:dyDescent="0.2">
      <c r="A286" s="51">
        <v>1.4</v>
      </c>
      <c r="B286" s="51">
        <v>280</v>
      </c>
      <c r="C286" s="51">
        <v>284</v>
      </c>
      <c r="D286" s="51">
        <v>288</v>
      </c>
      <c r="F286" s="69">
        <f t="shared" si="40"/>
        <v>284</v>
      </c>
      <c r="H286" s="69">
        <f t="shared" si="41"/>
        <v>2.3094010767585029</v>
      </c>
    </row>
    <row r="287" spans="1:8" x14ac:dyDescent="0.2">
      <c r="A287" s="51">
        <v>1.75</v>
      </c>
      <c r="B287" s="51">
        <v>377</v>
      </c>
      <c r="C287" s="51">
        <v>355</v>
      </c>
      <c r="D287" s="51">
        <v>358</v>
      </c>
      <c r="F287" s="69">
        <f t="shared" si="40"/>
        <v>363.33333333333331</v>
      </c>
      <c r="H287" s="69">
        <f t="shared" si="41"/>
        <v>6.8879927732572739</v>
      </c>
    </row>
    <row r="288" spans="1:8" x14ac:dyDescent="0.2">
      <c r="A288" s="51">
        <v>2.1</v>
      </c>
      <c r="B288" s="51">
        <v>423</v>
      </c>
      <c r="C288" s="51">
        <v>439</v>
      </c>
      <c r="D288" s="51">
        <v>435</v>
      </c>
      <c r="F288" s="69">
        <f t="shared" si="40"/>
        <v>432.33333333333331</v>
      </c>
      <c r="H288" s="69">
        <f t="shared" si="41"/>
        <v>4.8074017006186525</v>
      </c>
    </row>
    <row r="289" spans="1:8" x14ac:dyDescent="0.2">
      <c r="A289" s="51">
        <v>2.4500000000000002</v>
      </c>
      <c r="B289" s="51">
        <v>495</v>
      </c>
      <c r="C289" s="51">
        <v>484</v>
      </c>
      <c r="D289" s="51">
        <v>487</v>
      </c>
      <c r="F289" s="69">
        <f t="shared" si="40"/>
        <v>488.66666666666669</v>
      </c>
      <c r="H289" s="69">
        <f t="shared" si="41"/>
        <v>3.2829526005987013</v>
      </c>
    </row>
    <row r="290" spans="1:8" x14ac:dyDescent="0.2">
      <c r="A290" s="51">
        <v>2.8</v>
      </c>
      <c r="B290" s="51">
        <v>541</v>
      </c>
      <c r="C290" s="51">
        <v>551</v>
      </c>
      <c r="D290" s="51">
        <v>549</v>
      </c>
      <c r="F290" s="69">
        <f t="shared" si="40"/>
        <v>547</v>
      </c>
      <c r="H290" s="69">
        <f t="shared" si="41"/>
        <v>3.0550504633038935</v>
      </c>
    </row>
    <row r="291" spans="1:8" x14ac:dyDescent="0.2">
      <c r="A291" s="51">
        <v>3.15</v>
      </c>
      <c r="B291" s="51">
        <v>621</v>
      </c>
      <c r="C291" s="51">
        <v>630</v>
      </c>
      <c r="D291" s="51">
        <v>639</v>
      </c>
      <c r="F291" s="69">
        <f t="shared" si="40"/>
        <v>630</v>
      </c>
      <c r="H291" s="69">
        <f t="shared" si="41"/>
        <v>5.196152422706632</v>
      </c>
    </row>
    <row r="292" spans="1:8" x14ac:dyDescent="0.2">
      <c r="A292" s="51">
        <v>3.5</v>
      </c>
      <c r="B292" s="51">
        <v>1298</v>
      </c>
      <c r="C292" s="51">
        <v>1331</v>
      </c>
      <c r="D292" s="51">
        <v>1319</v>
      </c>
      <c r="F292" s="69">
        <f t="shared" si="40"/>
        <v>1316</v>
      </c>
      <c r="H292" s="69">
        <f t="shared" si="41"/>
        <v>9.6436507609929532</v>
      </c>
    </row>
    <row r="295" spans="1:8" x14ac:dyDescent="0.2">
      <c r="A295" s="31" t="s">
        <v>62</v>
      </c>
      <c r="B295" s="47" t="s">
        <v>22</v>
      </c>
      <c r="C295" s="47"/>
      <c r="D295" s="47"/>
      <c r="F295" s="31" t="s">
        <v>1</v>
      </c>
      <c r="H295" s="31" t="s">
        <v>2</v>
      </c>
    </row>
    <row r="296" spans="1:8" x14ac:dyDescent="0.2">
      <c r="A296" s="51">
        <v>0</v>
      </c>
      <c r="B296" s="51">
        <v>65</v>
      </c>
      <c r="C296" s="51">
        <v>42</v>
      </c>
      <c r="D296" s="51">
        <v>44</v>
      </c>
      <c r="F296" s="69">
        <f>AVERAGE(B296:D296)</f>
        <v>50.333333333333336</v>
      </c>
      <c r="H296" s="69">
        <f>_xlfn.STDEV.P(B296:D296)/SQRT(2)</f>
        <v>7.3560254969046364</v>
      </c>
    </row>
    <row r="297" spans="1:8" x14ac:dyDescent="0.2">
      <c r="A297" s="51">
        <v>0.35</v>
      </c>
      <c r="B297" s="51">
        <v>187</v>
      </c>
      <c r="C297" s="51">
        <v>187</v>
      </c>
      <c r="D297" s="51">
        <v>186</v>
      </c>
      <c r="F297" s="69">
        <f t="shared" ref="F297:F306" si="42">AVERAGE(B297:D297)</f>
        <v>186.66666666666666</v>
      </c>
      <c r="H297" s="69">
        <f t="shared" ref="H297:H306" si="43">_xlfn.STDEV.P(B297:D297)/SQRT(2)</f>
        <v>0.33333333333333331</v>
      </c>
    </row>
    <row r="298" spans="1:8" x14ac:dyDescent="0.2">
      <c r="A298" s="51">
        <v>0.7</v>
      </c>
      <c r="B298" s="51">
        <v>334</v>
      </c>
      <c r="C298" s="51">
        <v>333</v>
      </c>
      <c r="D298" s="51">
        <v>334</v>
      </c>
      <c r="F298" s="69">
        <f t="shared" si="42"/>
        <v>333.66666666666669</v>
      </c>
      <c r="H298" s="69">
        <f t="shared" si="43"/>
        <v>0.33333333333333331</v>
      </c>
    </row>
    <row r="299" spans="1:8" x14ac:dyDescent="0.2">
      <c r="A299" s="51">
        <v>1.05</v>
      </c>
      <c r="B299" s="51">
        <v>474</v>
      </c>
      <c r="C299" s="51">
        <v>472</v>
      </c>
      <c r="D299" s="51">
        <v>477</v>
      </c>
      <c r="F299" s="69">
        <f t="shared" si="42"/>
        <v>474.33333333333331</v>
      </c>
      <c r="H299" s="69">
        <f t="shared" si="43"/>
        <v>1.4529663145135578</v>
      </c>
    </row>
    <row r="300" spans="1:8" x14ac:dyDescent="0.2">
      <c r="A300" s="51">
        <v>1.4</v>
      </c>
      <c r="B300" s="51">
        <v>595</v>
      </c>
      <c r="C300" s="51">
        <v>629</v>
      </c>
      <c r="D300" s="51">
        <v>633</v>
      </c>
      <c r="F300" s="69">
        <f t="shared" si="42"/>
        <v>619</v>
      </c>
      <c r="H300" s="69">
        <f t="shared" si="43"/>
        <v>12.055427546683415</v>
      </c>
    </row>
    <row r="301" spans="1:8" x14ac:dyDescent="0.2">
      <c r="A301" s="51">
        <v>1.75</v>
      </c>
      <c r="B301" s="51">
        <v>783</v>
      </c>
      <c r="C301" s="51">
        <v>759</v>
      </c>
      <c r="D301" s="51">
        <v>788</v>
      </c>
      <c r="F301" s="69">
        <f t="shared" si="42"/>
        <v>776.66666666666663</v>
      </c>
      <c r="H301" s="69">
        <f t="shared" si="43"/>
        <v>8.9504810547317</v>
      </c>
    </row>
    <row r="302" spans="1:8" x14ac:dyDescent="0.2">
      <c r="A302" s="51">
        <v>2.1</v>
      </c>
      <c r="B302" s="51">
        <v>911</v>
      </c>
      <c r="C302" s="51">
        <v>920</v>
      </c>
      <c r="D302" s="51">
        <v>943</v>
      </c>
      <c r="F302" s="69">
        <f t="shared" si="42"/>
        <v>924.66666666666663</v>
      </c>
      <c r="H302" s="69">
        <f t="shared" si="43"/>
        <v>9.5277372853043012</v>
      </c>
    </row>
    <row r="303" spans="1:8" x14ac:dyDescent="0.2">
      <c r="A303" s="51">
        <v>2.4500000000000002</v>
      </c>
      <c r="B303" s="51">
        <v>1059</v>
      </c>
      <c r="C303" s="51">
        <v>1047</v>
      </c>
      <c r="D303" s="51">
        <v>1067</v>
      </c>
      <c r="F303" s="69">
        <f t="shared" si="42"/>
        <v>1057.6666666666667</v>
      </c>
      <c r="H303" s="69">
        <f t="shared" si="43"/>
        <v>5.8118652580542314</v>
      </c>
    </row>
    <row r="304" spans="1:8" x14ac:dyDescent="0.2">
      <c r="A304" s="51">
        <v>2.8</v>
      </c>
      <c r="B304" s="51">
        <v>1201</v>
      </c>
      <c r="C304" s="51">
        <v>1183</v>
      </c>
      <c r="D304" s="51">
        <v>1194</v>
      </c>
      <c r="F304" s="69">
        <f t="shared" si="42"/>
        <v>1192.6666666666667</v>
      </c>
      <c r="H304" s="69">
        <f t="shared" si="43"/>
        <v>5.2387445485005699</v>
      </c>
    </row>
    <row r="305" spans="1:8" x14ac:dyDescent="0.2">
      <c r="A305" s="51">
        <v>3.15</v>
      </c>
      <c r="B305" s="51">
        <v>1342</v>
      </c>
      <c r="C305" s="51">
        <v>1345</v>
      </c>
      <c r="D305" s="51">
        <v>1361</v>
      </c>
      <c r="F305" s="69">
        <f t="shared" si="42"/>
        <v>1349.3333333333333</v>
      </c>
      <c r="H305" s="69">
        <f t="shared" si="43"/>
        <v>5.8972686709847109</v>
      </c>
    </row>
    <row r="306" spans="1:8" x14ac:dyDescent="0.2">
      <c r="A306" s="51">
        <v>3.5</v>
      </c>
      <c r="B306" s="51">
        <v>3048</v>
      </c>
      <c r="C306" s="51">
        <v>2970</v>
      </c>
      <c r="D306" s="51">
        <v>3076</v>
      </c>
      <c r="F306" s="69">
        <f t="shared" si="42"/>
        <v>3031.3333333333335</v>
      </c>
      <c r="H306" s="69">
        <f t="shared" si="43"/>
        <v>31.71399971271012</v>
      </c>
    </row>
    <row r="309" spans="1:8" x14ac:dyDescent="0.2">
      <c r="A309" s="31" t="s">
        <v>62</v>
      </c>
      <c r="B309" s="47" t="s">
        <v>3</v>
      </c>
      <c r="C309" s="47"/>
      <c r="D309" s="47"/>
      <c r="F309" s="31" t="s">
        <v>1</v>
      </c>
      <c r="H309" s="31" t="s">
        <v>2</v>
      </c>
    </row>
    <row r="310" spans="1:8" x14ac:dyDescent="0.2">
      <c r="A310" s="51">
        <v>0</v>
      </c>
      <c r="B310" s="51">
        <v>37</v>
      </c>
      <c r="C310" s="51">
        <v>39</v>
      </c>
      <c r="D310" s="51">
        <v>46</v>
      </c>
      <c r="F310" s="69">
        <f>AVERAGE(B310:D310)</f>
        <v>40.666666666666664</v>
      </c>
      <c r="H310" s="69">
        <f>_xlfn.STDEV.P(B310:D310)/SQRT(2)</f>
        <v>2.7284509239574835</v>
      </c>
    </row>
    <row r="311" spans="1:8" x14ac:dyDescent="0.2">
      <c r="A311" s="51">
        <v>0.35</v>
      </c>
      <c r="B311" s="51">
        <v>92</v>
      </c>
      <c r="C311" s="51">
        <v>86</v>
      </c>
      <c r="D311" s="51">
        <v>87</v>
      </c>
      <c r="F311" s="69">
        <f t="shared" ref="F311:F320" si="44">AVERAGE(B311:D311)</f>
        <v>88.333333333333329</v>
      </c>
      <c r="H311" s="69">
        <f t="shared" ref="H311:H320" si="45">_xlfn.STDEV.P(B311:D311)/SQRT(2)</f>
        <v>1.8559214542766738</v>
      </c>
    </row>
    <row r="312" spans="1:8" x14ac:dyDescent="0.2">
      <c r="A312" s="51">
        <v>0.7</v>
      </c>
      <c r="B312" s="51">
        <v>148</v>
      </c>
      <c r="C312" s="51">
        <v>138</v>
      </c>
      <c r="D312" s="51">
        <v>143</v>
      </c>
      <c r="F312" s="69">
        <f t="shared" si="44"/>
        <v>143</v>
      </c>
      <c r="H312" s="69">
        <f t="shared" si="45"/>
        <v>2.8867513459481287</v>
      </c>
    </row>
    <row r="313" spans="1:8" x14ac:dyDescent="0.2">
      <c r="A313" s="51">
        <v>1.05</v>
      </c>
      <c r="B313" s="51">
        <v>193</v>
      </c>
      <c r="C313" s="51">
        <v>192</v>
      </c>
      <c r="D313" s="51">
        <v>204</v>
      </c>
      <c r="F313" s="69">
        <f t="shared" si="44"/>
        <v>196.33333333333334</v>
      </c>
      <c r="H313" s="69">
        <f t="shared" si="45"/>
        <v>3.8441875315569312</v>
      </c>
    </row>
    <row r="314" spans="1:8" x14ac:dyDescent="0.2">
      <c r="A314" s="51">
        <v>1.4</v>
      </c>
      <c r="B314" s="51">
        <v>245</v>
      </c>
      <c r="C314" s="51">
        <v>249</v>
      </c>
      <c r="D314" s="51">
        <v>252</v>
      </c>
      <c r="F314" s="69">
        <f t="shared" si="44"/>
        <v>248.66666666666666</v>
      </c>
      <c r="H314" s="69">
        <f t="shared" si="45"/>
        <v>2.0275875100994063</v>
      </c>
    </row>
    <row r="315" spans="1:8" x14ac:dyDescent="0.2">
      <c r="A315" s="51">
        <v>1.75</v>
      </c>
      <c r="B315" s="51">
        <v>300</v>
      </c>
      <c r="C315" s="51">
        <v>305</v>
      </c>
      <c r="D315" s="51">
        <v>296</v>
      </c>
      <c r="F315" s="69">
        <f t="shared" si="44"/>
        <v>300.33333333333331</v>
      </c>
      <c r="H315" s="69">
        <f t="shared" si="45"/>
        <v>2.6034165586355518</v>
      </c>
    </row>
    <row r="316" spans="1:8" x14ac:dyDescent="0.2">
      <c r="A316" s="51">
        <v>2.1</v>
      </c>
      <c r="B316" s="51">
        <v>355</v>
      </c>
      <c r="C316" s="51">
        <v>357</v>
      </c>
      <c r="D316" s="51">
        <v>355</v>
      </c>
      <c r="F316" s="69">
        <f t="shared" si="44"/>
        <v>355.66666666666669</v>
      </c>
      <c r="H316" s="69">
        <f t="shared" si="45"/>
        <v>0.66666666666666663</v>
      </c>
    </row>
    <row r="317" spans="1:8" x14ac:dyDescent="0.2">
      <c r="A317" s="51">
        <v>2.4500000000000002</v>
      </c>
      <c r="B317" s="51">
        <v>408</v>
      </c>
      <c r="C317" s="51">
        <v>415</v>
      </c>
      <c r="D317" s="51">
        <v>418</v>
      </c>
      <c r="F317" s="69">
        <f t="shared" si="44"/>
        <v>413.66666666666669</v>
      </c>
      <c r="H317" s="69">
        <f t="shared" si="45"/>
        <v>2.9627314724385299</v>
      </c>
    </row>
    <row r="318" spans="1:8" x14ac:dyDescent="0.2">
      <c r="A318" s="51">
        <v>2.8</v>
      </c>
      <c r="B318" s="51">
        <v>461</v>
      </c>
      <c r="C318" s="51">
        <v>475</v>
      </c>
      <c r="D318" s="51">
        <v>486</v>
      </c>
      <c r="F318" s="69">
        <f t="shared" si="44"/>
        <v>474</v>
      </c>
      <c r="H318" s="69">
        <f t="shared" si="45"/>
        <v>7.2341781380702344</v>
      </c>
    </row>
    <row r="319" spans="1:8" x14ac:dyDescent="0.2">
      <c r="A319" s="51">
        <v>3.15</v>
      </c>
      <c r="B319" s="51">
        <v>524</v>
      </c>
      <c r="C319" s="51">
        <v>532</v>
      </c>
      <c r="D319" s="51">
        <v>538</v>
      </c>
      <c r="F319" s="69">
        <f t="shared" si="44"/>
        <v>531.33333333333337</v>
      </c>
      <c r="H319" s="69">
        <f t="shared" si="45"/>
        <v>4.0551750201988126</v>
      </c>
    </row>
    <row r="320" spans="1:8" x14ac:dyDescent="0.2">
      <c r="A320" s="51">
        <v>3.5</v>
      </c>
      <c r="B320" s="51">
        <v>1147</v>
      </c>
      <c r="C320" s="51">
        <v>1106</v>
      </c>
      <c r="D320" s="51">
        <v>1149</v>
      </c>
      <c r="F320" s="69">
        <f t="shared" si="44"/>
        <v>1134</v>
      </c>
      <c r="H320" s="69">
        <f t="shared" si="45"/>
        <v>14.0118997046558</v>
      </c>
    </row>
  </sheetData>
  <mergeCells count="23">
    <mergeCell ref="B71:D71"/>
    <mergeCell ref="B1:D1"/>
    <mergeCell ref="B15:D15"/>
    <mergeCell ref="B29:D29"/>
    <mergeCell ref="B43:D43"/>
    <mergeCell ref="B57:D57"/>
    <mergeCell ref="B239:D239"/>
    <mergeCell ref="B85:D85"/>
    <mergeCell ref="B99:D99"/>
    <mergeCell ref="B113:D113"/>
    <mergeCell ref="B127:D127"/>
    <mergeCell ref="B141:D141"/>
    <mergeCell ref="B155:D155"/>
    <mergeCell ref="B169:D169"/>
    <mergeCell ref="B183:D183"/>
    <mergeCell ref="B197:D197"/>
    <mergeCell ref="B211:D211"/>
    <mergeCell ref="B225:D225"/>
    <mergeCell ref="B253:D253"/>
    <mergeCell ref="B267:D267"/>
    <mergeCell ref="B281:D281"/>
    <mergeCell ref="B295:D295"/>
    <mergeCell ref="B309:D30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0DC7F-0E29-D54A-870C-6298D3A07E61}">
  <dimension ref="A1:H322"/>
  <sheetViews>
    <sheetView workbookViewId="0">
      <selection activeCell="E1" sqref="E1"/>
    </sheetView>
  </sheetViews>
  <sheetFormatPr baseColWidth="10" defaultRowHeight="16" x14ac:dyDescent="0.2"/>
  <cols>
    <col min="1" max="5" width="10.83203125" style="50"/>
    <col min="6" max="6" width="12.5" style="50" customWidth="1"/>
    <col min="7" max="16384" width="10.83203125" style="50"/>
  </cols>
  <sheetData>
    <row r="1" spans="1:8" x14ac:dyDescent="0.2">
      <c r="A1" s="31" t="s">
        <v>62</v>
      </c>
      <c r="B1" s="47" t="s">
        <v>0</v>
      </c>
      <c r="C1" s="47"/>
      <c r="D1" s="47"/>
      <c r="F1" s="31" t="s">
        <v>1</v>
      </c>
      <c r="H1" s="31" t="s">
        <v>2</v>
      </c>
    </row>
    <row r="2" spans="1:8" x14ac:dyDescent="0.2">
      <c r="A2" s="51">
        <v>0</v>
      </c>
      <c r="B2" s="51">
        <v>9</v>
      </c>
      <c r="C2" s="51">
        <v>10</v>
      </c>
      <c r="D2" s="51">
        <v>10</v>
      </c>
      <c r="F2" s="69">
        <f>AVERAGE(B2:D2)</f>
        <v>9.6666666666666661</v>
      </c>
      <c r="H2" s="69">
        <f>_xlfn.STDEV.P(B2:D2)/SQRT(2)</f>
        <v>0.33333333333333331</v>
      </c>
    </row>
    <row r="3" spans="1:8" x14ac:dyDescent="0.2">
      <c r="A3" s="51">
        <v>0.35</v>
      </c>
      <c r="B3" s="51">
        <v>14</v>
      </c>
      <c r="C3" s="51">
        <v>16</v>
      </c>
      <c r="D3" s="51">
        <v>15</v>
      </c>
      <c r="F3" s="69">
        <f t="shared" ref="F3:F12" si="0">AVERAGE(B3:D3)</f>
        <v>15</v>
      </c>
      <c r="H3" s="69">
        <f t="shared" ref="H3:H12" si="1">_xlfn.STDEV.P(B3:D3)/SQRT(2)</f>
        <v>0.57735026918962573</v>
      </c>
    </row>
    <row r="4" spans="1:8" x14ac:dyDescent="0.2">
      <c r="A4" s="51">
        <v>0.7</v>
      </c>
      <c r="B4" s="51">
        <v>20</v>
      </c>
      <c r="C4" s="51">
        <v>19</v>
      </c>
      <c r="D4" s="51">
        <v>19</v>
      </c>
      <c r="F4" s="69">
        <f t="shared" si="0"/>
        <v>19.333333333333332</v>
      </c>
      <c r="H4" s="69">
        <f t="shared" si="1"/>
        <v>0.33333333333333331</v>
      </c>
    </row>
    <row r="5" spans="1:8" x14ac:dyDescent="0.2">
      <c r="A5" s="51">
        <v>1.05</v>
      </c>
      <c r="B5" s="51">
        <v>21</v>
      </c>
      <c r="C5" s="51">
        <v>23</v>
      </c>
      <c r="D5" s="51">
        <v>22</v>
      </c>
      <c r="F5" s="69">
        <f t="shared" si="0"/>
        <v>22</v>
      </c>
      <c r="H5" s="69">
        <f t="shared" si="1"/>
        <v>0.57735026918962573</v>
      </c>
    </row>
    <row r="6" spans="1:8" x14ac:dyDescent="0.2">
      <c r="A6" s="51">
        <v>1.4</v>
      </c>
      <c r="B6" s="51">
        <v>25</v>
      </c>
      <c r="C6" s="51">
        <v>29</v>
      </c>
      <c r="D6" s="51">
        <v>30</v>
      </c>
      <c r="F6" s="69">
        <f t="shared" si="0"/>
        <v>28</v>
      </c>
      <c r="H6" s="69">
        <f t="shared" si="1"/>
        <v>1.5275252316519468</v>
      </c>
    </row>
    <row r="7" spans="1:8" x14ac:dyDescent="0.2">
      <c r="A7" s="51">
        <v>1.75</v>
      </c>
      <c r="B7" s="51">
        <v>30</v>
      </c>
      <c r="C7" s="51">
        <v>35</v>
      </c>
      <c r="D7" s="51">
        <v>37</v>
      </c>
      <c r="F7" s="69">
        <f t="shared" si="0"/>
        <v>34</v>
      </c>
      <c r="H7" s="69">
        <f t="shared" si="1"/>
        <v>2.0816659994661326</v>
      </c>
    </row>
    <row r="8" spans="1:8" x14ac:dyDescent="0.2">
      <c r="A8" s="51">
        <v>2.1</v>
      </c>
      <c r="B8" s="51">
        <v>38</v>
      </c>
      <c r="C8" s="51">
        <v>42</v>
      </c>
      <c r="D8" s="51">
        <v>41</v>
      </c>
      <c r="F8" s="69">
        <f t="shared" si="0"/>
        <v>40.333333333333336</v>
      </c>
      <c r="H8" s="69">
        <f t="shared" si="1"/>
        <v>1.2018504251546631</v>
      </c>
    </row>
    <row r="9" spans="1:8" x14ac:dyDescent="0.2">
      <c r="A9" s="51">
        <v>2.4500000000000002</v>
      </c>
      <c r="B9" s="51">
        <v>40</v>
      </c>
      <c r="C9" s="51">
        <v>48</v>
      </c>
      <c r="D9" s="51">
        <v>49</v>
      </c>
      <c r="F9" s="69">
        <f t="shared" si="0"/>
        <v>45.666666666666664</v>
      </c>
      <c r="H9" s="69">
        <f t="shared" si="1"/>
        <v>2.8480012484391772</v>
      </c>
    </row>
    <row r="10" spans="1:8" x14ac:dyDescent="0.2">
      <c r="A10" s="51">
        <v>2.8</v>
      </c>
      <c r="B10" s="51">
        <v>48</v>
      </c>
      <c r="C10" s="51">
        <v>57</v>
      </c>
      <c r="D10" s="51">
        <v>53</v>
      </c>
      <c r="F10" s="69">
        <f t="shared" si="0"/>
        <v>52.666666666666664</v>
      </c>
      <c r="H10" s="69">
        <f t="shared" si="1"/>
        <v>2.6034165586355518</v>
      </c>
    </row>
    <row r="11" spans="1:8" x14ac:dyDescent="0.2">
      <c r="A11" s="51">
        <v>3.15</v>
      </c>
      <c r="B11" s="51">
        <v>48</v>
      </c>
      <c r="C11" s="51">
        <v>61</v>
      </c>
      <c r="D11" s="51">
        <v>57</v>
      </c>
      <c r="F11" s="69">
        <f t="shared" si="0"/>
        <v>55.333333333333336</v>
      </c>
      <c r="H11" s="69">
        <f t="shared" si="1"/>
        <v>3.844187531556932</v>
      </c>
    </row>
    <row r="12" spans="1:8" x14ac:dyDescent="0.2">
      <c r="A12" s="51">
        <v>3.5</v>
      </c>
      <c r="B12" s="51">
        <v>56</v>
      </c>
      <c r="C12" s="51">
        <v>70</v>
      </c>
      <c r="D12" s="51">
        <v>68</v>
      </c>
      <c r="F12" s="69">
        <f t="shared" si="0"/>
        <v>64.666666666666671</v>
      </c>
      <c r="H12" s="69">
        <f t="shared" si="1"/>
        <v>4.3716256828680002</v>
      </c>
    </row>
    <row r="15" spans="1:8" x14ac:dyDescent="0.2">
      <c r="A15" s="31" t="s">
        <v>62</v>
      </c>
      <c r="B15" s="47" t="s">
        <v>3</v>
      </c>
      <c r="C15" s="47"/>
      <c r="D15" s="47"/>
      <c r="F15" s="31" t="s">
        <v>1</v>
      </c>
      <c r="H15" s="31" t="s">
        <v>2</v>
      </c>
    </row>
    <row r="16" spans="1:8" x14ac:dyDescent="0.2">
      <c r="A16" s="51">
        <v>0</v>
      </c>
      <c r="B16" s="51">
        <v>9</v>
      </c>
      <c r="C16" s="51">
        <v>10</v>
      </c>
      <c r="D16" s="51">
        <v>9</v>
      </c>
      <c r="F16" s="69">
        <f>AVERAGE(B16:D16)</f>
        <v>9.3333333333333339</v>
      </c>
      <c r="H16" s="69">
        <f>_xlfn.STDEV.P(B16:D16)/SQRT(2)</f>
        <v>0.33333333333333331</v>
      </c>
    </row>
    <row r="17" spans="1:8" x14ac:dyDescent="0.2">
      <c r="A17" s="51">
        <v>0.35</v>
      </c>
      <c r="B17" s="51">
        <v>14</v>
      </c>
      <c r="C17" s="51">
        <v>12</v>
      </c>
      <c r="D17" s="51">
        <v>14</v>
      </c>
      <c r="F17" s="69">
        <f t="shared" ref="F17:F26" si="2">AVERAGE(B17:D17)</f>
        <v>13.333333333333334</v>
      </c>
      <c r="H17" s="69">
        <f t="shared" ref="H17:H26" si="3">_xlfn.STDEV.P(B17:D17)/SQRT(2)</f>
        <v>0.66666666666666663</v>
      </c>
    </row>
    <row r="18" spans="1:8" x14ac:dyDescent="0.2">
      <c r="A18" s="51">
        <v>0.7</v>
      </c>
      <c r="B18" s="51">
        <v>18</v>
      </c>
      <c r="C18" s="51">
        <v>17</v>
      </c>
      <c r="D18" s="51">
        <v>19</v>
      </c>
      <c r="F18" s="69">
        <f t="shared" si="2"/>
        <v>18</v>
      </c>
      <c r="H18" s="69">
        <f t="shared" si="3"/>
        <v>0.57735026918962573</v>
      </c>
    </row>
    <row r="19" spans="1:8" x14ac:dyDescent="0.2">
      <c r="A19" s="51">
        <v>1.05</v>
      </c>
      <c r="B19" s="51">
        <v>24</v>
      </c>
      <c r="C19" s="51">
        <v>23</v>
      </c>
      <c r="D19" s="51">
        <v>24</v>
      </c>
      <c r="F19" s="69">
        <f t="shared" si="2"/>
        <v>23.666666666666668</v>
      </c>
      <c r="H19" s="69">
        <f t="shared" si="3"/>
        <v>0.33333333333333331</v>
      </c>
    </row>
    <row r="20" spans="1:8" x14ac:dyDescent="0.2">
      <c r="A20" s="51">
        <v>1.4</v>
      </c>
      <c r="B20" s="51">
        <v>28</v>
      </c>
      <c r="C20" s="51">
        <v>29</v>
      </c>
      <c r="D20" s="51">
        <v>32</v>
      </c>
      <c r="F20" s="69">
        <f t="shared" si="2"/>
        <v>29.666666666666668</v>
      </c>
      <c r="H20" s="69">
        <f t="shared" si="3"/>
        <v>1.2018504251546631</v>
      </c>
    </row>
    <row r="21" spans="1:8" x14ac:dyDescent="0.2">
      <c r="A21" s="51">
        <v>1.75</v>
      </c>
      <c r="B21" s="51">
        <v>32</v>
      </c>
      <c r="C21" s="51">
        <v>32</v>
      </c>
      <c r="D21" s="51">
        <v>38</v>
      </c>
      <c r="F21" s="69">
        <f t="shared" si="2"/>
        <v>34</v>
      </c>
      <c r="H21" s="69">
        <f t="shared" si="3"/>
        <v>2</v>
      </c>
    </row>
    <row r="22" spans="1:8" x14ac:dyDescent="0.2">
      <c r="A22" s="51">
        <v>2.1</v>
      </c>
      <c r="B22" s="51">
        <v>38</v>
      </c>
      <c r="C22" s="51">
        <v>40</v>
      </c>
      <c r="D22" s="51">
        <v>40</v>
      </c>
      <c r="F22" s="69">
        <f t="shared" si="2"/>
        <v>39.333333333333336</v>
      </c>
      <c r="H22" s="69">
        <f t="shared" si="3"/>
        <v>0.66666666666666663</v>
      </c>
    </row>
    <row r="23" spans="1:8" x14ac:dyDescent="0.2">
      <c r="A23" s="51">
        <v>2.4500000000000002</v>
      </c>
      <c r="B23" s="51">
        <v>46</v>
      </c>
      <c r="C23" s="51">
        <v>44</v>
      </c>
      <c r="D23" s="51">
        <v>44</v>
      </c>
      <c r="F23" s="69">
        <f t="shared" si="2"/>
        <v>44.666666666666664</v>
      </c>
      <c r="H23" s="69">
        <f t="shared" si="3"/>
        <v>0.66666666666666663</v>
      </c>
    </row>
    <row r="24" spans="1:8" x14ac:dyDescent="0.2">
      <c r="A24" s="51">
        <v>2.8</v>
      </c>
      <c r="B24" s="51">
        <v>50</v>
      </c>
      <c r="C24" s="51">
        <v>52</v>
      </c>
      <c r="D24" s="51">
        <v>51</v>
      </c>
      <c r="F24" s="69">
        <f t="shared" si="2"/>
        <v>51</v>
      </c>
      <c r="H24" s="69">
        <f t="shared" si="3"/>
        <v>0.57735026918962573</v>
      </c>
    </row>
    <row r="25" spans="1:8" x14ac:dyDescent="0.2">
      <c r="A25" s="51">
        <v>3.15</v>
      </c>
      <c r="B25" s="51">
        <v>58</v>
      </c>
      <c r="C25" s="51">
        <v>58</v>
      </c>
      <c r="D25" s="51">
        <v>57</v>
      </c>
      <c r="F25" s="69">
        <f t="shared" si="2"/>
        <v>57.666666666666664</v>
      </c>
      <c r="H25" s="69">
        <f t="shared" si="3"/>
        <v>0.33333333333333331</v>
      </c>
    </row>
    <row r="26" spans="1:8" x14ac:dyDescent="0.2">
      <c r="A26" s="51">
        <v>3.5</v>
      </c>
      <c r="B26" s="51">
        <v>64</v>
      </c>
      <c r="C26" s="51">
        <v>68</v>
      </c>
      <c r="D26" s="51">
        <v>66</v>
      </c>
      <c r="F26" s="69">
        <f t="shared" si="2"/>
        <v>66</v>
      </c>
      <c r="H26" s="69">
        <f t="shared" si="3"/>
        <v>1.1547005383792515</v>
      </c>
    </row>
    <row r="29" spans="1:8" x14ac:dyDescent="0.2">
      <c r="A29" s="31" t="s">
        <v>62</v>
      </c>
      <c r="B29" s="47" t="s">
        <v>4</v>
      </c>
      <c r="C29" s="47"/>
      <c r="D29" s="47"/>
      <c r="F29" s="31" t="s">
        <v>1</v>
      </c>
      <c r="H29" s="31" t="s">
        <v>2</v>
      </c>
    </row>
    <row r="30" spans="1:8" x14ac:dyDescent="0.2">
      <c r="A30" s="51">
        <v>0</v>
      </c>
      <c r="B30" s="51">
        <v>11</v>
      </c>
      <c r="C30" s="51">
        <v>10</v>
      </c>
      <c r="D30" s="51">
        <v>10</v>
      </c>
      <c r="F30" s="69">
        <f>AVERAGE(B30:D30)</f>
        <v>10.333333333333334</v>
      </c>
      <c r="H30" s="69">
        <f>_xlfn.STDEV.P(B30:D30)/SQRT(2)</f>
        <v>0.33333333333333331</v>
      </c>
    </row>
    <row r="31" spans="1:8" x14ac:dyDescent="0.2">
      <c r="A31" s="51">
        <v>0.35</v>
      </c>
      <c r="B31" s="51">
        <v>13</v>
      </c>
      <c r="C31" s="51">
        <v>14</v>
      </c>
      <c r="D31" s="51">
        <v>13</v>
      </c>
      <c r="F31" s="69">
        <f t="shared" ref="F31:F40" si="4">AVERAGE(B31:D31)</f>
        <v>13.333333333333334</v>
      </c>
      <c r="H31" s="69">
        <f t="shared" ref="H31:H40" si="5">_xlfn.STDEV.P(B31:D31)/SQRT(2)</f>
        <v>0.33333333333333331</v>
      </c>
    </row>
    <row r="32" spans="1:8" x14ac:dyDescent="0.2">
      <c r="A32" s="51">
        <v>0.7</v>
      </c>
      <c r="B32" s="51">
        <v>22</v>
      </c>
      <c r="C32" s="51">
        <v>20</v>
      </c>
      <c r="D32" s="51">
        <v>20</v>
      </c>
      <c r="F32" s="69">
        <f t="shared" si="4"/>
        <v>20.666666666666668</v>
      </c>
      <c r="H32" s="69">
        <f t="shared" si="5"/>
        <v>0.66666666666666663</v>
      </c>
    </row>
    <row r="33" spans="1:8" x14ac:dyDescent="0.2">
      <c r="A33" s="51">
        <v>1.05</v>
      </c>
      <c r="B33" s="51">
        <v>24</v>
      </c>
      <c r="C33" s="51">
        <v>23</v>
      </c>
      <c r="D33" s="51">
        <v>26</v>
      </c>
      <c r="F33" s="69">
        <f t="shared" si="4"/>
        <v>24.333333333333332</v>
      </c>
      <c r="H33" s="69">
        <f t="shared" si="5"/>
        <v>0.88191710368819676</v>
      </c>
    </row>
    <row r="34" spans="1:8" x14ac:dyDescent="0.2">
      <c r="A34" s="51">
        <v>1.4</v>
      </c>
      <c r="B34" s="51">
        <v>28</v>
      </c>
      <c r="C34" s="51">
        <v>34</v>
      </c>
      <c r="D34" s="51">
        <v>30</v>
      </c>
      <c r="F34" s="69">
        <f t="shared" si="4"/>
        <v>30.666666666666668</v>
      </c>
      <c r="H34" s="69">
        <f t="shared" si="5"/>
        <v>1.7638342073763935</v>
      </c>
    </row>
    <row r="35" spans="1:8" x14ac:dyDescent="0.2">
      <c r="A35" s="51">
        <v>1.75</v>
      </c>
      <c r="B35" s="51">
        <v>36</v>
      </c>
      <c r="C35" s="51">
        <v>41</v>
      </c>
      <c r="D35" s="51">
        <v>38</v>
      </c>
      <c r="F35" s="69">
        <f t="shared" si="4"/>
        <v>38.333333333333336</v>
      </c>
      <c r="H35" s="69">
        <f t="shared" si="5"/>
        <v>1.4529663145135578</v>
      </c>
    </row>
    <row r="36" spans="1:8" x14ac:dyDescent="0.2">
      <c r="A36" s="51">
        <v>2.1</v>
      </c>
      <c r="B36" s="51">
        <v>46</v>
      </c>
      <c r="C36" s="51">
        <v>44</v>
      </c>
      <c r="D36" s="51">
        <v>44</v>
      </c>
      <c r="F36" s="69">
        <f t="shared" si="4"/>
        <v>44.666666666666664</v>
      </c>
      <c r="H36" s="69">
        <f t="shared" si="5"/>
        <v>0.66666666666666663</v>
      </c>
    </row>
    <row r="37" spans="1:8" x14ac:dyDescent="0.2">
      <c r="A37" s="51">
        <v>2.4500000000000002</v>
      </c>
      <c r="B37" s="51">
        <v>50</v>
      </c>
      <c r="C37" s="51">
        <v>49</v>
      </c>
      <c r="D37" s="51">
        <v>52</v>
      </c>
      <c r="F37" s="69">
        <f t="shared" si="4"/>
        <v>50.333333333333336</v>
      </c>
      <c r="H37" s="69">
        <f t="shared" si="5"/>
        <v>0.88191710368819676</v>
      </c>
    </row>
    <row r="38" spans="1:8" x14ac:dyDescent="0.2">
      <c r="A38" s="51">
        <v>2.8</v>
      </c>
      <c r="B38" s="51">
        <v>56</v>
      </c>
      <c r="C38" s="51">
        <v>53</v>
      </c>
      <c r="D38" s="51">
        <v>55</v>
      </c>
      <c r="F38" s="69">
        <f t="shared" si="4"/>
        <v>54.666666666666664</v>
      </c>
      <c r="H38" s="69">
        <f t="shared" si="5"/>
        <v>0.88191710368819676</v>
      </c>
    </row>
    <row r="39" spans="1:8" x14ac:dyDescent="0.2">
      <c r="A39" s="51">
        <v>3.15</v>
      </c>
      <c r="B39" s="51">
        <v>65</v>
      </c>
      <c r="C39" s="51">
        <v>67</v>
      </c>
      <c r="D39" s="51">
        <v>64</v>
      </c>
      <c r="F39" s="69">
        <f t="shared" si="4"/>
        <v>65.333333333333329</v>
      </c>
      <c r="H39" s="69">
        <f t="shared" si="5"/>
        <v>0.88191710368819676</v>
      </c>
    </row>
    <row r="40" spans="1:8" x14ac:dyDescent="0.2">
      <c r="A40" s="51">
        <v>3.5</v>
      </c>
      <c r="B40" s="51">
        <v>70</v>
      </c>
      <c r="C40" s="51">
        <v>75</v>
      </c>
      <c r="D40" s="51">
        <v>71</v>
      </c>
      <c r="F40" s="69">
        <f t="shared" si="4"/>
        <v>72</v>
      </c>
      <c r="H40" s="69">
        <f t="shared" si="5"/>
        <v>1.5275252316519468</v>
      </c>
    </row>
    <row r="43" spans="1:8" x14ac:dyDescent="0.2">
      <c r="A43" s="31" t="s">
        <v>62</v>
      </c>
      <c r="B43" s="47" t="s">
        <v>5</v>
      </c>
      <c r="C43" s="47"/>
      <c r="D43" s="47"/>
      <c r="F43" s="31" t="s">
        <v>1</v>
      </c>
      <c r="H43" s="31" t="s">
        <v>2</v>
      </c>
    </row>
    <row r="44" spans="1:8" x14ac:dyDescent="0.2">
      <c r="A44" s="51">
        <v>0</v>
      </c>
      <c r="B44" s="51">
        <v>10</v>
      </c>
      <c r="C44" s="51">
        <v>11</v>
      </c>
      <c r="D44" s="51">
        <v>11</v>
      </c>
      <c r="F44" s="69">
        <f>AVERAGE(B44:D44)</f>
        <v>10.666666666666666</v>
      </c>
      <c r="H44" s="69">
        <f>_xlfn.STDEV.P(B44:D44)/SQRT(2)</f>
        <v>0.33333333333333331</v>
      </c>
    </row>
    <row r="45" spans="1:8" x14ac:dyDescent="0.2">
      <c r="A45" s="51">
        <v>0.35</v>
      </c>
      <c r="B45" s="51">
        <v>15</v>
      </c>
      <c r="C45" s="51">
        <v>18</v>
      </c>
      <c r="D45" s="51">
        <v>16</v>
      </c>
      <c r="F45" s="69">
        <f t="shared" ref="F45:F54" si="6">AVERAGE(B45:D45)</f>
        <v>16.333333333333332</v>
      </c>
      <c r="H45" s="69">
        <f t="shared" ref="H45:H54" si="7">_xlfn.STDEV.P(B45:D45)/SQRT(2)</f>
        <v>0.88191710368819676</v>
      </c>
    </row>
    <row r="46" spans="1:8" x14ac:dyDescent="0.2">
      <c r="A46" s="51">
        <v>0.7</v>
      </c>
      <c r="B46" s="51">
        <v>26</v>
      </c>
      <c r="C46" s="51">
        <v>26</v>
      </c>
      <c r="D46" s="51">
        <v>22</v>
      </c>
      <c r="F46" s="69">
        <f t="shared" si="6"/>
        <v>24.666666666666668</v>
      </c>
      <c r="H46" s="69">
        <f t="shared" si="7"/>
        <v>1.3333333333333333</v>
      </c>
    </row>
    <row r="47" spans="1:8" x14ac:dyDescent="0.2">
      <c r="A47" s="51">
        <v>1.05</v>
      </c>
      <c r="B47" s="51">
        <v>31</v>
      </c>
      <c r="C47" s="51">
        <v>27</v>
      </c>
      <c r="D47" s="51">
        <v>29</v>
      </c>
      <c r="F47" s="69">
        <f t="shared" si="6"/>
        <v>29</v>
      </c>
      <c r="H47" s="69">
        <f t="shared" si="7"/>
        <v>1.1547005383792515</v>
      </c>
    </row>
    <row r="48" spans="1:8" x14ac:dyDescent="0.2">
      <c r="A48" s="51">
        <v>1.4</v>
      </c>
      <c r="B48" s="51">
        <v>35</v>
      </c>
      <c r="C48" s="51">
        <v>35</v>
      </c>
      <c r="D48" s="51">
        <v>37</v>
      </c>
      <c r="F48" s="69">
        <f t="shared" si="6"/>
        <v>35.666666666666664</v>
      </c>
      <c r="H48" s="69">
        <f t="shared" si="7"/>
        <v>0.66666666666666663</v>
      </c>
    </row>
    <row r="49" spans="1:8" x14ac:dyDescent="0.2">
      <c r="A49" s="51">
        <v>1.75</v>
      </c>
      <c r="B49" s="51">
        <v>43</v>
      </c>
      <c r="C49" s="51">
        <v>43</v>
      </c>
      <c r="D49" s="51">
        <v>45</v>
      </c>
      <c r="F49" s="69">
        <f t="shared" si="6"/>
        <v>43.666666666666664</v>
      </c>
      <c r="H49" s="69">
        <f t="shared" si="7"/>
        <v>0.66666666666666663</v>
      </c>
    </row>
    <row r="50" spans="1:8" x14ac:dyDescent="0.2">
      <c r="A50" s="51">
        <v>2.1</v>
      </c>
      <c r="B50" s="51">
        <v>52</v>
      </c>
      <c r="C50" s="51">
        <v>49</v>
      </c>
      <c r="D50" s="51">
        <v>51</v>
      </c>
      <c r="F50" s="69">
        <f t="shared" si="6"/>
        <v>50.666666666666664</v>
      </c>
      <c r="H50" s="69">
        <f t="shared" si="7"/>
        <v>0.88191710368819676</v>
      </c>
    </row>
    <row r="51" spans="1:8" x14ac:dyDescent="0.2">
      <c r="A51" s="51">
        <v>2.4500000000000002</v>
      </c>
      <c r="B51" s="51">
        <v>53</v>
      </c>
      <c r="C51" s="51">
        <v>53</v>
      </c>
      <c r="D51" s="51">
        <v>59</v>
      </c>
      <c r="F51" s="69">
        <f t="shared" si="6"/>
        <v>55</v>
      </c>
      <c r="H51" s="69">
        <f t="shared" si="7"/>
        <v>2</v>
      </c>
    </row>
    <row r="52" spans="1:8" x14ac:dyDescent="0.2">
      <c r="A52" s="51">
        <v>2.8</v>
      </c>
      <c r="B52" s="51">
        <v>65</v>
      </c>
      <c r="C52" s="51">
        <v>66</v>
      </c>
      <c r="D52" s="51">
        <v>62</v>
      </c>
      <c r="F52" s="69">
        <f t="shared" si="6"/>
        <v>64.333333333333329</v>
      </c>
      <c r="H52" s="69">
        <f t="shared" si="7"/>
        <v>1.2018504251546631</v>
      </c>
    </row>
    <row r="53" spans="1:8" x14ac:dyDescent="0.2">
      <c r="A53" s="51">
        <v>3.15</v>
      </c>
      <c r="B53" s="51">
        <v>79</v>
      </c>
      <c r="C53" s="51">
        <v>70</v>
      </c>
      <c r="D53" s="51">
        <v>74</v>
      </c>
      <c r="F53" s="69">
        <f t="shared" si="6"/>
        <v>74.333333333333329</v>
      </c>
      <c r="H53" s="69">
        <f t="shared" si="7"/>
        <v>2.6034165586355513</v>
      </c>
    </row>
    <row r="54" spans="1:8" x14ac:dyDescent="0.2">
      <c r="A54" s="51">
        <v>3.5</v>
      </c>
      <c r="B54" s="51">
        <v>79</v>
      </c>
      <c r="C54" s="51">
        <v>77</v>
      </c>
      <c r="D54" s="51">
        <v>77</v>
      </c>
      <c r="F54" s="69">
        <f t="shared" si="6"/>
        <v>77.666666666666671</v>
      </c>
      <c r="H54" s="69">
        <f t="shared" si="7"/>
        <v>0.66666666666666663</v>
      </c>
    </row>
    <row r="57" spans="1:8" x14ac:dyDescent="0.2">
      <c r="A57" s="31" t="s">
        <v>62</v>
      </c>
      <c r="B57" s="47" t="s">
        <v>6</v>
      </c>
      <c r="C57" s="47"/>
      <c r="D57" s="47"/>
      <c r="F57" s="31" t="s">
        <v>1</v>
      </c>
      <c r="H57" s="31" t="s">
        <v>2</v>
      </c>
    </row>
    <row r="58" spans="1:8" x14ac:dyDescent="0.2">
      <c r="A58" s="51">
        <v>0</v>
      </c>
      <c r="B58" s="51">
        <v>10</v>
      </c>
      <c r="C58" s="51">
        <v>7</v>
      </c>
      <c r="D58" s="51">
        <v>8</v>
      </c>
      <c r="F58" s="69">
        <f>AVERAGE(B58:D58)</f>
        <v>8.3333333333333339</v>
      </c>
      <c r="H58" s="69">
        <f>_xlfn.STDEV.P(B58:D58)/SQRT(2)</f>
        <v>0.88191710368819676</v>
      </c>
    </row>
    <row r="59" spans="1:8" x14ac:dyDescent="0.2">
      <c r="A59" s="51">
        <v>0.35</v>
      </c>
      <c r="B59" s="51">
        <v>11</v>
      </c>
      <c r="C59" s="51">
        <v>12</v>
      </c>
      <c r="D59" s="51">
        <v>11</v>
      </c>
      <c r="F59" s="69">
        <f t="shared" ref="F59:F68" si="8">AVERAGE(B59:D59)</f>
        <v>11.333333333333334</v>
      </c>
      <c r="H59" s="69">
        <f t="shared" ref="H59:H68" si="9">_xlfn.STDEV.P(B59:D59)/SQRT(2)</f>
        <v>0.33333333333333331</v>
      </c>
    </row>
    <row r="60" spans="1:8" x14ac:dyDescent="0.2">
      <c r="A60" s="51">
        <v>0.7</v>
      </c>
      <c r="B60" s="51">
        <v>17</v>
      </c>
      <c r="C60" s="51">
        <v>19</v>
      </c>
      <c r="D60" s="51">
        <v>15</v>
      </c>
      <c r="F60" s="69">
        <f t="shared" si="8"/>
        <v>17</v>
      </c>
      <c r="H60" s="69">
        <f t="shared" si="9"/>
        <v>1.1547005383792515</v>
      </c>
    </row>
    <row r="61" spans="1:8" x14ac:dyDescent="0.2">
      <c r="A61" s="51">
        <v>1.05</v>
      </c>
      <c r="B61" s="51">
        <v>22</v>
      </c>
      <c r="C61" s="51">
        <v>23</v>
      </c>
      <c r="D61" s="51">
        <v>25</v>
      </c>
      <c r="F61" s="69">
        <f t="shared" si="8"/>
        <v>23.333333333333332</v>
      </c>
      <c r="H61" s="69">
        <f t="shared" si="9"/>
        <v>0.88191710368819676</v>
      </c>
    </row>
    <row r="62" spans="1:8" x14ac:dyDescent="0.2">
      <c r="A62" s="51">
        <v>1.4</v>
      </c>
      <c r="B62" s="51">
        <v>29</v>
      </c>
      <c r="C62" s="51">
        <v>29</v>
      </c>
      <c r="D62" s="51">
        <v>29</v>
      </c>
      <c r="F62" s="69">
        <f t="shared" si="8"/>
        <v>29</v>
      </c>
      <c r="H62" s="69">
        <f t="shared" si="9"/>
        <v>0</v>
      </c>
    </row>
    <row r="63" spans="1:8" x14ac:dyDescent="0.2">
      <c r="A63" s="51">
        <v>1.75</v>
      </c>
      <c r="B63" s="51">
        <v>33</v>
      </c>
      <c r="C63" s="51">
        <v>35</v>
      </c>
      <c r="D63" s="51">
        <v>35</v>
      </c>
      <c r="F63" s="69">
        <f t="shared" si="8"/>
        <v>34.333333333333336</v>
      </c>
      <c r="H63" s="69">
        <f t="shared" si="9"/>
        <v>0.66666666666666663</v>
      </c>
    </row>
    <row r="64" spans="1:8" x14ac:dyDescent="0.2">
      <c r="A64" s="51">
        <v>2.1</v>
      </c>
      <c r="B64" s="51">
        <v>36</v>
      </c>
      <c r="C64" s="51">
        <v>41</v>
      </c>
      <c r="D64" s="51">
        <v>42</v>
      </c>
      <c r="F64" s="69">
        <f t="shared" si="8"/>
        <v>39.666666666666664</v>
      </c>
      <c r="H64" s="69">
        <f t="shared" si="9"/>
        <v>1.8559214542766738</v>
      </c>
    </row>
    <row r="65" spans="1:8" x14ac:dyDescent="0.2">
      <c r="A65" s="51">
        <v>2.4500000000000002</v>
      </c>
      <c r="B65" s="51">
        <v>50</v>
      </c>
      <c r="C65" s="51">
        <v>48</v>
      </c>
      <c r="D65" s="51">
        <v>47</v>
      </c>
      <c r="F65" s="69">
        <f t="shared" si="8"/>
        <v>48.333333333333336</v>
      </c>
      <c r="H65" s="69">
        <f t="shared" si="9"/>
        <v>0.88191710368819676</v>
      </c>
    </row>
    <row r="66" spans="1:8" x14ac:dyDescent="0.2">
      <c r="A66" s="51">
        <v>2.8</v>
      </c>
      <c r="B66" s="51">
        <v>53</v>
      </c>
      <c r="C66" s="51">
        <v>54</v>
      </c>
      <c r="D66" s="51">
        <v>50</v>
      </c>
      <c r="F66" s="69">
        <f t="shared" si="8"/>
        <v>52.333333333333336</v>
      </c>
      <c r="H66" s="69">
        <f t="shared" si="9"/>
        <v>1.2018504251546631</v>
      </c>
    </row>
    <row r="67" spans="1:8" x14ac:dyDescent="0.2">
      <c r="A67" s="51">
        <v>3.15</v>
      </c>
      <c r="B67" s="51">
        <v>52</v>
      </c>
      <c r="C67" s="51">
        <v>61</v>
      </c>
      <c r="D67" s="51">
        <v>63</v>
      </c>
      <c r="F67" s="69">
        <f t="shared" si="8"/>
        <v>58.666666666666664</v>
      </c>
      <c r="H67" s="69">
        <f t="shared" si="9"/>
        <v>3.3829638550307397</v>
      </c>
    </row>
    <row r="68" spans="1:8" x14ac:dyDescent="0.2">
      <c r="A68" s="51">
        <v>3.5</v>
      </c>
      <c r="B68" s="51">
        <v>63</v>
      </c>
      <c r="C68" s="51">
        <v>61</v>
      </c>
      <c r="D68" s="51">
        <v>65</v>
      </c>
      <c r="F68" s="69">
        <f t="shared" si="8"/>
        <v>63</v>
      </c>
      <c r="H68" s="69">
        <f t="shared" si="9"/>
        <v>1.1547005383792515</v>
      </c>
    </row>
    <row r="71" spans="1:8" x14ac:dyDescent="0.2">
      <c r="A71" s="31" t="s">
        <v>62</v>
      </c>
      <c r="B71" s="47" t="s">
        <v>7</v>
      </c>
      <c r="C71" s="47"/>
      <c r="D71" s="47"/>
      <c r="F71" s="31" t="s">
        <v>1</v>
      </c>
      <c r="H71" s="31" t="s">
        <v>2</v>
      </c>
    </row>
    <row r="72" spans="1:8" x14ac:dyDescent="0.2">
      <c r="A72" s="51">
        <v>0</v>
      </c>
      <c r="B72" s="51">
        <v>12</v>
      </c>
      <c r="C72" s="51">
        <v>12</v>
      </c>
      <c r="D72" s="51">
        <v>12</v>
      </c>
      <c r="F72" s="69">
        <f>AVERAGE(B72:D72)</f>
        <v>12</v>
      </c>
      <c r="H72" s="69">
        <f>_xlfn.STDEV.P(B72:D72)/SQRT(2)</f>
        <v>0</v>
      </c>
    </row>
    <row r="73" spans="1:8" x14ac:dyDescent="0.2">
      <c r="A73" s="51">
        <v>0.35</v>
      </c>
      <c r="B73" s="51">
        <v>17</v>
      </c>
      <c r="C73" s="51">
        <v>17</v>
      </c>
      <c r="D73" s="51">
        <v>18</v>
      </c>
      <c r="F73" s="69">
        <f t="shared" ref="F73:F82" si="10">AVERAGE(B73:D73)</f>
        <v>17.333333333333332</v>
      </c>
      <c r="H73" s="69">
        <f t="shared" ref="H73:H82" si="11">_xlfn.STDEV.P(B73:D73)/SQRT(2)</f>
        <v>0.33333333333333331</v>
      </c>
    </row>
    <row r="74" spans="1:8" x14ac:dyDescent="0.2">
      <c r="A74" s="51">
        <v>0.7</v>
      </c>
      <c r="B74" s="51">
        <v>20</v>
      </c>
      <c r="C74" s="51">
        <v>22</v>
      </c>
      <c r="D74" s="51">
        <v>25</v>
      </c>
      <c r="F74" s="69">
        <f t="shared" si="10"/>
        <v>22.333333333333332</v>
      </c>
      <c r="H74" s="69">
        <f t="shared" si="11"/>
        <v>1.4529663145135578</v>
      </c>
    </row>
    <row r="75" spans="1:8" x14ac:dyDescent="0.2">
      <c r="A75" s="51">
        <v>1.05</v>
      </c>
      <c r="B75" s="51">
        <v>29</v>
      </c>
      <c r="C75" s="51">
        <v>28</v>
      </c>
      <c r="D75" s="51">
        <v>28</v>
      </c>
      <c r="F75" s="69">
        <f t="shared" si="10"/>
        <v>28.333333333333332</v>
      </c>
      <c r="H75" s="69">
        <f t="shared" si="11"/>
        <v>0.33333333333333331</v>
      </c>
    </row>
    <row r="76" spans="1:8" x14ac:dyDescent="0.2">
      <c r="A76" s="51">
        <v>1.4</v>
      </c>
      <c r="B76" s="51">
        <v>35</v>
      </c>
      <c r="C76" s="51">
        <v>32</v>
      </c>
      <c r="D76" s="51">
        <v>36</v>
      </c>
      <c r="F76" s="69">
        <f t="shared" si="10"/>
        <v>34.333333333333336</v>
      </c>
      <c r="H76" s="69">
        <f t="shared" si="11"/>
        <v>1.2018504251546631</v>
      </c>
    </row>
    <row r="77" spans="1:8" x14ac:dyDescent="0.2">
      <c r="A77" s="51">
        <v>1.75</v>
      </c>
      <c r="B77" s="51">
        <v>43</v>
      </c>
      <c r="C77" s="51">
        <v>45</v>
      </c>
      <c r="D77" s="51">
        <v>44</v>
      </c>
      <c r="F77" s="69">
        <f t="shared" si="10"/>
        <v>44</v>
      </c>
      <c r="H77" s="69">
        <f t="shared" si="11"/>
        <v>0.57735026918962573</v>
      </c>
    </row>
    <row r="78" spans="1:8" x14ac:dyDescent="0.2">
      <c r="A78" s="51">
        <v>2.1</v>
      </c>
      <c r="B78" s="51">
        <v>52</v>
      </c>
      <c r="C78" s="51">
        <v>51</v>
      </c>
      <c r="D78" s="51">
        <v>53</v>
      </c>
      <c r="F78" s="69">
        <f t="shared" si="10"/>
        <v>52</v>
      </c>
      <c r="H78" s="69">
        <f t="shared" si="11"/>
        <v>0.57735026918962573</v>
      </c>
    </row>
    <row r="79" spans="1:8" x14ac:dyDescent="0.2">
      <c r="A79" s="51">
        <v>2.4500000000000002</v>
      </c>
      <c r="B79" s="51">
        <v>58</v>
      </c>
      <c r="C79" s="51">
        <v>54</v>
      </c>
      <c r="D79" s="51">
        <v>57</v>
      </c>
      <c r="F79" s="69">
        <f t="shared" si="10"/>
        <v>56.333333333333336</v>
      </c>
      <c r="H79" s="69">
        <f t="shared" si="11"/>
        <v>1.2018504251546631</v>
      </c>
    </row>
    <row r="80" spans="1:8" x14ac:dyDescent="0.2">
      <c r="A80" s="51">
        <v>2.8</v>
      </c>
      <c r="B80" s="51">
        <v>68</v>
      </c>
      <c r="C80" s="51">
        <v>65</v>
      </c>
      <c r="D80" s="51">
        <v>66</v>
      </c>
      <c r="F80" s="69">
        <f t="shared" si="10"/>
        <v>66.333333333333329</v>
      </c>
      <c r="H80" s="69">
        <f t="shared" si="11"/>
        <v>0.88191710368819676</v>
      </c>
    </row>
    <row r="81" spans="1:8" x14ac:dyDescent="0.2">
      <c r="A81" s="51">
        <v>3.15</v>
      </c>
      <c r="B81" s="51">
        <v>77</v>
      </c>
      <c r="C81" s="51">
        <v>68</v>
      </c>
      <c r="D81" s="51">
        <v>76</v>
      </c>
      <c r="F81" s="69">
        <f t="shared" si="10"/>
        <v>73.666666666666671</v>
      </c>
      <c r="H81" s="69">
        <f t="shared" si="11"/>
        <v>2.8480012484391768</v>
      </c>
    </row>
    <row r="82" spans="1:8" x14ac:dyDescent="0.2">
      <c r="A82" s="51">
        <v>3.5</v>
      </c>
      <c r="B82" s="51">
        <v>85</v>
      </c>
      <c r="C82" s="51">
        <v>77</v>
      </c>
      <c r="D82" s="51">
        <v>82</v>
      </c>
      <c r="F82" s="69">
        <f t="shared" si="10"/>
        <v>81.333333333333329</v>
      </c>
      <c r="H82" s="69">
        <f t="shared" si="11"/>
        <v>2.333333333333333</v>
      </c>
    </row>
    <row r="85" spans="1:8" x14ac:dyDescent="0.2">
      <c r="A85" s="31" t="s">
        <v>62</v>
      </c>
      <c r="B85" s="47" t="s">
        <v>8</v>
      </c>
      <c r="C85" s="47"/>
      <c r="D85" s="47"/>
      <c r="F85" s="31" t="s">
        <v>1</v>
      </c>
      <c r="H85" s="31" t="s">
        <v>2</v>
      </c>
    </row>
    <row r="86" spans="1:8" x14ac:dyDescent="0.2">
      <c r="A86" s="51">
        <v>0</v>
      </c>
      <c r="B86" s="51">
        <v>11</v>
      </c>
      <c r="C86" s="51">
        <v>13</v>
      </c>
      <c r="D86" s="51">
        <v>12</v>
      </c>
      <c r="F86" s="69">
        <f>AVERAGE(B86:D86)</f>
        <v>12</v>
      </c>
      <c r="H86" s="69">
        <f>_xlfn.STDEV.P(B86:D86)/SQRT(2)</f>
        <v>0.57735026918962573</v>
      </c>
    </row>
    <row r="87" spans="1:8" x14ac:dyDescent="0.2">
      <c r="A87" s="51">
        <v>0.35</v>
      </c>
      <c r="B87" s="51">
        <v>18</v>
      </c>
      <c r="C87" s="51">
        <v>16</v>
      </c>
      <c r="D87" s="51">
        <v>16</v>
      </c>
      <c r="F87" s="69">
        <f t="shared" ref="F87:F96" si="12">AVERAGE(B87:D87)</f>
        <v>16.666666666666668</v>
      </c>
      <c r="H87" s="69">
        <f t="shared" ref="H87:H96" si="13">_xlfn.STDEV.P(B87:D87)/SQRT(2)</f>
        <v>0.66666666666666663</v>
      </c>
    </row>
    <row r="88" spans="1:8" x14ac:dyDescent="0.2">
      <c r="A88" s="51">
        <v>0.7</v>
      </c>
      <c r="B88" s="51">
        <v>22</v>
      </c>
      <c r="C88" s="51">
        <v>21</v>
      </c>
      <c r="D88" s="51">
        <v>22</v>
      </c>
      <c r="F88" s="69">
        <f t="shared" si="12"/>
        <v>21.666666666666668</v>
      </c>
      <c r="H88" s="69">
        <f t="shared" si="13"/>
        <v>0.33333333333333331</v>
      </c>
    </row>
    <row r="89" spans="1:8" x14ac:dyDescent="0.2">
      <c r="A89" s="51">
        <v>1.05</v>
      </c>
      <c r="B89" s="51">
        <v>27</v>
      </c>
      <c r="C89" s="51">
        <v>25</v>
      </c>
      <c r="D89" s="51">
        <v>28</v>
      </c>
      <c r="F89" s="69">
        <f t="shared" si="12"/>
        <v>26.666666666666668</v>
      </c>
      <c r="H89" s="69">
        <f t="shared" si="13"/>
        <v>0.88191710368819676</v>
      </c>
    </row>
    <row r="90" spans="1:8" x14ac:dyDescent="0.2">
      <c r="A90" s="51">
        <v>1.4</v>
      </c>
      <c r="B90" s="51">
        <v>34</v>
      </c>
      <c r="C90" s="51">
        <v>36</v>
      </c>
      <c r="D90" s="51">
        <v>34</v>
      </c>
      <c r="F90" s="69">
        <f t="shared" si="12"/>
        <v>34.666666666666664</v>
      </c>
      <c r="H90" s="69">
        <f t="shared" si="13"/>
        <v>0.66666666666666663</v>
      </c>
    </row>
    <row r="91" spans="1:8" x14ac:dyDescent="0.2">
      <c r="A91" s="51">
        <v>1.75</v>
      </c>
      <c r="B91" s="51">
        <v>41</v>
      </c>
      <c r="C91" s="51">
        <v>42</v>
      </c>
      <c r="D91" s="51">
        <v>42</v>
      </c>
      <c r="F91" s="69">
        <f t="shared" si="12"/>
        <v>41.666666666666664</v>
      </c>
      <c r="H91" s="69">
        <f t="shared" si="13"/>
        <v>0.33333333333333331</v>
      </c>
    </row>
    <row r="92" spans="1:8" x14ac:dyDescent="0.2">
      <c r="A92" s="51">
        <v>2.1</v>
      </c>
      <c r="B92" s="51">
        <v>45</v>
      </c>
      <c r="C92" s="51">
        <v>49</v>
      </c>
      <c r="D92" s="51">
        <v>44</v>
      </c>
      <c r="F92" s="69">
        <f t="shared" si="12"/>
        <v>46</v>
      </c>
      <c r="H92" s="69">
        <f t="shared" si="13"/>
        <v>1.5275252316519468</v>
      </c>
    </row>
    <row r="93" spans="1:8" x14ac:dyDescent="0.2">
      <c r="A93" s="51">
        <v>2.4500000000000002</v>
      </c>
      <c r="B93" s="51">
        <v>53</v>
      </c>
      <c r="C93" s="51">
        <v>56</v>
      </c>
      <c r="D93" s="51">
        <v>52</v>
      </c>
      <c r="F93" s="69">
        <f t="shared" si="12"/>
        <v>53.666666666666664</v>
      </c>
      <c r="H93" s="69">
        <f t="shared" si="13"/>
        <v>1.2018504251546631</v>
      </c>
    </row>
    <row r="94" spans="1:8" x14ac:dyDescent="0.2">
      <c r="A94" s="51">
        <v>2.8</v>
      </c>
      <c r="B94" s="51">
        <v>61</v>
      </c>
      <c r="C94" s="51">
        <v>62</v>
      </c>
      <c r="D94" s="51">
        <v>64</v>
      </c>
      <c r="F94" s="69">
        <f t="shared" si="12"/>
        <v>62.333333333333336</v>
      </c>
      <c r="H94" s="69">
        <f t="shared" si="13"/>
        <v>0.88191710368819676</v>
      </c>
    </row>
    <row r="95" spans="1:8" x14ac:dyDescent="0.2">
      <c r="A95" s="51">
        <v>3.15</v>
      </c>
      <c r="B95" s="51">
        <v>64</v>
      </c>
      <c r="C95" s="51">
        <v>69</v>
      </c>
      <c r="D95" s="51">
        <v>66</v>
      </c>
      <c r="F95" s="69">
        <f t="shared" si="12"/>
        <v>66.333333333333329</v>
      </c>
      <c r="H95" s="69">
        <f t="shared" si="13"/>
        <v>1.4529663145135578</v>
      </c>
    </row>
    <row r="96" spans="1:8" x14ac:dyDescent="0.2">
      <c r="A96" s="51">
        <v>3.5</v>
      </c>
      <c r="B96" s="51">
        <v>79</v>
      </c>
      <c r="C96" s="51">
        <v>77</v>
      </c>
      <c r="D96" s="51">
        <v>75</v>
      </c>
      <c r="F96" s="69">
        <f t="shared" si="12"/>
        <v>77</v>
      </c>
      <c r="H96" s="69">
        <f t="shared" si="13"/>
        <v>1.1547005383792515</v>
      </c>
    </row>
    <row r="99" spans="1:8" x14ac:dyDescent="0.2">
      <c r="A99" s="31" t="s">
        <v>62</v>
      </c>
      <c r="B99" s="47" t="s">
        <v>9</v>
      </c>
      <c r="C99" s="47"/>
      <c r="D99" s="47"/>
      <c r="F99" s="31" t="s">
        <v>1</v>
      </c>
      <c r="H99" s="31" t="s">
        <v>2</v>
      </c>
    </row>
    <row r="100" spans="1:8" x14ac:dyDescent="0.2">
      <c r="A100" s="51">
        <v>0</v>
      </c>
      <c r="B100" s="51">
        <v>12</v>
      </c>
      <c r="C100" s="51">
        <v>12</v>
      </c>
      <c r="D100" s="51">
        <v>13</v>
      </c>
      <c r="F100" s="69">
        <f>AVERAGE(B100:D100)</f>
        <v>12.333333333333334</v>
      </c>
      <c r="H100" s="69">
        <f>_xlfn.STDEV.P(B100:D100)/SQRT(2)</f>
        <v>0.33333333333333331</v>
      </c>
    </row>
    <row r="101" spans="1:8" x14ac:dyDescent="0.2">
      <c r="A101" s="51">
        <v>0.35</v>
      </c>
      <c r="B101" s="51">
        <v>17</v>
      </c>
      <c r="C101" s="51">
        <v>18</v>
      </c>
      <c r="D101" s="51">
        <v>17</v>
      </c>
      <c r="F101" s="69">
        <f t="shared" ref="F101:F110" si="14">AVERAGE(B101:D101)</f>
        <v>17.333333333333332</v>
      </c>
      <c r="H101" s="69">
        <f t="shared" ref="H101:H110" si="15">_xlfn.STDEV.P(B101:D101)/SQRT(2)</f>
        <v>0.33333333333333331</v>
      </c>
    </row>
    <row r="102" spans="1:8" x14ac:dyDescent="0.2">
      <c r="A102" s="51">
        <v>0.7</v>
      </c>
      <c r="B102" s="51">
        <v>21</v>
      </c>
      <c r="C102" s="51">
        <v>21</v>
      </c>
      <c r="D102" s="51">
        <v>23</v>
      </c>
      <c r="F102" s="69">
        <f t="shared" si="14"/>
        <v>21.666666666666668</v>
      </c>
      <c r="H102" s="69">
        <f t="shared" si="15"/>
        <v>0.66666666666666663</v>
      </c>
    </row>
    <row r="103" spans="1:8" x14ac:dyDescent="0.2">
      <c r="A103" s="51">
        <v>1.05</v>
      </c>
      <c r="B103" s="51">
        <v>30</v>
      </c>
      <c r="C103" s="51">
        <v>29</v>
      </c>
      <c r="D103" s="51">
        <v>29</v>
      </c>
      <c r="F103" s="69">
        <f t="shared" si="14"/>
        <v>29.333333333333332</v>
      </c>
      <c r="H103" s="69">
        <f t="shared" si="15"/>
        <v>0.33333333333333331</v>
      </c>
    </row>
    <row r="104" spans="1:8" x14ac:dyDescent="0.2">
      <c r="A104" s="51">
        <v>1.4</v>
      </c>
      <c r="B104" s="51">
        <v>32</v>
      </c>
      <c r="C104" s="51">
        <v>35</v>
      </c>
      <c r="D104" s="51">
        <v>36</v>
      </c>
      <c r="F104" s="69">
        <f t="shared" si="14"/>
        <v>34.333333333333336</v>
      </c>
      <c r="H104" s="69">
        <f t="shared" si="15"/>
        <v>1.2018504251546631</v>
      </c>
    </row>
    <row r="105" spans="1:8" x14ac:dyDescent="0.2">
      <c r="A105" s="51">
        <v>1.75</v>
      </c>
      <c r="B105" s="51">
        <v>40</v>
      </c>
      <c r="C105" s="51">
        <v>41</v>
      </c>
      <c r="D105" s="51">
        <v>45</v>
      </c>
      <c r="F105" s="69">
        <f t="shared" si="14"/>
        <v>42</v>
      </c>
      <c r="H105" s="69">
        <f t="shared" si="15"/>
        <v>1.5275252316519468</v>
      </c>
    </row>
    <row r="106" spans="1:8" x14ac:dyDescent="0.2">
      <c r="A106" s="51">
        <v>2.1</v>
      </c>
      <c r="B106" s="51">
        <v>46</v>
      </c>
      <c r="C106" s="51">
        <v>49</v>
      </c>
      <c r="D106" s="51">
        <v>51</v>
      </c>
      <c r="F106" s="69">
        <f t="shared" si="14"/>
        <v>48.666666666666664</v>
      </c>
      <c r="H106" s="69">
        <f t="shared" si="15"/>
        <v>1.4529663145135578</v>
      </c>
    </row>
    <row r="107" spans="1:8" x14ac:dyDescent="0.2">
      <c r="A107" s="51">
        <v>2.4500000000000002</v>
      </c>
      <c r="B107" s="51">
        <v>53</v>
      </c>
      <c r="C107" s="51">
        <v>60</v>
      </c>
      <c r="D107" s="51">
        <v>56</v>
      </c>
      <c r="F107" s="69">
        <f t="shared" si="14"/>
        <v>56.333333333333336</v>
      </c>
      <c r="H107" s="69">
        <f t="shared" si="15"/>
        <v>2.0275875100994063</v>
      </c>
    </row>
    <row r="108" spans="1:8" x14ac:dyDescent="0.2">
      <c r="A108" s="51">
        <v>2.8</v>
      </c>
      <c r="B108" s="51">
        <v>61</v>
      </c>
      <c r="C108" s="51">
        <v>61</v>
      </c>
      <c r="D108" s="51">
        <v>63</v>
      </c>
      <c r="F108" s="69">
        <f t="shared" si="14"/>
        <v>61.666666666666664</v>
      </c>
      <c r="H108" s="69">
        <f t="shared" si="15"/>
        <v>0.66666666666666663</v>
      </c>
    </row>
    <row r="109" spans="1:8" x14ac:dyDescent="0.2">
      <c r="A109" s="51">
        <v>3.15</v>
      </c>
      <c r="B109" s="51">
        <v>69</v>
      </c>
      <c r="C109" s="51">
        <v>67</v>
      </c>
      <c r="D109" s="51">
        <v>75</v>
      </c>
      <c r="F109" s="69">
        <f t="shared" si="14"/>
        <v>70.333333333333329</v>
      </c>
      <c r="H109" s="69">
        <f t="shared" si="15"/>
        <v>2.4037008503093262</v>
      </c>
    </row>
    <row r="110" spans="1:8" x14ac:dyDescent="0.2">
      <c r="A110" s="51">
        <v>3.5</v>
      </c>
      <c r="B110" s="51">
        <v>83</v>
      </c>
      <c r="C110" s="51">
        <v>79</v>
      </c>
      <c r="D110" s="51">
        <v>79</v>
      </c>
      <c r="F110" s="69">
        <f t="shared" si="14"/>
        <v>80.333333333333329</v>
      </c>
      <c r="H110" s="69">
        <f t="shared" si="15"/>
        <v>1.3333333333333333</v>
      </c>
    </row>
    <row r="113" spans="1:8" x14ac:dyDescent="0.2">
      <c r="A113" s="31" t="s">
        <v>62</v>
      </c>
      <c r="B113" s="47" t="s">
        <v>10</v>
      </c>
      <c r="C113" s="47"/>
      <c r="D113" s="47"/>
      <c r="F113" s="31" t="s">
        <v>1</v>
      </c>
      <c r="H113" s="31" t="s">
        <v>2</v>
      </c>
    </row>
    <row r="114" spans="1:8" x14ac:dyDescent="0.2">
      <c r="A114" s="51">
        <v>0</v>
      </c>
      <c r="B114" s="51">
        <v>11</v>
      </c>
      <c r="C114" s="51">
        <v>12</v>
      </c>
      <c r="D114" s="51">
        <v>10</v>
      </c>
      <c r="F114" s="69">
        <f>AVERAGE(B114:D114)</f>
        <v>11</v>
      </c>
      <c r="H114" s="69">
        <f>_xlfn.STDEV.P(B114:D114)/SQRT(2)</f>
        <v>0.57735026918962573</v>
      </c>
    </row>
    <row r="115" spans="1:8" x14ac:dyDescent="0.2">
      <c r="A115" s="51">
        <v>0.35</v>
      </c>
      <c r="B115" s="51">
        <v>17</v>
      </c>
      <c r="C115" s="51">
        <v>15</v>
      </c>
      <c r="D115" s="51">
        <v>16</v>
      </c>
      <c r="F115" s="69">
        <f t="shared" ref="F115:F124" si="16">AVERAGE(B115:D115)</f>
        <v>16</v>
      </c>
      <c r="H115" s="69">
        <f t="shared" ref="H115:H124" si="17">_xlfn.STDEV.P(B115:D115)/SQRT(2)</f>
        <v>0.57735026918962573</v>
      </c>
    </row>
    <row r="116" spans="1:8" x14ac:dyDescent="0.2">
      <c r="A116" s="51">
        <v>0.7</v>
      </c>
      <c r="B116" s="51">
        <v>22</v>
      </c>
      <c r="C116" s="51">
        <v>20</v>
      </c>
      <c r="D116" s="51">
        <v>24</v>
      </c>
      <c r="F116" s="69">
        <f t="shared" si="16"/>
        <v>22</v>
      </c>
      <c r="H116" s="69">
        <f t="shared" si="17"/>
        <v>1.1547005383792515</v>
      </c>
    </row>
    <row r="117" spans="1:8" x14ac:dyDescent="0.2">
      <c r="A117" s="51">
        <v>1.05</v>
      </c>
      <c r="B117" s="51">
        <v>26</v>
      </c>
      <c r="C117" s="51">
        <v>25</v>
      </c>
      <c r="D117" s="51">
        <v>28</v>
      </c>
      <c r="F117" s="69">
        <f t="shared" si="16"/>
        <v>26.333333333333332</v>
      </c>
      <c r="H117" s="69">
        <f t="shared" si="17"/>
        <v>0.88191710368819676</v>
      </c>
    </row>
    <row r="118" spans="1:8" x14ac:dyDescent="0.2">
      <c r="A118" s="51">
        <v>1.4</v>
      </c>
      <c r="B118" s="51">
        <v>34</v>
      </c>
      <c r="C118" s="51">
        <v>33</v>
      </c>
      <c r="D118" s="51">
        <v>35</v>
      </c>
      <c r="F118" s="69">
        <f t="shared" si="16"/>
        <v>34</v>
      </c>
      <c r="H118" s="69">
        <f t="shared" si="17"/>
        <v>0.57735026918962573</v>
      </c>
    </row>
    <row r="119" spans="1:8" x14ac:dyDescent="0.2">
      <c r="A119" s="51">
        <v>1.75</v>
      </c>
      <c r="B119" s="51">
        <v>39</v>
      </c>
      <c r="C119" s="51">
        <v>41</v>
      </c>
      <c r="D119" s="51">
        <v>40</v>
      </c>
      <c r="F119" s="69">
        <f t="shared" si="16"/>
        <v>40</v>
      </c>
      <c r="H119" s="69">
        <f t="shared" si="17"/>
        <v>0.57735026918962573</v>
      </c>
    </row>
    <row r="120" spans="1:8" x14ac:dyDescent="0.2">
      <c r="A120" s="51">
        <v>2.1</v>
      </c>
      <c r="B120" s="51">
        <v>48</v>
      </c>
      <c r="C120" s="51">
        <v>46</v>
      </c>
      <c r="D120" s="51">
        <v>46</v>
      </c>
      <c r="F120" s="69">
        <f t="shared" si="16"/>
        <v>46.666666666666664</v>
      </c>
      <c r="H120" s="69">
        <f t="shared" si="17"/>
        <v>0.66666666666666663</v>
      </c>
    </row>
    <row r="121" spans="1:8" x14ac:dyDescent="0.2">
      <c r="A121" s="51">
        <v>2.4500000000000002</v>
      </c>
      <c r="B121" s="51">
        <v>54</v>
      </c>
      <c r="C121" s="51">
        <v>55</v>
      </c>
      <c r="D121" s="51">
        <v>51</v>
      </c>
      <c r="F121" s="69">
        <f t="shared" si="16"/>
        <v>53.333333333333336</v>
      </c>
      <c r="H121" s="69">
        <f t="shared" si="17"/>
        <v>1.2018504251546631</v>
      </c>
    </row>
    <row r="122" spans="1:8" x14ac:dyDescent="0.2">
      <c r="A122" s="51">
        <v>2.8</v>
      </c>
      <c r="B122" s="51">
        <v>60</v>
      </c>
      <c r="C122" s="51">
        <v>60</v>
      </c>
      <c r="D122" s="51">
        <v>63</v>
      </c>
      <c r="F122" s="69">
        <f t="shared" si="16"/>
        <v>61</v>
      </c>
      <c r="H122" s="69">
        <f t="shared" si="17"/>
        <v>1</v>
      </c>
    </row>
    <row r="123" spans="1:8" x14ac:dyDescent="0.2">
      <c r="A123" s="51">
        <v>3.15</v>
      </c>
      <c r="B123" s="51">
        <v>62</v>
      </c>
      <c r="C123" s="51">
        <v>65</v>
      </c>
      <c r="D123" s="51">
        <v>66</v>
      </c>
      <c r="F123" s="69">
        <f t="shared" si="16"/>
        <v>64.333333333333329</v>
      </c>
      <c r="H123" s="69">
        <f t="shared" si="17"/>
        <v>1.2018504251546631</v>
      </c>
    </row>
    <row r="124" spans="1:8" x14ac:dyDescent="0.2">
      <c r="A124" s="51">
        <v>3.5</v>
      </c>
      <c r="B124" s="51">
        <v>71</v>
      </c>
      <c r="C124" s="51">
        <v>69</v>
      </c>
      <c r="D124" s="51">
        <v>72</v>
      </c>
      <c r="F124" s="69">
        <f t="shared" si="16"/>
        <v>70.666666666666671</v>
      </c>
      <c r="H124" s="69">
        <f t="shared" si="17"/>
        <v>0.88191710368819676</v>
      </c>
    </row>
    <row r="127" spans="1:8" x14ac:dyDescent="0.2">
      <c r="A127" s="31" t="s">
        <v>62</v>
      </c>
      <c r="B127" s="47" t="s">
        <v>11</v>
      </c>
      <c r="C127" s="47"/>
      <c r="D127" s="47"/>
      <c r="F127" s="31" t="s">
        <v>1</v>
      </c>
      <c r="H127" s="31" t="s">
        <v>2</v>
      </c>
    </row>
    <row r="128" spans="1:8" x14ac:dyDescent="0.2">
      <c r="A128" s="51">
        <v>0</v>
      </c>
      <c r="B128" s="51">
        <v>15</v>
      </c>
      <c r="C128" s="51">
        <v>15</v>
      </c>
      <c r="D128" s="51">
        <v>12</v>
      </c>
      <c r="F128" s="69">
        <f>AVERAGE(B128:D128)</f>
        <v>14</v>
      </c>
      <c r="H128" s="69">
        <f>_xlfn.STDEV.P(B128:D128)/SQRT(2)</f>
        <v>1</v>
      </c>
    </row>
    <row r="129" spans="1:8" x14ac:dyDescent="0.2">
      <c r="A129" s="51">
        <v>0.35</v>
      </c>
      <c r="B129" s="51">
        <v>18</v>
      </c>
      <c r="C129" s="51">
        <v>17</v>
      </c>
      <c r="D129" s="51">
        <v>17</v>
      </c>
      <c r="F129" s="69">
        <f t="shared" ref="F129:F138" si="18">AVERAGE(B129:D129)</f>
        <v>17.333333333333332</v>
      </c>
      <c r="H129" s="69">
        <f t="shared" ref="H129:H138" si="19">_xlfn.STDEV.P(B129:D129)/SQRT(2)</f>
        <v>0.33333333333333331</v>
      </c>
    </row>
    <row r="130" spans="1:8" x14ac:dyDescent="0.2">
      <c r="A130" s="51">
        <v>0.7</v>
      </c>
      <c r="B130" s="51">
        <v>22</v>
      </c>
      <c r="C130" s="51">
        <v>21</v>
      </c>
      <c r="D130" s="51">
        <v>22</v>
      </c>
      <c r="F130" s="69">
        <f t="shared" si="18"/>
        <v>21.666666666666668</v>
      </c>
      <c r="H130" s="69">
        <f t="shared" si="19"/>
        <v>0.33333333333333331</v>
      </c>
    </row>
    <row r="131" spans="1:8" x14ac:dyDescent="0.2">
      <c r="A131" s="51">
        <v>1.05</v>
      </c>
      <c r="B131" s="51">
        <v>25</v>
      </c>
      <c r="C131" s="51">
        <v>27</v>
      </c>
      <c r="D131" s="51">
        <v>27</v>
      </c>
      <c r="F131" s="69">
        <f t="shared" si="18"/>
        <v>26.333333333333332</v>
      </c>
      <c r="H131" s="69">
        <f t="shared" si="19"/>
        <v>0.66666666666666663</v>
      </c>
    </row>
    <row r="132" spans="1:8" x14ac:dyDescent="0.2">
      <c r="A132" s="51">
        <v>1.4</v>
      </c>
      <c r="B132" s="51">
        <v>35</v>
      </c>
      <c r="C132" s="51">
        <v>36</v>
      </c>
      <c r="D132" s="51">
        <v>35</v>
      </c>
      <c r="F132" s="69">
        <f t="shared" si="18"/>
        <v>35.333333333333336</v>
      </c>
      <c r="H132" s="69">
        <f t="shared" si="19"/>
        <v>0.33333333333333331</v>
      </c>
    </row>
    <row r="133" spans="1:8" x14ac:dyDescent="0.2">
      <c r="A133" s="51">
        <v>1.75</v>
      </c>
      <c r="B133" s="51">
        <v>41</v>
      </c>
      <c r="C133" s="51">
        <v>39</v>
      </c>
      <c r="D133" s="51">
        <v>40</v>
      </c>
      <c r="F133" s="69">
        <f t="shared" si="18"/>
        <v>40</v>
      </c>
      <c r="H133" s="69">
        <f t="shared" si="19"/>
        <v>0.57735026918962573</v>
      </c>
    </row>
    <row r="134" spans="1:8" x14ac:dyDescent="0.2">
      <c r="A134" s="51">
        <v>2.1</v>
      </c>
      <c r="B134" s="51">
        <v>45</v>
      </c>
      <c r="C134" s="51">
        <v>47</v>
      </c>
      <c r="D134" s="51">
        <v>45</v>
      </c>
      <c r="F134" s="69">
        <f t="shared" si="18"/>
        <v>45.666666666666664</v>
      </c>
      <c r="H134" s="69">
        <f t="shared" si="19"/>
        <v>0.66666666666666663</v>
      </c>
    </row>
    <row r="135" spans="1:8" x14ac:dyDescent="0.2">
      <c r="A135" s="51">
        <v>2.4500000000000002</v>
      </c>
      <c r="B135" s="51">
        <v>55</v>
      </c>
      <c r="C135" s="51">
        <v>57</v>
      </c>
      <c r="D135" s="51">
        <v>56</v>
      </c>
      <c r="F135" s="69">
        <f t="shared" si="18"/>
        <v>56</v>
      </c>
      <c r="H135" s="69">
        <f t="shared" si="19"/>
        <v>0.57735026918962573</v>
      </c>
    </row>
    <row r="136" spans="1:8" x14ac:dyDescent="0.2">
      <c r="A136" s="51">
        <v>2.8</v>
      </c>
      <c r="B136" s="51">
        <v>62</v>
      </c>
      <c r="C136" s="51">
        <v>68</v>
      </c>
      <c r="D136" s="51">
        <v>68</v>
      </c>
      <c r="F136" s="69">
        <f t="shared" si="18"/>
        <v>66</v>
      </c>
      <c r="H136" s="69">
        <f t="shared" si="19"/>
        <v>2</v>
      </c>
    </row>
    <row r="137" spans="1:8" x14ac:dyDescent="0.2">
      <c r="A137" s="51">
        <v>3.15</v>
      </c>
      <c r="B137" s="51">
        <v>70</v>
      </c>
      <c r="C137" s="51">
        <v>65</v>
      </c>
      <c r="D137" s="51">
        <v>69</v>
      </c>
      <c r="F137" s="69">
        <f t="shared" si="18"/>
        <v>68</v>
      </c>
      <c r="H137" s="69">
        <f t="shared" si="19"/>
        <v>1.5275252316519468</v>
      </c>
    </row>
    <row r="138" spans="1:8" x14ac:dyDescent="0.2">
      <c r="A138" s="51">
        <v>3.5</v>
      </c>
      <c r="B138" s="51">
        <v>72</v>
      </c>
      <c r="C138" s="51">
        <v>78</v>
      </c>
      <c r="D138" s="51">
        <v>73</v>
      </c>
      <c r="F138" s="69">
        <f t="shared" si="18"/>
        <v>74.333333333333329</v>
      </c>
      <c r="H138" s="69">
        <f t="shared" si="19"/>
        <v>1.8559214542766738</v>
      </c>
    </row>
    <row r="141" spans="1:8" x14ac:dyDescent="0.2">
      <c r="A141" s="31" t="s">
        <v>62</v>
      </c>
      <c r="B141" s="47" t="s">
        <v>12</v>
      </c>
      <c r="C141" s="47"/>
      <c r="D141" s="47"/>
      <c r="F141" s="31" t="s">
        <v>1</v>
      </c>
      <c r="H141" s="31" t="s">
        <v>2</v>
      </c>
    </row>
    <row r="142" spans="1:8" x14ac:dyDescent="0.2">
      <c r="A142" s="51">
        <v>0</v>
      </c>
      <c r="B142" s="51">
        <v>13</v>
      </c>
      <c r="C142" s="51">
        <v>14</v>
      </c>
      <c r="D142" s="51">
        <v>13</v>
      </c>
      <c r="F142" s="69">
        <f>AVERAGE(B142:D142)</f>
        <v>13.333333333333334</v>
      </c>
      <c r="H142" s="69">
        <f>_xlfn.STDEV.P(B142:D142)/SQRT(2)</f>
        <v>0.33333333333333331</v>
      </c>
    </row>
    <row r="143" spans="1:8" x14ac:dyDescent="0.2">
      <c r="A143" s="51">
        <v>0.35</v>
      </c>
      <c r="B143" s="51">
        <v>18</v>
      </c>
      <c r="C143" s="51">
        <v>17</v>
      </c>
      <c r="D143" s="51">
        <v>16</v>
      </c>
      <c r="F143" s="69">
        <f t="shared" ref="F143:F152" si="20">AVERAGE(B143:D143)</f>
        <v>17</v>
      </c>
      <c r="H143" s="69">
        <f t="shared" ref="H143:H152" si="21">_xlfn.STDEV.P(B143:D143)/SQRT(2)</f>
        <v>0.57735026918962573</v>
      </c>
    </row>
    <row r="144" spans="1:8" x14ac:dyDescent="0.2">
      <c r="A144" s="51">
        <v>0.7</v>
      </c>
      <c r="B144" s="51">
        <v>24</v>
      </c>
      <c r="C144" s="51">
        <v>23</v>
      </c>
      <c r="D144" s="51">
        <v>26</v>
      </c>
      <c r="F144" s="69">
        <f t="shared" si="20"/>
        <v>24.333333333333332</v>
      </c>
      <c r="H144" s="69">
        <f t="shared" si="21"/>
        <v>0.88191710368819676</v>
      </c>
    </row>
    <row r="145" spans="1:8" x14ac:dyDescent="0.2">
      <c r="A145" s="51">
        <v>1.05</v>
      </c>
      <c r="B145" s="51">
        <v>28</v>
      </c>
      <c r="C145" s="51">
        <v>29</v>
      </c>
      <c r="D145" s="51">
        <v>30</v>
      </c>
      <c r="F145" s="69">
        <f t="shared" si="20"/>
        <v>29</v>
      </c>
      <c r="H145" s="69">
        <f t="shared" si="21"/>
        <v>0.57735026918962573</v>
      </c>
    </row>
    <row r="146" spans="1:8" x14ac:dyDescent="0.2">
      <c r="A146" s="51">
        <v>1.4</v>
      </c>
      <c r="B146" s="51">
        <v>34</v>
      </c>
      <c r="C146" s="51">
        <v>36</v>
      </c>
      <c r="D146" s="51">
        <v>38</v>
      </c>
      <c r="F146" s="69">
        <f t="shared" si="20"/>
        <v>36</v>
      </c>
      <c r="H146" s="69">
        <f t="shared" si="21"/>
        <v>1.1547005383792515</v>
      </c>
    </row>
    <row r="147" spans="1:8" x14ac:dyDescent="0.2">
      <c r="A147" s="51">
        <v>1.75</v>
      </c>
      <c r="B147" s="51">
        <v>45</v>
      </c>
      <c r="C147" s="51">
        <v>41</v>
      </c>
      <c r="D147" s="51">
        <v>44</v>
      </c>
      <c r="F147" s="69">
        <f t="shared" si="20"/>
        <v>43.333333333333336</v>
      </c>
      <c r="H147" s="69">
        <f t="shared" si="21"/>
        <v>1.2018504251546631</v>
      </c>
    </row>
    <row r="148" spans="1:8" x14ac:dyDescent="0.2">
      <c r="A148" s="51">
        <v>2.1</v>
      </c>
      <c r="B148" s="51">
        <v>52</v>
      </c>
      <c r="C148" s="51">
        <v>53</v>
      </c>
      <c r="D148" s="51">
        <v>51</v>
      </c>
      <c r="F148" s="69">
        <f t="shared" si="20"/>
        <v>52</v>
      </c>
      <c r="H148" s="69">
        <f t="shared" si="21"/>
        <v>0.57735026918962573</v>
      </c>
    </row>
    <row r="149" spans="1:8" x14ac:dyDescent="0.2">
      <c r="A149" s="51">
        <v>2.4500000000000002</v>
      </c>
      <c r="B149" s="51">
        <v>62</v>
      </c>
      <c r="C149" s="51">
        <v>58</v>
      </c>
      <c r="D149" s="51">
        <v>55</v>
      </c>
      <c r="F149" s="69">
        <f t="shared" si="20"/>
        <v>58.333333333333336</v>
      </c>
      <c r="H149" s="69">
        <f t="shared" si="21"/>
        <v>2.0275875100994063</v>
      </c>
    </row>
    <row r="150" spans="1:8" x14ac:dyDescent="0.2">
      <c r="A150" s="51">
        <v>2.8</v>
      </c>
      <c r="B150" s="51">
        <v>65</v>
      </c>
      <c r="C150" s="51">
        <v>67</v>
      </c>
      <c r="D150" s="51">
        <v>66</v>
      </c>
      <c r="F150" s="69">
        <f t="shared" si="20"/>
        <v>66</v>
      </c>
      <c r="H150" s="69">
        <f t="shared" si="21"/>
        <v>0.57735026918962573</v>
      </c>
    </row>
    <row r="151" spans="1:8" x14ac:dyDescent="0.2">
      <c r="A151" s="51">
        <v>3.15</v>
      </c>
      <c r="B151" s="51">
        <v>79</v>
      </c>
      <c r="C151" s="51">
        <v>74</v>
      </c>
      <c r="D151" s="51">
        <v>80</v>
      </c>
      <c r="F151" s="69">
        <f t="shared" si="20"/>
        <v>77.666666666666671</v>
      </c>
      <c r="H151" s="69">
        <f t="shared" si="21"/>
        <v>1.8559214542766738</v>
      </c>
    </row>
    <row r="152" spans="1:8" x14ac:dyDescent="0.2">
      <c r="A152" s="51">
        <v>3.5</v>
      </c>
      <c r="B152" s="51">
        <v>88</v>
      </c>
      <c r="C152" s="51">
        <v>78</v>
      </c>
      <c r="D152" s="51">
        <v>80</v>
      </c>
      <c r="F152" s="69">
        <f t="shared" si="20"/>
        <v>82</v>
      </c>
      <c r="H152" s="69">
        <f t="shared" si="21"/>
        <v>3.0550504633038935</v>
      </c>
    </row>
    <row r="155" spans="1:8" x14ac:dyDescent="0.2">
      <c r="A155" s="31" t="s">
        <v>62</v>
      </c>
      <c r="B155" s="47" t="s">
        <v>13</v>
      </c>
      <c r="C155" s="47"/>
      <c r="D155" s="47"/>
      <c r="F155" s="31" t="s">
        <v>1</v>
      </c>
      <c r="H155" s="31" t="s">
        <v>2</v>
      </c>
    </row>
    <row r="156" spans="1:8" x14ac:dyDescent="0.2">
      <c r="A156" s="51">
        <v>0</v>
      </c>
      <c r="B156" s="51">
        <v>9</v>
      </c>
      <c r="C156" s="51">
        <v>8</v>
      </c>
      <c r="D156" s="51">
        <v>10</v>
      </c>
      <c r="F156" s="69">
        <f>AVERAGE(B156:D156)</f>
        <v>9</v>
      </c>
      <c r="H156" s="69">
        <f>_xlfn.STDEV.P(B156:D156)/SQRT(2)</f>
        <v>0.57735026918962573</v>
      </c>
    </row>
    <row r="157" spans="1:8" x14ac:dyDescent="0.2">
      <c r="A157" s="51">
        <v>0.35</v>
      </c>
      <c r="B157" s="51">
        <v>17</v>
      </c>
      <c r="C157" s="51">
        <v>15</v>
      </c>
      <c r="D157" s="51">
        <v>16</v>
      </c>
      <c r="F157" s="69">
        <f>AVERAGE(B157:D157)</f>
        <v>16</v>
      </c>
      <c r="H157" s="69">
        <f>_xlfn.STDEV.P(B157:D157)/SQRT(2)</f>
        <v>0.57735026918962573</v>
      </c>
    </row>
    <row r="158" spans="1:8" x14ac:dyDescent="0.2">
      <c r="A158" s="51">
        <v>0.7</v>
      </c>
      <c r="B158" s="51">
        <v>22</v>
      </c>
      <c r="C158" s="51">
        <v>23</v>
      </c>
      <c r="D158" s="51">
        <v>21</v>
      </c>
      <c r="F158" s="69">
        <f t="shared" ref="F158:F166" si="22">AVERAGE(B158:D158)</f>
        <v>22</v>
      </c>
      <c r="H158" s="69">
        <f t="shared" ref="H158:H166" si="23">_xlfn.STDEV.P(B158:D158)/SQRT(2)</f>
        <v>0.57735026918962573</v>
      </c>
    </row>
    <row r="159" spans="1:8" x14ac:dyDescent="0.2">
      <c r="A159" s="51">
        <v>1.05</v>
      </c>
      <c r="B159" s="51">
        <v>29</v>
      </c>
      <c r="C159" s="51">
        <v>27</v>
      </c>
      <c r="D159" s="51">
        <v>29</v>
      </c>
      <c r="F159" s="69">
        <f t="shared" si="22"/>
        <v>28.333333333333332</v>
      </c>
      <c r="H159" s="69">
        <f t="shared" si="23"/>
        <v>0.66666666666666663</v>
      </c>
    </row>
    <row r="160" spans="1:8" x14ac:dyDescent="0.2">
      <c r="A160" s="51">
        <v>1.4</v>
      </c>
      <c r="B160" s="51">
        <v>39</v>
      </c>
      <c r="C160" s="51">
        <v>39</v>
      </c>
      <c r="D160" s="51">
        <v>39</v>
      </c>
      <c r="F160" s="69">
        <f t="shared" si="22"/>
        <v>39</v>
      </c>
      <c r="H160" s="69">
        <f t="shared" si="23"/>
        <v>0</v>
      </c>
    </row>
    <row r="161" spans="1:8" x14ac:dyDescent="0.2">
      <c r="A161" s="51">
        <v>1.75</v>
      </c>
      <c r="B161" s="51">
        <v>43</v>
      </c>
      <c r="C161" s="51">
        <v>45</v>
      </c>
      <c r="D161" s="51">
        <v>44</v>
      </c>
      <c r="F161" s="69">
        <f t="shared" si="22"/>
        <v>44</v>
      </c>
      <c r="H161" s="69">
        <f t="shared" si="23"/>
        <v>0.57735026918962573</v>
      </c>
    </row>
    <row r="162" spans="1:8" x14ac:dyDescent="0.2">
      <c r="A162" s="51">
        <v>2.1</v>
      </c>
      <c r="B162" s="51">
        <v>50</v>
      </c>
      <c r="C162" s="51">
        <v>56</v>
      </c>
      <c r="D162" s="51">
        <v>55</v>
      </c>
      <c r="F162" s="69">
        <f t="shared" si="22"/>
        <v>53.666666666666664</v>
      </c>
      <c r="H162" s="69">
        <f t="shared" si="23"/>
        <v>1.8559214542766738</v>
      </c>
    </row>
    <row r="163" spans="1:8" x14ac:dyDescent="0.2">
      <c r="A163" s="51">
        <v>2.4500000000000002</v>
      </c>
      <c r="B163" s="51">
        <v>60</v>
      </c>
      <c r="C163" s="51">
        <v>62</v>
      </c>
      <c r="D163" s="51">
        <v>57</v>
      </c>
      <c r="F163" s="69">
        <f t="shared" si="22"/>
        <v>59.666666666666664</v>
      </c>
      <c r="H163" s="69">
        <f t="shared" si="23"/>
        <v>1.4529663145135578</v>
      </c>
    </row>
    <row r="164" spans="1:8" x14ac:dyDescent="0.2">
      <c r="A164" s="51">
        <v>2.8</v>
      </c>
      <c r="B164" s="51">
        <v>73</v>
      </c>
      <c r="C164" s="51">
        <v>69</v>
      </c>
      <c r="D164" s="51">
        <v>67</v>
      </c>
      <c r="F164" s="69">
        <f t="shared" si="22"/>
        <v>69.666666666666671</v>
      </c>
      <c r="H164" s="69">
        <f t="shared" si="23"/>
        <v>1.7638342073763935</v>
      </c>
    </row>
    <row r="165" spans="1:8" x14ac:dyDescent="0.2">
      <c r="A165" s="51">
        <v>3.15</v>
      </c>
      <c r="B165" s="51">
        <v>75</v>
      </c>
      <c r="C165" s="51">
        <v>77</v>
      </c>
      <c r="D165" s="51">
        <v>78</v>
      </c>
      <c r="F165" s="69">
        <f t="shared" si="22"/>
        <v>76.666666666666671</v>
      </c>
      <c r="H165" s="69">
        <f t="shared" si="23"/>
        <v>0.88191710368819676</v>
      </c>
    </row>
    <row r="166" spans="1:8" x14ac:dyDescent="0.2">
      <c r="A166" s="51">
        <v>3.5</v>
      </c>
      <c r="B166" s="51">
        <v>82</v>
      </c>
      <c r="C166" s="51">
        <v>88</v>
      </c>
      <c r="D166" s="51">
        <v>85</v>
      </c>
      <c r="F166" s="69">
        <f t="shared" si="22"/>
        <v>85</v>
      </c>
      <c r="H166" s="69">
        <f t="shared" si="23"/>
        <v>1.732050807568877</v>
      </c>
    </row>
    <row r="169" spans="1:8" x14ac:dyDescent="0.2">
      <c r="A169" s="31" t="s">
        <v>62</v>
      </c>
      <c r="B169" s="33" t="s">
        <v>14</v>
      </c>
      <c r="C169" s="33"/>
      <c r="D169" s="33"/>
      <c r="F169" s="31" t="s">
        <v>1</v>
      </c>
      <c r="H169" s="31" t="s">
        <v>2</v>
      </c>
    </row>
    <row r="170" spans="1:8" x14ac:dyDescent="0.2">
      <c r="A170" s="51">
        <v>0</v>
      </c>
      <c r="B170" s="51">
        <v>11</v>
      </c>
      <c r="C170" s="51">
        <v>12</v>
      </c>
      <c r="D170" s="51">
        <v>13</v>
      </c>
      <c r="F170" s="69">
        <f>AVERAGE(B170:D170)</f>
        <v>12</v>
      </c>
      <c r="G170" s="71"/>
      <c r="H170" s="69">
        <f>_xlfn.STDEV.P(B170:D170)/SQRT(2)</f>
        <v>0.57735026918962573</v>
      </c>
    </row>
    <row r="171" spans="1:8" x14ac:dyDescent="0.2">
      <c r="A171" s="51">
        <v>0.35</v>
      </c>
      <c r="B171" s="51">
        <v>15</v>
      </c>
      <c r="C171" s="51">
        <v>14</v>
      </c>
      <c r="D171" s="51">
        <v>16</v>
      </c>
      <c r="F171" s="69">
        <f t="shared" ref="F171:F180" si="24">AVERAGE(B171:D171)</f>
        <v>15</v>
      </c>
      <c r="G171" s="71"/>
      <c r="H171" s="69">
        <f t="shared" ref="H171:H180" si="25">_xlfn.STDEV.P(B171:D171)/SQRT(2)</f>
        <v>0.57735026918962573</v>
      </c>
    </row>
    <row r="172" spans="1:8" x14ac:dyDescent="0.2">
      <c r="A172" s="51">
        <v>0.7</v>
      </c>
      <c r="B172" s="51">
        <v>18</v>
      </c>
      <c r="C172" s="51">
        <v>18</v>
      </c>
      <c r="D172" s="51">
        <v>16</v>
      </c>
      <c r="F172" s="69">
        <f t="shared" si="24"/>
        <v>17.333333333333332</v>
      </c>
      <c r="G172" s="71"/>
      <c r="H172" s="69">
        <f t="shared" si="25"/>
        <v>0.66666666666666663</v>
      </c>
    </row>
    <row r="173" spans="1:8" x14ac:dyDescent="0.2">
      <c r="A173" s="51">
        <v>1.05</v>
      </c>
      <c r="B173" s="51">
        <v>18</v>
      </c>
      <c r="C173" s="51">
        <v>19</v>
      </c>
      <c r="D173" s="51">
        <v>17</v>
      </c>
      <c r="F173" s="69">
        <f t="shared" si="24"/>
        <v>18</v>
      </c>
      <c r="G173" s="71"/>
      <c r="H173" s="69">
        <f t="shared" si="25"/>
        <v>0.57735026918962573</v>
      </c>
    </row>
    <row r="174" spans="1:8" x14ac:dyDescent="0.2">
      <c r="A174" s="51">
        <v>1.4</v>
      </c>
      <c r="B174" s="51">
        <v>17</v>
      </c>
      <c r="C174" s="51">
        <v>16</v>
      </c>
      <c r="D174" s="51">
        <v>19</v>
      </c>
      <c r="F174" s="69">
        <f t="shared" si="24"/>
        <v>17.333333333333332</v>
      </c>
      <c r="G174" s="71"/>
      <c r="H174" s="69">
        <f t="shared" si="25"/>
        <v>0.88191710368819676</v>
      </c>
    </row>
    <row r="175" spans="1:8" x14ac:dyDescent="0.2">
      <c r="A175" s="51">
        <v>1.75</v>
      </c>
      <c r="B175" s="51">
        <v>19</v>
      </c>
      <c r="C175" s="51">
        <v>19</v>
      </c>
      <c r="D175" s="51">
        <v>20</v>
      </c>
      <c r="F175" s="69">
        <f t="shared" si="24"/>
        <v>19.333333333333332</v>
      </c>
      <c r="G175" s="71"/>
      <c r="H175" s="69">
        <f t="shared" si="25"/>
        <v>0.33333333333333331</v>
      </c>
    </row>
    <row r="176" spans="1:8" x14ac:dyDescent="0.2">
      <c r="A176" s="51">
        <v>2.1</v>
      </c>
      <c r="B176" s="51">
        <v>21</v>
      </c>
      <c r="C176" s="51">
        <v>18</v>
      </c>
      <c r="D176" s="51">
        <v>20</v>
      </c>
      <c r="F176" s="69">
        <f t="shared" si="24"/>
        <v>19.666666666666668</v>
      </c>
      <c r="G176" s="71"/>
      <c r="H176" s="69">
        <f t="shared" si="25"/>
        <v>0.88191710368819676</v>
      </c>
    </row>
    <row r="177" spans="1:8" x14ac:dyDescent="0.2">
      <c r="A177" s="51">
        <v>2.4500000000000002</v>
      </c>
      <c r="B177" s="51">
        <v>20</v>
      </c>
      <c r="C177" s="51">
        <v>20</v>
      </c>
      <c r="D177" s="51">
        <v>19</v>
      </c>
      <c r="F177" s="69">
        <f t="shared" si="24"/>
        <v>19.666666666666668</v>
      </c>
      <c r="G177" s="71"/>
      <c r="H177" s="69">
        <f t="shared" si="25"/>
        <v>0.33333333333333331</v>
      </c>
    </row>
    <row r="178" spans="1:8" x14ac:dyDescent="0.2">
      <c r="A178" s="51">
        <v>2.8</v>
      </c>
      <c r="B178" s="51">
        <v>20</v>
      </c>
      <c r="C178" s="51">
        <v>21</v>
      </c>
      <c r="D178" s="51">
        <v>22</v>
      </c>
      <c r="F178" s="69">
        <f t="shared" si="24"/>
        <v>21</v>
      </c>
      <c r="G178" s="71"/>
      <c r="H178" s="69">
        <f t="shared" si="25"/>
        <v>0.57735026918962573</v>
      </c>
    </row>
    <row r="179" spans="1:8" x14ac:dyDescent="0.2">
      <c r="A179" s="51">
        <v>3.15</v>
      </c>
      <c r="B179" s="51">
        <v>18</v>
      </c>
      <c r="C179" s="51">
        <v>19</v>
      </c>
      <c r="D179" s="51">
        <v>19</v>
      </c>
      <c r="F179" s="69">
        <f t="shared" si="24"/>
        <v>18.666666666666668</v>
      </c>
      <c r="G179" s="71"/>
      <c r="H179" s="69">
        <f t="shared" si="25"/>
        <v>0.33333333333333331</v>
      </c>
    </row>
    <row r="180" spans="1:8" x14ac:dyDescent="0.2">
      <c r="A180" s="51">
        <v>3.5</v>
      </c>
      <c r="B180" s="51">
        <v>18</v>
      </c>
      <c r="C180" s="51">
        <v>19</v>
      </c>
      <c r="D180" s="51">
        <v>22</v>
      </c>
      <c r="F180" s="69">
        <f t="shared" si="24"/>
        <v>19.666666666666668</v>
      </c>
      <c r="G180" s="71"/>
      <c r="H180" s="69">
        <f t="shared" si="25"/>
        <v>1.2018504251546631</v>
      </c>
    </row>
    <row r="183" spans="1:8" x14ac:dyDescent="0.2">
      <c r="A183" s="31" t="s">
        <v>62</v>
      </c>
      <c r="B183" s="47" t="s">
        <v>15</v>
      </c>
      <c r="C183" s="47"/>
      <c r="D183" s="47"/>
      <c r="F183" s="31" t="s">
        <v>1</v>
      </c>
      <c r="H183" s="31" t="s">
        <v>2</v>
      </c>
    </row>
    <row r="184" spans="1:8" x14ac:dyDescent="0.2">
      <c r="A184" s="51">
        <v>0</v>
      </c>
      <c r="B184" s="51">
        <v>15</v>
      </c>
      <c r="C184" s="51">
        <v>14</v>
      </c>
      <c r="D184" s="51">
        <v>12</v>
      </c>
      <c r="F184" s="69">
        <f>AVERAGE(B184:D184)</f>
        <v>13.666666666666666</v>
      </c>
      <c r="H184" s="69">
        <f>_xlfn.STDEV.P(B184:D184)/SQRT(2)</f>
        <v>0.88191710368819676</v>
      </c>
    </row>
    <row r="185" spans="1:8" x14ac:dyDescent="0.2">
      <c r="A185" s="51">
        <v>0.35</v>
      </c>
      <c r="B185" s="51">
        <v>18</v>
      </c>
      <c r="C185" s="51">
        <v>16</v>
      </c>
      <c r="D185" s="51">
        <v>18</v>
      </c>
      <c r="F185" s="69">
        <f t="shared" ref="F185:F194" si="26">AVERAGE(B185:D185)</f>
        <v>17.333333333333332</v>
      </c>
      <c r="H185" s="69">
        <f t="shared" ref="H185:H194" si="27">_xlfn.STDEV.P(B185:D185)/SQRT(2)</f>
        <v>0.66666666666666663</v>
      </c>
    </row>
    <row r="186" spans="1:8" x14ac:dyDescent="0.2">
      <c r="A186" s="51">
        <v>0.7</v>
      </c>
      <c r="B186" s="51">
        <v>21</v>
      </c>
      <c r="C186" s="51">
        <v>22</v>
      </c>
      <c r="D186" s="51">
        <v>22</v>
      </c>
      <c r="F186" s="69">
        <f t="shared" si="26"/>
        <v>21.666666666666668</v>
      </c>
      <c r="H186" s="69">
        <f t="shared" si="27"/>
        <v>0.33333333333333331</v>
      </c>
    </row>
    <row r="187" spans="1:8" x14ac:dyDescent="0.2">
      <c r="A187" s="51">
        <v>1.05</v>
      </c>
      <c r="B187" s="51">
        <v>25</v>
      </c>
      <c r="C187" s="51">
        <v>24</v>
      </c>
      <c r="D187" s="51">
        <v>27</v>
      </c>
      <c r="F187" s="69">
        <f t="shared" si="26"/>
        <v>25.333333333333332</v>
      </c>
      <c r="H187" s="69">
        <f t="shared" si="27"/>
        <v>0.88191710368819676</v>
      </c>
    </row>
    <row r="188" spans="1:8" x14ac:dyDescent="0.2">
      <c r="A188" s="51">
        <v>1.4</v>
      </c>
      <c r="B188" s="51">
        <v>33</v>
      </c>
      <c r="C188" s="51">
        <v>33</v>
      </c>
      <c r="D188" s="51">
        <v>35</v>
      </c>
      <c r="F188" s="69">
        <f t="shared" si="26"/>
        <v>33.666666666666664</v>
      </c>
      <c r="H188" s="69">
        <f t="shared" si="27"/>
        <v>0.66666666666666663</v>
      </c>
    </row>
    <row r="189" spans="1:8" x14ac:dyDescent="0.2">
      <c r="A189" s="51">
        <v>1.75</v>
      </c>
      <c r="B189" s="51">
        <v>40</v>
      </c>
      <c r="C189" s="51">
        <v>41</v>
      </c>
      <c r="D189" s="51">
        <v>42</v>
      </c>
      <c r="F189" s="69">
        <f t="shared" si="26"/>
        <v>41</v>
      </c>
      <c r="H189" s="69">
        <f t="shared" si="27"/>
        <v>0.57735026918962573</v>
      </c>
    </row>
    <row r="190" spans="1:8" x14ac:dyDescent="0.2">
      <c r="A190" s="51">
        <v>2.1</v>
      </c>
      <c r="B190" s="51">
        <v>48</v>
      </c>
      <c r="C190" s="51">
        <v>47</v>
      </c>
      <c r="D190" s="51">
        <v>48</v>
      </c>
      <c r="F190" s="69">
        <f t="shared" si="26"/>
        <v>47.666666666666664</v>
      </c>
      <c r="H190" s="69">
        <f t="shared" si="27"/>
        <v>0.33333333333333331</v>
      </c>
    </row>
    <row r="191" spans="1:8" x14ac:dyDescent="0.2">
      <c r="A191" s="51">
        <v>2.4500000000000002</v>
      </c>
      <c r="B191" s="51">
        <v>55</v>
      </c>
      <c r="C191" s="51">
        <v>52</v>
      </c>
      <c r="D191" s="51">
        <v>53</v>
      </c>
      <c r="F191" s="69">
        <f t="shared" si="26"/>
        <v>53.333333333333336</v>
      </c>
      <c r="H191" s="69">
        <f t="shared" si="27"/>
        <v>0.88191710368819676</v>
      </c>
    </row>
    <row r="192" spans="1:8" x14ac:dyDescent="0.2">
      <c r="A192" s="51">
        <v>2.8</v>
      </c>
      <c r="B192" s="51">
        <v>60</v>
      </c>
      <c r="C192" s="51">
        <v>59</v>
      </c>
      <c r="D192" s="51">
        <v>63</v>
      </c>
      <c r="F192" s="69">
        <f t="shared" si="26"/>
        <v>60.666666666666664</v>
      </c>
      <c r="H192" s="69">
        <f t="shared" si="27"/>
        <v>1.2018504251546631</v>
      </c>
    </row>
    <row r="193" spans="1:8" x14ac:dyDescent="0.2">
      <c r="A193" s="51">
        <v>3.15</v>
      </c>
      <c r="B193" s="51">
        <v>67</v>
      </c>
      <c r="C193" s="51">
        <v>67</v>
      </c>
      <c r="D193" s="51">
        <v>66</v>
      </c>
      <c r="F193" s="69">
        <f t="shared" si="26"/>
        <v>66.666666666666671</v>
      </c>
      <c r="H193" s="69">
        <f t="shared" si="27"/>
        <v>0.33333333333333331</v>
      </c>
    </row>
    <row r="194" spans="1:8" x14ac:dyDescent="0.2">
      <c r="A194" s="51">
        <v>3.5</v>
      </c>
      <c r="B194" s="51">
        <v>73</v>
      </c>
      <c r="C194" s="51">
        <v>72</v>
      </c>
      <c r="D194" s="51">
        <v>75</v>
      </c>
      <c r="F194" s="69">
        <f t="shared" si="26"/>
        <v>73.333333333333329</v>
      </c>
      <c r="H194" s="69">
        <f t="shared" si="27"/>
        <v>0.88191710368819676</v>
      </c>
    </row>
    <row r="197" spans="1:8" x14ac:dyDescent="0.2">
      <c r="A197" s="31" t="s">
        <v>62</v>
      </c>
      <c r="B197" s="47" t="s">
        <v>16</v>
      </c>
      <c r="C197" s="47"/>
      <c r="D197" s="47"/>
      <c r="F197" s="31" t="s">
        <v>1</v>
      </c>
      <c r="H197" s="31" t="s">
        <v>2</v>
      </c>
    </row>
    <row r="198" spans="1:8" x14ac:dyDescent="0.2">
      <c r="A198" s="51">
        <v>0</v>
      </c>
      <c r="B198" s="51">
        <v>16</v>
      </c>
      <c r="C198" s="51">
        <v>15</v>
      </c>
      <c r="D198" s="51">
        <v>13</v>
      </c>
      <c r="F198" s="69">
        <f>AVERAGE(B198:D198)</f>
        <v>14.666666666666666</v>
      </c>
      <c r="H198" s="69">
        <f>_xlfn.STDEV.P(B198:D198)/SQRT(2)</f>
        <v>0.88191710368819676</v>
      </c>
    </row>
    <row r="199" spans="1:8" x14ac:dyDescent="0.2">
      <c r="A199" s="51">
        <v>0.35</v>
      </c>
      <c r="B199" s="51">
        <v>19</v>
      </c>
      <c r="C199" s="51">
        <v>18</v>
      </c>
      <c r="D199" s="51">
        <v>19</v>
      </c>
      <c r="F199" s="69">
        <f t="shared" ref="F199:F208" si="28">AVERAGE(B199:D199)</f>
        <v>18.666666666666668</v>
      </c>
      <c r="H199" s="69">
        <f t="shared" ref="H199:H208" si="29">_xlfn.STDEV.P(B199:D199)/SQRT(2)</f>
        <v>0.33333333333333331</v>
      </c>
    </row>
    <row r="200" spans="1:8" x14ac:dyDescent="0.2">
      <c r="A200" s="51">
        <v>0.7</v>
      </c>
      <c r="B200" s="51">
        <v>24</v>
      </c>
      <c r="C200" s="51">
        <v>25</v>
      </c>
      <c r="D200" s="51">
        <v>24</v>
      </c>
      <c r="F200" s="69">
        <f t="shared" si="28"/>
        <v>24.333333333333332</v>
      </c>
      <c r="H200" s="69">
        <f t="shared" si="29"/>
        <v>0.33333333333333331</v>
      </c>
    </row>
    <row r="201" spans="1:8" x14ac:dyDescent="0.2">
      <c r="A201" s="51">
        <v>1.05</v>
      </c>
      <c r="B201" s="51">
        <v>32</v>
      </c>
      <c r="C201" s="51">
        <v>35</v>
      </c>
      <c r="D201" s="51">
        <v>32</v>
      </c>
      <c r="F201" s="69">
        <f t="shared" si="28"/>
        <v>33</v>
      </c>
      <c r="H201" s="69">
        <f t="shared" si="29"/>
        <v>1</v>
      </c>
    </row>
    <row r="202" spans="1:8" x14ac:dyDescent="0.2">
      <c r="A202" s="51">
        <v>1.4</v>
      </c>
      <c r="B202" s="51">
        <v>37</v>
      </c>
      <c r="C202" s="51">
        <v>39</v>
      </c>
      <c r="D202" s="51">
        <v>37</v>
      </c>
      <c r="F202" s="69">
        <f t="shared" si="28"/>
        <v>37.666666666666664</v>
      </c>
      <c r="H202" s="69">
        <f t="shared" si="29"/>
        <v>0.66666666666666663</v>
      </c>
    </row>
    <row r="203" spans="1:8" x14ac:dyDescent="0.2">
      <c r="A203" s="51">
        <v>1.75</v>
      </c>
      <c r="B203" s="51">
        <v>47</v>
      </c>
      <c r="C203" s="51">
        <v>51</v>
      </c>
      <c r="D203" s="51">
        <v>51</v>
      </c>
      <c r="F203" s="69">
        <f t="shared" si="28"/>
        <v>49.666666666666664</v>
      </c>
      <c r="H203" s="69">
        <f t="shared" si="29"/>
        <v>1.3333333333333333</v>
      </c>
    </row>
    <row r="204" spans="1:8" x14ac:dyDescent="0.2">
      <c r="A204" s="51">
        <v>2.1</v>
      </c>
      <c r="B204" s="51">
        <v>54</v>
      </c>
      <c r="C204" s="51">
        <v>58</v>
      </c>
      <c r="D204" s="51">
        <v>56</v>
      </c>
      <c r="F204" s="69">
        <f t="shared" si="28"/>
        <v>56</v>
      </c>
      <c r="H204" s="69">
        <f t="shared" si="29"/>
        <v>1.1547005383792515</v>
      </c>
    </row>
    <row r="205" spans="1:8" x14ac:dyDescent="0.2">
      <c r="A205" s="51">
        <v>2.4500000000000002</v>
      </c>
      <c r="B205" s="51">
        <v>64</v>
      </c>
      <c r="C205" s="51">
        <v>60</v>
      </c>
      <c r="D205" s="51">
        <v>60</v>
      </c>
      <c r="F205" s="69">
        <f t="shared" si="28"/>
        <v>61.333333333333336</v>
      </c>
      <c r="H205" s="69">
        <f t="shared" si="29"/>
        <v>1.3333333333333333</v>
      </c>
    </row>
    <row r="206" spans="1:8" x14ac:dyDescent="0.2">
      <c r="A206" s="51">
        <v>2.8</v>
      </c>
      <c r="B206" s="51">
        <v>70</v>
      </c>
      <c r="C206" s="51">
        <v>75</v>
      </c>
      <c r="D206" s="51">
        <v>69</v>
      </c>
      <c r="F206" s="69">
        <f t="shared" si="28"/>
        <v>71.333333333333329</v>
      </c>
      <c r="H206" s="69">
        <f t="shared" si="29"/>
        <v>1.8559214542766738</v>
      </c>
    </row>
    <row r="207" spans="1:8" x14ac:dyDescent="0.2">
      <c r="A207" s="51">
        <v>3.15</v>
      </c>
      <c r="B207" s="51">
        <v>82</v>
      </c>
      <c r="C207" s="51">
        <v>85</v>
      </c>
      <c r="D207" s="51">
        <v>78</v>
      </c>
      <c r="F207" s="69">
        <f t="shared" si="28"/>
        <v>81.666666666666671</v>
      </c>
      <c r="H207" s="69">
        <f t="shared" si="29"/>
        <v>2.0275875100994063</v>
      </c>
    </row>
    <row r="208" spans="1:8" x14ac:dyDescent="0.2">
      <c r="A208" s="51">
        <v>3.5</v>
      </c>
      <c r="B208" s="51">
        <v>85</v>
      </c>
      <c r="C208" s="51">
        <v>85</v>
      </c>
      <c r="D208" s="51">
        <v>97</v>
      </c>
      <c r="F208" s="69">
        <f t="shared" si="28"/>
        <v>89</v>
      </c>
      <c r="H208" s="69">
        <f t="shared" si="29"/>
        <v>4</v>
      </c>
    </row>
    <row r="211" spans="1:8" x14ac:dyDescent="0.2">
      <c r="A211" s="31" t="s">
        <v>62</v>
      </c>
      <c r="B211" s="47" t="s">
        <v>24</v>
      </c>
      <c r="C211" s="47"/>
      <c r="D211" s="47"/>
      <c r="F211" s="31" t="s">
        <v>1</v>
      </c>
      <c r="H211" s="31" t="s">
        <v>2</v>
      </c>
    </row>
    <row r="212" spans="1:8" x14ac:dyDescent="0.2">
      <c r="A212" s="51">
        <v>0</v>
      </c>
      <c r="B212" s="51">
        <v>11</v>
      </c>
      <c r="C212" s="51">
        <v>9</v>
      </c>
      <c r="D212" s="51">
        <v>11</v>
      </c>
      <c r="F212" s="69">
        <f>AVERAGE(B212:D212)</f>
        <v>10.333333333333334</v>
      </c>
      <c r="H212" s="69">
        <f>_xlfn.STDEV.P(B212:D212)/SQRT(2)</f>
        <v>0.66666666666666663</v>
      </c>
    </row>
    <row r="213" spans="1:8" x14ac:dyDescent="0.2">
      <c r="A213" s="51">
        <v>0.35</v>
      </c>
      <c r="B213" s="51">
        <v>14</v>
      </c>
      <c r="C213" s="51">
        <v>14</v>
      </c>
      <c r="D213" s="51">
        <v>14</v>
      </c>
      <c r="F213" s="69">
        <f t="shared" ref="F213:F222" si="30">AVERAGE(B213:D213)</f>
        <v>14</v>
      </c>
      <c r="H213" s="69">
        <f t="shared" ref="H213:H222" si="31">_xlfn.STDEV.P(B213:D213)/SQRT(2)</f>
        <v>0</v>
      </c>
    </row>
    <row r="214" spans="1:8" x14ac:dyDescent="0.2">
      <c r="A214" s="51">
        <v>0.7</v>
      </c>
      <c r="B214" s="51">
        <v>29</v>
      </c>
      <c r="C214" s="51">
        <v>18</v>
      </c>
      <c r="D214" s="51">
        <v>22</v>
      </c>
      <c r="F214" s="69">
        <f t="shared" si="30"/>
        <v>23</v>
      </c>
      <c r="H214" s="69">
        <f t="shared" si="31"/>
        <v>3.214550253664318</v>
      </c>
    </row>
    <row r="215" spans="1:8" x14ac:dyDescent="0.2">
      <c r="A215" s="51">
        <v>1.05</v>
      </c>
      <c r="B215" s="51">
        <v>28</v>
      </c>
      <c r="C215" s="51">
        <v>27</v>
      </c>
      <c r="D215" s="51">
        <v>25</v>
      </c>
      <c r="F215" s="69">
        <f t="shared" si="30"/>
        <v>26.666666666666668</v>
      </c>
      <c r="H215" s="69">
        <f t="shared" si="31"/>
        <v>0.88191710368819676</v>
      </c>
    </row>
    <row r="216" spans="1:8" x14ac:dyDescent="0.2">
      <c r="A216" s="51">
        <v>1.4</v>
      </c>
      <c r="B216" s="51">
        <v>23</v>
      </c>
      <c r="C216" s="51">
        <v>31</v>
      </c>
      <c r="D216" s="51">
        <v>30</v>
      </c>
      <c r="F216" s="69">
        <f t="shared" si="30"/>
        <v>28</v>
      </c>
      <c r="H216" s="69">
        <f t="shared" si="31"/>
        <v>2.5166114784235831</v>
      </c>
    </row>
    <row r="217" spans="1:8" x14ac:dyDescent="0.2">
      <c r="A217" s="51">
        <v>1.75</v>
      </c>
      <c r="B217" s="51">
        <v>31</v>
      </c>
      <c r="C217" s="51">
        <v>38</v>
      </c>
      <c r="D217" s="51">
        <v>37</v>
      </c>
      <c r="F217" s="69">
        <f t="shared" si="30"/>
        <v>35.333333333333336</v>
      </c>
      <c r="H217" s="69">
        <f t="shared" si="31"/>
        <v>2.1858128414340001</v>
      </c>
    </row>
    <row r="218" spans="1:8" x14ac:dyDescent="0.2">
      <c r="A218" s="51">
        <v>2.1</v>
      </c>
      <c r="B218" s="51">
        <v>48</v>
      </c>
      <c r="C218" s="51">
        <v>44</v>
      </c>
      <c r="D218" s="51">
        <v>44</v>
      </c>
      <c r="F218" s="69">
        <f t="shared" si="30"/>
        <v>45.333333333333336</v>
      </c>
      <c r="H218" s="69">
        <f t="shared" si="31"/>
        <v>1.3333333333333333</v>
      </c>
    </row>
    <row r="219" spans="1:8" x14ac:dyDescent="0.2">
      <c r="A219" s="51">
        <v>2.4500000000000002</v>
      </c>
      <c r="B219" s="51">
        <v>44</v>
      </c>
      <c r="C219" s="51">
        <v>49</v>
      </c>
      <c r="D219" s="51">
        <v>55</v>
      </c>
      <c r="F219" s="69">
        <f t="shared" si="30"/>
        <v>49.333333333333336</v>
      </c>
      <c r="H219" s="69">
        <f t="shared" si="31"/>
        <v>3.1797973380564857</v>
      </c>
    </row>
    <row r="220" spans="1:8" x14ac:dyDescent="0.2">
      <c r="A220" s="51">
        <v>2.8</v>
      </c>
      <c r="B220" s="51">
        <v>84</v>
      </c>
      <c r="C220" s="51">
        <v>60</v>
      </c>
      <c r="D220" s="51">
        <v>57</v>
      </c>
      <c r="F220" s="69">
        <f t="shared" si="30"/>
        <v>67</v>
      </c>
      <c r="H220" s="69">
        <f t="shared" si="31"/>
        <v>8.5440037453175304</v>
      </c>
    </row>
    <row r="221" spans="1:8" x14ac:dyDescent="0.2">
      <c r="A221" s="51">
        <v>3.15</v>
      </c>
      <c r="B221" s="51">
        <v>64</v>
      </c>
      <c r="C221" s="51">
        <v>64</v>
      </c>
      <c r="D221" s="51">
        <v>62</v>
      </c>
      <c r="F221" s="69">
        <f t="shared" si="30"/>
        <v>63.333333333333336</v>
      </c>
      <c r="H221" s="69">
        <f t="shared" si="31"/>
        <v>0.66666666666666663</v>
      </c>
    </row>
    <row r="222" spans="1:8" x14ac:dyDescent="0.2">
      <c r="A222" s="51">
        <v>3.5</v>
      </c>
      <c r="B222" s="51">
        <v>77</v>
      </c>
      <c r="C222" s="51">
        <v>75</v>
      </c>
      <c r="D222" s="51">
        <v>71</v>
      </c>
      <c r="F222" s="69">
        <f t="shared" si="30"/>
        <v>74.333333333333329</v>
      </c>
      <c r="H222" s="69">
        <f t="shared" si="31"/>
        <v>1.7638342073763935</v>
      </c>
    </row>
    <row r="225" spans="1:8" x14ac:dyDescent="0.2">
      <c r="A225" s="31" t="s">
        <v>62</v>
      </c>
      <c r="B225" s="47" t="s">
        <v>17</v>
      </c>
      <c r="C225" s="47"/>
      <c r="D225" s="47"/>
      <c r="F225" s="31" t="s">
        <v>1</v>
      </c>
      <c r="H225" s="31" t="s">
        <v>2</v>
      </c>
    </row>
    <row r="226" spans="1:8" x14ac:dyDescent="0.2">
      <c r="A226" s="51">
        <v>0</v>
      </c>
      <c r="B226" s="51">
        <v>9</v>
      </c>
      <c r="C226" s="51">
        <v>9</v>
      </c>
      <c r="D226" s="51">
        <v>10</v>
      </c>
      <c r="F226" s="69">
        <f>AVERAGE(B226:D226)</f>
        <v>9.3333333333333339</v>
      </c>
      <c r="H226" s="69">
        <f>_xlfn.STDEV.P(B226:D226)/SQRT(2)</f>
        <v>0.33333333333333331</v>
      </c>
    </row>
    <row r="227" spans="1:8" x14ac:dyDescent="0.2">
      <c r="A227" s="51">
        <v>0.35</v>
      </c>
      <c r="B227" s="51">
        <v>16</v>
      </c>
      <c r="C227" s="51">
        <v>16</v>
      </c>
      <c r="D227" s="51">
        <v>16</v>
      </c>
      <c r="F227" s="69">
        <f t="shared" ref="F227:F236" si="32">AVERAGE(B227:D227)</f>
        <v>16</v>
      </c>
      <c r="H227" s="69">
        <f t="shared" ref="H227:H236" si="33">_xlfn.STDEV.P(B227:D227)/SQRT(2)</f>
        <v>0</v>
      </c>
    </row>
    <row r="228" spans="1:8" x14ac:dyDescent="0.2">
      <c r="A228" s="51">
        <v>0.7</v>
      </c>
      <c r="B228" s="51">
        <v>19</v>
      </c>
      <c r="C228" s="51">
        <v>17</v>
      </c>
      <c r="D228" s="51">
        <v>20</v>
      </c>
      <c r="F228" s="69">
        <f t="shared" si="32"/>
        <v>18.666666666666668</v>
      </c>
      <c r="H228" s="69">
        <f t="shared" si="33"/>
        <v>0.88191710368819676</v>
      </c>
    </row>
    <row r="229" spans="1:8" x14ac:dyDescent="0.2">
      <c r="A229" s="51">
        <v>1.05</v>
      </c>
      <c r="B229" s="51">
        <v>27</v>
      </c>
      <c r="C229" s="51">
        <v>26</v>
      </c>
      <c r="D229" s="51">
        <v>23</v>
      </c>
      <c r="F229" s="69">
        <f t="shared" si="32"/>
        <v>25.333333333333332</v>
      </c>
      <c r="H229" s="69">
        <f t="shared" si="33"/>
        <v>1.2018504251546631</v>
      </c>
    </row>
    <row r="230" spans="1:8" x14ac:dyDescent="0.2">
      <c r="A230" s="51">
        <v>1.4</v>
      </c>
      <c r="B230" s="51">
        <v>32</v>
      </c>
      <c r="C230" s="51">
        <v>30</v>
      </c>
      <c r="D230" s="51">
        <v>29</v>
      </c>
      <c r="F230" s="69">
        <f t="shared" si="32"/>
        <v>30.333333333333332</v>
      </c>
      <c r="H230" s="69">
        <f t="shared" si="33"/>
        <v>0.88191710368819676</v>
      </c>
    </row>
    <row r="231" spans="1:8" x14ac:dyDescent="0.2">
      <c r="A231" s="51">
        <v>1.75</v>
      </c>
      <c r="B231" s="51">
        <v>35</v>
      </c>
      <c r="C231" s="51">
        <v>35</v>
      </c>
      <c r="D231" s="51">
        <v>37</v>
      </c>
      <c r="F231" s="69">
        <f t="shared" si="32"/>
        <v>35.666666666666664</v>
      </c>
      <c r="H231" s="69">
        <f t="shared" si="33"/>
        <v>0.66666666666666663</v>
      </c>
    </row>
    <row r="232" spans="1:8" x14ac:dyDescent="0.2">
      <c r="A232" s="51">
        <v>2.1</v>
      </c>
      <c r="B232" s="51">
        <v>46</v>
      </c>
      <c r="C232" s="51">
        <v>44</v>
      </c>
      <c r="D232" s="51">
        <v>44</v>
      </c>
      <c r="F232" s="69">
        <f t="shared" si="32"/>
        <v>44.666666666666664</v>
      </c>
      <c r="H232" s="69">
        <f t="shared" si="33"/>
        <v>0.66666666666666663</v>
      </c>
    </row>
    <row r="233" spans="1:8" x14ac:dyDescent="0.2">
      <c r="A233" s="51">
        <v>2.4500000000000002</v>
      </c>
      <c r="B233" s="51">
        <v>49</v>
      </c>
      <c r="C233" s="51">
        <v>53</v>
      </c>
      <c r="D233" s="51">
        <v>48</v>
      </c>
      <c r="F233" s="69">
        <f t="shared" si="32"/>
        <v>50</v>
      </c>
      <c r="H233" s="69">
        <f t="shared" si="33"/>
        <v>1.5275252316519468</v>
      </c>
    </row>
    <row r="234" spans="1:8" x14ac:dyDescent="0.2">
      <c r="A234" s="51">
        <v>2.8</v>
      </c>
      <c r="B234" s="51">
        <v>59</v>
      </c>
      <c r="C234" s="51">
        <v>56</v>
      </c>
      <c r="D234" s="51">
        <v>56</v>
      </c>
      <c r="F234" s="69">
        <f t="shared" si="32"/>
        <v>57</v>
      </c>
      <c r="H234" s="69">
        <f t="shared" si="33"/>
        <v>1</v>
      </c>
    </row>
    <row r="235" spans="1:8" x14ac:dyDescent="0.2">
      <c r="A235" s="51">
        <v>3.15</v>
      </c>
      <c r="B235" s="51">
        <v>62</v>
      </c>
      <c r="C235" s="51">
        <v>64</v>
      </c>
      <c r="D235" s="51">
        <v>66</v>
      </c>
      <c r="F235" s="69">
        <f t="shared" si="32"/>
        <v>64</v>
      </c>
      <c r="H235" s="69">
        <f t="shared" si="33"/>
        <v>1.1547005383792515</v>
      </c>
    </row>
    <row r="236" spans="1:8" x14ac:dyDescent="0.2">
      <c r="A236" s="51">
        <v>3.5</v>
      </c>
      <c r="B236" s="51">
        <v>59</v>
      </c>
      <c r="C236" s="51">
        <v>69</v>
      </c>
      <c r="D236" s="51">
        <v>70</v>
      </c>
      <c r="F236" s="69">
        <f t="shared" si="32"/>
        <v>66</v>
      </c>
      <c r="H236" s="69">
        <f t="shared" si="33"/>
        <v>3.5118845842842461</v>
      </c>
    </row>
    <row r="239" spans="1:8" x14ac:dyDescent="0.2">
      <c r="A239" s="31" t="s">
        <v>62</v>
      </c>
      <c r="B239" s="47" t="s">
        <v>18</v>
      </c>
      <c r="C239" s="47"/>
      <c r="D239" s="47"/>
      <c r="F239" s="31" t="s">
        <v>1</v>
      </c>
      <c r="H239" s="31" t="s">
        <v>2</v>
      </c>
    </row>
    <row r="240" spans="1:8" x14ac:dyDescent="0.2">
      <c r="A240" s="51">
        <v>0</v>
      </c>
      <c r="B240" s="51">
        <v>11</v>
      </c>
      <c r="C240" s="51">
        <v>10</v>
      </c>
      <c r="D240" s="51">
        <v>10</v>
      </c>
      <c r="F240" s="69">
        <f>AVERAGE(B240:D240)</f>
        <v>10.333333333333334</v>
      </c>
      <c r="H240" s="69">
        <f>_xlfn.STDEV.P(B240:D240)/SQRT(2)</f>
        <v>0.33333333333333331</v>
      </c>
    </row>
    <row r="241" spans="1:8" x14ac:dyDescent="0.2">
      <c r="A241" s="51">
        <v>0.35</v>
      </c>
      <c r="B241" s="51">
        <v>14</v>
      </c>
      <c r="C241" s="51">
        <v>13</v>
      </c>
      <c r="D241" s="51">
        <v>13</v>
      </c>
      <c r="F241" s="69">
        <f t="shared" ref="F241:F250" si="34">AVERAGE(B241:D241)</f>
        <v>13.333333333333334</v>
      </c>
      <c r="H241" s="69">
        <f t="shared" ref="H241:H250" si="35">_xlfn.STDEV.P(B241:D241)/SQRT(2)</f>
        <v>0.33333333333333331</v>
      </c>
    </row>
    <row r="242" spans="1:8" x14ac:dyDescent="0.2">
      <c r="A242" s="51">
        <v>0.7</v>
      </c>
      <c r="B242" s="51">
        <v>17</v>
      </c>
      <c r="C242" s="51">
        <v>16</v>
      </c>
      <c r="D242" s="51">
        <v>18</v>
      </c>
      <c r="F242" s="69">
        <f t="shared" si="34"/>
        <v>17</v>
      </c>
      <c r="H242" s="69">
        <f t="shared" si="35"/>
        <v>0.57735026918962573</v>
      </c>
    </row>
    <row r="243" spans="1:8" x14ac:dyDescent="0.2">
      <c r="A243" s="51">
        <v>1.05</v>
      </c>
      <c r="B243" s="51">
        <v>21</v>
      </c>
      <c r="C243" s="51">
        <v>22</v>
      </c>
      <c r="D243" s="51">
        <v>21</v>
      </c>
      <c r="F243" s="69">
        <f t="shared" si="34"/>
        <v>21.333333333333332</v>
      </c>
      <c r="H243" s="69">
        <f t="shared" si="35"/>
        <v>0.33333333333333331</v>
      </c>
    </row>
    <row r="244" spans="1:8" x14ac:dyDescent="0.2">
      <c r="A244" s="51">
        <v>1.4</v>
      </c>
      <c r="B244" s="51">
        <v>29</v>
      </c>
      <c r="C244" s="51">
        <v>26</v>
      </c>
      <c r="D244" s="51">
        <v>28</v>
      </c>
      <c r="F244" s="69">
        <f t="shared" si="34"/>
        <v>27.666666666666668</v>
      </c>
      <c r="H244" s="69">
        <f t="shared" si="35"/>
        <v>0.88191710368819676</v>
      </c>
    </row>
    <row r="245" spans="1:8" x14ac:dyDescent="0.2">
      <c r="A245" s="51">
        <v>1.75</v>
      </c>
      <c r="B245" s="51">
        <v>36</v>
      </c>
      <c r="C245" s="51">
        <v>34</v>
      </c>
      <c r="D245" s="51">
        <v>32</v>
      </c>
      <c r="F245" s="69">
        <f t="shared" si="34"/>
        <v>34</v>
      </c>
      <c r="H245" s="69">
        <f t="shared" si="35"/>
        <v>1.1547005383792515</v>
      </c>
    </row>
    <row r="246" spans="1:8" x14ac:dyDescent="0.2">
      <c r="A246" s="51">
        <v>2.1</v>
      </c>
      <c r="B246" s="51">
        <v>42</v>
      </c>
      <c r="C246" s="51">
        <v>38</v>
      </c>
      <c r="D246" s="51">
        <v>40</v>
      </c>
      <c r="F246" s="69">
        <f t="shared" si="34"/>
        <v>40</v>
      </c>
      <c r="H246" s="69">
        <f t="shared" si="35"/>
        <v>1.1547005383792515</v>
      </c>
    </row>
    <row r="247" spans="1:8" x14ac:dyDescent="0.2">
      <c r="A247" s="51">
        <v>2.4500000000000002</v>
      </c>
      <c r="B247" s="51">
        <v>47</v>
      </c>
      <c r="C247" s="51">
        <v>43</v>
      </c>
      <c r="D247" s="51">
        <v>45</v>
      </c>
      <c r="F247" s="69">
        <f t="shared" si="34"/>
        <v>45</v>
      </c>
      <c r="H247" s="69">
        <f t="shared" si="35"/>
        <v>1.1547005383792515</v>
      </c>
    </row>
    <row r="248" spans="1:8" x14ac:dyDescent="0.2">
      <c r="A248" s="51">
        <v>2.8</v>
      </c>
      <c r="B248" s="51">
        <v>53</v>
      </c>
      <c r="C248" s="51">
        <v>53</v>
      </c>
      <c r="D248" s="51">
        <v>57</v>
      </c>
      <c r="F248" s="69">
        <f t="shared" si="34"/>
        <v>54.333333333333336</v>
      </c>
      <c r="H248" s="69">
        <f t="shared" si="35"/>
        <v>1.3333333333333333</v>
      </c>
    </row>
    <row r="249" spans="1:8" x14ac:dyDescent="0.2">
      <c r="A249" s="51">
        <v>3.15</v>
      </c>
      <c r="B249" s="51">
        <v>59</v>
      </c>
      <c r="C249" s="51">
        <v>59</v>
      </c>
      <c r="D249" s="51">
        <v>58</v>
      </c>
      <c r="F249" s="69">
        <f t="shared" si="34"/>
        <v>58.666666666666664</v>
      </c>
      <c r="H249" s="69">
        <f t="shared" si="35"/>
        <v>0.33333333333333331</v>
      </c>
    </row>
    <row r="250" spans="1:8" x14ac:dyDescent="0.2">
      <c r="A250" s="51">
        <v>3.5</v>
      </c>
      <c r="B250" s="51">
        <v>70</v>
      </c>
      <c r="C250" s="51">
        <v>61</v>
      </c>
      <c r="D250" s="51">
        <v>64</v>
      </c>
      <c r="F250" s="69">
        <f t="shared" si="34"/>
        <v>65</v>
      </c>
      <c r="H250" s="69">
        <f t="shared" si="35"/>
        <v>2.6457513110645903</v>
      </c>
    </row>
    <row r="253" spans="1:8" x14ac:dyDescent="0.2">
      <c r="A253" s="31" t="s">
        <v>62</v>
      </c>
      <c r="B253" s="47" t="s">
        <v>19</v>
      </c>
      <c r="C253" s="47"/>
      <c r="D253" s="47"/>
      <c r="F253" s="31" t="s">
        <v>1</v>
      </c>
      <c r="H253" s="31" t="s">
        <v>2</v>
      </c>
    </row>
    <row r="254" spans="1:8" x14ac:dyDescent="0.2">
      <c r="A254" s="51">
        <v>0</v>
      </c>
      <c r="B254" s="51">
        <v>8</v>
      </c>
      <c r="C254" s="51">
        <v>9</v>
      </c>
      <c r="D254" s="51">
        <v>8</v>
      </c>
      <c r="F254" s="69">
        <f>AVERAGE(B254:D254)</f>
        <v>8.3333333333333339</v>
      </c>
      <c r="H254" s="69">
        <f>_xlfn.STDEV.P(B254:D254)/SQRT(2)</f>
        <v>0.33333333333333331</v>
      </c>
    </row>
    <row r="255" spans="1:8" x14ac:dyDescent="0.2">
      <c r="A255" s="51">
        <v>0.35</v>
      </c>
      <c r="B255" s="51">
        <v>19</v>
      </c>
      <c r="C255" s="51">
        <v>18</v>
      </c>
      <c r="D255" s="51">
        <v>20</v>
      </c>
      <c r="F255" s="69">
        <f t="shared" ref="F255:F264" si="36">AVERAGE(B255:D255)</f>
        <v>19</v>
      </c>
      <c r="H255" s="69">
        <f t="shared" ref="H255:H264" si="37">_xlfn.STDEV.P(B255:D255)/SQRT(2)</f>
        <v>0.57735026918962573</v>
      </c>
    </row>
    <row r="256" spans="1:8" x14ac:dyDescent="0.2">
      <c r="A256" s="51">
        <v>0.7</v>
      </c>
      <c r="B256" s="51">
        <v>27</v>
      </c>
      <c r="C256" s="51">
        <v>28</v>
      </c>
      <c r="D256" s="51">
        <v>26</v>
      </c>
      <c r="F256" s="69">
        <f t="shared" si="36"/>
        <v>27</v>
      </c>
      <c r="H256" s="69">
        <f t="shared" si="37"/>
        <v>0.57735026918962573</v>
      </c>
    </row>
    <row r="257" spans="1:8" x14ac:dyDescent="0.2">
      <c r="A257" s="51">
        <v>1.05</v>
      </c>
      <c r="B257" s="51">
        <v>35</v>
      </c>
      <c r="C257" s="51">
        <v>36</v>
      </c>
      <c r="D257" s="51">
        <v>32</v>
      </c>
      <c r="F257" s="69">
        <f t="shared" si="36"/>
        <v>34.333333333333336</v>
      </c>
      <c r="H257" s="69">
        <f t="shared" si="37"/>
        <v>1.2018504251546631</v>
      </c>
    </row>
    <row r="258" spans="1:8" x14ac:dyDescent="0.2">
      <c r="A258" s="51">
        <v>1.4</v>
      </c>
      <c r="B258" s="51">
        <v>42</v>
      </c>
      <c r="C258" s="51">
        <v>43</v>
      </c>
      <c r="D258" s="51">
        <v>41</v>
      </c>
      <c r="F258" s="69">
        <f t="shared" si="36"/>
        <v>42</v>
      </c>
      <c r="H258" s="69">
        <f t="shared" si="37"/>
        <v>0.57735026918962573</v>
      </c>
    </row>
    <row r="259" spans="1:8" x14ac:dyDescent="0.2">
      <c r="A259" s="51">
        <v>1.75</v>
      </c>
      <c r="B259" s="51">
        <v>55</v>
      </c>
      <c r="C259" s="51">
        <v>49</v>
      </c>
      <c r="D259" s="51">
        <v>52</v>
      </c>
      <c r="F259" s="69">
        <f t="shared" si="36"/>
        <v>52</v>
      </c>
      <c r="H259" s="69">
        <f t="shared" si="37"/>
        <v>1.732050807568877</v>
      </c>
    </row>
    <row r="260" spans="1:8" x14ac:dyDescent="0.2">
      <c r="A260" s="51">
        <v>2.1</v>
      </c>
      <c r="B260" s="51">
        <v>60</v>
      </c>
      <c r="C260" s="51">
        <v>58</v>
      </c>
      <c r="D260" s="51">
        <v>59</v>
      </c>
      <c r="F260" s="69">
        <f t="shared" si="36"/>
        <v>59</v>
      </c>
      <c r="H260" s="69">
        <f t="shared" si="37"/>
        <v>0.57735026918962573</v>
      </c>
    </row>
    <row r="261" spans="1:8" x14ac:dyDescent="0.2">
      <c r="A261" s="51">
        <v>2.4500000000000002</v>
      </c>
      <c r="B261" s="51">
        <v>66</v>
      </c>
      <c r="C261" s="51">
        <v>65</v>
      </c>
      <c r="D261" s="51">
        <v>59</v>
      </c>
      <c r="F261" s="69">
        <f t="shared" si="36"/>
        <v>63.333333333333336</v>
      </c>
      <c r="H261" s="69">
        <f t="shared" si="37"/>
        <v>2.1858128414340001</v>
      </c>
    </row>
    <row r="262" spans="1:8" x14ac:dyDescent="0.2">
      <c r="A262" s="51">
        <v>2.8</v>
      </c>
      <c r="B262" s="51">
        <v>70</v>
      </c>
      <c r="C262" s="51">
        <v>73</v>
      </c>
      <c r="D262" s="51">
        <v>70</v>
      </c>
      <c r="F262" s="69">
        <f t="shared" si="36"/>
        <v>71</v>
      </c>
      <c r="H262" s="69">
        <f t="shared" si="37"/>
        <v>1</v>
      </c>
    </row>
    <row r="263" spans="1:8" x14ac:dyDescent="0.2">
      <c r="A263" s="51">
        <v>3.15</v>
      </c>
      <c r="B263" s="51">
        <v>86</v>
      </c>
      <c r="C263" s="51">
        <v>86</v>
      </c>
      <c r="D263" s="51">
        <v>78</v>
      </c>
      <c r="F263" s="69">
        <f t="shared" si="36"/>
        <v>83.333333333333329</v>
      </c>
      <c r="H263" s="69">
        <f t="shared" si="37"/>
        <v>2.6666666666666665</v>
      </c>
    </row>
    <row r="264" spans="1:8" x14ac:dyDescent="0.2">
      <c r="A264" s="51">
        <v>3.5</v>
      </c>
      <c r="B264" s="51">
        <v>89</v>
      </c>
      <c r="C264" s="51">
        <v>84</v>
      </c>
      <c r="D264" s="51">
        <v>83</v>
      </c>
      <c r="F264" s="69">
        <f t="shared" si="36"/>
        <v>85.333333333333329</v>
      </c>
      <c r="H264" s="69">
        <f t="shared" si="37"/>
        <v>1.8559214542766738</v>
      </c>
    </row>
    <row r="267" spans="1:8" x14ac:dyDescent="0.2">
      <c r="A267" s="31" t="s">
        <v>62</v>
      </c>
      <c r="B267" s="47" t="s">
        <v>20</v>
      </c>
      <c r="C267" s="47"/>
      <c r="D267" s="47"/>
      <c r="F267" s="31" t="s">
        <v>1</v>
      </c>
      <c r="H267" s="31" t="s">
        <v>2</v>
      </c>
    </row>
    <row r="268" spans="1:8" x14ac:dyDescent="0.2">
      <c r="A268" s="51">
        <v>0</v>
      </c>
      <c r="B268" s="51">
        <v>8</v>
      </c>
      <c r="C268" s="51">
        <v>9</v>
      </c>
      <c r="D268" s="51">
        <v>8</v>
      </c>
      <c r="F268" s="69">
        <f>AVERAGE(B268:D268)</f>
        <v>8.3333333333333339</v>
      </c>
      <c r="H268" s="69">
        <f>_xlfn.STDEV.P(B268:D268)/SQRT(2)</f>
        <v>0.33333333333333331</v>
      </c>
    </row>
    <row r="269" spans="1:8" x14ac:dyDescent="0.2">
      <c r="A269" s="51">
        <v>0.35</v>
      </c>
      <c r="B269" s="51">
        <v>12</v>
      </c>
      <c r="C269" s="51">
        <v>14</v>
      </c>
      <c r="D269" s="51">
        <v>13</v>
      </c>
      <c r="F269" s="69">
        <f t="shared" ref="F269:F278" si="38">AVERAGE(B269:D269)</f>
        <v>13</v>
      </c>
      <c r="H269" s="69">
        <f t="shared" ref="H269:H278" si="39">_xlfn.STDEV.P(B269:D269)/SQRT(2)</f>
        <v>0.57735026918962573</v>
      </c>
    </row>
    <row r="270" spans="1:8" x14ac:dyDescent="0.2">
      <c r="A270" s="51">
        <v>0.7</v>
      </c>
      <c r="B270" s="51">
        <v>18</v>
      </c>
      <c r="C270" s="51">
        <v>18</v>
      </c>
      <c r="D270" s="51">
        <v>19</v>
      </c>
      <c r="F270" s="69">
        <f t="shared" si="38"/>
        <v>18.333333333333332</v>
      </c>
      <c r="H270" s="69">
        <f t="shared" si="39"/>
        <v>0.33333333333333331</v>
      </c>
    </row>
    <row r="271" spans="1:8" x14ac:dyDescent="0.2">
      <c r="A271" s="51">
        <v>1.05</v>
      </c>
      <c r="B271" s="51">
        <v>23</v>
      </c>
      <c r="C271" s="51">
        <v>23</v>
      </c>
      <c r="D271" s="51">
        <v>22</v>
      </c>
      <c r="F271" s="69">
        <f t="shared" si="38"/>
        <v>22.666666666666668</v>
      </c>
      <c r="H271" s="69">
        <f t="shared" si="39"/>
        <v>0.33333333333333331</v>
      </c>
    </row>
    <row r="272" spans="1:8" x14ac:dyDescent="0.2">
      <c r="A272" s="51">
        <v>1.4</v>
      </c>
      <c r="B272" s="51">
        <v>30</v>
      </c>
      <c r="C272" s="51">
        <v>28</v>
      </c>
      <c r="D272" s="51">
        <v>26</v>
      </c>
      <c r="F272" s="69">
        <f t="shared" si="38"/>
        <v>28</v>
      </c>
      <c r="H272" s="69">
        <f t="shared" si="39"/>
        <v>1.1547005383792515</v>
      </c>
    </row>
    <row r="273" spans="1:8" x14ac:dyDescent="0.2">
      <c r="A273" s="51">
        <v>1.75</v>
      </c>
      <c r="B273" s="51">
        <v>35</v>
      </c>
      <c r="C273" s="51">
        <v>32</v>
      </c>
      <c r="D273" s="51">
        <v>30</v>
      </c>
      <c r="F273" s="69">
        <f t="shared" si="38"/>
        <v>32.333333333333336</v>
      </c>
      <c r="H273" s="69">
        <f t="shared" si="39"/>
        <v>1.4529663145135578</v>
      </c>
    </row>
    <row r="274" spans="1:8" x14ac:dyDescent="0.2">
      <c r="A274" s="51">
        <v>2.1</v>
      </c>
      <c r="B274" s="51">
        <v>42</v>
      </c>
      <c r="C274" s="51">
        <v>42</v>
      </c>
      <c r="D274" s="51">
        <v>36</v>
      </c>
      <c r="F274" s="69">
        <f t="shared" si="38"/>
        <v>40</v>
      </c>
      <c r="H274" s="69">
        <f t="shared" si="39"/>
        <v>2</v>
      </c>
    </row>
    <row r="275" spans="1:8" x14ac:dyDescent="0.2">
      <c r="A275" s="51">
        <v>2.4500000000000002</v>
      </c>
      <c r="B275" s="51">
        <v>50</v>
      </c>
      <c r="C275" s="51">
        <v>46</v>
      </c>
      <c r="D275" s="51">
        <v>52</v>
      </c>
      <c r="F275" s="69">
        <f t="shared" si="38"/>
        <v>49.333333333333336</v>
      </c>
      <c r="H275" s="69">
        <f t="shared" si="39"/>
        <v>1.7638342073763935</v>
      </c>
    </row>
    <row r="276" spans="1:8" x14ac:dyDescent="0.2">
      <c r="A276" s="51">
        <v>2.8</v>
      </c>
      <c r="B276" s="51">
        <v>55</v>
      </c>
      <c r="C276" s="51">
        <v>52</v>
      </c>
      <c r="D276" s="51">
        <v>51</v>
      </c>
      <c r="F276" s="69">
        <f t="shared" si="38"/>
        <v>52.666666666666664</v>
      </c>
      <c r="H276" s="69">
        <f t="shared" si="39"/>
        <v>1.2018504251546631</v>
      </c>
    </row>
    <row r="277" spans="1:8" x14ac:dyDescent="0.2">
      <c r="A277" s="51">
        <v>3.15</v>
      </c>
      <c r="B277" s="51">
        <v>55</v>
      </c>
      <c r="C277" s="51">
        <v>58</v>
      </c>
      <c r="D277" s="51">
        <v>62</v>
      </c>
      <c r="F277" s="69">
        <f t="shared" si="38"/>
        <v>58.333333333333336</v>
      </c>
      <c r="H277" s="69">
        <f t="shared" si="39"/>
        <v>2.0275875100994063</v>
      </c>
    </row>
    <row r="278" spans="1:8" x14ac:dyDescent="0.2">
      <c r="A278" s="51">
        <v>3.5</v>
      </c>
      <c r="B278" s="51">
        <v>73</v>
      </c>
      <c r="C278" s="51">
        <v>75</v>
      </c>
      <c r="D278" s="51">
        <v>67</v>
      </c>
      <c r="F278" s="69">
        <f t="shared" si="38"/>
        <v>71.666666666666671</v>
      </c>
      <c r="H278" s="69">
        <f t="shared" si="39"/>
        <v>2.4037008503093262</v>
      </c>
    </row>
    <row r="281" spans="1:8" x14ac:dyDescent="0.2">
      <c r="A281" s="31" t="s">
        <v>62</v>
      </c>
      <c r="B281" s="47" t="s">
        <v>21</v>
      </c>
      <c r="C281" s="47"/>
      <c r="D281" s="47"/>
      <c r="F281" s="31" t="s">
        <v>1</v>
      </c>
      <c r="H281" s="31" t="s">
        <v>2</v>
      </c>
    </row>
    <row r="282" spans="1:8" x14ac:dyDescent="0.2">
      <c r="A282" s="51">
        <v>0</v>
      </c>
      <c r="B282" s="51">
        <v>10</v>
      </c>
      <c r="C282" s="51">
        <v>9</v>
      </c>
      <c r="D282" s="51">
        <v>8</v>
      </c>
      <c r="F282" s="69">
        <f>AVERAGE(B282:D282)</f>
        <v>9</v>
      </c>
      <c r="H282" s="69">
        <f>_xlfn.STDEV.P(B282:D282)/SQRT(2)</f>
        <v>0.57735026918962573</v>
      </c>
    </row>
    <row r="283" spans="1:8" x14ac:dyDescent="0.2">
      <c r="A283" s="51">
        <v>0.35</v>
      </c>
      <c r="B283" s="51">
        <v>12</v>
      </c>
      <c r="C283" s="51">
        <v>12</v>
      </c>
      <c r="D283" s="51">
        <v>11</v>
      </c>
      <c r="F283" s="69">
        <f t="shared" ref="F283:F292" si="40">AVERAGE(B283:D283)</f>
        <v>11.666666666666666</v>
      </c>
      <c r="H283" s="69">
        <f t="shared" ref="H283:H292" si="41">_xlfn.STDEV.P(B283:D283)/SQRT(2)</f>
        <v>0.33333333333333331</v>
      </c>
    </row>
    <row r="284" spans="1:8" x14ac:dyDescent="0.2">
      <c r="A284" s="51">
        <v>0.7</v>
      </c>
      <c r="B284" s="51">
        <v>14</v>
      </c>
      <c r="C284" s="51">
        <v>17</v>
      </c>
      <c r="D284" s="51">
        <v>17</v>
      </c>
      <c r="F284" s="69">
        <f t="shared" si="40"/>
        <v>16</v>
      </c>
      <c r="H284" s="69">
        <f t="shared" si="41"/>
        <v>1</v>
      </c>
    </row>
    <row r="285" spans="1:8" x14ac:dyDescent="0.2">
      <c r="A285" s="51">
        <v>1.05</v>
      </c>
      <c r="B285" s="51">
        <v>19</v>
      </c>
      <c r="C285" s="51">
        <v>25</v>
      </c>
      <c r="D285" s="51">
        <v>22</v>
      </c>
      <c r="F285" s="69">
        <f t="shared" si="40"/>
        <v>22</v>
      </c>
      <c r="H285" s="69">
        <f t="shared" si="41"/>
        <v>1.732050807568877</v>
      </c>
    </row>
    <row r="286" spans="1:8" x14ac:dyDescent="0.2">
      <c r="A286" s="51">
        <v>1.4</v>
      </c>
      <c r="B286" s="51">
        <v>28</v>
      </c>
      <c r="C286" s="51">
        <v>27</v>
      </c>
      <c r="D286" s="51">
        <v>27</v>
      </c>
      <c r="F286" s="69">
        <f t="shared" si="40"/>
        <v>27.333333333333332</v>
      </c>
      <c r="H286" s="69">
        <f t="shared" si="41"/>
        <v>0.33333333333333331</v>
      </c>
    </row>
    <row r="287" spans="1:8" x14ac:dyDescent="0.2">
      <c r="A287" s="51">
        <v>1.75</v>
      </c>
      <c r="B287" s="51">
        <v>32</v>
      </c>
      <c r="C287" s="51">
        <v>36</v>
      </c>
      <c r="D287" s="51">
        <v>32</v>
      </c>
      <c r="F287" s="69">
        <f t="shared" si="40"/>
        <v>33.333333333333336</v>
      </c>
      <c r="H287" s="69">
        <f t="shared" si="41"/>
        <v>1.3333333333333333</v>
      </c>
    </row>
    <row r="288" spans="1:8" x14ac:dyDescent="0.2">
      <c r="A288" s="51">
        <v>2.1</v>
      </c>
      <c r="B288" s="51">
        <v>37</v>
      </c>
      <c r="C288" s="51">
        <v>39</v>
      </c>
      <c r="D288" s="51">
        <v>39</v>
      </c>
      <c r="F288" s="69">
        <f t="shared" si="40"/>
        <v>38.333333333333336</v>
      </c>
      <c r="H288" s="69">
        <f t="shared" si="41"/>
        <v>0.66666666666666663</v>
      </c>
    </row>
    <row r="289" spans="1:8" x14ac:dyDescent="0.2">
      <c r="A289" s="51">
        <v>2.4500000000000002</v>
      </c>
      <c r="B289" s="51">
        <v>45</v>
      </c>
      <c r="C289" s="51">
        <v>44</v>
      </c>
      <c r="D289" s="51">
        <v>43</v>
      </c>
      <c r="F289" s="69">
        <f t="shared" si="40"/>
        <v>44</v>
      </c>
      <c r="H289" s="69">
        <f t="shared" si="41"/>
        <v>0.57735026918962573</v>
      </c>
    </row>
    <row r="290" spans="1:8" x14ac:dyDescent="0.2">
      <c r="A290" s="51">
        <v>2.8</v>
      </c>
      <c r="B290" s="51">
        <v>51</v>
      </c>
      <c r="C290" s="51">
        <v>52</v>
      </c>
      <c r="D290" s="51">
        <v>52</v>
      </c>
      <c r="F290" s="69">
        <f t="shared" si="40"/>
        <v>51.666666666666664</v>
      </c>
      <c r="H290" s="69">
        <f t="shared" si="41"/>
        <v>0.33333333333333331</v>
      </c>
    </row>
    <row r="291" spans="1:8" x14ac:dyDescent="0.2">
      <c r="A291" s="51">
        <v>3.15</v>
      </c>
      <c r="B291" s="51">
        <v>57</v>
      </c>
      <c r="C291" s="51">
        <v>58</v>
      </c>
      <c r="D291" s="51">
        <v>56</v>
      </c>
      <c r="F291" s="69">
        <f t="shared" si="40"/>
        <v>57</v>
      </c>
      <c r="H291" s="69">
        <f t="shared" si="41"/>
        <v>0.57735026918962573</v>
      </c>
    </row>
    <row r="292" spans="1:8" x14ac:dyDescent="0.2">
      <c r="A292" s="51">
        <v>3.5</v>
      </c>
      <c r="B292" s="51">
        <v>63</v>
      </c>
      <c r="C292" s="51">
        <v>62</v>
      </c>
      <c r="D292" s="51">
        <v>65</v>
      </c>
      <c r="F292" s="69">
        <f t="shared" si="40"/>
        <v>63.333333333333336</v>
      </c>
      <c r="H292" s="69">
        <f t="shared" si="41"/>
        <v>0.88191710368819676</v>
      </c>
    </row>
    <row r="295" spans="1:8" x14ac:dyDescent="0.2">
      <c r="A295" s="31" t="s">
        <v>62</v>
      </c>
      <c r="B295" s="47" t="s">
        <v>22</v>
      </c>
      <c r="C295" s="47"/>
      <c r="D295" s="47"/>
      <c r="F295" s="31" t="s">
        <v>1</v>
      </c>
      <c r="H295" s="31" t="s">
        <v>2</v>
      </c>
    </row>
    <row r="296" spans="1:8" x14ac:dyDescent="0.2">
      <c r="A296" s="51">
        <v>0</v>
      </c>
      <c r="B296" s="51">
        <v>11</v>
      </c>
      <c r="C296" s="51">
        <v>13</v>
      </c>
      <c r="D296" s="51">
        <v>12</v>
      </c>
      <c r="F296" s="69">
        <f>AVERAGE(B296:D296)</f>
        <v>12</v>
      </c>
      <c r="H296" s="69">
        <f>_xlfn.STDEV.P(B296:D296)/SQRT(2)</f>
        <v>0.57735026918962573</v>
      </c>
    </row>
    <row r="297" spans="1:8" x14ac:dyDescent="0.2">
      <c r="A297" s="51">
        <v>0.35</v>
      </c>
      <c r="B297" s="51">
        <v>17</v>
      </c>
      <c r="C297" s="51">
        <v>15</v>
      </c>
      <c r="D297" s="51">
        <v>14</v>
      </c>
      <c r="F297" s="69">
        <f t="shared" ref="F297:F306" si="42">AVERAGE(B297:D297)</f>
        <v>15.333333333333334</v>
      </c>
      <c r="H297" s="69">
        <f t="shared" ref="H297:H306" si="43">_xlfn.STDEV.P(B297:D297)/SQRT(2)</f>
        <v>0.88191710368819676</v>
      </c>
    </row>
    <row r="298" spans="1:8" x14ac:dyDescent="0.2">
      <c r="A298" s="51">
        <v>0.7</v>
      </c>
      <c r="B298" s="51">
        <v>18</v>
      </c>
      <c r="C298" s="51">
        <v>21</v>
      </c>
      <c r="D298" s="51">
        <v>20</v>
      </c>
      <c r="F298" s="69">
        <f t="shared" si="42"/>
        <v>19.666666666666668</v>
      </c>
      <c r="H298" s="69">
        <f t="shared" si="43"/>
        <v>0.88191710368819676</v>
      </c>
    </row>
    <row r="299" spans="1:8" x14ac:dyDescent="0.2">
      <c r="A299" s="51">
        <v>1.05</v>
      </c>
      <c r="B299" s="51">
        <v>26</v>
      </c>
      <c r="C299" s="51">
        <v>30</v>
      </c>
      <c r="D299" s="51">
        <v>27</v>
      </c>
      <c r="F299" s="69">
        <f t="shared" si="42"/>
        <v>27.666666666666668</v>
      </c>
      <c r="H299" s="69">
        <f t="shared" si="43"/>
        <v>1.2018504251546631</v>
      </c>
    </row>
    <row r="300" spans="1:8" x14ac:dyDescent="0.2">
      <c r="A300" s="51">
        <v>1.4</v>
      </c>
      <c r="B300" s="51">
        <v>35</v>
      </c>
      <c r="C300" s="51">
        <v>33</v>
      </c>
      <c r="D300" s="51">
        <v>37</v>
      </c>
      <c r="F300" s="69">
        <f t="shared" si="42"/>
        <v>35</v>
      </c>
      <c r="H300" s="69">
        <f t="shared" si="43"/>
        <v>1.1547005383792515</v>
      </c>
    </row>
    <row r="301" spans="1:8" x14ac:dyDescent="0.2">
      <c r="A301" s="51">
        <v>1.75</v>
      </c>
      <c r="B301" s="51">
        <v>38</v>
      </c>
      <c r="C301" s="51">
        <v>38</v>
      </c>
      <c r="D301" s="51">
        <v>41</v>
      </c>
      <c r="F301" s="69">
        <f t="shared" si="42"/>
        <v>39</v>
      </c>
      <c r="H301" s="69">
        <f t="shared" si="43"/>
        <v>1</v>
      </c>
    </row>
    <row r="302" spans="1:8" x14ac:dyDescent="0.2">
      <c r="A302" s="51">
        <v>2.1</v>
      </c>
      <c r="B302" s="51">
        <v>46</v>
      </c>
      <c r="C302" s="51">
        <v>47</v>
      </c>
      <c r="D302" s="51">
        <v>47</v>
      </c>
      <c r="F302" s="69">
        <f t="shared" si="42"/>
        <v>46.666666666666664</v>
      </c>
      <c r="H302" s="69">
        <f t="shared" si="43"/>
        <v>0.33333333333333331</v>
      </c>
    </row>
    <row r="303" spans="1:8" x14ac:dyDescent="0.2">
      <c r="A303" s="51">
        <v>2.4500000000000002</v>
      </c>
      <c r="B303" s="51">
        <v>49</v>
      </c>
      <c r="C303" s="51">
        <v>54</v>
      </c>
      <c r="D303" s="51">
        <v>54</v>
      </c>
      <c r="F303" s="69">
        <f t="shared" si="42"/>
        <v>52.333333333333336</v>
      </c>
      <c r="H303" s="69">
        <f t="shared" si="43"/>
        <v>1.6666666666666663</v>
      </c>
    </row>
    <row r="304" spans="1:8" x14ac:dyDescent="0.2">
      <c r="A304" s="51">
        <v>2.8</v>
      </c>
      <c r="B304" s="51">
        <v>63</v>
      </c>
      <c r="C304" s="51">
        <v>64</v>
      </c>
      <c r="D304" s="51">
        <v>61</v>
      </c>
      <c r="F304" s="69">
        <f t="shared" si="42"/>
        <v>62.666666666666664</v>
      </c>
      <c r="H304" s="69">
        <f t="shared" si="43"/>
        <v>0.88191710368819676</v>
      </c>
    </row>
    <row r="305" spans="1:8" x14ac:dyDescent="0.2">
      <c r="A305" s="51">
        <v>3.15</v>
      </c>
      <c r="B305" s="51">
        <v>64</v>
      </c>
      <c r="C305" s="51">
        <v>70</v>
      </c>
      <c r="D305" s="51">
        <v>69</v>
      </c>
      <c r="F305" s="69">
        <f t="shared" si="42"/>
        <v>67.666666666666671</v>
      </c>
      <c r="H305" s="69">
        <f t="shared" si="43"/>
        <v>1.8559214542766738</v>
      </c>
    </row>
    <row r="306" spans="1:8" x14ac:dyDescent="0.2">
      <c r="A306" s="51">
        <v>3.5</v>
      </c>
      <c r="B306" s="51">
        <v>69</v>
      </c>
      <c r="C306" s="51">
        <v>71</v>
      </c>
      <c r="D306" s="51">
        <v>75</v>
      </c>
      <c r="F306" s="69">
        <f t="shared" si="42"/>
        <v>71.666666666666671</v>
      </c>
      <c r="H306" s="69">
        <f t="shared" si="43"/>
        <v>1.7638342073763935</v>
      </c>
    </row>
    <row r="309" spans="1:8" x14ac:dyDescent="0.2">
      <c r="A309" s="31" t="s">
        <v>62</v>
      </c>
      <c r="B309" s="47" t="s">
        <v>23</v>
      </c>
      <c r="C309" s="47"/>
      <c r="D309" s="47"/>
      <c r="F309" s="31" t="s">
        <v>1</v>
      </c>
      <c r="H309" s="31" t="s">
        <v>2</v>
      </c>
    </row>
    <row r="310" spans="1:8" x14ac:dyDescent="0.2">
      <c r="A310" s="51">
        <v>0</v>
      </c>
      <c r="B310" s="51">
        <v>13</v>
      </c>
      <c r="C310" s="51">
        <v>12</v>
      </c>
      <c r="D310" s="51">
        <v>13</v>
      </c>
      <c r="F310" s="69">
        <f>AVERAGE(B310:D310)</f>
        <v>12.666666666666666</v>
      </c>
      <c r="H310" s="69">
        <f>_xlfn.STDEV.P(B310:D310)/SQRT(2)</f>
        <v>0.33333333333333331</v>
      </c>
    </row>
    <row r="311" spans="1:8" x14ac:dyDescent="0.2">
      <c r="A311" s="51">
        <v>0.35</v>
      </c>
      <c r="B311" s="51">
        <v>14</v>
      </c>
      <c r="C311" s="51">
        <v>17</v>
      </c>
      <c r="D311" s="51">
        <v>15</v>
      </c>
      <c r="F311" s="69">
        <f t="shared" ref="F311:F321" si="44">AVERAGE(B311:D311)</f>
        <v>15.333333333333334</v>
      </c>
      <c r="H311" s="69">
        <f t="shared" ref="H311:H321" si="45">_xlfn.STDEV.P(B311:D311)/SQRT(2)</f>
        <v>0.88191710368819676</v>
      </c>
    </row>
    <row r="312" spans="1:8" x14ac:dyDescent="0.2">
      <c r="A312" s="51">
        <v>0.7</v>
      </c>
      <c r="B312" s="51">
        <v>17</v>
      </c>
      <c r="C312" s="51">
        <v>19</v>
      </c>
      <c r="D312" s="51">
        <v>17</v>
      </c>
      <c r="F312" s="69">
        <f t="shared" si="44"/>
        <v>17.666666666666668</v>
      </c>
      <c r="H312" s="69">
        <f t="shared" si="45"/>
        <v>0.66666666666666663</v>
      </c>
    </row>
    <row r="313" spans="1:8" x14ac:dyDescent="0.2">
      <c r="A313" s="51">
        <v>1.05</v>
      </c>
      <c r="B313" s="51">
        <v>23</v>
      </c>
      <c r="C313" s="51">
        <v>23</v>
      </c>
      <c r="D313" s="51">
        <v>23</v>
      </c>
      <c r="F313" s="69">
        <f t="shared" si="44"/>
        <v>23</v>
      </c>
      <c r="H313" s="69">
        <f t="shared" si="45"/>
        <v>0</v>
      </c>
    </row>
    <row r="314" spans="1:8" x14ac:dyDescent="0.2">
      <c r="A314" s="51">
        <v>1.4</v>
      </c>
      <c r="B314" s="51">
        <v>29</v>
      </c>
      <c r="C314" s="51">
        <v>27</v>
      </c>
      <c r="D314" s="51">
        <v>30</v>
      </c>
      <c r="F314" s="69">
        <f t="shared" si="44"/>
        <v>28.666666666666668</v>
      </c>
      <c r="H314" s="69">
        <f t="shared" si="45"/>
        <v>0.88191710368819676</v>
      </c>
    </row>
    <row r="315" spans="1:8" x14ac:dyDescent="0.2">
      <c r="A315" s="51">
        <v>1.75</v>
      </c>
      <c r="B315" s="51">
        <v>30</v>
      </c>
      <c r="C315" s="51">
        <v>31</v>
      </c>
      <c r="D315" s="51">
        <v>31</v>
      </c>
      <c r="F315" s="69">
        <f t="shared" si="44"/>
        <v>30.666666666666668</v>
      </c>
      <c r="H315" s="69">
        <f t="shared" si="45"/>
        <v>0.33333333333333331</v>
      </c>
    </row>
    <row r="316" spans="1:8" x14ac:dyDescent="0.2">
      <c r="A316" s="51">
        <v>2.1</v>
      </c>
      <c r="B316" s="51">
        <v>39</v>
      </c>
      <c r="C316" s="51">
        <v>34</v>
      </c>
      <c r="D316" s="51">
        <v>37</v>
      </c>
      <c r="F316" s="69">
        <f t="shared" si="44"/>
        <v>36.666666666666664</v>
      </c>
      <c r="H316" s="69">
        <f t="shared" si="45"/>
        <v>1.4529663145135578</v>
      </c>
    </row>
    <row r="317" spans="1:8" x14ac:dyDescent="0.2">
      <c r="A317" s="51">
        <v>2.4500000000000002</v>
      </c>
      <c r="B317" s="51">
        <v>40</v>
      </c>
      <c r="C317" s="51">
        <v>41</v>
      </c>
      <c r="D317" s="51">
        <v>44</v>
      </c>
      <c r="F317" s="69">
        <f t="shared" si="44"/>
        <v>41.666666666666664</v>
      </c>
      <c r="H317" s="69">
        <f t="shared" si="45"/>
        <v>1.2018504251546631</v>
      </c>
    </row>
    <row r="318" spans="1:8" x14ac:dyDescent="0.2">
      <c r="A318" s="51">
        <v>2.8</v>
      </c>
      <c r="B318" s="51">
        <v>50</v>
      </c>
      <c r="C318" s="51">
        <v>46</v>
      </c>
      <c r="D318" s="51">
        <v>44</v>
      </c>
      <c r="F318" s="69">
        <f t="shared" si="44"/>
        <v>46.666666666666664</v>
      </c>
      <c r="H318" s="69">
        <f t="shared" si="45"/>
        <v>1.7638342073763935</v>
      </c>
    </row>
    <row r="319" spans="1:8" x14ac:dyDescent="0.2">
      <c r="A319" s="51">
        <v>3.15</v>
      </c>
      <c r="B319" s="51">
        <v>45</v>
      </c>
      <c r="C319" s="51">
        <v>52</v>
      </c>
      <c r="D319" s="51">
        <v>52</v>
      </c>
      <c r="F319" s="69">
        <f t="shared" si="44"/>
        <v>49.666666666666664</v>
      </c>
      <c r="H319" s="69">
        <f t="shared" si="45"/>
        <v>2.3333333333333335</v>
      </c>
    </row>
    <row r="320" spans="1:8" x14ac:dyDescent="0.2">
      <c r="A320" s="51">
        <v>3.5</v>
      </c>
      <c r="B320" s="51">
        <v>51</v>
      </c>
      <c r="C320" s="51">
        <v>55</v>
      </c>
      <c r="D320" s="51">
        <v>61</v>
      </c>
      <c r="F320" s="69">
        <f t="shared" si="44"/>
        <v>55.666666666666664</v>
      </c>
      <c r="H320" s="69">
        <f t="shared" si="45"/>
        <v>2.9059326290271157</v>
      </c>
    </row>
    <row r="321" spans="1:8" x14ac:dyDescent="0.2">
      <c r="A321" s="72">
        <v>4.5</v>
      </c>
      <c r="B321" s="51">
        <v>71</v>
      </c>
      <c r="C321" s="51">
        <v>73</v>
      </c>
      <c r="D321" s="51">
        <v>71</v>
      </c>
      <c r="F321" s="69">
        <f t="shared" si="44"/>
        <v>71.666666666666671</v>
      </c>
      <c r="H321" s="70">
        <f t="shared" si="45"/>
        <v>0.66666666666666663</v>
      </c>
    </row>
    <row r="322" spans="1:8" x14ac:dyDescent="0.2">
      <c r="F322" s="73"/>
    </row>
  </sheetData>
  <mergeCells count="23">
    <mergeCell ref="B253:D253"/>
    <mergeCell ref="B267:D267"/>
    <mergeCell ref="B281:D281"/>
    <mergeCell ref="B295:D295"/>
    <mergeCell ref="B309:D309"/>
    <mergeCell ref="B239:D239"/>
    <mergeCell ref="B85:D85"/>
    <mergeCell ref="B99:D99"/>
    <mergeCell ref="B113:D113"/>
    <mergeCell ref="B127:D127"/>
    <mergeCell ref="B141:D141"/>
    <mergeCell ref="B155:D155"/>
    <mergeCell ref="B169:D169"/>
    <mergeCell ref="B183:D183"/>
    <mergeCell ref="B197:D197"/>
    <mergeCell ref="B211:D211"/>
    <mergeCell ref="B225:D225"/>
    <mergeCell ref="B71:D71"/>
    <mergeCell ref="B1:D1"/>
    <mergeCell ref="B15:D15"/>
    <mergeCell ref="B29:D29"/>
    <mergeCell ref="B43:D43"/>
    <mergeCell ref="B57:D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EBA46-CAC9-3B49-9B9B-B05FA800E46A}">
  <dimension ref="A1:H320"/>
  <sheetViews>
    <sheetView workbookViewId="0">
      <selection activeCell="E1" sqref="E1"/>
    </sheetView>
  </sheetViews>
  <sheetFormatPr baseColWidth="10" defaultRowHeight="16" x14ac:dyDescent="0.2"/>
  <cols>
    <col min="1" max="1" width="13.6640625" style="50" customWidth="1"/>
    <col min="2" max="16384" width="10.83203125" style="50"/>
  </cols>
  <sheetData>
    <row r="1" spans="1:8" x14ac:dyDescent="0.2">
      <c r="A1" s="31" t="s">
        <v>61</v>
      </c>
      <c r="B1" s="47" t="s">
        <v>0</v>
      </c>
      <c r="C1" s="47"/>
      <c r="D1" s="47"/>
      <c r="F1" s="31" t="s">
        <v>1</v>
      </c>
      <c r="H1" s="31" t="s">
        <v>2</v>
      </c>
    </row>
    <row r="2" spans="1:8" x14ac:dyDescent="0.2">
      <c r="A2" s="1">
        <v>0</v>
      </c>
      <c r="B2" s="51">
        <v>21</v>
      </c>
      <c r="C2" s="51">
        <v>17</v>
      </c>
      <c r="D2" s="51">
        <v>19</v>
      </c>
      <c r="F2" s="69">
        <f>AVERAGE(B2:D2)</f>
        <v>19</v>
      </c>
      <c r="H2" s="69">
        <f>_xlfn.STDEV.P(B2:D2)/SQRT(2)</f>
        <v>1.1547005383792515</v>
      </c>
    </row>
    <row r="3" spans="1:8" x14ac:dyDescent="0.2">
      <c r="A3" s="1">
        <v>12.5</v>
      </c>
      <c r="B3" s="51">
        <v>228</v>
      </c>
      <c r="C3" s="51">
        <v>278</v>
      </c>
      <c r="D3" s="51">
        <v>264</v>
      </c>
      <c r="F3" s="69">
        <f t="shared" ref="F3:F12" si="0">AVERAGE(B3:D3)</f>
        <v>256.66666666666669</v>
      </c>
      <c r="H3" s="69">
        <f t="shared" ref="H3:H12" si="1">_xlfn.STDEV.P(B3:D3)/SQRT(2)</f>
        <v>14.892205269125784</v>
      </c>
    </row>
    <row r="4" spans="1:8" x14ac:dyDescent="0.2">
      <c r="A4" s="1">
        <v>25</v>
      </c>
      <c r="B4" s="51">
        <v>444</v>
      </c>
      <c r="C4" s="51">
        <v>517</v>
      </c>
      <c r="D4" s="51">
        <v>507</v>
      </c>
      <c r="F4" s="69">
        <f t="shared" si="0"/>
        <v>489.33333333333331</v>
      </c>
      <c r="H4" s="69">
        <f t="shared" si="1"/>
        <v>22.849750788818486</v>
      </c>
    </row>
    <row r="5" spans="1:8" x14ac:dyDescent="0.2">
      <c r="A5" s="1">
        <v>37.5</v>
      </c>
      <c r="B5" s="51">
        <v>646</v>
      </c>
      <c r="C5" s="51">
        <v>728</v>
      </c>
      <c r="D5" s="51">
        <v>729</v>
      </c>
      <c r="F5" s="69">
        <f t="shared" si="0"/>
        <v>701</v>
      </c>
      <c r="H5" s="69">
        <f t="shared" si="1"/>
        <v>27.501515109777738</v>
      </c>
    </row>
    <row r="6" spans="1:8" x14ac:dyDescent="0.2">
      <c r="A6" s="1">
        <v>50</v>
      </c>
      <c r="B6" s="51">
        <v>893</v>
      </c>
      <c r="C6" s="51">
        <v>944</v>
      </c>
      <c r="D6" s="51">
        <v>939</v>
      </c>
      <c r="F6" s="69">
        <f t="shared" si="0"/>
        <v>925.33333333333337</v>
      </c>
      <c r="H6" s="69">
        <f t="shared" si="1"/>
        <v>16.230971765253134</v>
      </c>
    </row>
    <row r="7" spans="1:8" x14ac:dyDescent="0.2">
      <c r="A7" s="1">
        <v>62.5</v>
      </c>
      <c r="B7" s="51">
        <v>1124</v>
      </c>
      <c r="C7" s="51">
        <v>1202</v>
      </c>
      <c r="D7" s="51">
        <v>1197</v>
      </c>
      <c r="F7" s="69">
        <f t="shared" si="0"/>
        <v>1174.3333333333333</v>
      </c>
      <c r="H7" s="69">
        <f t="shared" si="1"/>
        <v>25.208023414072837</v>
      </c>
    </row>
    <row r="8" spans="1:8" x14ac:dyDescent="0.2">
      <c r="A8" s="1">
        <v>75</v>
      </c>
      <c r="B8" s="51">
        <v>1209</v>
      </c>
      <c r="C8" s="51">
        <v>1323</v>
      </c>
      <c r="D8" s="51">
        <v>1330</v>
      </c>
      <c r="F8" s="69">
        <f t="shared" si="0"/>
        <v>1287.3333333333333</v>
      </c>
      <c r="H8" s="69">
        <f t="shared" si="1"/>
        <v>39.218759683487072</v>
      </c>
    </row>
    <row r="9" spans="1:8" x14ac:dyDescent="0.2">
      <c r="A9" s="1">
        <v>87.5</v>
      </c>
      <c r="B9" s="51">
        <v>1375</v>
      </c>
      <c r="C9" s="51">
        <v>1525</v>
      </c>
      <c r="D9" s="51">
        <v>1521</v>
      </c>
      <c r="F9" s="69">
        <f t="shared" si="0"/>
        <v>1473.6666666666667</v>
      </c>
      <c r="H9" s="69">
        <f t="shared" si="1"/>
        <v>49.346844996525476</v>
      </c>
    </row>
    <row r="10" spans="1:8" x14ac:dyDescent="0.2">
      <c r="A10" s="1">
        <v>100</v>
      </c>
      <c r="B10" s="51">
        <v>1601</v>
      </c>
      <c r="C10" s="51">
        <v>1653</v>
      </c>
      <c r="D10" s="51">
        <v>1682</v>
      </c>
      <c r="F10" s="69">
        <f t="shared" si="0"/>
        <v>1645.3333333333333</v>
      </c>
      <c r="H10" s="69">
        <f t="shared" si="1"/>
        <v>23.694818936730545</v>
      </c>
    </row>
    <row r="11" spans="1:8" x14ac:dyDescent="0.2">
      <c r="A11" s="1">
        <v>112.5</v>
      </c>
      <c r="B11" s="51">
        <v>1680</v>
      </c>
      <c r="C11" s="51">
        <v>1731</v>
      </c>
      <c r="D11" s="51">
        <v>1822</v>
      </c>
      <c r="F11" s="69">
        <f t="shared" si="0"/>
        <v>1744.3333333333333</v>
      </c>
      <c r="H11" s="69">
        <f t="shared" si="1"/>
        <v>41.530443987246002</v>
      </c>
    </row>
    <row r="12" spans="1:8" x14ac:dyDescent="0.2">
      <c r="A12" s="1">
        <v>125</v>
      </c>
      <c r="B12" s="51">
        <v>2291</v>
      </c>
      <c r="C12" s="51">
        <v>2462</v>
      </c>
      <c r="D12" s="51">
        <v>2485</v>
      </c>
      <c r="F12" s="69">
        <f t="shared" si="0"/>
        <v>2412.6666666666665</v>
      </c>
      <c r="H12" s="69">
        <f t="shared" si="1"/>
        <v>61.194589448559718</v>
      </c>
    </row>
    <row r="15" spans="1:8" x14ac:dyDescent="0.2">
      <c r="A15" s="31" t="s">
        <v>61</v>
      </c>
      <c r="B15" s="47" t="s">
        <v>21</v>
      </c>
      <c r="C15" s="47"/>
      <c r="D15" s="47"/>
      <c r="F15" s="31" t="s">
        <v>1</v>
      </c>
      <c r="H15" s="31" t="s">
        <v>2</v>
      </c>
    </row>
    <row r="16" spans="1:8" x14ac:dyDescent="0.2">
      <c r="A16" s="31" t="s">
        <v>25</v>
      </c>
      <c r="B16" s="51">
        <v>10</v>
      </c>
      <c r="C16" s="51">
        <v>11</v>
      </c>
      <c r="D16" s="51">
        <v>9</v>
      </c>
      <c r="F16" s="69">
        <f>AVERAGE(B16:D16)</f>
        <v>10</v>
      </c>
      <c r="H16" s="69">
        <f>_xlfn.STDEV.P(B16:D16)/SQRT(2)</f>
        <v>0.57735026918962573</v>
      </c>
    </row>
    <row r="17" spans="1:8" x14ac:dyDescent="0.2">
      <c r="A17" s="31" t="s">
        <v>26</v>
      </c>
      <c r="B17" s="51">
        <v>266</v>
      </c>
      <c r="C17" s="51">
        <v>255</v>
      </c>
      <c r="D17" s="51">
        <v>262</v>
      </c>
      <c r="F17" s="69">
        <f t="shared" ref="F17:F26" si="2">AVERAGE(B17:D17)</f>
        <v>261</v>
      </c>
      <c r="H17" s="69">
        <f t="shared" ref="H17:H26" si="3">_xlfn.STDEV.P(B17:D17)/SQRT(2)</f>
        <v>3.214550253664318</v>
      </c>
    </row>
    <row r="18" spans="1:8" x14ac:dyDescent="0.2">
      <c r="A18" s="31" t="s">
        <v>27</v>
      </c>
      <c r="B18" s="51">
        <v>525</v>
      </c>
      <c r="C18" s="51">
        <v>518</v>
      </c>
      <c r="D18" s="51">
        <v>525</v>
      </c>
      <c r="F18" s="69">
        <f t="shared" si="2"/>
        <v>522.66666666666663</v>
      </c>
      <c r="H18" s="69">
        <f t="shared" si="3"/>
        <v>2.333333333333333</v>
      </c>
    </row>
    <row r="19" spans="1:8" x14ac:dyDescent="0.2">
      <c r="A19" s="31" t="s">
        <v>28</v>
      </c>
      <c r="B19" s="51">
        <v>729</v>
      </c>
      <c r="C19" s="51">
        <v>741</v>
      </c>
      <c r="D19" s="51">
        <v>736</v>
      </c>
      <c r="F19" s="69">
        <f t="shared" si="2"/>
        <v>735.33333333333337</v>
      </c>
      <c r="H19" s="69">
        <f t="shared" si="3"/>
        <v>3.4801021696368504</v>
      </c>
    </row>
    <row r="20" spans="1:8" x14ac:dyDescent="0.2">
      <c r="A20" s="31" t="s">
        <v>29</v>
      </c>
      <c r="B20" s="51">
        <v>988</v>
      </c>
      <c r="C20" s="51">
        <v>953</v>
      </c>
      <c r="D20" s="51">
        <v>965</v>
      </c>
      <c r="F20" s="69">
        <f t="shared" si="2"/>
        <v>968.66666666666663</v>
      </c>
      <c r="H20" s="69">
        <f t="shared" si="3"/>
        <v>10.268614533832908</v>
      </c>
    </row>
    <row r="21" spans="1:8" x14ac:dyDescent="0.2">
      <c r="A21" s="31" t="s">
        <v>30</v>
      </c>
      <c r="B21" s="51">
        <v>1193</v>
      </c>
      <c r="C21" s="51">
        <v>1202</v>
      </c>
      <c r="D21" s="51">
        <v>1215</v>
      </c>
      <c r="F21" s="69">
        <f t="shared" si="2"/>
        <v>1203.3333333333333</v>
      </c>
      <c r="H21" s="69">
        <f t="shared" si="3"/>
        <v>6.385748020222672</v>
      </c>
    </row>
    <row r="22" spans="1:8" x14ac:dyDescent="0.2">
      <c r="A22" s="31" t="s">
        <v>31</v>
      </c>
      <c r="B22" s="51">
        <v>1326</v>
      </c>
      <c r="C22" s="51">
        <v>1280</v>
      </c>
      <c r="D22" s="51">
        <v>1285</v>
      </c>
      <c r="F22" s="69">
        <f t="shared" si="2"/>
        <v>1297</v>
      </c>
      <c r="H22" s="69">
        <f t="shared" si="3"/>
        <v>14.571661996262929</v>
      </c>
    </row>
    <row r="23" spans="1:8" x14ac:dyDescent="0.2">
      <c r="A23" s="31" t="s">
        <v>32</v>
      </c>
      <c r="B23" s="51">
        <v>1474</v>
      </c>
      <c r="C23" s="51">
        <v>1477</v>
      </c>
      <c r="D23" s="51">
        <v>1505</v>
      </c>
      <c r="F23" s="69">
        <f t="shared" si="2"/>
        <v>1485.3333333333333</v>
      </c>
      <c r="H23" s="69">
        <f t="shared" si="3"/>
        <v>9.8713952633072317</v>
      </c>
    </row>
    <row r="24" spans="1:8" x14ac:dyDescent="0.2">
      <c r="A24" s="31" t="s">
        <v>33</v>
      </c>
      <c r="B24" s="51">
        <v>1613</v>
      </c>
      <c r="C24" s="51">
        <v>1694</v>
      </c>
      <c r="D24" s="51">
        <v>1677</v>
      </c>
      <c r="F24" s="69">
        <f t="shared" si="2"/>
        <v>1661.3333333333333</v>
      </c>
      <c r="H24" s="69">
        <f t="shared" si="3"/>
        <v>24.659908984242236</v>
      </c>
    </row>
    <row r="25" spans="1:8" x14ac:dyDescent="0.2">
      <c r="A25" s="31" t="s">
        <v>34</v>
      </c>
      <c r="B25" s="51">
        <v>1808</v>
      </c>
      <c r="C25" s="51">
        <v>1754</v>
      </c>
      <c r="D25" s="51">
        <v>1777</v>
      </c>
      <c r="F25" s="69">
        <f t="shared" si="2"/>
        <v>1779.6666666666667</v>
      </c>
      <c r="H25" s="69">
        <f t="shared" si="3"/>
        <v>15.64537560360178</v>
      </c>
    </row>
    <row r="26" spans="1:8" x14ac:dyDescent="0.2">
      <c r="A26" s="31" t="s">
        <v>35</v>
      </c>
      <c r="B26" s="51">
        <v>2469</v>
      </c>
      <c r="C26" s="51">
        <v>2388</v>
      </c>
      <c r="D26" s="51">
        <v>2384</v>
      </c>
      <c r="F26" s="69">
        <f t="shared" si="2"/>
        <v>2413.6666666666665</v>
      </c>
      <c r="H26" s="69">
        <f t="shared" si="3"/>
        <v>27.690752567920178</v>
      </c>
    </row>
    <row r="29" spans="1:8" x14ac:dyDescent="0.2">
      <c r="A29" s="31" t="s">
        <v>61</v>
      </c>
      <c r="B29" s="47" t="s">
        <v>15</v>
      </c>
      <c r="C29" s="47"/>
      <c r="D29" s="47"/>
      <c r="F29" s="31" t="s">
        <v>1</v>
      </c>
      <c r="H29" s="31" t="s">
        <v>2</v>
      </c>
    </row>
    <row r="30" spans="1:8" x14ac:dyDescent="0.2">
      <c r="A30" s="31" t="s">
        <v>25</v>
      </c>
      <c r="B30" s="51">
        <v>19</v>
      </c>
      <c r="C30" s="51">
        <v>19</v>
      </c>
      <c r="D30" s="51">
        <v>20</v>
      </c>
      <c r="F30" s="69">
        <f>AVERAGE(B30:D30)</f>
        <v>19.333333333333332</v>
      </c>
      <c r="H30" s="69">
        <f>_xlfn.STDEV.P(B30:D30)/SQRT(2)</f>
        <v>0.33333333333333331</v>
      </c>
    </row>
    <row r="31" spans="1:8" x14ac:dyDescent="0.2">
      <c r="A31" s="31" t="s">
        <v>26</v>
      </c>
      <c r="B31" s="51">
        <v>299</v>
      </c>
      <c r="C31" s="51">
        <v>303</v>
      </c>
      <c r="D31" s="51">
        <v>282</v>
      </c>
      <c r="F31" s="69">
        <f t="shared" ref="F31:F40" si="4">AVERAGE(B31:D31)</f>
        <v>294.66666666666669</v>
      </c>
      <c r="H31" s="69">
        <f t="shared" ref="H31:H40" si="5">_xlfn.STDEV.P(B31:D31)/SQRT(2)</f>
        <v>6.4377359719426543</v>
      </c>
    </row>
    <row r="32" spans="1:8" x14ac:dyDescent="0.2">
      <c r="A32" s="31" t="s">
        <v>27</v>
      </c>
      <c r="B32" s="51">
        <v>542</v>
      </c>
      <c r="C32" s="51">
        <v>553</v>
      </c>
      <c r="D32" s="51">
        <v>554</v>
      </c>
      <c r="F32" s="69">
        <f t="shared" si="4"/>
        <v>549.66666666666663</v>
      </c>
      <c r="H32" s="69">
        <f t="shared" si="5"/>
        <v>3.8441875315569312</v>
      </c>
    </row>
    <row r="33" spans="1:8" x14ac:dyDescent="0.2">
      <c r="A33" s="31" t="s">
        <v>28</v>
      </c>
      <c r="B33" s="51">
        <v>776</v>
      </c>
      <c r="C33" s="51">
        <v>770</v>
      </c>
      <c r="D33" s="51">
        <v>762</v>
      </c>
      <c r="F33" s="69">
        <f t="shared" si="4"/>
        <v>769.33333333333337</v>
      </c>
      <c r="H33" s="69">
        <f t="shared" si="5"/>
        <v>4.0551750201988126</v>
      </c>
    </row>
    <row r="34" spans="1:8" x14ac:dyDescent="0.2">
      <c r="A34" s="31" t="s">
        <v>29</v>
      </c>
      <c r="B34" s="51">
        <v>1022</v>
      </c>
      <c r="C34" s="51">
        <v>1002</v>
      </c>
      <c r="D34" s="51">
        <v>999</v>
      </c>
      <c r="F34" s="69">
        <f t="shared" si="4"/>
        <v>1007.6666666666666</v>
      </c>
      <c r="H34" s="69">
        <f t="shared" si="5"/>
        <v>7.2188026092359046</v>
      </c>
    </row>
    <row r="35" spans="1:8" x14ac:dyDescent="0.2">
      <c r="A35" s="31" t="s">
        <v>30</v>
      </c>
      <c r="B35" s="51">
        <v>1291</v>
      </c>
      <c r="C35" s="51">
        <v>1306</v>
      </c>
      <c r="D35" s="51">
        <v>1285</v>
      </c>
      <c r="F35" s="69">
        <f t="shared" si="4"/>
        <v>1294</v>
      </c>
      <c r="H35" s="69">
        <f t="shared" si="5"/>
        <v>6.2449979983983983</v>
      </c>
    </row>
    <row r="36" spans="1:8" x14ac:dyDescent="0.2">
      <c r="A36" s="31" t="s">
        <v>31</v>
      </c>
      <c r="B36" s="51">
        <v>1435</v>
      </c>
      <c r="C36" s="51">
        <v>1403</v>
      </c>
      <c r="D36" s="51">
        <v>1394</v>
      </c>
      <c r="F36" s="69">
        <f t="shared" si="4"/>
        <v>1410.6666666666667</v>
      </c>
      <c r="H36" s="69">
        <f t="shared" si="5"/>
        <v>12.440971737681014</v>
      </c>
    </row>
    <row r="37" spans="1:8" x14ac:dyDescent="0.2">
      <c r="A37" s="31" t="s">
        <v>32</v>
      </c>
      <c r="B37" s="51">
        <v>1585</v>
      </c>
      <c r="C37" s="51">
        <v>1600</v>
      </c>
      <c r="D37" s="51">
        <v>1599</v>
      </c>
      <c r="F37" s="69">
        <f t="shared" si="4"/>
        <v>1594.6666666666667</v>
      </c>
      <c r="H37" s="69">
        <f t="shared" si="5"/>
        <v>4.8419463487779826</v>
      </c>
    </row>
    <row r="38" spans="1:8" x14ac:dyDescent="0.2">
      <c r="A38" s="31" t="s">
        <v>33</v>
      </c>
      <c r="B38" s="51">
        <v>1828</v>
      </c>
      <c r="C38" s="51">
        <v>1766</v>
      </c>
      <c r="D38" s="51">
        <v>1761</v>
      </c>
      <c r="F38" s="69">
        <f t="shared" si="4"/>
        <v>1785</v>
      </c>
      <c r="H38" s="69">
        <f t="shared" si="5"/>
        <v>21.548395145191979</v>
      </c>
    </row>
    <row r="39" spans="1:8" x14ac:dyDescent="0.2">
      <c r="A39" s="31" t="s">
        <v>34</v>
      </c>
      <c r="B39" s="51">
        <v>1860</v>
      </c>
      <c r="C39" s="51">
        <v>1892</v>
      </c>
      <c r="D39" s="51">
        <v>1898</v>
      </c>
      <c r="F39" s="69">
        <f t="shared" si="4"/>
        <v>1883.3333333333333</v>
      </c>
      <c r="H39" s="69">
        <f t="shared" si="5"/>
        <v>11.794537341969422</v>
      </c>
    </row>
    <row r="40" spans="1:8" x14ac:dyDescent="0.2">
      <c r="A40" s="31" t="s">
        <v>35</v>
      </c>
      <c r="B40" s="51">
        <v>2531</v>
      </c>
      <c r="C40" s="51">
        <v>2521</v>
      </c>
      <c r="D40" s="51">
        <v>2512</v>
      </c>
      <c r="F40" s="69">
        <f t="shared" si="4"/>
        <v>2521.3333333333335</v>
      </c>
      <c r="H40" s="69">
        <f t="shared" si="5"/>
        <v>5.4873592110514426</v>
      </c>
    </row>
    <row r="43" spans="1:8" x14ac:dyDescent="0.2">
      <c r="A43" s="31" t="s">
        <v>61</v>
      </c>
      <c r="B43" s="47" t="s">
        <v>18</v>
      </c>
      <c r="C43" s="47"/>
      <c r="D43" s="47"/>
      <c r="F43" s="31" t="s">
        <v>1</v>
      </c>
      <c r="H43" s="31" t="s">
        <v>2</v>
      </c>
    </row>
    <row r="44" spans="1:8" x14ac:dyDescent="0.2">
      <c r="A44" s="31" t="s">
        <v>25</v>
      </c>
      <c r="B44" s="51">
        <v>14</v>
      </c>
      <c r="C44" s="51">
        <v>16</v>
      </c>
      <c r="D44" s="51">
        <v>16</v>
      </c>
      <c r="F44" s="69">
        <f>AVERAGE(B44:D44)</f>
        <v>15.333333333333334</v>
      </c>
      <c r="H44" s="69">
        <f>_xlfn.STDEV.P(B44:D44)/SQRT(2)</f>
        <v>0.66666666666666663</v>
      </c>
    </row>
    <row r="45" spans="1:8" x14ac:dyDescent="0.2">
      <c r="A45" s="31" t="s">
        <v>26</v>
      </c>
      <c r="B45" s="51">
        <v>257</v>
      </c>
      <c r="C45" s="51">
        <v>265</v>
      </c>
      <c r="D45" s="51">
        <v>249</v>
      </c>
      <c r="F45" s="69">
        <f t="shared" ref="F45:F54" si="6">AVERAGE(B45:D45)</f>
        <v>257</v>
      </c>
      <c r="H45" s="69">
        <f t="shared" ref="H45:H54" si="7">_xlfn.STDEV.P(B45:D45)/SQRT(2)</f>
        <v>4.6188021535170058</v>
      </c>
    </row>
    <row r="46" spans="1:8" x14ac:dyDescent="0.2">
      <c r="A46" s="31" t="s">
        <v>27</v>
      </c>
      <c r="B46" s="51">
        <v>459</v>
      </c>
      <c r="C46" s="51">
        <v>490</v>
      </c>
      <c r="D46" s="51">
        <v>484</v>
      </c>
      <c r="F46" s="69">
        <f t="shared" si="6"/>
        <v>477.66666666666669</v>
      </c>
      <c r="H46" s="69">
        <f t="shared" si="7"/>
        <v>9.4926872439320924</v>
      </c>
    </row>
    <row r="47" spans="1:8" x14ac:dyDescent="0.2">
      <c r="A47" s="31" t="s">
        <v>28</v>
      </c>
      <c r="B47" s="51">
        <v>693</v>
      </c>
      <c r="C47" s="51">
        <v>655</v>
      </c>
      <c r="D47" s="51">
        <v>658</v>
      </c>
      <c r="F47" s="69">
        <f t="shared" si="6"/>
        <v>668.66666666666663</v>
      </c>
      <c r="H47" s="69">
        <f t="shared" si="7"/>
        <v>12.197449642354655</v>
      </c>
    </row>
    <row r="48" spans="1:8" x14ac:dyDescent="0.2">
      <c r="A48" s="31" t="s">
        <v>29</v>
      </c>
      <c r="B48" s="51">
        <v>891</v>
      </c>
      <c r="C48" s="51">
        <v>863</v>
      </c>
      <c r="D48" s="51">
        <v>893</v>
      </c>
      <c r="F48" s="69">
        <f t="shared" si="6"/>
        <v>882.33333333333337</v>
      </c>
      <c r="H48" s="69">
        <f t="shared" si="7"/>
        <v>9.6838926975559652</v>
      </c>
    </row>
    <row r="49" spans="1:8" x14ac:dyDescent="0.2">
      <c r="A49" s="31" t="s">
        <v>30</v>
      </c>
      <c r="B49" s="51">
        <v>1105</v>
      </c>
      <c r="C49" s="51">
        <v>1128</v>
      </c>
      <c r="D49" s="51">
        <v>1150</v>
      </c>
      <c r="F49" s="69">
        <f t="shared" si="6"/>
        <v>1127.6666666666667</v>
      </c>
      <c r="H49" s="69">
        <f t="shared" si="7"/>
        <v>12.991450179936717</v>
      </c>
    </row>
    <row r="50" spans="1:8" x14ac:dyDescent="0.2">
      <c r="A50" s="31" t="s">
        <v>31</v>
      </c>
      <c r="B50" s="51">
        <v>1254</v>
      </c>
      <c r="C50" s="51">
        <v>1196</v>
      </c>
      <c r="D50" s="51">
        <v>1232</v>
      </c>
      <c r="F50" s="69">
        <f t="shared" si="6"/>
        <v>1227.3333333333333</v>
      </c>
      <c r="H50" s="69">
        <f t="shared" si="7"/>
        <v>16.904963110807952</v>
      </c>
    </row>
    <row r="51" spans="1:8" x14ac:dyDescent="0.2">
      <c r="A51" s="31" t="s">
        <v>32</v>
      </c>
      <c r="B51" s="51">
        <v>1374</v>
      </c>
      <c r="C51" s="51">
        <v>1407</v>
      </c>
      <c r="D51" s="51">
        <v>1359</v>
      </c>
      <c r="F51" s="69">
        <f t="shared" si="6"/>
        <v>1380</v>
      </c>
      <c r="H51" s="69">
        <f t="shared" si="7"/>
        <v>14.177446878757825</v>
      </c>
    </row>
    <row r="52" spans="1:8" x14ac:dyDescent="0.2">
      <c r="A52" s="31" t="s">
        <v>33</v>
      </c>
      <c r="B52" s="51">
        <v>1559</v>
      </c>
      <c r="C52" s="51">
        <v>1557</v>
      </c>
      <c r="D52" s="51">
        <v>1547</v>
      </c>
      <c r="F52" s="69">
        <f t="shared" si="6"/>
        <v>1554.3333333333333</v>
      </c>
      <c r="H52" s="69">
        <f t="shared" si="7"/>
        <v>3.7118429085533475</v>
      </c>
    </row>
    <row r="53" spans="1:8" x14ac:dyDescent="0.2">
      <c r="A53" s="31" t="s">
        <v>34</v>
      </c>
      <c r="B53" s="51">
        <v>1598</v>
      </c>
      <c r="C53" s="51">
        <v>1644</v>
      </c>
      <c r="D53" s="51">
        <v>1703</v>
      </c>
      <c r="F53" s="69">
        <f t="shared" si="6"/>
        <v>1648.3333333333333</v>
      </c>
      <c r="H53" s="69">
        <f t="shared" si="7"/>
        <v>30.388228715152913</v>
      </c>
    </row>
    <row r="54" spans="1:8" x14ac:dyDescent="0.2">
      <c r="A54" s="31" t="s">
        <v>35</v>
      </c>
      <c r="B54" s="51">
        <v>2276</v>
      </c>
      <c r="C54" s="51">
        <v>2202</v>
      </c>
      <c r="D54" s="51">
        <v>2201</v>
      </c>
      <c r="F54" s="69">
        <f t="shared" si="6"/>
        <v>2226.3333333333335</v>
      </c>
      <c r="H54" s="69">
        <f t="shared" si="7"/>
        <v>24.835011129004506</v>
      </c>
    </row>
    <row r="57" spans="1:8" x14ac:dyDescent="0.2">
      <c r="A57" s="31" t="s">
        <v>61</v>
      </c>
      <c r="B57" s="47" t="s">
        <v>17</v>
      </c>
      <c r="C57" s="47"/>
      <c r="D57" s="47"/>
      <c r="F57" s="31" t="s">
        <v>1</v>
      </c>
      <c r="H57" s="31" t="s">
        <v>2</v>
      </c>
    </row>
    <row r="58" spans="1:8" x14ac:dyDescent="0.2">
      <c r="A58" s="31" t="s">
        <v>25</v>
      </c>
      <c r="B58" s="51">
        <v>9</v>
      </c>
      <c r="C58" s="51">
        <v>9</v>
      </c>
      <c r="D58" s="51">
        <v>7</v>
      </c>
      <c r="F58" s="69">
        <f>AVERAGE(B58:D58)</f>
        <v>8.3333333333333339</v>
      </c>
      <c r="H58" s="69">
        <f>_xlfn.STDEV.P(B58:D58)/SQRT(2)</f>
        <v>0.66666666666666663</v>
      </c>
    </row>
    <row r="59" spans="1:8" x14ac:dyDescent="0.2">
      <c r="A59" s="31" t="s">
        <v>26</v>
      </c>
      <c r="B59" s="51">
        <v>391</v>
      </c>
      <c r="C59" s="51">
        <v>256</v>
      </c>
      <c r="D59" s="51">
        <v>270</v>
      </c>
      <c r="F59" s="69">
        <f t="shared" ref="F59:F68" si="8">AVERAGE(B59:D59)</f>
        <v>305.66666666666669</v>
      </c>
      <c r="H59" s="69">
        <f t="shared" ref="H59:H68" si="9">_xlfn.STDEV.P(B59:D59)/SQRT(2)</f>
        <v>42.857645499697924</v>
      </c>
    </row>
    <row r="60" spans="1:8" x14ac:dyDescent="0.2">
      <c r="A60" s="31" t="s">
        <v>27</v>
      </c>
      <c r="B60" s="51">
        <v>573</v>
      </c>
      <c r="C60" s="51">
        <v>517</v>
      </c>
      <c r="D60" s="51">
        <v>521</v>
      </c>
      <c r="F60" s="69">
        <f t="shared" si="8"/>
        <v>537</v>
      </c>
      <c r="H60" s="69">
        <f t="shared" si="9"/>
        <v>18.036999011291574</v>
      </c>
    </row>
    <row r="61" spans="1:8" x14ac:dyDescent="0.2">
      <c r="A61" s="31" t="s">
        <v>28</v>
      </c>
      <c r="B61" s="51">
        <v>659</v>
      </c>
      <c r="C61" s="51">
        <v>724</v>
      </c>
      <c r="D61" s="51">
        <v>719</v>
      </c>
      <c r="F61" s="69">
        <f t="shared" si="8"/>
        <v>700.66666666666663</v>
      </c>
      <c r="H61" s="69">
        <f t="shared" si="9"/>
        <v>20.883273476902779</v>
      </c>
    </row>
    <row r="62" spans="1:8" x14ac:dyDescent="0.2">
      <c r="A62" s="31" t="s">
        <v>29</v>
      </c>
      <c r="B62" s="51">
        <v>1038</v>
      </c>
      <c r="C62" s="51">
        <v>963</v>
      </c>
      <c r="D62" s="51">
        <v>952</v>
      </c>
      <c r="F62" s="69">
        <f t="shared" si="8"/>
        <v>984.33333333333337</v>
      </c>
      <c r="H62" s="69">
        <f t="shared" si="9"/>
        <v>27.02056829733807</v>
      </c>
    </row>
    <row r="63" spans="1:8" x14ac:dyDescent="0.2">
      <c r="A63" s="31" t="s">
        <v>30</v>
      </c>
      <c r="B63" s="51">
        <v>1635</v>
      </c>
      <c r="C63" s="51">
        <v>1239</v>
      </c>
      <c r="D63" s="51">
        <v>1274</v>
      </c>
      <c r="F63" s="69">
        <f t="shared" si="8"/>
        <v>1382.6666666666667</v>
      </c>
      <c r="H63" s="69">
        <f t="shared" si="9"/>
        <v>126.57057758859722</v>
      </c>
    </row>
    <row r="64" spans="1:8" x14ac:dyDescent="0.2">
      <c r="A64" s="31" t="s">
        <v>31</v>
      </c>
      <c r="B64" s="51">
        <v>1373</v>
      </c>
      <c r="C64" s="51">
        <v>1396</v>
      </c>
      <c r="D64" s="51">
        <v>1391</v>
      </c>
      <c r="F64" s="69">
        <f t="shared" si="8"/>
        <v>1386.6666666666667</v>
      </c>
      <c r="H64" s="69">
        <f t="shared" si="9"/>
        <v>6.9841089465856543</v>
      </c>
    </row>
    <row r="65" spans="1:8" x14ac:dyDescent="0.2">
      <c r="A65" s="31" t="s">
        <v>32</v>
      </c>
      <c r="B65" s="51">
        <v>2367</v>
      </c>
      <c r="C65" s="51">
        <v>1575</v>
      </c>
      <c r="D65" s="51">
        <v>1529</v>
      </c>
      <c r="F65" s="69">
        <f t="shared" si="8"/>
        <v>1823.6666666666667</v>
      </c>
      <c r="H65" s="69">
        <f t="shared" si="9"/>
        <v>271.99101292342561</v>
      </c>
    </row>
    <row r="66" spans="1:8" x14ac:dyDescent="0.2">
      <c r="A66" s="31" t="s">
        <v>33</v>
      </c>
      <c r="B66" s="51">
        <v>2311</v>
      </c>
      <c r="C66" s="51">
        <v>1779</v>
      </c>
      <c r="D66" s="51">
        <v>1808</v>
      </c>
      <c r="F66" s="69">
        <f t="shared" si="8"/>
        <v>1966</v>
      </c>
      <c r="H66" s="69">
        <f t="shared" si="9"/>
        <v>172.70302062596744</v>
      </c>
    </row>
    <row r="67" spans="1:8" x14ac:dyDescent="0.2">
      <c r="A67" s="31" t="s">
        <v>34</v>
      </c>
      <c r="B67" s="51">
        <v>2036</v>
      </c>
      <c r="C67" s="51">
        <v>1885</v>
      </c>
      <c r="D67" s="51">
        <v>1864</v>
      </c>
      <c r="F67" s="69">
        <f t="shared" si="8"/>
        <v>1928.3333333333333</v>
      </c>
      <c r="H67" s="69">
        <f t="shared" si="9"/>
        <v>54.173589301224794</v>
      </c>
    </row>
    <row r="68" spans="1:8" x14ac:dyDescent="0.2">
      <c r="A68" s="31" t="s">
        <v>35</v>
      </c>
      <c r="B68" s="51">
        <v>2400</v>
      </c>
      <c r="C68" s="51">
        <v>2615</v>
      </c>
      <c r="D68" s="51">
        <v>2635</v>
      </c>
      <c r="F68" s="69">
        <f t="shared" si="8"/>
        <v>2550</v>
      </c>
      <c r="H68" s="69">
        <f t="shared" si="9"/>
        <v>75.221893975978375</v>
      </c>
    </row>
    <row r="71" spans="1:8" x14ac:dyDescent="0.2">
      <c r="A71" s="31" t="s">
        <v>61</v>
      </c>
      <c r="B71" s="47" t="s">
        <v>24</v>
      </c>
      <c r="C71" s="47"/>
      <c r="D71" s="47"/>
      <c r="F71" s="31" t="s">
        <v>1</v>
      </c>
      <c r="H71" s="31" t="s">
        <v>2</v>
      </c>
    </row>
    <row r="72" spans="1:8" x14ac:dyDescent="0.2">
      <c r="A72" s="31" t="s">
        <v>25</v>
      </c>
      <c r="B72" s="51">
        <v>12</v>
      </c>
      <c r="C72" s="51">
        <v>11</v>
      </c>
      <c r="D72" s="51">
        <v>13</v>
      </c>
      <c r="F72" s="69">
        <f>AVERAGE(B72:D72)</f>
        <v>12</v>
      </c>
      <c r="H72" s="69">
        <f>_xlfn.STDEV.P(B72:D72)/SQRT(2)</f>
        <v>0.57735026918962573</v>
      </c>
    </row>
    <row r="73" spans="1:8" x14ac:dyDescent="0.2">
      <c r="A73" s="31" t="s">
        <v>26</v>
      </c>
      <c r="B73" s="51">
        <v>36</v>
      </c>
      <c r="C73" s="51">
        <v>42</v>
      </c>
      <c r="D73" s="51">
        <v>36</v>
      </c>
      <c r="F73" s="69">
        <f t="shared" ref="F73:F82" si="10">AVERAGE(B73:D73)</f>
        <v>38</v>
      </c>
      <c r="H73" s="69">
        <f t="shared" ref="H73:H82" si="11">_xlfn.STDEV.P(B73:D73)/SQRT(2)</f>
        <v>2</v>
      </c>
    </row>
    <row r="74" spans="1:8" x14ac:dyDescent="0.2">
      <c r="A74" s="31" t="s">
        <v>27</v>
      </c>
      <c r="B74" s="51">
        <v>80</v>
      </c>
      <c r="C74" s="51">
        <v>91</v>
      </c>
      <c r="D74" s="51">
        <v>152</v>
      </c>
      <c r="F74" s="69">
        <f t="shared" si="10"/>
        <v>107.66666666666667</v>
      </c>
      <c r="H74" s="69">
        <f t="shared" si="11"/>
        <v>22.392955241424577</v>
      </c>
    </row>
    <row r="75" spans="1:8" x14ac:dyDescent="0.2">
      <c r="A75" s="31" t="s">
        <v>28</v>
      </c>
      <c r="B75" s="51">
        <v>583</v>
      </c>
      <c r="C75" s="51">
        <v>589</v>
      </c>
      <c r="D75" s="51">
        <v>657</v>
      </c>
      <c r="F75" s="69">
        <f t="shared" si="10"/>
        <v>609.66666666666663</v>
      </c>
      <c r="H75" s="69">
        <f t="shared" si="11"/>
        <v>23.729962307410243</v>
      </c>
    </row>
    <row r="76" spans="1:8" x14ac:dyDescent="0.2">
      <c r="A76" s="31" t="s">
        <v>29</v>
      </c>
      <c r="B76" s="51">
        <v>887</v>
      </c>
      <c r="C76" s="51">
        <v>917</v>
      </c>
      <c r="D76" s="51">
        <v>861</v>
      </c>
      <c r="F76" s="69">
        <f t="shared" si="10"/>
        <v>888.33333333333337</v>
      </c>
      <c r="H76" s="69">
        <f t="shared" si="11"/>
        <v>16.179548132682129</v>
      </c>
    </row>
    <row r="77" spans="1:8" x14ac:dyDescent="0.2">
      <c r="A77" s="31" t="s">
        <v>30</v>
      </c>
      <c r="B77" s="51">
        <v>1184</v>
      </c>
      <c r="C77" s="51">
        <v>1182</v>
      </c>
      <c r="D77" s="51">
        <v>1226</v>
      </c>
      <c r="F77" s="69">
        <f t="shared" si="10"/>
        <v>1197.3333333333333</v>
      </c>
      <c r="H77" s="69">
        <f t="shared" si="11"/>
        <v>14.344956527566675</v>
      </c>
    </row>
    <row r="78" spans="1:8" x14ac:dyDescent="0.2">
      <c r="A78" s="31" t="s">
        <v>31</v>
      </c>
      <c r="B78" s="51">
        <v>1362</v>
      </c>
      <c r="C78" s="51">
        <v>1294</v>
      </c>
      <c r="D78" s="51">
        <v>1330</v>
      </c>
      <c r="F78" s="69">
        <f t="shared" si="10"/>
        <v>1328.6666666666667</v>
      </c>
      <c r="H78" s="69">
        <f t="shared" si="11"/>
        <v>19.641226483541647</v>
      </c>
    </row>
    <row r="79" spans="1:8" x14ac:dyDescent="0.2">
      <c r="A79" s="31" t="s">
        <v>32</v>
      </c>
      <c r="B79" s="51">
        <v>1498</v>
      </c>
      <c r="C79" s="51">
        <v>1519</v>
      </c>
      <c r="D79" s="51">
        <v>1556</v>
      </c>
      <c r="F79" s="69">
        <f t="shared" si="10"/>
        <v>1524.3333333333333</v>
      </c>
      <c r="H79" s="69">
        <f t="shared" si="11"/>
        <v>16.954186634706023</v>
      </c>
    </row>
    <row r="80" spans="1:8" x14ac:dyDescent="0.2">
      <c r="A80" s="31" t="s">
        <v>33</v>
      </c>
      <c r="B80" s="51">
        <v>1718</v>
      </c>
      <c r="C80" s="51">
        <v>1689</v>
      </c>
      <c r="D80" s="51">
        <v>1684</v>
      </c>
      <c r="F80" s="69">
        <f t="shared" si="10"/>
        <v>1697</v>
      </c>
      <c r="H80" s="69">
        <f t="shared" si="11"/>
        <v>10.598742063723096</v>
      </c>
    </row>
    <row r="81" spans="1:8" x14ac:dyDescent="0.2">
      <c r="A81" s="31" t="s">
        <v>34</v>
      </c>
      <c r="B81" s="51">
        <v>1842</v>
      </c>
      <c r="C81" s="51">
        <v>1844</v>
      </c>
      <c r="D81" s="51">
        <v>1822</v>
      </c>
      <c r="F81" s="69">
        <f t="shared" si="10"/>
        <v>1836</v>
      </c>
      <c r="H81" s="69">
        <f t="shared" si="11"/>
        <v>7.0237691685684922</v>
      </c>
    </row>
    <row r="82" spans="1:8" x14ac:dyDescent="0.2">
      <c r="A82" s="31" t="s">
        <v>35</v>
      </c>
      <c r="B82" s="51">
        <v>2455</v>
      </c>
      <c r="C82" s="51">
        <v>2524</v>
      </c>
      <c r="D82" s="51">
        <v>2451</v>
      </c>
      <c r="F82" s="69">
        <f t="shared" si="10"/>
        <v>2476.6666666666665</v>
      </c>
      <c r="H82" s="69">
        <f t="shared" si="11"/>
        <v>23.694818936730545</v>
      </c>
    </row>
    <row r="85" spans="1:8" x14ac:dyDescent="0.2">
      <c r="A85" s="31" t="s">
        <v>61</v>
      </c>
      <c r="B85" s="47" t="s">
        <v>20</v>
      </c>
      <c r="C85" s="47"/>
      <c r="D85" s="47"/>
      <c r="F85" s="31" t="s">
        <v>1</v>
      </c>
      <c r="H85" s="31" t="s">
        <v>2</v>
      </c>
    </row>
    <row r="86" spans="1:8" x14ac:dyDescent="0.2">
      <c r="A86" s="31" t="s">
        <v>25</v>
      </c>
      <c r="B86" s="51">
        <v>11</v>
      </c>
      <c r="C86" s="51">
        <v>14</v>
      </c>
      <c r="D86" s="51">
        <v>17</v>
      </c>
      <c r="F86" s="69">
        <f>AVERAGE(B86:D86)</f>
        <v>14</v>
      </c>
      <c r="H86" s="69">
        <f>_xlfn.STDEV.P(B86:D86)/SQRT(2)</f>
        <v>1.732050807568877</v>
      </c>
    </row>
    <row r="87" spans="1:8" x14ac:dyDescent="0.2">
      <c r="A87" s="31" t="s">
        <v>26</v>
      </c>
      <c r="B87" s="51">
        <v>265</v>
      </c>
      <c r="C87" s="51">
        <v>276</v>
      </c>
      <c r="D87" s="51">
        <v>268</v>
      </c>
      <c r="F87" s="69">
        <f t="shared" ref="F87:F96" si="12">AVERAGE(B87:D87)</f>
        <v>269.66666666666669</v>
      </c>
      <c r="H87" s="69">
        <f t="shared" ref="H87:H96" si="13">_xlfn.STDEV.P(B87:D87)/SQRT(2)</f>
        <v>3.2829526005987013</v>
      </c>
    </row>
    <row r="88" spans="1:8" x14ac:dyDescent="0.2">
      <c r="A88" s="31" t="s">
        <v>27</v>
      </c>
      <c r="B88" s="51">
        <v>526</v>
      </c>
      <c r="C88" s="51">
        <v>522</v>
      </c>
      <c r="D88" s="51">
        <v>526</v>
      </c>
      <c r="F88" s="69">
        <f t="shared" si="12"/>
        <v>524.66666666666663</v>
      </c>
      <c r="H88" s="69">
        <f t="shared" si="13"/>
        <v>1.3333333333333333</v>
      </c>
    </row>
    <row r="89" spans="1:8" x14ac:dyDescent="0.2">
      <c r="A89" s="31" t="s">
        <v>28</v>
      </c>
      <c r="B89" s="51">
        <v>726</v>
      </c>
      <c r="C89" s="51">
        <v>741</v>
      </c>
      <c r="D89" s="51">
        <v>717</v>
      </c>
      <c r="F89" s="69">
        <f t="shared" si="12"/>
        <v>728</v>
      </c>
      <c r="H89" s="69">
        <f t="shared" si="13"/>
        <v>6.9999999999999991</v>
      </c>
    </row>
    <row r="90" spans="1:8" x14ac:dyDescent="0.2">
      <c r="A90" s="31" t="s">
        <v>29</v>
      </c>
      <c r="B90" s="51">
        <v>982</v>
      </c>
      <c r="C90" s="51">
        <v>975</v>
      </c>
      <c r="D90" s="51">
        <v>967</v>
      </c>
      <c r="F90" s="69">
        <f t="shared" si="12"/>
        <v>974.66666666666663</v>
      </c>
      <c r="H90" s="69">
        <f t="shared" si="13"/>
        <v>4.3333333333333321</v>
      </c>
    </row>
    <row r="91" spans="1:8" x14ac:dyDescent="0.2">
      <c r="A91" s="31" t="s">
        <v>30</v>
      </c>
      <c r="B91" s="51">
        <v>1274</v>
      </c>
      <c r="C91" s="51">
        <v>1257</v>
      </c>
      <c r="D91" s="51">
        <v>1255</v>
      </c>
      <c r="F91" s="69">
        <f t="shared" si="12"/>
        <v>1262</v>
      </c>
      <c r="H91" s="69">
        <f t="shared" si="13"/>
        <v>6.0277137733417074</v>
      </c>
    </row>
    <row r="92" spans="1:8" x14ac:dyDescent="0.2">
      <c r="A92" s="31" t="s">
        <v>31</v>
      </c>
      <c r="B92" s="51">
        <v>1351</v>
      </c>
      <c r="C92" s="51">
        <v>1327</v>
      </c>
      <c r="D92" s="51">
        <v>1369</v>
      </c>
      <c r="F92" s="69">
        <f t="shared" si="12"/>
        <v>1349</v>
      </c>
      <c r="H92" s="69">
        <f t="shared" si="13"/>
        <v>12.165525060596439</v>
      </c>
    </row>
    <row r="93" spans="1:8" x14ac:dyDescent="0.2">
      <c r="A93" s="31" t="s">
        <v>32</v>
      </c>
      <c r="B93" s="51">
        <v>1571</v>
      </c>
      <c r="C93" s="51">
        <v>1540</v>
      </c>
      <c r="D93" s="51">
        <v>1559</v>
      </c>
      <c r="F93" s="69">
        <f t="shared" si="12"/>
        <v>1556.6666666666667</v>
      </c>
      <c r="H93" s="69">
        <f t="shared" si="13"/>
        <v>9.0246575804539226</v>
      </c>
    </row>
    <row r="94" spans="1:8" x14ac:dyDescent="0.2">
      <c r="A94" s="31" t="s">
        <v>33</v>
      </c>
      <c r="B94" s="51">
        <v>1805</v>
      </c>
      <c r="C94" s="51">
        <v>1793</v>
      </c>
      <c r="D94" s="51">
        <v>1745</v>
      </c>
      <c r="F94" s="69">
        <f t="shared" si="12"/>
        <v>1781</v>
      </c>
      <c r="H94" s="69">
        <f t="shared" si="13"/>
        <v>18.330302779823359</v>
      </c>
    </row>
    <row r="95" spans="1:8" x14ac:dyDescent="0.2">
      <c r="A95" s="31" t="s">
        <v>34</v>
      </c>
      <c r="B95" s="51">
        <v>1905</v>
      </c>
      <c r="C95" s="51">
        <v>1871</v>
      </c>
      <c r="D95" s="51">
        <v>1892</v>
      </c>
      <c r="F95" s="69">
        <f t="shared" si="12"/>
        <v>1889.3333333333333</v>
      </c>
      <c r="H95" s="69">
        <f t="shared" si="13"/>
        <v>9.905105305402417</v>
      </c>
    </row>
    <row r="96" spans="1:8" x14ac:dyDescent="0.2">
      <c r="A96" s="31" t="s">
        <v>35</v>
      </c>
      <c r="B96" s="51">
        <v>2499</v>
      </c>
      <c r="C96" s="51">
        <v>2506</v>
      </c>
      <c r="D96" s="51">
        <v>2490</v>
      </c>
      <c r="F96" s="69">
        <f t="shared" si="12"/>
        <v>2498.3333333333335</v>
      </c>
      <c r="H96" s="69">
        <f t="shared" si="13"/>
        <v>4.6308146631499341</v>
      </c>
    </row>
    <row r="99" spans="1:8" x14ac:dyDescent="0.2">
      <c r="A99" s="31" t="s">
        <v>61</v>
      </c>
      <c r="B99" s="47" t="s">
        <v>19</v>
      </c>
      <c r="C99" s="47"/>
      <c r="D99" s="47"/>
      <c r="F99" s="31" t="s">
        <v>1</v>
      </c>
      <c r="H99" s="31" t="s">
        <v>2</v>
      </c>
    </row>
    <row r="100" spans="1:8" x14ac:dyDescent="0.2">
      <c r="A100" s="31" t="s">
        <v>25</v>
      </c>
      <c r="B100" s="51">
        <v>17</v>
      </c>
      <c r="C100" s="51">
        <v>18</v>
      </c>
      <c r="D100" s="51">
        <v>19</v>
      </c>
      <c r="F100" s="69">
        <f>AVERAGE(B100:D100)</f>
        <v>18</v>
      </c>
      <c r="H100" s="69">
        <f>_xlfn.STDEV.P(B100:D100)/SQRT(2)</f>
        <v>0.57735026918962573</v>
      </c>
    </row>
    <row r="101" spans="1:8" x14ac:dyDescent="0.2">
      <c r="A101" s="31" t="s">
        <v>26</v>
      </c>
      <c r="B101" s="51">
        <v>279</v>
      </c>
      <c r="C101" s="51">
        <v>272</v>
      </c>
      <c r="D101" s="51">
        <v>274</v>
      </c>
      <c r="F101" s="69">
        <f t="shared" ref="F101:F110" si="14">AVERAGE(B101:D101)</f>
        <v>275</v>
      </c>
      <c r="H101" s="69">
        <f t="shared" ref="H101:H110" si="15">_xlfn.STDEV.P(B101:D101)/SQRT(2)</f>
        <v>2.0816659994661326</v>
      </c>
    </row>
    <row r="102" spans="1:8" x14ac:dyDescent="0.2">
      <c r="A102" s="31" t="s">
        <v>27</v>
      </c>
      <c r="B102" s="51">
        <v>510</v>
      </c>
      <c r="C102" s="51">
        <v>508</v>
      </c>
      <c r="D102" s="51">
        <v>536</v>
      </c>
      <c r="F102" s="69">
        <f t="shared" si="14"/>
        <v>518</v>
      </c>
      <c r="H102" s="69">
        <f t="shared" si="15"/>
        <v>9.0184995056457868</v>
      </c>
    </row>
    <row r="103" spans="1:8" x14ac:dyDescent="0.2">
      <c r="A103" s="31" t="s">
        <v>28</v>
      </c>
      <c r="B103" s="51">
        <v>720</v>
      </c>
      <c r="C103" s="51">
        <v>731</v>
      </c>
      <c r="D103" s="51">
        <v>714</v>
      </c>
      <c r="F103" s="69">
        <f t="shared" si="14"/>
        <v>721.66666666666663</v>
      </c>
      <c r="H103" s="69">
        <f t="shared" si="15"/>
        <v>4.9777281743560264</v>
      </c>
    </row>
    <row r="104" spans="1:8" x14ac:dyDescent="0.2">
      <c r="A104" s="31" t="s">
        <v>29</v>
      </c>
      <c r="B104" s="51">
        <v>926</v>
      </c>
      <c r="C104" s="51">
        <v>947</v>
      </c>
      <c r="D104" s="51">
        <v>948</v>
      </c>
      <c r="F104" s="69">
        <f t="shared" si="14"/>
        <v>940.33333333333337</v>
      </c>
      <c r="H104" s="69">
        <f t="shared" si="15"/>
        <v>7.1724782637833373</v>
      </c>
    </row>
    <row r="105" spans="1:8" x14ac:dyDescent="0.2">
      <c r="A105" s="31" t="s">
        <v>30</v>
      </c>
      <c r="B105" s="51">
        <v>1214</v>
      </c>
      <c r="C105" s="51">
        <v>1235</v>
      </c>
      <c r="D105" s="51">
        <v>1208</v>
      </c>
      <c r="F105" s="69">
        <f t="shared" si="14"/>
        <v>1219</v>
      </c>
      <c r="H105" s="69">
        <f t="shared" si="15"/>
        <v>8.1853527718724486</v>
      </c>
    </row>
    <row r="106" spans="1:8" x14ac:dyDescent="0.2">
      <c r="A106" s="31" t="s">
        <v>31</v>
      </c>
      <c r="B106" s="51">
        <v>1270</v>
      </c>
      <c r="C106" s="51">
        <v>1305</v>
      </c>
      <c r="D106" s="51">
        <v>1319</v>
      </c>
      <c r="F106" s="69">
        <f t="shared" si="14"/>
        <v>1298</v>
      </c>
      <c r="H106" s="69">
        <f t="shared" si="15"/>
        <v>14.571661996262929</v>
      </c>
    </row>
    <row r="107" spans="1:8" x14ac:dyDescent="0.2">
      <c r="A107" s="31" t="s">
        <v>32</v>
      </c>
      <c r="B107" s="51">
        <v>1495</v>
      </c>
      <c r="C107" s="51">
        <v>1523</v>
      </c>
      <c r="D107" s="51">
        <v>1482</v>
      </c>
      <c r="F107" s="69">
        <f t="shared" si="14"/>
        <v>1500</v>
      </c>
      <c r="H107" s="69">
        <f t="shared" si="15"/>
        <v>12.096831541082702</v>
      </c>
    </row>
    <row r="108" spans="1:8" x14ac:dyDescent="0.2">
      <c r="A108" s="31" t="s">
        <v>33</v>
      </c>
      <c r="B108" s="51">
        <v>1722</v>
      </c>
      <c r="C108" s="51">
        <v>1688</v>
      </c>
      <c r="D108" s="51">
        <v>1670</v>
      </c>
      <c r="F108" s="69">
        <f t="shared" si="14"/>
        <v>1693.3333333333333</v>
      </c>
      <c r="H108" s="69">
        <f t="shared" si="15"/>
        <v>15.246128834705694</v>
      </c>
    </row>
    <row r="109" spans="1:8" x14ac:dyDescent="0.2">
      <c r="A109" s="31" t="s">
        <v>34</v>
      </c>
      <c r="B109" s="51">
        <v>1783</v>
      </c>
      <c r="C109" s="51">
        <v>1798</v>
      </c>
      <c r="D109" s="51">
        <v>1809</v>
      </c>
      <c r="F109" s="69">
        <f t="shared" si="14"/>
        <v>1796.6666666666667</v>
      </c>
      <c r="H109" s="69">
        <f t="shared" si="15"/>
        <v>7.5351030369715417</v>
      </c>
    </row>
    <row r="110" spans="1:8" x14ac:dyDescent="0.2">
      <c r="A110" s="31" t="s">
        <v>35</v>
      </c>
      <c r="B110" s="51">
        <v>2415</v>
      </c>
      <c r="C110" s="51">
        <v>2453</v>
      </c>
      <c r="D110" s="51">
        <v>2458</v>
      </c>
      <c r="F110" s="69">
        <f t="shared" si="14"/>
        <v>2442</v>
      </c>
      <c r="H110" s="69">
        <f t="shared" si="15"/>
        <v>13.576941236277534</v>
      </c>
    </row>
    <row r="113" spans="1:8" x14ac:dyDescent="0.2">
      <c r="A113" s="31" t="s">
        <v>61</v>
      </c>
      <c r="B113" s="47" t="s">
        <v>10</v>
      </c>
      <c r="C113" s="47"/>
      <c r="D113" s="47"/>
      <c r="F113" s="31" t="s">
        <v>1</v>
      </c>
      <c r="H113" s="31" t="s">
        <v>2</v>
      </c>
    </row>
    <row r="114" spans="1:8" x14ac:dyDescent="0.2">
      <c r="A114" s="31" t="s">
        <v>25</v>
      </c>
      <c r="B114" s="51">
        <v>19</v>
      </c>
      <c r="C114" s="51">
        <v>22</v>
      </c>
      <c r="D114" s="51">
        <v>20</v>
      </c>
      <c r="F114" s="69">
        <f>AVERAGE(B114:D114)</f>
        <v>20.333333333333332</v>
      </c>
      <c r="H114" s="69">
        <f>_xlfn.STDEV.P(B114:D114)/SQRT(2)</f>
        <v>0.88191710368819676</v>
      </c>
    </row>
    <row r="115" spans="1:8" x14ac:dyDescent="0.2">
      <c r="A115" s="31" t="s">
        <v>26</v>
      </c>
      <c r="B115" s="51">
        <v>278</v>
      </c>
      <c r="C115" s="51">
        <v>283</v>
      </c>
      <c r="D115" s="51">
        <v>295</v>
      </c>
      <c r="F115" s="69">
        <f t="shared" ref="F115:F124" si="16">AVERAGE(B115:D115)</f>
        <v>285.33333333333331</v>
      </c>
      <c r="H115" s="69">
        <f t="shared" ref="H115:H124" si="17">_xlfn.STDEV.P(B115:D115)/SQRT(2)</f>
        <v>5.0442486501405188</v>
      </c>
    </row>
    <row r="116" spans="1:8" x14ac:dyDescent="0.2">
      <c r="A116" s="31" t="s">
        <v>27</v>
      </c>
      <c r="B116" s="51">
        <v>542</v>
      </c>
      <c r="C116" s="51">
        <v>547</v>
      </c>
      <c r="D116" s="51">
        <v>535</v>
      </c>
      <c r="F116" s="69">
        <f t="shared" si="16"/>
        <v>541.33333333333337</v>
      </c>
      <c r="H116" s="69">
        <f t="shared" si="17"/>
        <v>3.4801021696368495</v>
      </c>
    </row>
    <row r="117" spans="1:8" x14ac:dyDescent="0.2">
      <c r="A117" s="31" t="s">
        <v>28</v>
      </c>
      <c r="B117" s="51">
        <v>741</v>
      </c>
      <c r="C117" s="51">
        <v>755</v>
      </c>
      <c r="D117" s="51">
        <v>761</v>
      </c>
      <c r="F117" s="69">
        <f t="shared" si="16"/>
        <v>752.33333333333337</v>
      </c>
      <c r="H117" s="69">
        <f t="shared" si="17"/>
        <v>5.9254629448770597</v>
      </c>
    </row>
    <row r="118" spans="1:8" x14ac:dyDescent="0.2">
      <c r="A118" s="31" t="s">
        <v>29</v>
      </c>
      <c r="B118" s="51">
        <v>979</v>
      </c>
      <c r="C118" s="51">
        <v>1010</v>
      </c>
      <c r="D118" s="51">
        <v>990</v>
      </c>
      <c r="F118" s="69">
        <f t="shared" si="16"/>
        <v>993</v>
      </c>
      <c r="H118" s="69">
        <f t="shared" si="17"/>
        <v>9.0737717258774655</v>
      </c>
    </row>
    <row r="119" spans="1:8" x14ac:dyDescent="0.2">
      <c r="A119" s="31" t="s">
        <v>30</v>
      </c>
      <c r="B119" s="51">
        <v>1299</v>
      </c>
      <c r="C119" s="51">
        <v>1274</v>
      </c>
      <c r="D119" s="51">
        <v>1277</v>
      </c>
      <c r="F119" s="69">
        <f t="shared" si="16"/>
        <v>1283.3333333333333</v>
      </c>
      <c r="H119" s="69">
        <f t="shared" si="17"/>
        <v>7.8810602783579249</v>
      </c>
    </row>
    <row r="120" spans="1:8" x14ac:dyDescent="0.2">
      <c r="A120" s="31" t="s">
        <v>31</v>
      </c>
      <c r="B120" s="51">
        <v>1366</v>
      </c>
      <c r="C120" s="51">
        <v>1405</v>
      </c>
      <c r="D120" s="51">
        <v>1405</v>
      </c>
      <c r="F120" s="69">
        <f t="shared" si="16"/>
        <v>1392</v>
      </c>
      <c r="H120" s="69">
        <f t="shared" si="17"/>
        <v>12.999999999999998</v>
      </c>
    </row>
    <row r="121" spans="1:8" x14ac:dyDescent="0.2">
      <c r="A121" s="31" t="s">
        <v>32</v>
      </c>
      <c r="B121" s="51">
        <v>1602</v>
      </c>
      <c r="C121" s="51">
        <v>1648</v>
      </c>
      <c r="D121" s="51">
        <v>1576</v>
      </c>
      <c r="F121" s="69">
        <f t="shared" si="16"/>
        <v>1608.6666666666667</v>
      </c>
      <c r="H121" s="69">
        <f t="shared" si="17"/>
        <v>21.050204538462591</v>
      </c>
    </row>
    <row r="122" spans="1:8" x14ac:dyDescent="0.2">
      <c r="A122" s="31" t="s">
        <v>33</v>
      </c>
      <c r="B122" s="51">
        <v>1757</v>
      </c>
      <c r="C122" s="51">
        <v>1793</v>
      </c>
      <c r="D122" s="51">
        <v>1741</v>
      </c>
      <c r="F122" s="69">
        <f t="shared" si="16"/>
        <v>1763.6666666666667</v>
      </c>
      <c r="H122" s="69">
        <f t="shared" si="17"/>
        <v>15.376750126227728</v>
      </c>
    </row>
    <row r="123" spans="1:8" x14ac:dyDescent="0.2">
      <c r="A123" s="31" t="s">
        <v>34</v>
      </c>
      <c r="B123" s="51">
        <v>1915</v>
      </c>
      <c r="C123" s="51">
        <v>1890</v>
      </c>
      <c r="D123" s="51">
        <v>1832</v>
      </c>
      <c r="F123" s="69">
        <f t="shared" si="16"/>
        <v>1879</v>
      </c>
      <c r="H123" s="69">
        <f t="shared" si="17"/>
        <v>24.583192089989723</v>
      </c>
    </row>
    <row r="124" spans="1:8" x14ac:dyDescent="0.2">
      <c r="A124" s="31" t="s">
        <v>35</v>
      </c>
      <c r="B124" s="51">
        <v>2559</v>
      </c>
      <c r="C124" s="51">
        <v>2539</v>
      </c>
      <c r="D124" s="51">
        <v>2588</v>
      </c>
      <c r="F124" s="69">
        <f t="shared" si="16"/>
        <v>2562</v>
      </c>
      <c r="H124" s="69">
        <f t="shared" si="17"/>
        <v>14.224392195567912</v>
      </c>
    </row>
    <row r="127" spans="1:8" x14ac:dyDescent="0.2">
      <c r="A127" s="31" t="s">
        <v>61</v>
      </c>
      <c r="B127" s="47" t="s">
        <v>8</v>
      </c>
      <c r="C127" s="47"/>
      <c r="D127" s="47"/>
      <c r="F127" s="31" t="s">
        <v>1</v>
      </c>
      <c r="H127" s="31" t="s">
        <v>2</v>
      </c>
    </row>
    <row r="128" spans="1:8" x14ac:dyDescent="0.2">
      <c r="A128" s="31" t="s">
        <v>25</v>
      </c>
      <c r="B128" s="51">
        <v>18</v>
      </c>
      <c r="C128" s="51">
        <v>20</v>
      </c>
      <c r="D128" s="51">
        <v>17</v>
      </c>
      <c r="F128" s="69">
        <f>AVERAGE(B128:D128)</f>
        <v>18.333333333333332</v>
      </c>
      <c r="H128" s="69">
        <f>_xlfn.STDEV.P(B128:D128)/SQRT(2)</f>
        <v>0.88191710368819676</v>
      </c>
    </row>
    <row r="129" spans="1:8" x14ac:dyDescent="0.2">
      <c r="A129" s="31" t="s">
        <v>26</v>
      </c>
      <c r="B129" s="51">
        <v>292</v>
      </c>
      <c r="C129" s="51">
        <v>305</v>
      </c>
      <c r="D129" s="51">
        <v>299</v>
      </c>
      <c r="F129" s="69">
        <f t="shared" ref="F129:F138" si="18">AVERAGE(B129:D129)</f>
        <v>298.66666666666669</v>
      </c>
      <c r="H129" s="69">
        <f t="shared" ref="H129:H138" si="19">_xlfn.STDEV.P(B129:D129)/SQRT(2)</f>
        <v>3.7564758898615485</v>
      </c>
    </row>
    <row r="130" spans="1:8" x14ac:dyDescent="0.2">
      <c r="A130" s="31" t="s">
        <v>27</v>
      </c>
      <c r="B130" s="51">
        <v>549</v>
      </c>
      <c r="C130" s="51">
        <v>560</v>
      </c>
      <c r="D130" s="51">
        <v>554</v>
      </c>
      <c r="F130" s="69">
        <f t="shared" si="18"/>
        <v>554.33333333333337</v>
      </c>
      <c r="H130" s="69">
        <f t="shared" si="19"/>
        <v>3.1797973380564848</v>
      </c>
    </row>
    <row r="131" spans="1:8" x14ac:dyDescent="0.2">
      <c r="A131" s="31" t="s">
        <v>28</v>
      </c>
      <c r="B131" s="51">
        <v>771</v>
      </c>
      <c r="C131" s="51">
        <v>798</v>
      </c>
      <c r="D131" s="51">
        <v>814</v>
      </c>
      <c r="F131" s="69">
        <f t="shared" si="18"/>
        <v>794.33333333333337</v>
      </c>
      <c r="H131" s="69">
        <f t="shared" si="19"/>
        <v>12.547686816479141</v>
      </c>
    </row>
    <row r="132" spans="1:8" x14ac:dyDescent="0.2">
      <c r="A132" s="31" t="s">
        <v>29</v>
      </c>
      <c r="B132" s="51">
        <v>1102</v>
      </c>
      <c r="C132" s="51">
        <v>1054</v>
      </c>
      <c r="D132" s="51">
        <v>1065</v>
      </c>
      <c r="F132" s="69">
        <f t="shared" si="18"/>
        <v>1073.6666666666667</v>
      </c>
      <c r="H132" s="69">
        <f t="shared" si="19"/>
        <v>14.518187826921711</v>
      </c>
    </row>
    <row r="133" spans="1:8" x14ac:dyDescent="0.2">
      <c r="A133" s="31" t="s">
        <v>30</v>
      </c>
      <c r="B133" s="51">
        <v>1316</v>
      </c>
      <c r="C133" s="51">
        <v>1364</v>
      </c>
      <c r="D133" s="51">
        <v>1348</v>
      </c>
      <c r="F133" s="69">
        <f t="shared" si="18"/>
        <v>1342.6666666666667</v>
      </c>
      <c r="H133" s="69">
        <f t="shared" si="19"/>
        <v>14.110673659011148</v>
      </c>
    </row>
    <row r="134" spans="1:8" x14ac:dyDescent="0.2">
      <c r="A134" s="31" t="s">
        <v>31</v>
      </c>
      <c r="B134" s="51">
        <v>1501</v>
      </c>
      <c r="C134" s="51">
        <v>1502</v>
      </c>
      <c r="D134" s="51">
        <v>1462</v>
      </c>
      <c r="F134" s="69">
        <f t="shared" si="18"/>
        <v>1488.3333333333333</v>
      </c>
      <c r="H134" s="69">
        <f t="shared" si="19"/>
        <v>13.169830843425608</v>
      </c>
    </row>
    <row r="135" spans="1:8" x14ac:dyDescent="0.2">
      <c r="A135" s="31" t="s">
        <v>32</v>
      </c>
      <c r="B135" s="51">
        <v>1678</v>
      </c>
      <c r="C135" s="51">
        <v>1674</v>
      </c>
      <c r="D135" s="51">
        <v>1676</v>
      </c>
      <c r="F135" s="69">
        <f t="shared" si="18"/>
        <v>1676</v>
      </c>
      <c r="H135" s="69">
        <f t="shared" si="19"/>
        <v>1.1547005383792515</v>
      </c>
    </row>
    <row r="136" spans="1:8" x14ac:dyDescent="0.2">
      <c r="A136" s="31" t="s">
        <v>33</v>
      </c>
      <c r="B136" s="51">
        <v>1878</v>
      </c>
      <c r="C136" s="51">
        <v>1905</v>
      </c>
      <c r="D136" s="51">
        <v>1835</v>
      </c>
      <c r="F136" s="69">
        <f t="shared" si="18"/>
        <v>1872.6666666666667</v>
      </c>
      <c r="H136" s="69">
        <f t="shared" si="19"/>
        <v>20.382454328280595</v>
      </c>
    </row>
    <row r="137" spans="1:8" x14ac:dyDescent="0.2">
      <c r="A137" s="31" t="s">
        <v>34</v>
      </c>
      <c r="B137" s="51">
        <v>2008</v>
      </c>
      <c r="C137" s="51">
        <v>1971</v>
      </c>
      <c r="D137" s="51">
        <v>1957</v>
      </c>
      <c r="F137" s="69">
        <f t="shared" si="18"/>
        <v>1978.6666666666667</v>
      </c>
      <c r="H137" s="69">
        <f t="shared" si="19"/>
        <v>15.21329827632537</v>
      </c>
    </row>
    <row r="138" spans="1:8" x14ac:dyDescent="0.2">
      <c r="A138" s="31" t="s">
        <v>35</v>
      </c>
      <c r="B138" s="51">
        <v>2787</v>
      </c>
      <c r="C138" s="51">
        <v>2745</v>
      </c>
      <c r="D138" s="51">
        <v>2599</v>
      </c>
      <c r="F138" s="69">
        <f t="shared" si="18"/>
        <v>2710.3333333333335</v>
      </c>
      <c r="H138" s="69">
        <f t="shared" si="19"/>
        <v>56.971727881272628</v>
      </c>
    </row>
    <row r="141" spans="1:8" x14ac:dyDescent="0.2">
      <c r="A141" s="31" t="s">
        <v>61</v>
      </c>
      <c r="B141" s="47" t="s">
        <v>12</v>
      </c>
      <c r="C141" s="47"/>
      <c r="D141" s="47"/>
      <c r="F141" s="31" t="s">
        <v>1</v>
      </c>
      <c r="H141" s="31" t="s">
        <v>2</v>
      </c>
    </row>
    <row r="142" spans="1:8" x14ac:dyDescent="0.2">
      <c r="A142" s="31" t="s">
        <v>25</v>
      </c>
      <c r="B142" s="51">
        <v>19</v>
      </c>
      <c r="C142" s="51">
        <v>20</v>
      </c>
      <c r="D142" s="51">
        <v>19</v>
      </c>
      <c r="F142" s="69">
        <f>AVERAGE(B142:D142)</f>
        <v>19.333333333333332</v>
      </c>
      <c r="H142" s="69">
        <f>_xlfn.STDEV.P(B142:D142)/SQRT(2)</f>
        <v>0.33333333333333331</v>
      </c>
    </row>
    <row r="143" spans="1:8" x14ac:dyDescent="0.2">
      <c r="A143" s="31" t="s">
        <v>26</v>
      </c>
      <c r="B143" s="51">
        <v>322</v>
      </c>
      <c r="C143" s="51">
        <v>341</v>
      </c>
      <c r="D143" s="51">
        <v>326</v>
      </c>
      <c r="F143" s="69">
        <f t="shared" ref="F143:F152" si="20">AVERAGE(B143:D143)</f>
        <v>329.66666666666669</v>
      </c>
      <c r="H143" s="69">
        <f t="shared" ref="H143:H152" si="21">_xlfn.STDEV.P(B143:D143)/SQRT(2)</f>
        <v>5.7831171909658226</v>
      </c>
    </row>
    <row r="144" spans="1:8" x14ac:dyDescent="0.2">
      <c r="A144" s="31" t="s">
        <v>27</v>
      </c>
      <c r="B144" s="51">
        <v>633</v>
      </c>
      <c r="C144" s="51">
        <v>638</v>
      </c>
      <c r="D144" s="51">
        <v>638</v>
      </c>
      <c r="F144" s="69">
        <f t="shared" si="20"/>
        <v>636.33333333333337</v>
      </c>
      <c r="H144" s="69">
        <f t="shared" si="21"/>
        <v>1.6666666666666663</v>
      </c>
    </row>
    <row r="145" spans="1:8" x14ac:dyDescent="0.2">
      <c r="A145" s="31" t="s">
        <v>28</v>
      </c>
      <c r="B145" s="51">
        <v>887</v>
      </c>
      <c r="C145" s="51">
        <v>872</v>
      </c>
      <c r="D145" s="51">
        <v>893</v>
      </c>
      <c r="F145" s="69">
        <f t="shared" si="20"/>
        <v>884</v>
      </c>
      <c r="H145" s="69">
        <f t="shared" si="21"/>
        <v>6.2449979983983983</v>
      </c>
    </row>
    <row r="146" spans="1:8" x14ac:dyDescent="0.2">
      <c r="A146" s="31" t="s">
        <v>29</v>
      </c>
      <c r="B146" s="51">
        <v>1151</v>
      </c>
      <c r="C146" s="51">
        <v>1176</v>
      </c>
      <c r="D146" s="51">
        <v>1182</v>
      </c>
      <c r="F146" s="69">
        <f t="shared" si="20"/>
        <v>1169.6666666666667</v>
      </c>
      <c r="H146" s="69">
        <f t="shared" si="21"/>
        <v>9.492687243932096</v>
      </c>
    </row>
    <row r="147" spans="1:8" x14ac:dyDescent="0.2">
      <c r="A147" s="31" t="s">
        <v>30</v>
      </c>
      <c r="B147" s="51">
        <v>1518</v>
      </c>
      <c r="C147" s="51">
        <v>1459</v>
      </c>
      <c r="D147" s="51">
        <v>1503</v>
      </c>
      <c r="F147" s="69">
        <f t="shared" si="20"/>
        <v>1493.3333333333333</v>
      </c>
      <c r="H147" s="69">
        <f t="shared" si="21"/>
        <v>17.704362299852665</v>
      </c>
    </row>
    <row r="148" spans="1:8" x14ac:dyDescent="0.2">
      <c r="A148" s="31" t="s">
        <v>31</v>
      </c>
      <c r="B148" s="51">
        <v>1647</v>
      </c>
      <c r="C148" s="51">
        <v>1611</v>
      </c>
      <c r="D148" s="51">
        <v>1646</v>
      </c>
      <c r="F148" s="69">
        <f t="shared" si="20"/>
        <v>1634.6666666666667</v>
      </c>
      <c r="H148" s="69">
        <f t="shared" si="21"/>
        <v>11.836853936376468</v>
      </c>
    </row>
    <row r="149" spans="1:8" x14ac:dyDescent="0.2">
      <c r="A149" s="31" t="s">
        <v>32</v>
      </c>
      <c r="B149" s="51">
        <v>1898</v>
      </c>
      <c r="C149" s="51">
        <v>1800</v>
      </c>
      <c r="D149" s="51">
        <v>1837</v>
      </c>
      <c r="F149" s="69">
        <f t="shared" si="20"/>
        <v>1845</v>
      </c>
      <c r="H149" s="69">
        <f t="shared" si="21"/>
        <v>28.571547618799602</v>
      </c>
    </row>
    <row r="150" spans="1:8" x14ac:dyDescent="0.2">
      <c r="A150" s="31" t="s">
        <v>33</v>
      </c>
      <c r="B150" s="51">
        <v>2099</v>
      </c>
      <c r="C150" s="51">
        <v>2102</v>
      </c>
      <c r="D150" s="51">
        <v>2062</v>
      </c>
      <c r="F150" s="69">
        <f t="shared" si="20"/>
        <v>2087.6666666666665</v>
      </c>
      <c r="H150" s="69">
        <f t="shared" si="21"/>
        <v>12.862520921049825</v>
      </c>
    </row>
    <row r="151" spans="1:8" x14ac:dyDescent="0.2">
      <c r="A151" s="31" t="s">
        <v>34</v>
      </c>
      <c r="B151" s="51">
        <v>2276</v>
      </c>
      <c r="C151" s="51">
        <v>2185</v>
      </c>
      <c r="D151" s="51">
        <v>2168</v>
      </c>
      <c r="F151" s="69">
        <f t="shared" si="20"/>
        <v>2209.6666666666665</v>
      </c>
      <c r="H151" s="69">
        <f t="shared" si="21"/>
        <v>33.527766270825602</v>
      </c>
    </row>
    <row r="152" spans="1:8" x14ac:dyDescent="0.2">
      <c r="A152" s="31" t="s">
        <v>35</v>
      </c>
      <c r="B152" s="51">
        <v>2905</v>
      </c>
      <c r="C152" s="51">
        <v>3050</v>
      </c>
      <c r="D152" s="51">
        <v>2940</v>
      </c>
      <c r="F152" s="69">
        <f t="shared" si="20"/>
        <v>2965</v>
      </c>
      <c r="H152" s="69">
        <f t="shared" si="21"/>
        <v>43.684474740270517</v>
      </c>
    </row>
    <row r="155" spans="1:8" x14ac:dyDescent="0.2">
      <c r="A155" s="31" t="s">
        <v>61</v>
      </c>
      <c r="B155" s="47" t="s">
        <v>9</v>
      </c>
      <c r="C155" s="47"/>
      <c r="D155" s="47"/>
      <c r="F155" s="31" t="s">
        <v>1</v>
      </c>
      <c r="H155" s="31" t="s">
        <v>2</v>
      </c>
    </row>
    <row r="156" spans="1:8" x14ac:dyDescent="0.2">
      <c r="A156" s="31" t="s">
        <v>25</v>
      </c>
      <c r="B156" s="51">
        <v>20</v>
      </c>
      <c r="C156" s="51">
        <v>22</v>
      </c>
      <c r="D156" s="51">
        <v>20</v>
      </c>
      <c r="F156" s="69">
        <f>AVERAGE(B156:D156)</f>
        <v>20.666666666666668</v>
      </c>
      <c r="H156" s="69">
        <f>_xlfn.STDEV.P(B156:D156)/SQRT(2)</f>
        <v>0.66666666666666663</v>
      </c>
    </row>
    <row r="157" spans="1:8" x14ac:dyDescent="0.2">
      <c r="A157" s="31" t="s">
        <v>26</v>
      </c>
      <c r="B157" s="51">
        <v>312</v>
      </c>
      <c r="C157" s="51">
        <v>328</v>
      </c>
      <c r="D157" s="51">
        <v>315</v>
      </c>
      <c r="F157" s="69">
        <f t="shared" ref="F157:F166" si="22">AVERAGE(B157:D157)</f>
        <v>318.33333333333331</v>
      </c>
      <c r="H157" s="69">
        <f t="shared" ref="H157:H166" si="23">_xlfn.STDEV.P(B157:D157)/SQRT(2)</f>
        <v>4.9103066208854118</v>
      </c>
    </row>
    <row r="158" spans="1:8" x14ac:dyDescent="0.2">
      <c r="A158" s="31" t="s">
        <v>27</v>
      </c>
      <c r="B158" s="51">
        <v>604</v>
      </c>
      <c r="C158" s="51">
        <v>608</v>
      </c>
      <c r="D158" s="51">
        <v>593</v>
      </c>
      <c r="F158" s="69">
        <f t="shared" si="22"/>
        <v>601.66666666666663</v>
      </c>
      <c r="H158" s="69">
        <f t="shared" si="23"/>
        <v>4.4845413490245702</v>
      </c>
    </row>
    <row r="159" spans="1:8" x14ac:dyDescent="0.2">
      <c r="A159" s="31" t="s">
        <v>28</v>
      </c>
      <c r="B159" s="51">
        <v>811</v>
      </c>
      <c r="C159" s="51">
        <v>860</v>
      </c>
      <c r="D159" s="51">
        <v>836</v>
      </c>
      <c r="F159" s="69">
        <f t="shared" si="22"/>
        <v>835.66666666666663</v>
      </c>
      <c r="H159" s="69">
        <f t="shared" si="23"/>
        <v>14.146063449281961</v>
      </c>
    </row>
    <row r="160" spans="1:8" x14ac:dyDescent="0.2">
      <c r="A160" s="31" t="s">
        <v>29</v>
      </c>
      <c r="B160" s="51">
        <v>1109</v>
      </c>
      <c r="C160" s="51">
        <v>1129</v>
      </c>
      <c r="D160" s="51">
        <v>1109</v>
      </c>
      <c r="F160" s="69">
        <f t="shared" si="22"/>
        <v>1115.6666666666667</v>
      </c>
      <c r="H160" s="69">
        <f t="shared" si="23"/>
        <v>6.6666666666666652</v>
      </c>
    </row>
    <row r="161" spans="1:8" x14ac:dyDescent="0.2">
      <c r="A161" s="31" t="s">
        <v>30</v>
      </c>
      <c r="B161" s="51">
        <v>1454</v>
      </c>
      <c r="C161" s="51">
        <v>1389</v>
      </c>
      <c r="D161" s="51">
        <v>1424</v>
      </c>
      <c r="F161" s="69">
        <f t="shared" si="22"/>
        <v>1422.3333333333333</v>
      </c>
      <c r="H161" s="69">
        <f t="shared" si="23"/>
        <v>18.78237944930774</v>
      </c>
    </row>
    <row r="162" spans="1:8" x14ac:dyDescent="0.2">
      <c r="A162" s="31" t="s">
        <v>31</v>
      </c>
      <c r="B162" s="51">
        <v>1508</v>
      </c>
      <c r="C162" s="51">
        <v>1519</v>
      </c>
      <c r="D162" s="51">
        <v>1523</v>
      </c>
      <c r="F162" s="69">
        <f t="shared" si="22"/>
        <v>1516.6666666666667</v>
      </c>
      <c r="H162" s="69">
        <f t="shared" si="23"/>
        <v>4.4845413490245702</v>
      </c>
    </row>
    <row r="163" spans="1:8" x14ac:dyDescent="0.2">
      <c r="A163" s="31" t="s">
        <v>32</v>
      </c>
      <c r="B163" s="51">
        <v>1771</v>
      </c>
      <c r="C163" s="51">
        <v>1736</v>
      </c>
      <c r="D163" s="51">
        <v>1803</v>
      </c>
      <c r="F163" s="69">
        <f t="shared" si="22"/>
        <v>1770</v>
      </c>
      <c r="H163" s="69">
        <f t="shared" si="23"/>
        <v>19.347695814575268</v>
      </c>
    </row>
    <row r="164" spans="1:8" x14ac:dyDescent="0.2">
      <c r="A164" s="31" t="s">
        <v>33</v>
      </c>
      <c r="B164" s="51">
        <v>1975</v>
      </c>
      <c r="C164" s="51">
        <v>1963</v>
      </c>
      <c r="D164" s="51">
        <v>1990</v>
      </c>
      <c r="F164" s="69">
        <f t="shared" si="22"/>
        <v>1976</v>
      </c>
      <c r="H164" s="69">
        <f t="shared" si="23"/>
        <v>7.810249675906654</v>
      </c>
    </row>
    <row r="165" spans="1:8" x14ac:dyDescent="0.2">
      <c r="A165" s="31" t="s">
        <v>34</v>
      </c>
      <c r="B165" s="51">
        <v>2140</v>
      </c>
      <c r="C165" s="51">
        <v>2058</v>
      </c>
      <c r="D165" s="51">
        <v>2066</v>
      </c>
      <c r="F165" s="69">
        <f t="shared" si="22"/>
        <v>2088</v>
      </c>
      <c r="H165" s="69">
        <f t="shared" si="23"/>
        <v>26.102362600602525</v>
      </c>
    </row>
    <row r="166" spans="1:8" x14ac:dyDescent="0.2">
      <c r="A166" s="31" t="s">
        <v>35</v>
      </c>
      <c r="B166" s="51">
        <v>2810</v>
      </c>
      <c r="C166" s="51">
        <v>2813</v>
      </c>
      <c r="D166" s="51">
        <v>2816</v>
      </c>
      <c r="F166" s="69">
        <f t="shared" si="22"/>
        <v>2813</v>
      </c>
      <c r="H166" s="69">
        <f t="shared" si="23"/>
        <v>1.732050807568877</v>
      </c>
    </row>
    <row r="169" spans="1:8" x14ac:dyDescent="0.2">
      <c r="A169" s="31" t="s">
        <v>61</v>
      </c>
      <c r="B169" s="47" t="s">
        <v>14</v>
      </c>
      <c r="C169" s="47"/>
      <c r="D169" s="47"/>
      <c r="F169" s="31" t="s">
        <v>1</v>
      </c>
      <c r="H169" s="31" t="s">
        <v>2</v>
      </c>
    </row>
    <row r="170" spans="1:8" x14ac:dyDescent="0.2">
      <c r="A170" s="31" t="s">
        <v>25</v>
      </c>
      <c r="B170" s="51">
        <v>20</v>
      </c>
      <c r="C170" s="51">
        <v>19</v>
      </c>
      <c r="D170" s="51">
        <v>22</v>
      </c>
      <c r="F170" s="69">
        <f>AVERAGE(B170:D170)</f>
        <v>20.333333333333332</v>
      </c>
      <c r="H170" s="69">
        <f>_xlfn.STDEV.P(B170:D170)/SQRT(2)</f>
        <v>0.88191710368819676</v>
      </c>
    </row>
    <row r="171" spans="1:8" x14ac:dyDescent="0.2">
      <c r="A171" s="31" t="s">
        <v>26</v>
      </c>
      <c r="B171" s="51">
        <v>121</v>
      </c>
      <c r="C171" s="51">
        <v>133</v>
      </c>
      <c r="D171" s="51">
        <v>121</v>
      </c>
      <c r="F171" s="69">
        <f t="shared" ref="F171:F180" si="24">AVERAGE(B171:D171)</f>
        <v>125</v>
      </c>
      <c r="H171" s="69">
        <f t="shared" ref="H171:H180" si="25">_xlfn.STDEV.P(B171:D171)/SQRT(2)</f>
        <v>4</v>
      </c>
    </row>
    <row r="172" spans="1:8" x14ac:dyDescent="0.2">
      <c r="A172" s="31" t="s">
        <v>27</v>
      </c>
      <c r="B172" s="51">
        <v>484</v>
      </c>
      <c r="C172" s="51">
        <v>498</v>
      </c>
      <c r="D172" s="51">
        <v>509</v>
      </c>
      <c r="F172" s="69">
        <f t="shared" si="24"/>
        <v>497</v>
      </c>
      <c r="H172" s="69">
        <f t="shared" si="25"/>
        <v>7.2341781380702344</v>
      </c>
    </row>
    <row r="173" spans="1:8" x14ac:dyDescent="0.2">
      <c r="A173" s="31" t="s">
        <v>28</v>
      </c>
      <c r="B173" s="51">
        <v>721</v>
      </c>
      <c r="C173" s="51">
        <v>744</v>
      </c>
      <c r="D173" s="51">
        <v>717</v>
      </c>
      <c r="F173" s="69">
        <f t="shared" si="24"/>
        <v>727.33333333333337</v>
      </c>
      <c r="H173" s="69">
        <f t="shared" si="25"/>
        <v>8.4129529760826411</v>
      </c>
    </row>
    <row r="174" spans="1:8" x14ac:dyDescent="0.2">
      <c r="A174" s="31" t="s">
        <v>29</v>
      </c>
      <c r="B174" s="51">
        <v>1015</v>
      </c>
      <c r="C174" s="51">
        <v>987</v>
      </c>
      <c r="D174" s="51">
        <v>1025</v>
      </c>
      <c r="F174" s="69">
        <f t="shared" si="24"/>
        <v>1009</v>
      </c>
      <c r="H174" s="69">
        <f t="shared" si="25"/>
        <v>11.372481406154654</v>
      </c>
    </row>
    <row r="175" spans="1:8" x14ac:dyDescent="0.2">
      <c r="A175" s="31" t="s">
        <v>30</v>
      </c>
      <c r="B175" s="51">
        <v>1291</v>
      </c>
      <c r="C175" s="51">
        <v>1313</v>
      </c>
      <c r="D175" s="51">
        <v>1284</v>
      </c>
      <c r="F175" s="69">
        <f t="shared" si="24"/>
        <v>1296</v>
      </c>
      <c r="H175" s="69">
        <f t="shared" si="25"/>
        <v>8.736894948054104</v>
      </c>
    </row>
    <row r="176" spans="1:8" x14ac:dyDescent="0.2">
      <c r="A176" s="31" t="s">
        <v>31</v>
      </c>
      <c r="B176" s="51">
        <v>1414</v>
      </c>
      <c r="C176" s="51">
        <v>1390</v>
      </c>
      <c r="D176" s="51">
        <v>1362</v>
      </c>
      <c r="F176" s="69">
        <f t="shared" si="24"/>
        <v>1388.6666666666667</v>
      </c>
      <c r="H176" s="69">
        <f t="shared" si="25"/>
        <v>15.025903559446194</v>
      </c>
    </row>
    <row r="177" spans="1:8" x14ac:dyDescent="0.2">
      <c r="A177" s="31" t="s">
        <v>32</v>
      </c>
      <c r="B177" s="51">
        <v>1559</v>
      </c>
      <c r="C177" s="51">
        <v>1568</v>
      </c>
      <c r="D177" s="51">
        <v>1538</v>
      </c>
      <c r="F177" s="69">
        <f t="shared" si="24"/>
        <v>1555</v>
      </c>
      <c r="H177" s="69">
        <f t="shared" si="25"/>
        <v>8.8881944173155887</v>
      </c>
    </row>
    <row r="178" spans="1:8" x14ac:dyDescent="0.2">
      <c r="A178" s="31" t="s">
        <v>33</v>
      </c>
      <c r="B178" s="51">
        <v>1774</v>
      </c>
      <c r="C178" s="51">
        <v>1722</v>
      </c>
      <c r="D178" s="51">
        <v>1729</v>
      </c>
      <c r="F178" s="69">
        <f t="shared" si="24"/>
        <v>1741.6666666666667</v>
      </c>
      <c r="H178" s="69">
        <f t="shared" si="25"/>
        <v>16.292465879799913</v>
      </c>
    </row>
    <row r="179" spans="1:8" x14ac:dyDescent="0.2">
      <c r="A179" s="31" t="s">
        <v>34</v>
      </c>
      <c r="B179" s="51">
        <v>1877</v>
      </c>
      <c r="C179" s="51">
        <v>1873</v>
      </c>
      <c r="D179" s="51">
        <v>1866</v>
      </c>
      <c r="F179" s="69">
        <f t="shared" si="24"/>
        <v>1872</v>
      </c>
      <c r="H179" s="69">
        <f t="shared" si="25"/>
        <v>3.214550253664318</v>
      </c>
    </row>
    <row r="180" spans="1:8" x14ac:dyDescent="0.2">
      <c r="A180" s="31" t="s">
        <v>35</v>
      </c>
      <c r="B180" s="51">
        <v>2531</v>
      </c>
      <c r="C180" s="51">
        <v>2556</v>
      </c>
      <c r="D180" s="51">
        <v>2501</v>
      </c>
      <c r="F180" s="69">
        <f t="shared" si="24"/>
        <v>2529.3333333333335</v>
      </c>
      <c r="H180" s="69">
        <f t="shared" si="25"/>
        <v>15.898986690282426</v>
      </c>
    </row>
    <row r="183" spans="1:8" x14ac:dyDescent="0.2">
      <c r="A183" s="31" t="s">
        <v>61</v>
      </c>
      <c r="B183" s="47" t="s">
        <v>13</v>
      </c>
      <c r="C183" s="47"/>
      <c r="D183" s="47"/>
      <c r="F183" s="31" t="s">
        <v>1</v>
      </c>
      <c r="H183" s="31" t="s">
        <v>2</v>
      </c>
    </row>
    <row r="184" spans="1:8" x14ac:dyDescent="0.2">
      <c r="A184" s="31" t="s">
        <v>25</v>
      </c>
      <c r="B184" s="51">
        <v>11</v>
      </c>
      <c r="C184" s="51">
        <v>12</v>
      </c>
      <c r="D184" s="51">
        <v>13</v>
      </c>
      <c r="F184" s="69">
        <f>AVERAGE(B184:D184)</f>
        <v>12</v>
      </c>
      <c r="H184" s="69">
        <f>_xlfn.STDEV.P(B184:D184)/SQRT(2)</f>
        <v>0.57735026918962573</v>
      </c>
    </row>
    <row r="185" spans="1:8" x14ac:dyDescent="0.2">
      <c r="A185" s="31" t="s">
        <v>26</v>
      </c>
      <c r="B185" s="51">
        <v>257</v>
      </c>
      <c r="C185" s="51">
        <v>253</v>
      </c>
      <c r="D185" s="51">
        <v>268</v>
      </c>
      <c r="F185" s="69">
        <f t="shared" ref="F185:F194" si="26">AVERAGE(B185:D185)</f>
        <v>259.33333333333331</v>
      </c>
      <c r="H185" s="69">
        <f t="shared" ref="H185:H194" si="27">_xlfn.STDEV.P(B185:D185)/SQRT(2)</f>
        <v>4.4845413490245702</v>
      </c>
    </row>
    <row r="186" spans="1:8" x14ac:dyDescent="0.2">
      <c r="A186" s="31" t="s">
        <v>27</v>
      </c>
      <c r="B186" s="51">
        <v>549</v>
      </c>
      <c r="C186" s="51">
        <v>557</v>
      </c>
      <c r="D186" s="51">
        <v>542</v>
      </c>
      <c r="F186" s="69">
        <f t="shared" si="26"/>
        <v>549.33333333333337</v>
      </c>
      <c r="H186" s="69">
        <f t="shared" si="27"/>
        <v>4.3333333333333321</v>
      </c>
    </row>
    <row r="187" spans="1:8" x14ac:dyDescent="0.2">
      <c r="A187" s="31" t="s">
        <v>28</v>
      </c>
      <c r="B187" s="51">
        <v>769</v>
      </c>
      <c r="C187" s="51">
        <v>775</v>
      </c>
      <c r="D187" s="51">
        <v>786</v>
      </c>
      <c r="F187" s="69">
        <f t="shared" si="26"/>
        <v>776.66666666666663</v>
      </c>
      <c r="H187" s="69">
        <f t="shared" si="27"/>
        <v>4.9777281743560264</v>
      </c>
    </row>
    <row r="188" spans="1:8" x14ac:dyDescent="0.2">
      <c r="A188" s="31" t="s">
        <v>29</v>
      </c>
      <c r="B188" s="51">
        <v>1060</v>
      </c>
      <c r="C188" s="51">
        <v>1032</v>
      </c>
      <c r="D188" s="51">
        <v>1036</v>
      </c>
      <c r="F188" s="69">
        <f t="shared" si="26"/>
        <v>1042.6666666666667</v>
      </c>
      <c r="H188" s="69">
        <f t="shared" si="27"/>
        <v>8.7432513657360005</v>
      </c>
    </row>
    <row r="189" spans="1:8" x14ac:dyDescent="0.2">
      <c r="A189" s="31" t="s">
        <v>30</v>
      </c>
      <c r="B189" s="51">
        <v>1304</v>
      </c>
      <c r="C189" s="51">
        <v>1346</v>
      </c>
      <c r="D189" s="51">
        <v>1377</v>
      </c>
      <c r="F189" s="69">
        <f t="shared" si="26"/>
        <v>1342.3333333333333</v>
      </c>
      <c r="H189" s="69">
        <f t="shared" si="27"/>
        <v>21.152882650940143</v>
      </c>
    </row>
    <row r="190" spans="1:8" x14ac:dyDescent="0.2">
      <c r="A190" s="31" t="s">
        <v>31</v>
      </c>
      <c r="B190" s="51">
        <v>1463</v>
      </c>
      <c r="C190" s="51">
        <v>1459</v>
      </c>
      <c r="D190" s="51">
        <v>1452</v>
      </c>
      <c r="F190" s="69">
        <f t="shared" si="26"/>
        <v>1458</v>
      </c>
      <c r="H190" s="69">
        <f t="shared" si="27"/>
        <v>3.214550253664318</v>
      </c>
    </row>
    <row r="191" spans="1:8" x14ac:dyDescent="0.2">
      <c r="A191" s="31" t="s">
        <v>32</v>
      </c>
      <c r="B191" s="51">
        <v>1690</v>
      </c>
      <c r="C191" s="51">
        <v>1680</v>
      </c>
      <c r="D191" s="51">
        <v>1696</v>
      </c>
      <c r="F191" s="69">
        <f t="shared" si="26"/>
        <v>1688.6666666666667</v>
      </c>
      <c r="H191" s="69">
        <f t="shared" si="27"/>
        <v>4.6666666666666661</v>
      </c>
    </row>
    <row r="192" spans="1:8" x14ac:dyDescent="0.2">
      <c r="A192" s="31" t="s">
        <v>33</v>
      </c>
      <c r="B192" s="51">
        <v>1926</v>
      </c>
      <c r="C192" s="51">
        <v>1951</v>
      </c>
      <c r="D192" s="51">
        <v>1887</v>
      </c>
      <c r="F192" s="69">
        <f t="shared" si="26"/>
        <v>1921.3333333333333</v>
      </c>
      <c r="H192" s="69">
        <f t="shared" si="27"/>
        <v>18.621970297951229</v>
      </c>
    </row>
    <row r="193" spans="1:8" x14ac:dyDescent="0.2">
      <c r="A193" s="31" t="s">
        <v>34</v>
      </c>
      <c r="B193" s="51">
        <v>2054</v>
      </c>
      <c r="C193" s="51">
        <v>2014</v>
      </c>
      <c r="D193" s="51">
        <v>2009</v>
      </c>
      <c r="F193" s="69">
        <f t="shared" si="26"/>
        <v>2025.6666666666667</v>
      </c>
      <c r="H193" s="69">
        <f t="shared" si="27"/>
        <v>14.240006242195886</v>
      </c>
    </row>
    <row r="194" spans="1:8" x14ac:dyDescent="0.2">
      <c r="A194" s="31" t="s">
        <v>35</v>
      </c>
      <c r="B194" s="51">
        <v>2718</v>
      </c>
      <c r="C194" s="51">
        <v>2743</v>
      </c>
      <c r="D194" s="51">
        <v>2779</v>
      </c>
      <c r="F194" s="69">
        <f t="shared" si="26"/>
        <v>2746.6666666666665</v>
      </c>
      <c r="H194" s="69">
        <f t="shared" si="27"/>
        <v>17.704362299852665</v>
      </c>
    </row>
    <row r="197" spans="1:8" x14ac:dyDescent="0.2">
      <c r="A197" s="31" t="s">
        <v>61</v>
      </c>
      <c r="B197" s="47" t="s">
        <v>5</v>
      </c>
      <c r="C197" s="47"/>
      <c r="D197" s="47"/>
      <c r="F197" s="31" t="s">
        <v>1</v>
      </c>
      <c r="H197" s="31" t="s">
        <v>2</v>
      </c>
    </row>
    <row r="198" spans="1:8" x14ac:dyDescent="0.2">
      <c r="A198" s="31" t="s">
        <v>25</v>
      </c>
      <c r="B198" s="51">
        <v>17</v>
      </c>
      <c r="C198" s="51">
        <v>19</v>
      </c>
      <c r="D198" s="51">
        <v>17</v>
      </c>
      <c r="F198" s="69">
        <f>AVERAGE(B198:D198)</f>
        <v>17.666666666666668</v>
      </c>
      <c r="H198" s="69">
        <f>_xlfn.STDEV.P(B198:D198)/SQRT(2)</f>
        <v>0.66666666666666663</v>
      </c>
    </row>
    <row r="199" spans="1:8" x14ac:dyDescent="0.2">
      <c r="A199" s="31" t="s">
        <v>26</v>
      </c>
      <c r="B199" s="51">
        <v>297</v>
      </c>
      <c r="C199" s="51">
        <v>302</v>
      </c>
      <c r="D199" s="51">
        <v>290</v>
      </c>
      <c r="F199" s="69">
        <f t="shared" ref="F199:F208" si="28">AVERAGE(B199:D199)</f>
        <v>296.33333333333331</v>
      </c>
      <c r="H199" s="69">
        <f t="shared" ref="H199:H208" si="29">_xlfn.STDEV.P(B199:D199)/SQRT(2)</f>
        <v>3.4801021696368504</v>
      </c>
    </row>
    <row r="200" spans="1:8" x14ac:dyDescent="0.2">
      <c r="A200" s="31" t="s">
        <v>27</v>
      </c>
      <c r="B200" s="51">
        <v>552</v>
      </c>
      <c r="C200" s="51">
        <v>582</v>
      </c>
      <c r="D200" s="51">
        <v>563</v>
      </c>
      <c r="F200" s="69">
        <f t="shared" si="28"/>
        <v>565.66666666666663</v>
      </c>
      <c r="H200" s="69">
        <f t="shared" si="29"/>
        <v>8.7622929520632766</v>
      </c>
    </row>
    <row r="201" spans="1:8" x14ac:dyDescent="0.2">
      <c r="A201" s="31" t="s">
        <v>28</v>
      </c>
      <c r="B201" s="51">
        <v>832</v>
      </c>
      <c r="C201" s="51">
        <v>796</v>
      </c>
      <c r="D201" s="51">
        <v>799</v>
      </c>
      <c r="F201" s="69">
        <f t="shared" si="28"/>
        <v>809</v>
      </c>
      <c r="H201" s="69">
        <f t="shared" si="29"/>
        <v>11.532562594670795</v>
      </c>
    </row>
    <row r="202" spans="1:8" x14ac:dyDescent="0.2">
      <c r="A202" s="31" t="s">
        <v>29</v>
      </c>
      <c r="B202" s="51">
        <v>1050</v>
      </c>
      <c r="C202" s="51">
        <v>1058</v>
      </c>
      <c r="D202" s="51">
        <v>1046</v>
      </c>
      <c r="F202" s="69">
        <f t="shared" si="28"/>
        <v>1051.3333333333333</v>
      </c>
      <c r="H202" s="69">
        <f t="shared" si="29"/>
        <v>3.527668414752787</v>
      </c>
    </row>
    <row r="203" spans="1:8" x14ac:dyDescent="0.2">
      <c r="A203" s="31" t="s">
        <v>30</v>
      </c>
      <c r="B203" s="51">
        <v>1343</v>
      </c>
      <c r="C203" s="51">
        <v>1362</v>
      </c>
      <c r="D203" s="51">
        <v>1370</v>
      </c>
      <c r="F203" s="69">
        <f t="shared" si="28"/>
        <v>1358.3333333333333</v>
      </c>
      <c r="H203" s="69">
        <f t="shared" si="29"/>
        <v>8.0069414329762072</v>
      </c>
    </row>
    <row r="204" spans="1:8" x14ac:dyDescent="0.2">
      <c r="A204" s="31" t="s">
        <v>31</v>
      </c>
      <c r="B204" s="51">
        <v>1452</v>
      </c>
      <c r="C204" s="51">
        <v>1446</v>
      </c>
      <c r="D204" s="51">
        <v>1504</v>
      </c>
      <c r="F204" s="69">
        <f t="shared" si="28"/>
        <v>1467.3333333333333</v>
      </c>
      <c r="H204" s="69">
        <f t="shared" si="29"/>
        <v>18.414969755910843</v>
      </c>
    </row>
    <row r="205" spans="1:8" x14ac:dyDescent="0.2">
      <c r="A205" s="31" t="s">
        <v>32</v>
      </c>
      <c r="B205" s="51">
        <v>1678</v>
      </c>
      <c r="C205" s="51">
        <v>1692</v>
      </c>
      <c r="D205" s="51">
        <v>1693</v>
      </c>
      <c r="F205" s="69">
        <f t="shared" si="28"/>
        <v>1687.6666666666667</v>
      </c>
      <c r="H205" s="69">
        <f t="shared" si="29"/>
        <v>4.8419463487779826</v>
      </c>
    </row>
    <row r="206" spans="1:8" x14ac:dyDescent="0.2">
      <c r="A206" s="31" t="s">
        <v>33</v>
      </c>
      <c r="B206" s="51">
        <v>1884</v>
      </c>
      <c r="C206" s="51">
        <v>1886</v>
      </c>
      <c r="D206" s="51">
        <v>1916</v>
      </c>
      <c r="F206" s="69">
        <f t="shared" si="28"/>
        <v>1895.3333333333333</v>
      </c>
      <c r="H206" s="69">
        <f t="shared" si="29"/>
        <v>10.349449797506683</v>
      </c>
    </row>
    <row r="207" spans="1:8" x14ac:dyDescent="0.2">
      <c r="A207" s="31" t="s">
        <v>34</v>
      </c>
      <c r="B207" s="51">
        <v>2040</v>
      </c>
      <c r="C207" s="51">
        <v>1949</v>
      </c>
      <c r="D207" s="51">
        <v>2054</v>
      </c>
      <c r="F207" s="69">
        <f t="shared" si="28"/>
        <v>2014.3333333333333</v>
      </c>
      <c r="H207" s="69">
        <f t="shared" si="29"/>
        <v>32.915717285887062</v>
      </c>
    </row>
    <row r="208" spans="1:8" x14ac:dyDescent="0.2">
      <c r="A208" s="31" t="s">
        <v>35</v>
      </c>
      <c r="B208" s="51">
        <v>2751</v>
      </c>
      <c r="C208" s="51">
        <v>2717</v>
      </c>
      <c r="D208" s="51">
        <v>2683</v>
      </c>
      <c r="F208" s="69">
        <f t="shared" si="28"/>
        <v>2717</v>
      </c>
      <c r="H208" s="69">
        <f t="shared" si="29"/>
        <v>19.629909152447276</v>
      </c>
    </row>
    <row r="211" spans="1:8" x14ac:dyDescent="0.2">
      <c r="A211" s="31" t="s">
        <v>61</v>
      </c>
      <c r="B211" s="47" t="s">
        <v>7</v>
      </c>
      <c r="C211" s="47"/>
      <c r="D211" s="47"/>
      <c r="F211" s="31" t="s">
        <v>1</v>
      </c>
      <c r="H211" s="31" t="s">
        <v>2</v>
      </c>
    </row>
    <row r="212" spans="1:8" x14ac:dyDescent="0.2">
      <c r="A212" s="31" t="s">
        <v>25</v>
      </c>
      <c r="B212" s="51">
        <v>20</v>
      </c>
      <c r="C212" s="51">
        <v>21</v>
      </c>
      <c r="D212" s="51">
        <v>22</v>
      </c>
      <c r="F212" s="69">
        <f>AVERAGE(B212:D212)</f>
        <v>21</v>
      </c>
      <c r="H212" s="69">
        <f>_xlfn.STDEV.P(B212:D212)/SQRT(2)</f>
        <v>0.57735026918962573</v>
      </c>
    </row>
    <row r="213" spans="1:8" x14ac:dyDescent="0.2">
      <c r="A213" s="31" t="s">
        <v>26</v>
      </c>
      <c r="B213" s="51">
        <v>328</v>
      </c>
      <c r="C213" s="51">
        <v>337</v>
      </c>
      <c r="D213" s="51">
        <v>331</v>
      </c>
      <c r="F213" s="69">
        <f t="shared" ref="F213:F222" si="30">AVERAGE(B213:D213)</f>
        <v>332</v>
      </c>
      <c r="H213" s="69">
        <f t="shared" ref="H213:H222" si="31">_xlfn.STDEV.P(B213:D213)/SQRT(2)</f>
        <v>2.6457513110645903</v>
      </c>
    </row>
    <row r="214" spans="1:8" x14ac:dyDescent="0.2">
      <c r="A214" s="31" t="s">
        <v>27</v>
      </c>
      <c r="B214" s="51">
        <v>651</v>
      </c>
      <c r="C214" s="51">
        <v>651</v>
      </c>
      <c r="D214" s="51">
        <v>626</v>
      </c>
      <c r="F214" s="69">
        <f t="shared" si="30"/>
        <v>642.66666666666663</v>
      </c>
      <c r="H214" s="69">
        <f t="shared" si="31"/>
        <v>8.3333333333333339</v>
      </c>
    </row>
    <row r="215" spans="1:8" x14ac:dyDescent="0.2">
      <c r="A215" s="31" t="s">
        <v>28</v>
      </c>
      <c r="B215" s="51">
        <v>873</v>
      </c>
      <c r="C215" s="51">
        <v>889</v>
      </c>
      <c r="D215" s="51">
        <v>865</v>
      </c>
      <c r="F215" s="69">
        <f t="shared" si="30"/>
        <v>875.66666666666663</v>
      </c>
      <c r="H215" s="69">
        <f t="shared" si="31"/>
        <v>7.0553368295055741</v>
      </c>
    </row>
    <row r="216" spans="1:8" x14ac:dyDescent="0.2">
      <c r="A216" s="31" t="s">
        <v>29</v>
      </c>
      <c r="B216" s="51">
        <v>1174</v>
      </c>
      <c r="C216" s="51">
        <v>1164</v>
      </c>
      <c r="D216" s="51">
        <v>1181</v>
      </c>
      <c r="F216" s="69">
        <f t="shared" si="30"/>
        <v>1173</v>
      </c>
      <c r="H216" s="69">
        <f t="shared" si="31"/>
        <v>4.9328828623162471</v>
      </c>
    </row>
    <row r="217" spans="1:8" x14ac:dyDescent="0.2">
      <c r="A217" s="31" t="s">
        <v>30</v>
      </c>
      <c r="B217" s="51">
        <v>1482</v>
      </c>
      <c r="C217" s="51">
        <v>1533</v>
      </c>
      <c r="D217" s="51">
        <v>1553</v>
      </c>
      <c r="F217" s="69">
        <f t="shared" si="30"/>
        <v>1522.6666666666667</v>
      </c>
      <c r="H217" s="69">
        <f t="shared" si="31"/>
        <v>21.137118483316918</v>
      </c>
    </row>
    <row r="218" spans="1:8" x14ac:dyDescent="0.2">
      <c r="A218" s="31" t="s">
        <v>31</v>
      </c>
      <c r="B218" s="51">
        <v>1673</v>
      </c>
      <c r="C218" s="51">
        <v>1649</v>
      </c>
      <c r="D218" s="51">
        <v>1649</v>
      </c>
      <c r="F218" s="69">
        <f t="shared" si="30"/>
        <v>1657</v>
      </c>
      <c r="H218" s="69">
        <f t="shared" si="31"/>
        <v>8</v>
      </c>
    </row>
    <row r="219" spans="1:8" x14ac:dyDescent="0.2">
      <c r="A219" s="31" t="s">
        <v>32</v>
      </c>
      <c r="B219" s="51">
        <v>1847</v>
      </c>
      <c r="C219" s="51">
        <v>1853</v>
      </c>
      <c r="D219" s="51">
        <v>1871</v>
      </c>
      <c r="F219" s="69">
        <f t="shared" si="30"/>
        <v>1857</v>
      </c>
      <c r="H219" s="69">
        <f t="shared" si="31"/>
        <v>7.2111025509279774</v>
      </c>
    </row>
    <row r="220" spans="1:8" x14ac:dyDescent="0.2">
      <c r="A220" s="31" t="s">
        <v>33</v>
      </c>
      <c r="B220" s="51">
        <v>2138</v>
      </c>
      <c r="C220" s="51">
        <v>2073</v>
      </c>
      <c r="D220" s="51">
        <v>2137</v>
      </c>
      <c r="F220" s="69">
        <f t="shared" si="30"/>
        <v>2116</v>
      </c>
      <c r="H220" s="69">
        <f t="shared" si="31"/>
        <v>21.501937897160182</v>
      </c>
    </row>
    <row r="221" spans="1:8" x14ac:dyDescent="0.2">
      <c r="A221" s="31" t="s">
        <v>34</v>
      </c>
      <c r="B221" s="51">
        <v>2256</v>
      </c>
      <c r="C221" s="51">
        <v>2254</v>
      </c>
      <c r="D221" s="51">
        <v>2290</v>
      </c>
      <c r="F221" s="69">
        <f t="shared" si="30"/>
        <v>2266.6666666666665</v>
      </c>
      <c r="H221" s="69">
        <f t="shared" si="31"/>
        <v>11.680943645290153</v>
      </c>
    </row>
    <row r="222" spans="1:8" x14ac:dyDescent="0.2">
      <c r="A222" s="31" t="s">
        <v>35</v>
      </c>
      <c r="B222" s="51">
        <v>3026</v>
      </c>
      <c r="C222" s="51">
        <v>2989</v>
      </c>
      <c r="D222" s="51">
        <v>3014</v>
      </c>
      <c r="F222" s="69">
        <f t="shared" si="30"/>
        <v>3009.6666666666665</v>
      </c>
      <c r="H222" s="69">
        <f t="shared" si="31"/>
        <v>10.898521816181209</v>
      </c>
    </row>
    <row r="225" spans="1:8" x14ac:dyDescent="0.2">
      <c r="A225" s="31" t="s">
        <v>61</v>
      </c>
      <c r="B225" s="47" t="s">
        <v>16</v>
      </c>
      <c r="C225" s="47"/>
      <c r="D225" s="47"/>
      <c r="F225" s="31" t="s">
        <v>1</v>
      </c>
      <c r="H225" s="31" t="s">
        <v>2</v>
      </c>
    </row>
    <row r="226" spans="1:8" x14ac:dyDescent="0.2">
      <c r="A226" s="31" t="s">
        <v>25</v>
      </c>
      <c r="B226" s="51">
        <v>17</v>
      </c>
      <c r="C226" s="51">
        <v>19</v>
      </c>
      <c r="D226" s="51">
        <v>16</v>
      </c>
      <c r="F226" s="69">
        <f>AVERAGE(B226:D226)</f>
        <v>17.333333333333332</v>
      </c>
      <c r="H226" s="69">
        <f>_xlfn.STDEV.P(B226:D226)/SQRT(2)</f>
        <v>0.88191710368819676</v>
      </c>
    </row>
    <row r="227" spans="1:8" x14ac:dyDescent="0.2">
      <c r="A227" s="31" t="s">
        <v>26</v>
      </c>
      <c r="B227" s="51">
        <v>330</v>
      </c>
      <c r="C227" s="51">
        <v>347</v>
      </c>
      <c r="D227" s="51">
        <v>349</v>
      </c>
      <c r="F227" s="69">
        <f t="shared" ref="F227:F236" si="32">AVERAGE(B227:D227)</f>
        <v>342</v>
      </c>
      <c r="H227" s="69">
        <f t="shared" ref="H227:H236" si="33">_xlfn.STDEV.P(B227:D227)/SQRT(2)</f>
        <v>6.0277137733417074</v>
      </c>
    </row>
    <row r="228" spans="1:8" x14ac:dyDescent="0.2">
      <c r="A228" s="31" t="s">
        <v>27</v>
      </c>
      <c r="B228" s="51">
        <v>645</v>
      </c>
      <c r="C228" s="51">
        <v>673</v>
      </c>
      <c r="D228" s="51">
        <v>633</v>
      </c>
      <c r="F228" s="69">
        <f t="shared" si="32"/>
        <v>650.33333333333337</v>
      </c>
      <c r="H228" s="69">
        <f t="shared" si="33"/>
        <v>11.850925889754116</v>
      </c>
    </row>
    <row r="229" spans="1:8" x14ac:dyDescent="0.2">
      <c r="A229" s="31" t="s">
        <v>28</v>
      </c>
      <c r="B229" s="51">
        <v>885</v>
      </c>
      <c r="C229" s="51">
        <v>928</v>
      </c>
      <c r="D229" s="51">
        <v>889</v>
      </c>
      <c r="F229" s="69">
        <f t="shared" si="32"/>
        <v>900.66666666666663</v>
      </c>
      <c r="H229" s="69">
        <f t="shared" si="33"/>
        <v>13.715360407627321</v>
      </c>
    </row>
    <row r="230" spans="1:8" x14ac:dyDescent="0.2">
      <c r="A230" s="31" t="s">
        <v>29</v>
      </c>
      <c r="B230" s="51">
        <v>1226</v>
      </c>
      <c r="C230" s="51">
        <v>1202</v>
      </c>
      <c r="D230" s="51">
        <v>1211</v>
      </c>
      <c r="F230" s="69">
        <f t="shared" si="32"/>
        <v>1213</v>
      </c>
      <c r="H230" s="69">
        <f t="shared" si="33"/>
        <v>6.9999999999999991</v>
      </c>
    </row>
    <row r="231" spans="1:8" x14ac:dyDescent="0.2">
      <c r="A231" s="31" t="s">
        <v>30</v>
      </c>
      <c r="B231" s="51">
        <v>1529</v>
      </c>
      <c r="C231" s="51">
        <v>1580</v>
      </c>
      <c r="D231" s="51">
        <v>1478</v>
      </c>
      <c r="F231" s="69">
        <f t="shared" si="32"/>
        <v>1529</v>
      </c>
      <c r="H231" s="69">
        <f t="shared" si="33"/>
        <v>29.44486372867091</v>
      </c>
    </row>
    <row r="232" spans="1:8" x14ac:dyDescent="0.2">
      <c r="A232" s="31" t="s">
        <v>31</v>
      </c>
      <c r="B232" s="51">
        <v>1681</v>
      </c>
      <c r="C232" s="51">
        <v>1651</v>
      </c>
      <c r="D232" s="51">
        <v>1666</v>
      </c>
      <c r="F232" s="69">
        <f t="shared" si="32"/>
        <v>1666</v>
      </c>
      <c r="H232" s="69">
        <f t="shared" si="33"/>
        <v>8.6602540378443855</v>
      </c>
    </row>
    <row r="233" spans="1:8" x14ac:dyDescent="0.2">
      <c r="A233" s="31" t="s">
        <v>32</v>
      </c>
      <c r="B233" s="51">
        <v>1916</v>
      </c>
      <c r="C233" s="51">
        <v>1829</v>
      </c>
      <c r="D233" s="51">
        <v>1859</v>
      </c>
      <c r="F233" s="69">
        <f t="shared" si="32"/>
        <v>1868</v>
      </c>
      <c r="H233" s="69">
        <f t="shared" si="33"/>
        <v>25.514701644346147</v>
      </c>
    </row>
    <row r="234" spans="1:8" x14ac:dyDescent="0.2">
      <c r="A234" s="31" t="s">
        <v>33</v>
      </c>
      <c r="B234" s="51">
        <v>2070</v>
      </c>
      <c r="C234" s="51">
        <v>2063</v>
      </c>
      <c r="D234" s="51">
        <v>2095</v>
      </c>
      <c r="F234" s="69">
        <f t="shared" si="32"/>
        <v>2076</v>
      </c>
      <c r="H234" s="69">
        <f t="shared" si="33"/>
        <v>9.7125348562223088</v>
      </c>
    </row>
    <row r="235" spans="1:8" x14ac:dyDescent="0.2">
      <c r="A235" s="31" t="s">
        <v>34</v>
      </c>
      <c r="B235" s="51">
        <v>2228</v>
      </c>
      <c r="C235" s="51">
        <v>2256</v>
      </c>
      <c r="D235" s="51">
        <v>2202</v>
      </c>
      <c r="F235" s="69">
        <f t="shared" si="32"/>
        <v>2228.6666666666665</v>
      </c>
      <c r="H235" s="69">
        <f t="shared" si="33"/>
        <v>15.592020751368665</v>
      </c>
    </row>
    <row r="236" spans="1:8" x14ac:dyDescent="0.2">
      <c r="A236" s="31" t="s">
        <v>35</v>
      </c>
      <c r="B236" s="51">
        <v>3045</v>
      </c>
      <c r="C236" s="51">
        <v>3060</v>
      </c>
      <c r="D236" s="51">
        <v>3032</v>
      </c>
      <c r="F236" s="69">
        <f t="shared" si="32"/>
        <v>3045.6666666666665</v>
      </c>
      <c r="H236" s="69">
        <f t="shared" si="33"/>
        <v>8.0897740663410644</v>
      </c>
    </row>
    <row r="239" spans="1:8" x14ac:dyDescent="0.2">
      <c r="A239" s="31" t="s">
        <v>61</v>
      </c>
      <c r="B239" s="47" t="s">
        <v>4</v>
      </c>
      <c r="C239" s="47"/>
      <c r="D239" s="47"/>
      <c r="F239" s="31" t="s">
        <v>1</v>
      </c>
      <c r="H239" s="31" t="s">
        <v>2</v>
      </c>
    </row>
    <row r="240" spans="1:8" x14ac:dyDescent="0.2">
      <c r="A240" s="31" t="s">
        <v>25</v>
      </c>
      <c r="B240" s="51">
        <v>17</v>
      </c>
      <c r="C240" s="51">
        <v>16</v>
      </c>
      <c r="D240" s="51">
        <v>18</v>
      </c>
      <c r="F240" s="69">
        <f>AVERAGE(B240:D240)</f>
        <v>17</v>
      </c>
      <c r="H240" s="69">
        <f>_xlfn.STDEV.P(B240:D240)/SQRT(2)</f>
        <v>0.57735026918962573</v>
      </c>
    </row>
    <row r="241" spans="1:8" x14ac:dyDescent="0.2">
      <c r="A241" s="31" t="s">
        <v>26</v>
      </c>
      <c r="B241" s="51">
        <v>295</v>
      </c>
      <c r="C241" s="51">
        <v>297</v>
      </c>
      <c r="D241" s="51">
        <v>298</v>
      </c>
      <c r="F241" s="69">
        <f t="shared" ref="F241:F250" si="34">AVERAGE(B241:D241)</f>
        <v>296.66666666666669</v>
      </c>
      <c r="H241" s="69">
        <f t="shared" ref="H241:H250" si="35">_xlfn.STDEV.P(B241:D241)/SQRT(2)</f>
        <v>0.88191710368819676</v>
      </c>
    </row>
    <row r="242" spans="1:8" x14ac:dyDescent="0.2">
      <c r="A242" s="31" t="s">
        <v>27</v>
      </c>
      <c r="B242" s="51">
        <v>551</v>
      </c>
      <c r="C242" s="51">
        <v>552</v>
      </c>
      <c r="D242" s="51">
        <v>563</v>
      </c>
      <c r="F242" s="69">
        <f t="shared" si="34"/>
        <v>555.33333333333337</v>
      </c>
      <c r="H242" s="69">
        <f t="shared" si="35"/>
        <v>3.8441875315569312</v>
      </c>
    </row>
    <row r="243" spans="1:8" x14ac:dyDescent="0.2">
      <c r="A243" s="31" t="s">
        <v>28</v>
      </c>
      <c r="B243" s="51">
        <v>770</v>
      </c>
      <c r="C243" s="51">
        <v>780</v>
      </c>
      <c r="D243" s="51">
        <v>753</v>
      </c>
      <c r="F243" s="69">
        <f t="shared" si="34"/>
        <v>767.66666666666663</v>
      </c>
      <c r="H243" s="69">
        <f t="shared" si="35"/>
        <v>7.8810602783579258</v>
      </c>
    </row>
    <row r="244" spans="1:8" x14ac:dyDescent="0.2">
      <c r="A244" s="31" t="s">
        <v>29</v>
      </c>
      <c r="B244" s="51">
        <v>1022</v>
      </c>
      <c r="C244" s="51">
        <v>1014</v>
      </c>
      <c r="D244" s="51">
        <v>1031</v>
      </c>
      <c r="F244" s="69">
        <f t="shared" si="34"/>
        <v>1022.3333333333334</v>
      </c>
      <c r="H244" s="69">
        <f t="shared" si="35"/>
        <v>4.9103066208854118</v>
      </c>
    </row>
    <row r="245" spans="1:8" x14ac:dyDescent="0.2">
      <c r="A245" s="31" t="s">
        <v>30</v>
      </c>
      <c r="B245" s="51">
        <v>1309</v>
      </c>
      <c r="C245" s="51">
        <v>1299</v>
      </c>
      <c r="D245" s="51">
        <v>1335</v>
      </c>
      <c r="F245" s="69">
        <f t="shared" si="34"/>
        <v>1314.3333333333333</v>
      </c>
      <c r="H245" s="69">
        <f t="shared" si="35"/>
        <v>10.728984626287387</v>
      </c>
    </row>
    <row r="246" spans="1:8" x14ac:dyDescent="0.2">
      <c r="A246" s="31" t="s">
        <v>31</v>
      </c>
      <c r="B246" s="51">
        <v>1437</v>
      </c>
      <c r="C246" s="51">
        <v>1442</v>
      </c>
      <c r="D246" s="51">
        <v>1404</v>
      </c>
      <c r="F246" s="69">
        <f t="shared" si="34"/>
        <v>1427.6666666666667</v>
      </c>
      <c r="H246" s="69">
        <f t="shared" si="35"/>
        <v>11.921036494831776</v>
      </c>
    </row>
    <row r="247" spans="1:8" x14ac:dyDescent="0.2">
      <c r="A247" s="31" t="s">
        <v>32</v>
      </c>
      <c r="B247" s="51">
        <v>1617</v>
      </c>
      <c r="C247" s="51">
        <v>1649</v>
      </c>
      <c r="D247" s="51">
        <v>1633</v>
      </c>
      <c r="F247" s="69">
        <f t="shared" si="34"/>
        <v>1633</v>
      </c>
      <c r="H247" s="69">
        <f t="shared" si="35"/>
        <v>9.2376043070340117</v>
      </c>
    </row>
    <row r="248" spans="1:8" x14ac:dyDescent="0.2">
      <c r="A248" s="31" t="s">
        <v>33</v>
      </c>
      <c r="B248" s="51">
        <v>1768</v>
      </c>
      <c r="C248" s="51">
        <v>1812</v>
      </c>
      <c r="D248" s="51">
        <v>1855</v>
      </c>
      <c r="F248" s="69">
        <f t="shared" si="34"/>
        <v>1811.6666666666667</v>
      </c>
      <c r="H248" s="69">
        <f t="shared" si="35"/>
        <v>25.115289721159453</v>
      </c>
    </row>
    <row r="249" spans="1:8" x14ac:dyDescent="0.2">
      <c r="A249" s="31" t="s">
        <v>34</v>
      </c>
      <c r="B249" s="51">
        <v>1887</v>
      </c>
      <c r="C249" s="51">
        <v>1992</v>
      </c>
      <c r="D249" s="51">
        <v>1949</v>
      </c>
      <c r="F249" s="69">
        <f t="shared" si="34"/>
        <v>1942.6666666666667</v>
      </c>
      <c r="H249" s="69">
        <f t="shared" si="35"/>
        <v>30.475855652922654</v>
      </c>
    </row>
    <row r="250" spans="1:8" x14ac:dyDescent="0.2">
      <c r="A250" s="31" t="s">
        <v>35</v>
      </c>
      <c r="B250" s="51">
        <v>2666</v>
      </c>
      <c r="C250" s="51">
        <v>2668</v>
      </c>
      <c r="D250" s="51">
        <v>2550</v>
      </c>
      <c r="F250" s="69">
        <f t="shared" si="34"/>
        <v>2628</v>
      </c>
      <c r="H250" s="69">
        <f t="shared" si="35"/>
        <v>39.004273270160191</v>
      </c>
    </row>
    <row r="253" spans="1:8" x14ac:dyDescent="0.2">
      <c r="A253" s="31" t="s">
        <v>61</v>
      </c>
      <c r="B253" s="47" t="s">
        <v>6</v>
      </c>
      <c r="C253" s="47"/>
      <c r="D253" s="47"/>
      <c r="F253" s="31" t="s">
        <v>1</v>
      </c>
      <c r="H253" s="31" t="s">
        <v>2</v>
      </c>
    </row>
    <row r="254" spans="1:8" x14ac:dyDescent="0.2">
      <c r="A254" s="31" t="s">
        <v>25</v>
      </c>
      <c r="B254" s="51">
        <v>17</v>
      </c>
      <c r="C254" s="51">
        <v>18</v>
      </c>
      <c r="D254" s="51">
        <v>16</v>
      </c>
      <c r="F254" s="69">
        <f>AVERAGE(B254:D254)</f>
        <v>17</v>
      </c>
      <c r="H254" s="69">
        <f>_xlfn.STDEV.P(B254:D254)/SQRT(2)</f>
        <v>0.57735026918962573</v>
      </c>
    </row>
    <row r="255" spans="1:8" x14ac:dyDescent="0.2">
      <c r="A255" s="31" t="s">
        <v>26</v>
      </c>
      <c r="B255" s="51">
        <v>254</v>
      </c>
      <c r="C255" s="51">
        <v>251</v>
      </c>
      <c r="D255" s="51">
        <v>262</v>
      </c>
      <c r="F255" s="69">
        <f t="shared" ref="F255:F264" si="36">AVERAGE(B255:D255)</f>
        <v>255.66666666666666</v>
      </c>
      <c r="H255" s="69">
        <f t="shared" ref="H255:H264" si="37">_xlfn.STDEV.P(B255:D255)/SQRT(2)</f>
        <v>3.2829526005987009</v>
      </c>
    </row>
    <row r="256" spans="1:8" x14ac:dyDescent="0.2">
      <c r="A256" s="31" t="s">
        <v>27</v>
      </c>
      <c r="B256" s="51">
        <v>487</v>
      </c>
      <c r="C256" s="51">
        <v>475</v>
      </c>
      <c r="D256" s="51">
        <v>490</v>
      </c>
      <c r="F256" s="69">
        <f t="shared" si="36"/>
        <v>484</v>
      </c>
      <c r="H256" s="69">
        <f t="shared" si="37"/>
        <v>4.5825756949558398</v>
      </c>
    </row>
    <row r="257" spans="1:8" x14ac:dyDescent="0.2">
      <c r="A257" s="31" t="s">
        <v>28</v>
      </c>
      <c r="B257" s="51">
        <v>679</v>
      </c>
      <c r="C257" s="51">
        <v>697</v>
      </c>
      <c r="D257" s="51">
        <v>707</v>
      </c>
      <c r="F257" s="69">
        <f t="shared" si="36"/>
        <v>694.33333333333337</v>
      </c>
      <c r="H257" s="69">
        <f t="shared" si="37"/>
        <v>8.1921371516296713</v>
      </c>
    </row>
    <row r="258" spans="1:8" x14ac:dyDescent="0.2">
      <c r="A258" s="31" t="s">
        <v>29</v>
      </c>
      <c r="B258" s="51">
        <v>929</v>
      </c>
      <c r="C258" s="51">
        <v>905</v>
      </c>
      <c r="D258" s="51">
        <v>912</v>
      </c>
      <c r="F258" s="69">
        <f t="shared" si="36"/>
        <v>915.33333333333337</v>
      </c>
      <c r="H258" s="69">
        <f t="shared" si="37"/>
        <v>7.1258527754773162</v>
      </c>
    </row>
    <row r="259" spans="1:8" x14ac:dyDescent="0.2">
      <c r="A259" s="31" t="s">
        <v>30</v>
      </c>
      <c r="B259" s="51">
        <v>1200</v>
      </c>
      <c r="C259" s="51">
        <v>1137</v>
      </c>
      <c r="D259" s="51">
        <v>1188</v>
      </c>
      <c r="F259" s="69">
        <f t="shared" si="36"/>
        <v>1175</v>
      </c>
      <c r="H259" s="69">
        <f t="shared" si="37"/>
        <v>19.313207915827963</v>
      </c>
    </row>
    <row r="260" spans="1:8" x14ac:dyDescent="0.2">
      <c r="A260" s="31" t="s">
        <v>31</v>
      </c>
      <c r="B260" s="51">
        <v>1295</v>
      </c>
      <c r="C260" s="51">
        <v>1255</v>
      </c>
      <c r="D260" s="51">
        <v>1308</v>
      </c>
      <c r="F260" s="69">
        <f t="shared" si="36"/>
        <v>1286</v>
      </c>
      <c r="H260" s="69">
        <f t="shared" si="37"/>
        <v>15.947831618540913</v>
      </c>
    </row>
    <row r="261" spans="1:8" x14ac:dyDescent="0.2">
      <c r="A261" s="31" t="s">
        <v>32</v>
      </c>
      <c r="B261" s="51">
        <v>1473</v>
      </c>
      <c r="C261" s="51">
        <v>1474</v>
      </c>
      <c r="D261" s="51">
        <v>1454</v>
      </c>
      <c r="F261" s="69">
        <f t="shared" si="36"/>
        <v>1467</v>
      </c>
      <c r="H261" s="69">
        <f t="shared" si="37"/>
        <v>6.5064070986477116</v>
      </c>
    </row>
    <row r="262" spans="1:8" x14ac:dyDescent="0.2">
      <c r="A262" s="31" t="s">
        <v>33</v>
      </c>
      <c r="B262" s="51">
        <v>1675</v>
      </c>
      <c r="C262" s="51">
        <v>1627</v>
      </c>
      <c r="D262" s="51">
        <v>1701</v>
      </c>
      <c r="F262" s="69">
        <f t="shared" si="36"/>
        <v>1667.6666666666667</v>
      </c>
      <c r="H262" s="69">
        <f t="shared" si="37"/>
        <v>21.674357609345144</v>
      </c>
    </row>
    <row r="263" spans="1:8" x14ac:dyDescent="0.2">
      <c r="A263" s="31" t="s">
        <v>34</v>
      </c>
      <c r="B263" s="51">
        <v>1806</v>
      </c>
      <c r="C263" s="51">
        <v>1720</v>
      </c>
      <c r="D263" s="51">
        <v>1770</v>
      </c>
      <c r="F263" s="69">
        <f t="shared" si="36"/>
        <v>1765.3333333333333</v>
      </c>
      <c r="H263" s="69">
        <f t="shared" si="37"/>
        <v>24.935472279020058</v>
      </c>
    </row>
    <row r="264" spans="1:8" x14ac:dyDescent="0.2">
      <c r="A264" s="31" t="s">
        <v>35</v>
      </c>
      <c r="B264" s="51">
        <v>2382</v>
      </c>
      <c r="C264" s="51">
        <v>2379</v>
      </c>
      <c r="D264" s="51">
        <v>2404</v>
      </c>
      <c r="F264" s="69">
        <f t="shared" si="36"/>
        <v>2388.3333333333335</v>
      </c>
      <c r="H264" s="69">
        <f t="shared" si="37"/>
        <v>7.8810602783579249</v>
      </c>
    </row>
    <row r="267" spans="1:8" x14ac:dyDescent="0.2">
      <c r="A267" s="31" t="s">
        <v>61</v>
      </c>
      <c r="B267" s="47" t="s">
        <v>3</v>
      </c>
      <c r="C267" s="47"/>
      <c r="D267" s="47"/>
      <c r="F267" s="31" t="s">
        <v>1</v>
      </c>
      <c r="H267" s="31" t="s">
        <v>2</v>
      </c>
    </row>
    <row r="268" spans="1:8" x14ac:dyDescent="0.2">
      <c r="A268" s="31" t="s">
        <v>25</v>
      </c>
      <c r="B268" s="51">
        <v>12</v>
      </c>
      <c r="C268" s="51">
        <v>10</v>
      </c>
      <c r="D268" s="51">
        <v>11</v>
      </c>
      <c r="F268" s="69">
        <f>AVERAGE(B268:D268)</f>
        <v>11</v>
      </c>
      <c r="H268" s="69">
        <f>_xlfn.STDEV.P(B268:D268)/SQRT(2)</f>
        <v>0.57735026918962573</v>
      </c>
    </row>
    <row r="269" spans="1:8" x14ac:dyDescent="0.2">
      <c r="A269" s="31" t="s">
        <v>26</v>
      </c>
      <c r="B269" s="51">
        <v>254</v>
      </c>
      <c r="C269" s="51">
        <v>257</v>
      </c>
      <c r="D269" s="51">
        <v>259</v>
      </c>
      <c r="F269" s="69">
        <f t="shared" ref="F269:F278" si="38">AVERAGE(B269:D269)</f>
        <v>256.66666666666669</v>
      </c>
      <c r="H269" s="69">
        <f t="shared" ref="H269:H278" si="39">_xlfn.STDEV.P(B269:D269)/SQRT(2)</f>
        <v>1.4529663145135578</v>
      </c>
    </row>
    <row r="270" spans="1:8" x14ac:dyDescent="0.2">
      <c r="A270" s="31" t="s">
        <v>27</v>
      </c>
      <c r="B270" s="51">
        <v>475</v>
      </c>
      <c r="C270" s="51">
        <v>492</v>
      </c>
      <c r="D270" s="51">
        <v>494</v>
      </c>
      <c r="F270" s="69">
        <f t="shared" si="38"/>
        <v>487</v>
      </c>
      <c r="H270" s="69">
        <f t="shared" si="39"/>
        <v>6.0277137733417074</v>
      </c>
    </row>
    <row r="271" spans="1:8" x14ac:dyDescent="0.2">
      <c r="A271" s="31" t="s">
        <v>28</v>
      </c>
      <c r="B271" s="51">
        <v>667</v>
      </c>
      <c r="C271" s="51">
        <v>695</v>
      </c>
      <c r="D271" s="51">
        <v>683</v>
      </c>
      <c r="F271" s="69">
        <f t="shared" si="38"/>
        <v>681.66666666666663</v>
      </c>
      <c r="H271" s="69">
        <f t="shared" si="39"/>
        <v>8.1103500403976252</v>
      </c>
    </row>
    <row r="272" spans="1:8" x14ac:dyDescent="0.2">
      <c r="A272" s="31" t="s">
        <v>29</v>
      </c>
      <c r="B272" s="51">
        <v>877</v>
      </c>
      <c r="C272" s="51">
        <v>878</v>
      </c>
      <c r="D272" s="51">
        <v>901</v>
      </c>
      <c r="F272" s="69">
        <f t="shared" si="38"/>
        <v>885.33333333333337</v>
      </c>
      <c r="H272" s="69">
        <f t="shared" si="39"/>
        <v>7.8386506775365641</v>
      </c>
    </row>
    <row r="273" spans="1:8" x14ac:dyDescent="0.2">
      <c r="A273" s="31" t="s">
        <v>30</v>
      </c>
      <c r="B273" s="51">
        <v>1116</v>
      </c>
      <c r="C273" s="51">
        <v>1104</v>
      </c>
      <c r="D273" s="51">
        <v>1134</v>
      </c>
      <c r="F273" s="69">
        <f t="shared" si="38"/>
        <v>1118</v>
      </c>
      <c r="H273" s="69">
        <f t="shared" si="39"/>
        <v>8.7177978870813462</v>
      </c>
    </row>
    <row r="274" spans="1:8" x14ac:dyDescent="0.2">
      <c r="A274" s="31" t="s">
        <v>31</v>
      </c>
      <c r="B274" s="51">
        <v>1208</v>
      </c>
      <c r="C274" s="51">
        <v>1215</v>
      </c>
      <c r="D274" s="51">
        <v>1208</v>
      </c>
      <c r="F274" s="69">
        <f t="shared" si="38"/>
        <v>1210.3333333333333</v>
      </c>
      <c r="H274" s="69">
        <f t="shared" si="39"/>
        <v>2.3333333333333335</v>
      </c>
    </row>
    <row r="275" spans="1:8" x14ac:dyDescent="0.2">
      <c r="A275" s="31" t="s">
        <v>32</v>
      </c>
      <c r="B275" s="51">
        <v>1412</v>
      </c>
      <c r="C275" s="51">
        <v>1418</v>
      </c>
      <c r="D275" s="51">
        <v>1399</v>
      </c>
      <c r="F275" s="69">
        <f t="shared" si="38"/>
        <v>1409.6666666666667</v>
      </c>
      <c r="H275" s="69">
        <f t="shared" si="39"/>
        <v>5.6075346137535735</v>
      </c>
    </row>
    <row r="276" spans="1:8" x14ac:dyDescent="0.2">
      <c r="A276" s="31" t="s">
        <v>33</v>
      </c>
      <c r="B276" s="51">
        <v>1576</v>
      </c>
      <c r="C276" s="51">
        <v>1554</v>
      </c>
      <c r="D276" s="51">
        <v>1577</v>
      </c>
      <c r="F276" s="69">
        <f t="shared" si="38"/>
        <v>1569</v>
      </c>
      <c r="H276" s="69">
        <f t="shared" si="39"/>
        <v>7.5055534994651341</v>
      </c>
    </row>
    <row r="277" spans="1:8" x14ac:dyDescent="0.2">
      <c r="A277" s="31" t="s">
        <v>34</v>
      </c>
      <c r="B277" s="51">
        <v>1672</v>
      </c>
      <c r="C277" s="51">
        <v>1678</v>
      </c>
      <c r="D277" s="51">
        <v>1633</v>
      </c>
      <c r="F277" s="69">
        <f t="shared" si="38"/>
        <v>1661</v>
      </c>
      <c r="H277" s="69">
        <f t="shared" si="39"/>
        <v>14.106735979665883</v>
      </c>
    </row>
    <row r="278" spans="1:8" x14ac:dyDescent="0.2">
      <c r="A278" s="31" t="s">
        <v>35</v>
      </c>
      <c r="B278" s="51">
        <v>2185</v>
      </c>
      <c r="C278" s="51">
        <v>2241</v>
      </c>
      <c r="D278" s="51">
        <v>2248</v>
      </c>
      <c r="F278" s="69">
        <f t="shared" si="38"/>
        <v>2224.6666666666665</v>
      </c>
      <c r="H278" s="69">
        <f t="shared" si="39"/>
        <v>19.936008739074239</v>
      </c>
    </row>
    <row r="281" spans="1:8" x14ac:dyDescent="0.2">
      <c r="A281" s="31" t="s">
        <v>61</v>
      </c>
      <c r="B281" s="47" t="s">
        <v>11</v>
      </c>
      <c r="C281" s="47"/>
      <c r="D281" s="47"/>
      <c r="F281" s="31" t="s">
        <v>1</v>
      </c>
      <c r="H281" s="31" t="s">
        <v>2</v>
      </c>
    </row>
    <row r="282" spans="1:8" x14ac:dyDescent="0.2">
      <c r="A282" s="31" t="s">
        <v>25</v>
      </c>
      <c r="B282" s="51">
        <v>20</v>
      </c>
      <c r="C282" s="51">
        <v>20</v>
      </c>
      <c r="D282" s="51">
        <v>26</v>
      </c>
      <c r="F282" s="69">
        <f>AVERAGE(B282:D282)</f>
        <v>22</v>
      </c>
      <c r="H282" s="69">
        <f>_xlfn.STDEV.P(B282:D282)/SQRT(2)</f>
        <v>2</v>
      </c>
    </row>
    <row r="283" spans="1:8" x14ac:dyDescent="0.2">
      <c r="A283" s="31" t="s">
        <v>26</v>
      </c>
      <c r="B283" s="51">
        <v>355</v>
      </c>
      <c r="C283" s="51">
        <v>326</v>
      </c>
      <c r="D283" s="51">
        <v>326</v>
      </c>
      <c r="F283" s="69">
        <f t="shared" ref="F283:F292" si="40">AVERAGE(B283:D283)</f>
        <v>335.66666666666669</v>
      </c>
      <c r="H283" s="69">
        <f t="shared" ref="H283:H292" si="41">_xlfn.STDEV.P(B283:D283)/SQRT(2)</f>
        <v>9.6666666666666661</v>
      </c>
    </row>
    <row r="284" spans="1:8" x14ac:dyDescent="0.2">
      <c r="A284" s="31" t="s">
        <v>27</v>
      </c>
      <c r="B284" s="51">
        <v>664</v>
      </c>
      <c r="C284" s="51">
        <v>616</v>
      </c>
      <c r="D284" s="51">
        <v>612</v>
      </c>
      <c r="F284" s="69">
        <f t="shared" si="40"/>
        <v>630.66666666666663</v>
      </c>
      <c r="H284" s="69">
        <f t="shared" si="41"/>
        <v>16.70661878152222</v>
      </c>
    </row>
    <row r="285" spans="1:8" x14ac:dyDescent="0.2">
      <c r="A285" s="31" t="s">
        <v>28</v>
      </c>
      <c r="B285" s="51">
        <v>889</v>
      </c>
      <c r="C285" s="51">
        <v>867</v>
      </c>
      <c r="D285" s="51">
        <v>847</v>
      </c>
      <c r="F285" s="69">
        <f t="shared" si="40"/>
        <v>867.66666666666663</v>
      </c>
      <c r="H285" s="69">
        <f t="shared" si="41"/>
        <v>12.128936932440167</v>
      </c>
    </row>
    <row r="286" spans="1:8" x14ac:dyDescent="0.2">
      <c r="A286" s="31" t="s">
        <v>29</v>
      </c>
      <c r="B286" s="51">
        <v>1147</v>
      </c>
      <c r="C286" s="51">
        <v>1170</v>
      </c>
      <c r="D286" s="51">
        <v>1186</v>
      </c>
      <c r="F286" s="69">
        <f t="shared" si="40"/>
        <v>1167.6666666666667</v>
      </c>
      <c r="H286" s="69">
        <f t="shared" si="41"/>
        <v>11.31861789756643</v>
      </c>
    </row>
    <row r="287" spans="1:8" x14ac:dyDescent="0.2">
      <c r="A287" s="31" t="s">
        <v>30</v>
      </c>
      <c r="B287" s="51">
        <v>1537</v>
      </c>
      <c r="C287" s="51">
        <v>1521</v>
      </c>
      <c r="D287" s="51">
        <v>1563</v>
      </c>
      <c r="F287" s="69">
        <f t="shared" si="40"/>
        <v>1540.3333333333333</v>
      </c>
      <c r="H287" s="69">
        <f t="shared" si="41"/>
        <v>12.238373167123878</v>
      </c>
    </row>
    <row r="288" spans="1:8" x14ac:dyDescent="0.2">
      <c r="A288" s="31" t="s">
        <v>31</v>
      </c>
      <c r="B288" s="51">
        <v>1642</v>
      </c>
      <c r="C288" s="51">
        <v>1595</v>
      </c>
      <c r="D288" s="51">
        <v>1691</v>
      </c>
      <c r="F288" s="69">
        <f t="shared" si="40"/>
        <v>1642.6666666666667</v>
      </c>
      <c r="H288" s="69">
        <f t="shared" si="41"/>
        <v>27.714817537034421</v>
      </c>
    </row>
    <row r="289" spans="1:8" x14ac:dyDescent="0.2">
      <c r="A289" s="31" t="s">
        <v>32</v>
      </c>
      <c r="B289" s="51">
        <v>1886</v>
      </c>
      <c r="C289" s="51">
        <v>1848</v>
      </c>
      <c r="D289" s="51">
        <v>1887</v>
      </c>
      <c r="F289" s="69">
        <f t="shared" si="40"/>
        <v>1873.6666666666667</v>
      </c>
      <c r="H289" s="69">
        <f t="shared" si="41"/>
        <v>12.836579675979804</v>
      </c>
    </row>
    <row r="290" spans="1:8" x14ac:dyDescent="0.2">
      <c r="A290" s="31" t="s">
        <v>33</v>
      </c>
      <c r="B290" s="51">
        <v>2110</v>
      </c>
      <c r="C290" s="51">
        <v>2081</v>
      </c>
      <c r="D290" s="51">
        <v>2106</v>
      </c>
      <c r="F290" s="69">
        <f t="shared" si="40"/>
        <v>2099</v>
      </c>
      <c r="H290" s="69">
        <f t="shared" si="41"/>
        <v>9.0737717258774655</v>
      </c>
    </row>
    <row r="291" spans="1:8" x14ac:dyDescent="0.2">
      <c r="A291" s="31" t="s">
        <v>34</v>
      </c>
      <c r="B291" s="51">
        <v>2271</v>
      </c>
      <c r="C291" s="51">
        <v>2265</v>
      </c>
      <c r="D291" s="51">
        <v>2243</v>
      </c>
      <c r="F291" s="69">
        <f t="shared" si="40"/>
        <v>2259.6666666666665</v>
      </c>
      <c r="H291" s="69">
        <f t="shared" si="41"/>
        <v>8.5114302232024688</v>
      </c>
    </row>
    <row r="292" spans="1:8" x14ac:dyDescent="0.2">
      <c r="A292" s="31" t="s">
        <v>35</v>
      </c>
      <c r="B292" s="51">
        <v>3047</v>
      </c>
      <c r="C292" s="51">
        <v>3082</v>
      </c>
      <c r="D292" s="51">
        <v>3012</v>
      </c>
      <c r="F292" s="69">
        <f t="shared" si="40"/>
        <v>3047</v>
      </c>
      <c r="H292" s="69">
        <f t="shared" si="41"/>
        <v>20.207259421636902</v>
      </c>
    </row>
    <row r="295" spans="1:8" x14ac:dyDescent="0.2">
      <c r="A295" s="31" t="s">
        <v>61</v>
      </c>
      <c r="B295" s="47" t="s">
        <v>22</v>
      </c>
      <c r="C295" s="47"/>
      <c r="D295" s="47"/>
      <c r="F295" s="31" t="s">
        <v>1</v>
      </c>
      <c r="H295" s="31" t="s">
        <v>2</v>
      </c>
    </row>
    <row r="296" spans="1:8" x14ac:dyDescent="0.2">
      <c r="A296" s="31" t="s">
        <v>25</v>
      </c>
      <c r="B296" s="51">
        <v>20</v>
      </c>
      <c r="C296" s="51">
        <v>20</v>
      </c>
      <c r="D296" s="51">
        <v>20</v>
      </c>
      <c r="F296" s="69">
        <f>AVERAGE(B296:D296)</f>
        <v>20</v>
      </c>
      <c r="H296" s="69">
        <f>_xlfn.STDEV.P(B296:D296)/SQRT(2)</f>
        <v>0</v>
      </c>
    </row>
    <row r="297" spans="1:8" x14ac:dyDescent="0.2">
      <c r="A297" s="31" t="s">
        <v>26</v>
      </c>
      <c r="B297" s="51">
        <v>278</v>
      </c>
      <c r="C297" s="51">
        <v>266</v>
      </c>
      <c r="D297" s="51">
        <v>272</v>
      </c>
      <c r="F297" s="69">
        <f t="shared" ref="F297:F306" si="42">AVERAGE(B297:D297)</f>
        <v>272</v>
      </c>
      <c r="H297" s="69">
        <f t="shared" ref="H297:H306" si="43">_xlfn.STDEV.P(B297:D297)/SQRT(2)</f>
        <v>3.4641016151377539</v>
      </c>
    </row>
    <row r="298" spans="1:8" x14ac:dyDescent="0.2">
      <c r="A298" s="31" t="s">
        <v>27</v>
      </c>
      <c r="B298" s="51">
        <v>565</v>
      </c>
      <c r="C298" s="51">
        <v>558</v>
      </c>
      <c r="D298" s="51">
        <v>546</v>
      </c>
      <c r="F298" s="69">
        <f t="shared" si="42"/>
        <v>556.33333333333337</v>
      </c>
      <c r="H298" s="69">
        <f t="shared" si="43"/>
        <v>5.5477723256977463</v>
      </c>
    </row>
    <row r="299" spans="1:8" x14ac:dyDescent="0.2">
      <c r="A299" s="31" t="s">
        <v>28</v>
      </c>
      <c r="B299" s="51">
        <v>744</v>
      </c>
      <c r="C299" s="51">
        <v>763</v>
      </c>
      <c r="D299" s="51">
        <v>767</v>
      </c>
      <c r="F299" s="69">
        <f t="shared" si="42"/>
        <v>758</v>
      </c>
      <c r="H299" s="69">
        <f t="shared" si="43"/>
        <v>7.0945988845975867</v>
      </c>
    </row>
    <row r="300" spans="1:8" x14ac:dyDescent="0.2">
      <c r="A300" s="31" t="s">
        <v>29</v>
      </c>
      <c r="B300" s="51">
        <v>1017</v>
      </c>
      <c r="C300" s="51">
        <v>1019</v>
      </c>
      <c r="D300" s="51">
        <v>1024</v>
      </c>
      <c r="F300" s="69">
        <f t="shared" si="42"/>
        <v>1020</v>
      </c>
      <c r="H300" s="69">
        <f t="shared" si="43"/>
        <v>2.0816659994661326</v>
      </c>
    </row>
    <row r="301" spans="1:8" x14ac:dyDescent="0.2">
      <c r="A301" s="31" t="s">
        <v>30</v>
      </c>
      <c r="B301" s="51">
        <v>1305</v>
      </c>
      <c r="C301" s="51">
        <v>1325</v>
      </c>
      <c r="D301" s="51">
        <v>1332</v>
      </c>
      <c r="F301" s="69">
        <f t="shared" si="42"/>
        <v>1320.6666666666667</v>
      </c>
      <c r="H301" s="69">
        <f t="shared" si="43"/>
        <v>8.0897740663410644</v>
      </c>
    </row>
    <row r="302" spans="1:8" x14ac:dyDescent="0.2">
      <c r="A302" s="31" t="s">
        <v>31</v>
      </c>
      <c r="B302" s="51">
        <v>1415</v>
      </c>
      <c r="C302" s="51">
        <v>1395</v>
      </c>
      <c r="D302" s="51">
        <v>1415</v>
      </c>
      <c r="F302" s="69">
        <f t="shared" si="42"/>
        <v>1408.3333333333333</v>
      </c>
      <c r="H302" s="69">
        <f t="shared" si="43"/>
        <v>6.6666666666666652</v>
      </c>
    </row>
    <row r="303" spans="1:8" x14ac:dyDescent="0.2">
      <c r="A303" s="31" t="s">
        <v>32</v>
      </c>
      <c r="B303" s="51">
        <v>1646</v>
      </c>
      <c r="C303" s="51">
        <v>1606</v>
      </c>
      <c r="D303" s="51">
        <v>1615</v>
      </c>
      <c r="F303" s="69">
        <f t="shared" si="42"/>
        <v>1622.3333333333333</v>
      </c>
      <c r="H303" s="69">
        <f t="shared" si="43"/>
        <v>12.115187896924166</v>
      </c>
    </row>
    <row r="304" spans="1:8" x14ac:dyDescent="0.2">
      <c r="A304" s="31" t="s">
        <v>33</v>
      </c>
      <c r="B304" s="51">
        <v>1807</v>
      </c>
      <c r="C304" s="51">
        <v>1808</v>
      </c>
      <c r="D304" s="51">
        <v>1771</v>
      </c>
      <c r="F304" s="69">
        <f t="shared" si="42"/>
        <v>1795.3333333333333</v>
      </c>
      <c r="H304" s="69">
        <f t="shared" si="43"/>
        <v>12.170090842352456</v>
      </c>
    </row>
    <row r="305" spans="1:8" x14ac:dyDescent="0.2">
      <c r="A305" s="31" t="s">
        <v>34</v>
      </c>
      <c r="B305" s="51">
        <v>1934</v>
      </c>
      <c r="C305" s="51">
        <v>1899</v>
      </c>
      <c r="D305" s="51">
        <v>1945</v>
      </c>
      <c r="F305" s="69">
        <f t="shared" si="42"/>
        <v>1926</v>
      </c>
      <c r="H305" s="69">
        <f t="shared" si="43"/>
        <v>13.868429375143148</v>
      </c>
    </row>
    <row r="306" spans="1:8" x14ac:dyDescent="0.2">
      <c r="A306" s="31" t="s">
        <v>35</v>
      </c>
      <c r="B306" s="51">
        <v>2536</v>
      </c>
      <c r="C306" s="51">
        <v>2587</v>
      </c>
      <c r="D306" s="51">
        <v>2593</v>
      </c>
      <c r="F306" s="69">
        <f t="shared" si="42"/>
        <v>2572</v>
      </c>
      <c r="H306" s="69">
        <f t="shared" si="43"/>
        <v>18.083141320025124</v>
      </c>
    </row>
    <row r="309" spans="1:8" x14ac:dyDescent="0.2">
      <c r="A309" s="31" t="s">
        <v>61</v>
      </c>
      <c r="B309" s="47" t="s">
        <v>23</v>
      </c>
      <c r="C309" s="47"/>
      <c r="D309" s="47"/>
      <c r="F309" s="31" t="s">
        <v>1</v>
      </c>
      <c r="H309" s="31" t="s">
        <v>2</v>
      </c>
    </row>
    <row r="310" spans="1:8" x14ac:dyDescent="0.2">
      <c r="A310" s="31" t="s">
        <v>25</v>
      </c>
      <c r="B310" s="51">
        <v>23</v>
      </c>
      <c r="C310" s="51">
        <v>24</v>
      </c>
      <c r="D310" s="51">
        <v>24</v>
      </c>
      <c r="F310" s="69">
        <f t="shared" ref="F310:F320" si="44">AVERAGE(B310:D310)</f>
        <v>23.666666666666668</v>
      </c>
      <c r="H310" s="69">
        <f t="shared" ref="H310:H320" si="45">_xlfn.STDEV.P(B310:D310)/SQRT(2)</f>
        <v>0.33333333333333331</v>
      </c>
    </row>
    <row r="311" spans="1:8" x14ac:dyDescent="0.2">
      <c r="A311" s="31" t="s">
        <v>26</v>
      </c>
      <c r="B311" s="51">
        <v>310</v>
      </c>
      <c r="C311" s="51">
        <v>313</v>
      </c>
      <c r="D311" s="51">
        <v>301</v>
      </c>
      <c r="F311" s="69">
        <f t="shared" si="44"/>
        <v>308</v>
      </c>
      <c r="H311" s="69">
        <f t="shared" si="45"/>
        <v>3.6055512754639887</v>
      </c>
    </row>
    <row r="312" spans="1:8" x14ac:dyDescent="0.2">
      <c r="A312" s="31" t="s">
        <v>27</v>
      </c>
      <c r="B312" s="51">
        <v>589</v>
      </c>
      <c r="C312" s="51">
        <v>585</v>
      </c>
      <c r="D312" s="51">
        <v>584</v>
      </c>
      <c r="F312" s="69">
        <f t="shared" si="44"/>
        <v>586</v>
      </c>
      <c r="H312" s="69">
        <f t="shared" si="45"/>
        <v>1.5275252316519468</v>
      </c>
    </row>
    <row r="313" spans="1:8" x14ac:dyDescent="0.2">
      <c r="A313" s="31" t="s">
        <v>28</v>
      </c>
      <c r="B313" s="51">
        <v>850</v>
      </c>
      <c r="C313" s="51">
        <v>867</v>
      </c>
      <c r="D313" s="51">
        <v>842</v>
      </c>
      <c r="F313" s="69">
        <f t="shared" si="44"/>
        <v>853</v>
      </c>
      <c r="H313" s="69">
        <f t="shared" si="45"/>
        <v>7.3711147958319936</v>
      </c>
    </row>
    <row r="314" spans="1:8" x14ac:dyDescent="0.2">
      <c r="A314" s="31" t="s">
        <v>29</v>
      </c>
      <c r="B314" s="52">
        <v>1105</v>
      </c>
      <c r="C314" s="52">
        <v>1095</v>
      </c>
      <c r="D314" s="52">
        <v>1111</v>
      </c>
      <c r="F314" s="69">
        <f t="shared" si="44"/>
        <v>1103.6666666666667</v>
      </c>
      <c r="H314" s="69">
        <f t="shared" si="45"/>
        <v>4.6666666666666661</v>
      </c>
    </row>
    <row r="315" spans="1:8" x14ac:dyDescent="0.2">
      <c r="A315" s="31" t="s">
        <v>30</v>
      </c>
      <c r="B315" s="52">
        <v>1310</v>
      </c>
      <c r="C315" s="52">
        <v>1360</v>
      </c>
      <c r="D315" s="52">
        <v>1381</v>
      </c>
      <c r="F315" s="69">
        <f t="shared" si="44"/>
        <v>1350.3333333333333</v>
      </c>
      <c r="H315" s="69">
        <f t="shared" si="45"/>
        <v>21.058120629449448</v>
      </c>
    </row>
    <row r="316" spans="1:8" x14ac:dyDescent="0.2">
      <c r="A316" s="31" t="s">
        <v>31</v>
      </c>
      <c r="B316" s="52">
        <v>1639</v>
      </c>
      <c r="C316" s="52">
        <v>1618</v>
      </c>
      <c r="D316" s="52">
        <v>1615</v>
      </c>
      <c r="F316" s="69">
        <f t="shared" si="44"/>
        <v>1624</v>
      </c>
      <c r="H316" s="69">
        <f t="shared" si="45"/>
        <v>7.5498344352707489</v>
      </c>
    </row>
    <row r="317" spans="1:8" x14ac:dyDescent="0.2">
      <c r="A317" s="31" t="s">
        <v>32</v>
      </c>
      <c r="B317" s="52">
        <v>1869</v>
      </c>
      <c r="C317" s="52">
        <v>1881</v>
      </c>
      <c r="D317" s="52">
        <v>1891</v>
      </c>
      <c r="F317" s="69">
        <f t="shared" si="44"/>
        <v>1880.3333333333333</v>
      </c>
      <c r="H317" s="69">
        <f t="shared" si="45"/>
        <v>6.3595946761129696</v>
      </c>
    </row>
    <row r="318" spans="1:8" x14ac:dyDescent="0.2">
      <c r="A318" s="31" t="s">
        <v>33</v>
      </c>
      <c r="B318" s="52">
        <v>2117</v>
      </c>
      <c r="C318" s="52">
        <v>2086</v>
      </c>
      <c r="D318" s="52">
        <v>2112</v>
      </c>
      <c r="F318" s="69">
        <f t="shared" si="44"/>
        <v>2105</v>
      </c>
      <c r="H318" s="69">
        <f t="shared" si="45"/>
        <v>9.6090235369330479</v>
      </c>
    </row>
    <row r="319" spans="1:8" x14ac:dyDescent="0.2">
      <c r="A319" s="31" t="s">
        <v>34</v>
      </c>
      <c r="B319" s="52">
        <v>2248</v>
      </c>
      <c r="C319" s="52">
        <v>2246</v>
      </c>
      <c r="D319" s="52">
        <v>2282</v>
      </c>
      <c r="F319" s="69">
        <f t="shared" si="44"/>
        <v>2258.6666666666665</v>
      </c>
      <c r="H319" s="69">
        <f t="shared" si="45"/>
        <v>11.680943645290153</v>
      </c>
    </row>
    <row r="320" spans="1:8" x14ac:dyDescent="0.2">
      <c r="A320" s="31" t="s">
        <v>35</v>
      </c>
      <c r="B320" s="52">
        <v>2961</v>
      </c>
      <c r="C320" s="52">
        <v>2926</v>
      </c>
      <c r="D320" s="52">
        <v>2951</v>
      </c>
      <c r="F320" s="69">
        <f t="shared" si="44"/>
        <v>2946</v>
      </c>
      <c r="H320" s="69">
        <f t="shared" si="45"/>
        <v>10.408329997330663</v>
      </c>
    </row>
  </sheetData>
  <mergeCells count="23">
    <mergeCell ref="B253:D253"/>
    <mergeCell ref="B267:D267"/>
    <mergeCell ref="B281:D281"/>
    <mergeCell ref="B295:D295"/>
    <mergeCell ref="B309:D309"/>
    <mergeCell ref="B239:D239"/>
    <mergeCell ref="B85:D85"/>
    <mergeCell ref="B99:D99"/>
    <mergeCell ref="B113:D113"/>
    <mergeCell ref="B127:D127"/>
    <mergeCell ref="B141:D141"/>
    <mergeCell ref="B155:D155"/>
    <mergeCell ref="B169:D169"/>
    <mergeCell ref="B183:D183"/>
    <mergeCell ref="B197:D197"/>
    <mergeCell ref="B211:D211"/>
    <mergeCell ref="B225:D225"/>
    <mergeCell ref="B71:D71"/>
    <mergeCell ref="B1:D1"/>
    <mergeCell ref="B15:D15"/>
    <mergeCell ref="B29:D29"/>
    <mergeCell ref="B43:D43"/>
    <mergeCell ref="B57:D5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9A7E0-A69E-9442-AB01-8E88A7B0FF3C}">
  <dimension ref="A1:I152"/>
  <sheetViews>
    <sheetView workbookViewId="0">
      <selection activeCell="E1" sqref="E1"/>
    </sheetView>
  </sheetViews>
  <sheetFormatPr baseColWidth="10" defaultRowHeight="16" x14ac:dyDescent="0.2"/>
  <cols>
    <col min="1" max="8" width="10.83203125" style="50"/>
    <col min="9" max="9" width="10.83203125" style="78"/>
    <col min="10" max="16384" width="10.83203125" style="50"/>
  </cols>
  <sheetData>
    <row r="1" spans="1:9" x14ac:dyDescent="0.2">
      <c r="A1" s="68"/>
      <c r="B1" s="34" t="s">
        <v>44</v>
      </c>
      <c r="C1" s="34"/>
      <c r="D1" s="34"/>
      <c r="E1" s="55"/>
      <c r="F1" s="35" t="s">
        <v>36</v>
      </c>
      <c r="G1" s="36"/>
      <c r="H1" s="37"/>
      <c r="I1" s="3"/>
    </row>
    <row r="2" spans="1:9" x14ac:dyDescent="0.2">
      <c r="A2" s="33" t="s">
        <v>37</v>
      </c>
      <c r="B2" s="33"/>
      <c r="C2" s="33"/>
      <c r="D2" s="33"/>
      <c r="E2" s="55"/>
      <c r="F2" s="74"/>
      <c r="G2" s="75"/>
      <c r="H2" s="76"/>
      <c r="I2" s="4" t="s">
        <v>38</v>
      </c>
    </row>
    <row r="3" spans="1:9" x14ac:dyDescent="0.2">
      <c r="A3" s="29">
        <v>0</v>
      </c>
      <c r="B3" s="2">
        <v>69</v>
      </c>
      <c r="C3" s="2">
        <v>67</v>
      </c>
      <c r="D3" s="2">
        <v>66</v>
      </c>
      <c r="E3" s="55"/>
      <c r="F3" s="6">
        <v>0.23</v>
      </c>
      <c r="G3" s="6">
        <v>0.214</v>
      </c>
      <c r="H3" s="77">
        <v>0.20699999999999999</v>
      </c>
      <c r="I3" s="4">
        <f>AVERAGE(F3:H3)</f>
        <v>0.217</v>
      </c>
    </row>
    <row r="4" spans="1:9" x14ac:dyDescent="0.2">
      <c r="A4" s="29" t="s">
        <v>6</v>
      </c>
      <c r="B4" s="2">
        <v>70</v>
      </c>
      <c r="C4" s="2">
        <v>69</v>
      </c>
      <c r="D4" s="2">
        <v>70</v>
      </c>
      <c r="E4" s="55"/>
      <c r="F4" s="77">
        <v>0.189</v>
      </c>
      <c r="G4" s="77">
        <v>0.182</v>
      </c>
      <c r="H4" s="77">
        <v>0.189</v>
      </c>
      <c r="I4" s="4">
        <f t="shared" ref="I4:I67" si="0">AVERAGE(F4:H4)</f>
        <v>0.18666666666666668</v>
      </c>
    </row>
    <row r="5" spans="1:9" x14ac:dyDescent="0.2">
      <c r="A5" s="29" t="s">
        <v>3</v>
      </c>
      <c r="B5" s="2">
        <v>59</v>
      </c>
      <c r="C5" s="2">
        <v>58</v>
      </c>
      <c r="D5" s="2">
        <v>62</v>
      </c>
      <c r="E5" s="55"/>
      <c r="F5" s="77">
        <v>0.13300000000000001</v>
      </c>
      <c r="G5" s="77">
        <v>0.126</v>
      </c>
      <c r="H5" s="77">
        <v>0.157</v>
      </c>
      <c r="I5" s="4">
        <f t="shared" si="0"/>
        <v>0.13866666666666669</v>
      </c>
    </row>
    <row r="6" spans="1:9" x14ac:dyDescent="0.2">
      <c r="A6" s="29" t="s">
        <v>23</v>
      </c>
      <c r="B6" s="2">
        <v>93</v>
      </c>
      <c r="C6" s="2">
        <v>91</v>
      </c>
      <c r="D6" s="2">
        <v>92</v>
      </c>
      <c r="E6" s="55"/>
      <c r="F6" s="77">
        <v>0.193</v>
      </c>
      <c r="G6" s="77">
        <v>0.18099999999999999</v>
      </c>
      <c r="H6" s="77">
        <v>0.188</v>
      </c>
      <c r="I6" s="4">
        <f t="shared" si="0"/>
        <v>0.18733333333333335</v>
      </c>
    </row>
    <row r="7" spans="1:9" x14ac:dyDescent="0.2">
      <c r="A7" s="29" t="s">
        <v>17</v>
      </c>
      <c r="B7" s="2">
        <v>70</v>
      </c>
      <c r="C7" s="2">
        <v>57</v>
      </c>
      <c r="D7" s="2">
        <v>55</v>
      </c>
      <c r="E7" s="55"/>
      <c r="F7" s="77">
        <v>0.14299999999999999</v>
      </c>
      <c r="G7" s="77">
        <v>8.6999999999999994E-2</v>
      </c>
      <c r="H7" s="77">
        <v>7.9000000000000001E-2</v>
      </c>
      <c r="I7" s="4">
        <f t="shared" si="0"/>
        <v>0.10299999999999999</v>
      </c>
    </row>
    <row r="8" spans="1:9" x14ac:dyDescent="0.2">
      <c r="A8" s="29" t="s">
        <v>19</v>
      </c>
      <c r="B8" s="2">
        <v>60</v>
      </c>
      <c r="C8" s="2">
        <v>65</v>
      </c>
      <c r="D8" s="2">
        <v>61</v>
      </c>
      <c r="E8" s="55"/>
      <c r="F8" s="77">
        <v>0.1</v>
      </c>
      <c r="G8" s="77">
        <v>0.128</v>
      </c>
      <c r="H8" s="77">
        <v>0.106</v>
      </c>
      <c r="I8" s="4">
        <f t="shared" si="0"/>
        <v>0.11133333333333334</v>
      </c>
    </row>
    <row r="9" spans="1:9" x14ac:dyDescent="0.2">
      <c r="A9" s="29" t="s">
        <v>22</v>
      </c>
      <c r="B9" s="2">
        <v>60</v>
      </c>
      <c r="C9" s="2">
        <v>60</v>
      </c>
      <c r="D9" s="2">
        <v>58</v>
      </c>
      <c r="E9" s="55"/>
      <c r="F9" s="77">
        <v>2.4E-2</v>
      </c>
      <c r="G9" s="77">
        <v>2.4E-2</v>
      </c>
      <c r="H9" s="77">
        <v>0.02</v>
      </c>
      <c r="I9" s="4">
        <f t="shared" si="0"/>
        <v>2.2666666666666668E-2</v>
      </c>
    </row>
    <row r="10" spans="1:9" x14ac:dyDescent="0.2">
      <c r="A10" s="29" t="s">
        <v>20</v>
      </c>
      <c r="B10" s="2">
        <v>60</v>
      </c>
      <c r="C10" s="2">
        <v>57</v>
      </c>
      <c r="D10" s="2">
        <v>65</v>
      </c>
      <c r="E10" s="55"/>
      <c r="F10" s="77">
        <v>8.6999999999999994E-2</v>
      </c>
      <c r="G10" s="77">
        <v>7.3999999999999996E-2</v>
      </c>
      <c r="H10" s="77">
        <v>0.108</v>
      </c>
      <c r="I10" s="4">
        <f t="shared" si="0"/>
        <v>8.9666666666666658E-2</v>
      </c>
    </row>
    <row r="11" spans="1:9" x14ac:dyDescent="0.2">
      <c r="A11" s="29" t="s">
        <v>14</v>
      </c>
      <c r="B11" s="2">
        <v>79</v>
      </c>
      <c r="C11" s="2">
        <v>75</v>
      </c>
      <c r="D11" s="2">
        <v>76</v>
      </c>
      <c r="E11" s="55"/>
      <c r="F11" s="68">
        <v>0.22900000000000001</v>
      </c>
      <c r="G11" s="77">
        <v>0.13</v>
      </c>
      <c r="H11" s="77">
        <v>0.152</v>
      </c>
      <c r="I11" s="4">
        <f>AVERAGE(F11:H11)</f>
        <v>0.17033333333333334</v>
      </c>
    </row>
    <row r="12" spans="1:9" x14ac:dyDescent="0.2">
      <c r="A12" s="29" t="s">
        <v>8</v>
      </c>
      <c r="B12" s="2">
        <v>45</v>
      </c>
      <c r="C12" s="2">
        <v>45</v>
      </c>
      <c r="D12" s="2">
        <v>44</v>
      </c>
      <c r="E12" s="55"/>
      <c r="F12" s="77">
        <v>0</v>
      </c>
      <c r="G12" s="77">
        <v>0</v>
      </c>
      <c r="H12" s="77">
        <v>0</v>
      </c>
      <c r="I12" s="4">
        <f t="shared" si="0"/>
        <v>0</v>
      </c>
    </row>
    <row r="13" spans="1:9" x14ac:dyDescent="0.2">
      <c r="A13" s="29" t="s">
        <v>5</v>
      </c>
      <c r="B13" s="2">
        <v>46</v>
      </c>
      <c r="C13" s="2">
        <v>43</v>
      </c>
      <c r="D13" s="2">
        <v>47</v>
      </c>
      <c r="E13" s="55"/>
      <c r="F13" s="77">
        <v>1.0999999999999999E-2</v>
      </c>
      <c r="G13" s="77">
        <v>1.7000000000000001E-2</v>
      </c>
      <c r="H13" s="77">
        <v>1.2E-2</v>
      </c>
      <c r="I13" s="4">
        <f t="shared" si="0"/>
        <v>1.3333333333333334E-2</v>
      </c>
    </row>
    <row r="14" spans="1:9" x14ac:dyDescent="0.2">
      <c r="A14" s="29" t="s">
        <v>4</v>
      </c>
      <c r="B14" s="2">
        <v>60</v>
      </c>
      <c r="C14" s="2">
        <v>64</v>
      </c>
      <c r="D14" s="2">
        <v>64</v>
      </c>
      <c r="E14" s="55"/>
      <c r="F14" s="77">
        <v>9.5000000000000001E-2</v>
      </c>
      <c r="G14" s="77">
        <v>0.115</v>
      </c>
      <c r="H14" s="77">
        <v>0.115</v>
      </c>
      <c r="I14" s="4">
        <f t="shared" si="0"/>
        <v>0.10833333333333334</v>
      </c>
    </row>
    <row r="15" spans="1:9" x14ac:dyDescent="0.2">
      <c r="A15" s="29" t="s">
        <v>11</v>
      </c>
      <c r="B15" s="2">
        <v>68</v>
      </c>
      <c r="C15" s="2">
        <v>74</v>
      </c>
      <c r="D15" s="2">
        <v>67</v>
      </c>
      <c r="E15" s="55"/>
      <c r="F15" s="77">
        <v>1.7999999999999999E-2</v>
      </c>
      <c r="G15" s="77">
        <v>2.3E-2</v>
      </c>
      <c r="H15" s="77">
        <v>1.7000000000000001E-2</v>
      </c>
      <c r="I15" s="4">
        <f t="shared" si="0"/>
        <v>1.9333333333333331E-2</v>
      </c>
    </row>
    <row r="16" spans="1:9" x14ac:dyDescent="0.2">
      <c r="A16" s="29" t="s">
        <v>10</v>
      </c>
      <c r="B16" s="2">
        <v>63</v>
      </c>
      <c r="C16" s="2">
        <v>64</v>
      </c>
      <c r="D16" s="2">
        <v>65</v>
      </c>
      <c r="E16" s="55"/>
      <c r="F16" s="77">
        <v>7.9000000000000001E-2</v>
      </c>
      <c r="G16" s="77">
        <v>8.4000000000000005E-2</v>
      </c>
      <c r="H16" s="77">
        <v>8.8999999999999996E-2</v>
      </c>
      <c r="I16" s="4">
        <f t="shared" si="0"/>
        <v>8.4000000000000005E-2</v>
      </c>
    </row>
    <row r="17" spans="1:9" x14ac:dyDescent="0.2">
      <c r="A17" s="29" t="s">
        <v>16</v>
      </c>
      <c r="B17" s="2">
        <v>67</v>
      </c>
      <c r="C17" s="2">
        <v>67</v>
      </c>
      <c r="D17" s="2">
        <v>73</v>
      </c>
      <c r="E17" s="55"/>
      <c r="F17" s="77">
        <v>6.6000000000000003E-2</v>
      </c>
      <c r="G17" s="77">
        <v>6.6000000000000003E-2</v>
      </c>
      <c r="H17" s="77">
        <v>9.5000000000000001E-2</v>
      </c>
      <c r="I17" s="4">
        <f t="shared" si="0"/>
        <v>7.5666666666666674E-2</v>
      </c>
    </row>
    <row r="18" spans="1:9" x14ac:dyDescent="0.2">
      <c r="A18" s="29" t="s">
        <v>24</v>
      </c>
      <c r="B18" s="2">
        <v>59</v>
      </c>
      <c r="C18" s="2">
        <v>58</v>
      </c>
      <c r="D18" s="2">
        <v>64</v>
      </c>
      <c r="E18" s="55"/>
      <c r="F18" s="77">
        <v>1.46</v>
      </c>
      <c r="G18" s="77">
        <v>1.411</v>
      </c>
      <c r="H18" s="77">
        <v>1.72</v>
      </c>
      <c r="I18" s="4">
        <f t="shared" si="0"/>
        <v>1.5303333333333333</v>
      </c>
    </row>
    <row r="19" spans="1:9" x14ac:dyDescent="0.2">
      <c r="A19" s="29" t="s">
        <v>15</v>
      </c>
      <c r="B19" s="2">
        <v>73</v>
      </c>
      <c r="C19" s="2">
        <v>69</v>
      </c>
      <c r="D19" s="2">
        <v>72</v>
      </c>
      <c r="E19" s="55"/>
      <c r="F19" s="77">
        <v>0.12</v>
      </c>
      <c r="G19" s="77">
        <v>0.10199999999999999</v>
      </c>
      <c r="H19" s="77">
        <v>0.11600000000000001</v>
      </c>
      <c r="I19" s="4">
        <f t="shared" si="0"/>
        <v>0.11266666666666665</v>
      </c>
    </row>
    <row r="20" spans="1:9" x14ac:dyDescent="0.2">
      <c r="A20" s="29" t="s">
        <v>12</v>
      </c>
      <c r="B20" s="2">
        <v>58</v>
      </c>
      <c r="C20" s="2">
        <v>51</v>
      </c>
      <c r="D20" s="2">
        <v>54</v>
      </c>
      <c r="E20" s="55"/>
      <c r="F20" s="77">
        <v>1E-3</v>
      </c>
      <c r="G20" s="77">
        <v>0</v>
      </c>
      <c r="H20" s="77">
        <v>0</v>
      </c>
      <c r="I20" s="4">
        <f t="shared" si="0"/>
        <v>3.3333333333333332E-4</v>
      </c>
    </row>
    <row r="21" spans="1:9" x14ac:dyDescent="0.2">
      <c r="A21" s="29" t="s">
        <v>9</v>
      </c>
      <c r="B21" s="2">
        <v>51</v>
      </c>
      <c r="C21" s="2">
        <v>51</v>
      </c>
      <c r="D21" s="2">
        <v>51</v>
      </c>
      <c r="E21" s="55"/>
      <c r="F21" s="77">
        <v>6.0000000000000001E-3</v>
      </c>
      <c r="G21" s="77">
        <v>6.0000000000000001E-3</v>
      </c>
      <c r="H21" s="77">
        <v>6.0000000000000001E-3</v>
      </c>
      <c r="I21" s="4">
        <f t="shared" si="0"/>
        <v>6.000000000000001E-3</v>
      </c>
    </row>
    <row r="22" spans="1:9" x14ac:dyDescent="0.2">
      <c r="A22" s="29" t="s">
        <v>21</v>
      </c>
      <c r="B22" s="2">
        <v>55</v>
      </c>
      <c r="C22" s="2">
        <v>54</v>
      </c>
      <c r="D22" s="2">
        <v>58</v>
      </c>
      <c r="E22" s="55"/>
      <c r="F22" s="77">
        <v>0.111</v>
      </c>
      <c r="G22" s="77">
        <v>0.105</v>
      </c>
      <c r="H22" s="77">
        <v>0.129</v>
      </c>
      <c r="I22" s="4">
        <f t="shared" si="0"/>
        <v>0.11499999999999999</v>
      </c>
    </row>
    <row r="23" spans="1:9" x14ac:dyDescent="0.2">
      <c r="A23" s="29" t="s">
        <v>18</v>
      </c>
      <c r="B23" s="2">
        <v>68</v>
      </c>
      <c r="C23" s="2">
        <v>65</v>
      </c>
      <c r="D23" s="2">
        <v>59</v>
      </c>
      <c r="E23" s="55"/>
      <c r="F23" s="77">
        <v>0.14399999999999999</v>
      </c>
      <c r="G23" s="77">
        <v>0.129</v>
      </c>
      <c r="H23" s="77">
        <v>9.8000000000000004E-2</v>
      </c>
      <c r="I23" s="4">
        <f t="shared" si="0"/>
        <v>0.12366666666666666</v>
      </c>
    </row>
    <row r="24" spans="1:9" x14ac:dyDescent="0.2">
      <c r="A24" s="29" t="s">
        <v>7</v>
      </c>
      <c r="B24" s="2">
        <v>53</v>
      </c>
      <c r="C24" s="2">
        <v>45</v>
      </c>
      <c r="D24" s="2">
        <v>52</v>
      </c>
      <c r="E24" s="55"/>
      <c r="F24" s="77">
        <v>4.0000000000000001E-3</v>
      </c>
      <c r="G24" s="77">
        <v>0</v>
      </c>
      <c r="H24" s="77">
        <v>3.0000000000000001E-3</v>
      </c>
      <c r="I24" s="4">
        <f t="shared" si="0"/>
        <v>2.3333333333333335E-3</v>
      </c>
    </row>
    <row r="25" spans="1:9" x14ac:dyDescent="0.2">
      <c r="A25" s="29" t="s">
        <v>13</v>
      </c>
      <c r="B25" s="2">
        <v>35</v>
      </c>
      <c r="C25" s="2">
        <v>38</v>
      </c>
      <c r="D25" s="2">
        <v>34</v>
      </c>
      <c r="E25" s="55"/>
      <c r="F25" s="77">
        <v>0</v>
      </c>
      <c r="G25" s="77">
        <v>1.2E-2</v>
      </c>
      <c r="H25" s="77">
        <v>0</v>
      </c>
      <c r="I25" s="4">
        <f t="shared" si="0"/>
        <v>4.0000000000000001E-3</v>
      </c>
    </row>
    <row r="26" spans="1:9" x14ac:dyDescent="0.2">
      <c r="A26" s="68"/>
      <c r="B26" s="68"/>
      <c r="C26" s="68"/>
      <c r="D26" s="68"/>
      <c r="E26" s="55"/>
      <c r="F26" s="77"/>
      <c r="G26" s="77"/>
      <c r="H26" s="77"/>
      <c r="I26" s="4"/>
    </row>
    <row r="27" spans="1:9" x14ac:dyDescent="0.2">
      <c r="A27" s="38" t="s">
        <v>39</v>
      </c>
      <c r="B27" s="39"/>
      <c r="C27" s="39"/>
      <c r="D27" s="40"/>
      <c r="E27" s="55"/>
      <c r="F27" s="77"/>
      <c r="G27" s="77"/>
      <c r="H27" s="77"/>
      <c r="I27" s="4"/>
    </row>
    <row r="28" spans="1:9" x14ac:dyDescent="0.2">
      <c r="A28" s="29">
        <v>0</v>
      </c>
      <c r="B28" s="2">
        <v>99</v>
      </c>
      <c r="C28" s="2">
        <v>102</v>
      </c>
      <c r="D28" s="2">
        <v>99</v>
      </c>
      <c r="E28" s="55"/>
      <c r="F28" s="77">
        <v>0.46500000000000002</v>
      </c>
      <c r="G28" s="77">
        <v>0.49</v>
      </c>
      <c r="H28" s="77">
        <v>0.46500000000000002</v>
      </c>
      <c r="I28" s="4">
        <f t="shared" si="0"/>
        <v>0.47333333333333338</v>
      </c>
    </row>
    <row r="29" spans="1:9" x14ac:dyDescent="0.2">
      <c r="A29" s="29" t="s">
        <v>6</v>
      </c>
      <c r="B29" s="2">
        <v>90</v>
      </c>
      <c r="C29" s="2">
        <v>95</v>
      </c>
      <c r="D29" s="2">
        <v>97</v>
      </c>
      <c r="E29" s="55"/>
      <c r="F29" s="77">
        <v>0.30499999999999999</v>
      </c>
      <c r="G29" s="77">
        <v>0.33400000000000002</v>
      </c>
      <c r="H29" s="77">
        <v>0.34499999999999997</v>
      </c>
      <c r="I29" s="4">
        <f t="shared" si="0"/>
        <v>0.32800000000000001</v>
      </c>
    </row>
    <row r="30" spans="1:9" x14ac:dyDescent="0.2">
      <c r="A30" s="29" t="s">
        <v>3</v>
      </c>
      <c r="B30" s="2">
        <v>87</v>
      </c>
      <c r="C30" s="2">
        <v>88</v>
      </c>
      <c r="D30" s="2">
        <v>85</v>
      </c>
      <c r="E30" s="55"/>
      <c r="F30" s="77">
        <v>0.34100000000000003</v>
      </c>
      <c r="G30" s="77">
        <v>0.34799999999999998</v>
      </c>
      <c r="H30" s="77">
        <v>0.32500000000000001</v>
      </c>
      <c r="I30" s="4">
        <f t="shared" si="0"/>
        <v>0.33800000000000002</v>
      </c>
    </row>
    <row r="31" spans="1:9" x14ac:dyDescent="0.2">
      <c r="A31" s="29" t="s">
        <v>23</v>
      </c>
      <c r="B31" s="2">
        <v>125</v>
      </c>
      <c r="C31" s="2">
        <v>129</v>
      </c>
      <c r="D31" s="2">
        <v>128</v>
      </c>
      <c r="E31" s="55"/>
      <c r="F31" s="77">
        <v>0.36</v>
      </c>
      <c r="G31" s="77">
        <v>0.38100000000000001</v>
      </c>
      <c r="H31" s="77">
        <v>0.376</v>
      </c>
      <c r="I31" s="4">
        <f t="shared" si="0"/>
        <v>0.37233333333333335</v>
      </c>
    </row>
    <row r="32" spans="1:9" x14ac:dyDescent="0.2">
      <c r="A32" s="29" t="s">
        <v>17</v>
      </c>
      <c r="B32" s="2">
        <v>82</v>
      </c>
      <c r="C32" s="2">
        <v>83</v>
      </c>
      <c r="D32" s="2">
        <v>78</v>
      </c>
      <c r="E32" s="55"/>
      <c r="F32" s="77">
        <v>0.19400000000000001</v>
      </c>
      <c r="G32" s="77">
        <v>0.19800000000000001</v>
      </c>
      <c r="H32" s="77">
        <v>0.17699999999999999</v>
      </c>
      <c r="I32" s="4">
        <f t="shared" si="0"/>
        <v>0.18966666666666665</v>
      </c>
    </row>
    <row r="33" spans="1:9" x14ac:dyDescent="0.2">
      <c r="A33" s="29" t="s">
        <v>19</v>
      </c>
      <c r="B33" s="2">
        <v>97</v>
      </c>
      <c r="C33" s="2">
        <v>96</v>
      </c>
      <c r="D33" s="2">
        <v>102</v>
      </c>
      <c r="E33" s="55"/>
      <c r="F33" s="77">
        <v>0.30199999999999999</v>
      </c>
      <c r="G33" s="77">
        <v>0.29599999999999999</v>
      </c>
      <c r="H33" s="77">
        <v>0.32500000000000001</v>
      </c>
      <c r="I33" s="4">
        <f t="shared" si="0"/>
        <v>0.3076666666666667</v>
      </c>
    </row>
    <row r="34" spans="1:9" x14ac:dyDescent="0.2">
      <c r="A34" s="29" t="s">
        <v>22</v>
      </c>
      <c r="B34" s="2">
        <v>126</v>
      </c>
      <c r="C34" s="2">
        <v>118</v>
      </c>
      <c r="D34" s="2">
        <v>111</v>
      </c>
      <c r="E34" s="55"/>
      <c r="F34" s="77">
        <v>0.19400000000000001</v>
      </c>
      <c r="G34" s="77">
        <v>0.17399999999999999</v>
      </c>
      <c r="H34" s="77">
        <v>0.156</v>
      </c>
      <c r="I34" s="4">
        <f t="shared" si="0"/>
        <v>0.17466666666666666</v>
      </c>
    </row>
    <row r="35" spans="1:9" x14ac:dyDescent="0.2">
      <c r="A35" s="29" t="s">
        <v>20</v>
      </c>
      <c r="B35" s="2">
        <v>90</v>
      </c>
      <c r="C35" s="2">
        <v>89</v>
      </c>
      <c r="D35" s="2">
        <v>89</v>
      </c>
      <c r="E35" s="55"/>
      <c r="F35" s="77">
        <v>0.21199999999999999</v>
      </c>
      <c r="G35" s="77">
        <v>0.20799999999999999</v>
      </c>
      <c r="H35" s="77">
        <v>0.20799999999999999</v>
      </c>
      <c r="I35" s="4">
        <f t="shared" si="0"/>
        <v>0.20933333333333334</v>
      </c>
    </row>
    <row r="36" spans="1:9" x14ac:dyDescent="0.2">
      <c r="A36" s="29" t="s">
        <v>14</v>
      </c>
      <c r="B36" s="2">
        <v>73</v>
      </c>
      <c r="C36" s="2">
        <v>91</v>
      </c>
      <c r="D36" s="2">
        <v>88</v>
      </c>
      <c r="E36" s="55"/>
      <c r="F36" s="68">
        <v>8.4000000000000005E-2</v>
      </c>
      <c r="G36" s="77">
        <v>0.54100000000000004</v>
      </c>
      <c r="H36" s="77">
        <v>0.46100000000000002</v>
      </c>
      <c r="I36" s="4">
        <f t="shared" si="0"/>
        <v>0.36200000000000004</v>
      </c>
    </row>
    <row r="37" spans="1:9" x14ac:dyDescent="0.2">
      <c r="A37" s="29" t="s">
        <v>8</v>
      </c>
      <c r="B37" s="2">
        <v>52</v>
      </c>
      <c r="C37" s="2">
        <v>52</v>
      </c>
      <c r="D37" s="2">
        <v>55</v>
      </c>
      <c r="E37" s="55"/>
      <c r="F37" s="77">
        <v>1.4999999999999999E-2</v>
      </c>
      <c r="G37" s="77">
        <v>1.4999999999999999E-2</v>
      </c>
      <c r="H37" s="77">
        <v>2.1999999999999999E-2</v>
      </c>
      <c r="I37" s="4">
        <f t="shared" si="0"/>
        <v>1.7333333333333333E-2</v>
      </c>
    </row>
    <row r="38" spans="1:9" x14ac:dyDescent="0.2">
      <c r="A38" s="29" t="s">
        <v>5</v>
      </c>
      <c r="B38" s="2">
        <v>47</v>
      </c>
      <c r="C38" s="2">
        <v>47</v>
      </c>
      <c r="D38" s="2">
        <v>55</v>
      </c>
      <c r="E38" s="55"/>
      <c r="F38" s="77">
        <v>1.2999999999999999E-2</v>
      </c>
      <c r="G38" s="77">
        <v>1.2999999999999999E-2</v>
      </c>
      <c r="H38" s="77">
        <v>2.5000000000000001E-2</v>
      </c>
      <c r="I38" s="4">
        <f t="shared" si="0"/>
        <v>1.7000000000000001E-2</v>
      </c>
    </row>
    <row r="39" spans="1:9" x14ac:dyDescent="0.2">
      <c r="A39" s="29" t="s">
        <v>4</v>
      </c>
      <c r="B39" s="2">
        <v>111</v>
      </c>
      <c r="C39" s="2">
        <v>119</v>
      </c>
      <c r="D39" s="2">
        <v>125</v>
      </c>
      <c r="E39" s="55"/>
      <c r="F39" s="77">
        <v>0.34</v>
      </c>
      <c r="G39" s="77">
        <v>0.379</v>
      </c>
      <c r="H39" s="77">
        <v>0.40799999999999997</v>
      </c>
      <c r="I39" s="4">
        <f t="shared" si="0"/>
        <v>0.37566666666666665</v>
      </c>
    </row>
    <row r="40" spans="1:9" x14ac:dyDescent="0.2">
      <c r="A40" s="29" t="s">
        <v>11</v>
      </c>
      <c r="B40" s="2">
        <v>65</v>
      </c>
      <c r="C40" s="2">
        <v>66</v>
      </c>
      <c r="D40" s="2">
        <v>75</v>
      </c>
      <c r="E40" s="55"/>
      <c r="F40" s="77">
        <v>1.4999999999999999E-2</v>
      </c>
      <c r="G40" s="77">
        <v>1.6E-2</v>
      </c>
      <c r="H40" s="77">
        <v>2.4E-2</v>
      </c>
      <c r="I40" s="4">
        <f t="shared" si="0"/>
        <v>1.8333333333333333E-2</v>
      </c>
    </row>
    <row r="41" spans="1:9" x14ac:dyDescent="0.2">
      <c r="A41" s="29" t="s">
        <v>10</v>
      </c>
      <c r="B41" s="2">
        <v>94</v>
      </c>
      <c r="C41" s="2">
        <v>99</v>
      </c>
      <c r="D41" s="2">
        <v>98</v>
      </c>
      <c r="E41" s="55"/>
      <c r="F41" s="77">
        <v>0.248</v>
      </c>
      <c r="G41" s="77">
        <v>0.27600000000000002</v>
      </c>
      <c r="H41" s="77">
        <v>0.27</v>
      </c>
      <c r="I41" s="4">
        <f t="shared" si="0"/>
        <v>0.26466666666666666</v>
      </c>
    </row>
    <row r="42" spans="1:9" x14ac:dyDescent="0.2">
      <c r="A42" s="29" t="s">
        <v>16</v>
      </c>
      <c r="B42" s="2">
        <v>113</v>
      </c>
      <c r="C42" s="2">
        <v>117</v>
      </c>
      <c r="D42" s="2">
        <v>113</v>
      </c>
      <c r="E42" s="55"/>
      <c r="F42" s="77">
        <v>0.28799999999999998</v>
      </c>
      <c r="G42" s="77">
        <v>0.307</v>
      </c>
      <c r="H42" s="77">
        <v>0.28799999999999998</v>
      </c>
      <c r="I42" s="4">
        <f t="shared" si="0"/>
        <v>0.29433333333333334</v>
      </c>
    </row>
    <row r="43" spans="1:9" x14ac:dyDescent="0.2">
      <c r="A43" s="29" t="s">
        <v>24</v>
      </c>
      <c r="B43" s="2">
        <v>109</v>
      </c>
      <c r="C43" s="2">
        <v>118</v>
      </c>
      <c r="D43" s="2">
        <v>119</v>
      </c>
      <c r="E43" s="55"/>
      <c r="F43" s="77">
        <v>3.3359999999999999</v>
      </c>
      <c r="G43" s="77">
        <v>3.4049999999999998</v>
      </c>
      <c r="H43" s="77">
        <v>3.411</v>
      </c>
      <c r="I43" s="4">
        <f t="shared" si="0"/>
        <v>3.3839999999999999</v>
      </c>
    </row>
    <row r="44" spans="1:9" x14ac:dyDescent="0.2">
      <c r="A44" s="29" t="s">
        <v>15</v>
      </c>
      <c r="B44" s="2">
        <v>104</v>
      </c>
      <c r="C44" s="2">
        <v>98</v>
      </c>
      <c r="D44" s="2">
        <v>101</v>
      </c>
      <c r="E44" s="55"/>
      <c r="F44" s="77">
        <v>0.27</v>
      </c>
      <c r="G44" s="77">
        <v>0.24199999999999999</v>
      </c>
      <c r="H44" s="77">
        <v>0.25600000000000001</v>
      </c>
      <c r="I44" s="4">
        <f t="shared" si="0"/>
        <v>0.25600000000000001</v>
      </c>
    </row>
    <row r="45" spans="1:9" x14ac:dyDescent="0.2">
      <c r="A45" s="29" t="s">
        <v>12</v>
      </c>
      <c r="B45" s="2">
        <v>58</v>
      </c>
      <c r="C45" s="2">
        <v>59</v>
      </c>
      <c r="D45" s="2">
        <v>55</v>
      </c>
      <c r="E45" s="55"/>
      <c r="F45" s="77">
        <v>1E-3</v>
      </c>
      <c r="G45" s="77">
        <v>2E-3</v>
      </c>
      <c r="H45" s="77">
        <v>0</v>
      </c>
      <c r="I45" s="4">
        <f t="shared" si="0"/>
        <v>1E-3</v>
      </c>
    </row>
    <row r="46" spans="1:9" x14ac:dyDescent="0.2">
      <c r="A46" s="29" t="s">
        <v>9</v>
      </c>
      <c r="B46" s="2">
        <v>52</v>
      </c>
      <c r="C46" s="2">
        <v>59</v>
      </c>
      <c r="D46" s="2">
        <v>55</v>
      </c>
      <c r="E46" s="55"/>
      <c r="F46" s="77">
        <v>7.0000000000000001E-3</v>
      </c>
      <c r="G46" s="77">
        <v>1.7999999999999999E-2</v>
      </c>
      <c r="H46" s="77">
        <v>1.2E-2</v>
      </c>
      <c r="I46" s="4">
        <f t="shared" si="0"/>
        <v>1.2333333333333333E-2</v>
      </c>
    </row>
    <row r="47" spans="1:9" x14ac:dyDescent="0.2">
      <c r="A47" s="29" t="s">
        <v>21</v>
      </c>
      <c r="B47" s="2">
        <v>88</v>
      </c>
      <c r="C47" s="2">
        <v>85</v>
      </c>
      <c r="D47" s="2">
        <v>90</v>
      </c>
      <c r="E47" s="55"/>
      <c r="F47" s="77">
        <v>0.31</v>
      </c>
      <c r="G47" s="77">
        <v>0.29199999999999998</v>
      </c>
      <c r="H47" s="77">
        <v>0.32200000000000001</v>
      </c>
      <c r="I47" s="4">
        <f t="shared" si="0"/>
        <v>0.308</v>
      </c>
    </row>
    <row r="48" spans="1:9" x14ac:dyDescent="0.2">
      <c r="A48" s="29" t="s">
        <v>18</v>
      </c>
      <c r="B48" s="2">
        <v>93</v>
      </c>
      <c r="C48" s="2">
        <v>89</v>
      </c>
      <c r="D48" s="2">
        <v>94</v>
      </c>
      <c r="E48" s="55"/>
      <c r="F48" s="77">
        <v>0.27500000000000002</v>
      </c>
      <c r="G48" s="77">
        <v>0.254</v>
      </c>
      <c r="H48" s="77">
        <v>0.28100000000000003</v>
      </c>
      <c r="I48" s="4">
        <f t="shared" si="0"/>
        <v>0.27</v>
      </c>
    </row>
    <row r="49" spans="1:9" x14ac:dyDescent="0.2">
      <c r="A49" s="29" t="s">
        <v>7</v>
      </c>
      <c r="B49" s="2">
        <v>54</v>
      </c>
      <c r="C49" s="2">
        <v>52</v>
      </c>
      <c r="D49" s="2">
        <v>55</v>
      </c>
      <c r="E49" s="55"/>
      <c r="F49" s="77">
        <v>5.0000000000000001E-3</v>
      </c>
      <c r="G49" s="77">
        <v>3.0000000000000001E-3</v>
      </c>
      <c r="H49" s="77">
        <v>7.0000000000000001E-3</v>
      </c>
      <c r="I49" s="4">
        <f t="shared" si="0"/>
        <v>5.0000000000000001E-3</v>
      </c>
    </row>
    <row r="50" spans="1:9" x14ac:dyDescent="0.2">
      <c r="A50" s="29" t="s">
        <v>13</v>
      </c>
      <c r="B50" s="2">
        <v>42</v>
      </c>
      <c r="C50" s="2">
        <v>37</v>
      </c>
      <c r="D50" s="2">
        <v>42</v>
      </c>
      <c r="E50" s="55"/>
      <c r="F50" s="77">
        <v>3.5000000000000003E-2</v>
      </c>
      <c r="G50" s="77">
        <v>7.0000000000000001E-3</v>
      </c>
      <c r="H50" s="77">
        <v>3.5000000000000003E-2</v>
      </c>
      <c r="I50" s="4">
        <f t="shared" si="0"/>
        <v>2.5666666666666671E-2</v>
      </c>
    </row>
    <row r="51" spans="1:9" x14ac:dyDescent="0.2">
      <c r="A51" s="68"/>
      <c r="B51" s="68"/>
      <c r="C51" s="68"/>
      <c r="D51" s="68"/>
      <c r="E51" s="55"/>
      <c r="F51" s="77"/>
      <c r="G51" s="77"/>
      <c r="H51" s="77"/>
      <c r="I51" s="4"/>
    </row>
    <row r="52" spans="1:9" x14ac:dyDescent="0.2">
      <c r="A52" s="68"/>
      <c r="B52" s="68"/>
      <c r="C52" s="68"/>
      <c r="D52" s="68"/>
      <c r="E52" s="55"/>
      <c r="F52" s="77"/>
      <c r="G52" s="77"/>
      <c r="H52" s="77"/>
      <c r="I52" s="4"/>
    </row>
    <row r="53" spans="1:9" x14ac:dyDescent="0.2">
      <c r="A53" s="33" t="s">
        <v>40</v>
      </c>
      <c r="B53" s="33"/>
      <c r="C53" s="33"/>
      <c r="D53" s="33"/>
      <c r="E53" s="55"/>
      <c r="F53" s="77"/>
      <c r="G53" s="77"/>
      <c r="H53" s="77"/>
      <c r="I53" s="4"/>
    </row>
    <row r="54" spans="1:9" x14ac:dyDescent="0.2">
      <c r="A54" s="29">
        <v>0</v>
      </c>
      <c r="B54" s="52">
        <v>59</v>
      </c>
      <c r="C54" s="52">
        <v>57</v>
      </c>
      <c r="D54" s="52">
        <v>57</v>
      </c>
      <c r="E54" s="55"/>
      <c r="F54" s="77">
        <v>0.151</v>
      </c>
      <c r="G54" s="77">
        <v>0.13600000000000001</v>
      </c>
      <c r="H54" s="77">
        <v>0.13600000000000001</v>
      </c>
      <c r="I54" s="4">
        <f t="shared" si="0"/>
        <v>0.14100000000000001</v>
      </c>
    </row>
    <row r="55" spans="1:9" x14ac:dyDescent="0.2">
      <c r="A55" s="29" t="s">
        <v>6</v>
      </c>
      <c r="B55" s="52">
        <v>45</v>
      </c>
      <c r="C55" s="52">
        <v>52</v>
      </c>
      <c r="D55" s="52">
        <v>50</v>
      </c>
      <c r="E55" s="55"/>
      <c r="F55" s="77">
        <v>4.2999999999999997E-2</v>
      </c>
      <c r="G55" s="77">
        <v>8.4000000000000005E-2</v>
      </c>
      <c r="H55" s="77">
        <v>7.1999999999999995E-2</v>
      </c>
      <c r="I55" s="4">
        <f t="shared" si="0"/>
        <v>6.6333333333333341E-2</v>
      </c>
    </row>
    <row r="56" spans="1:9" x14ac:dyDescent="0.2">
      <c r="A56" s="29" t="s">
        <v>3</v>
      </c>
      <c r="B56" s="52">
        <v>45</v>
      </c>
      <c r="C56" s="52">
        <v>46</v>
      </c>
      <c r="D56" s="52">
        <v>41</v>
      </c>
      <c r="E56" s="55"/>
      <c r="F56" s="77">
        <v>2.3E-2</v>
      </c>
      <c r="G56" s="77">
        <v>3.9E-2</v>
      </c>
      <c r="H56" s="77">
        <v>0</v>
      </c>
      <c r="I56" s="4">
        <f t="shared" si="0"/>
        <v>2.0666666666666667E-2</v>
      </c>
    </row>
    <row r="57" spans="1:9" x14ac:dyDescent="0.2">
      <c r="A57" s="29" t="s">
        <v>23</v>
      </c>
      <c r="B57" s="52">
        <v>91</v>
      </c>
      <c r="C57" s="52">
        <v>99</v>
      </c>
      <c r="D57" s="52">
        <v>95</v>
      </c>
      <c r="E57" s="55"/>
      <c r="F57" s="77">
        <v>0.18099999999999999</v>
      </c>
      <c r="G57" s="77">
        <v>0.224</v>
      </c>
      <c r="H57" s="77">
        <v>0.20399999999999999</v>
      </c>
      <c r="I57" s="4">
        <f t="shared" si="0"/>
        <v>0.20299999999999999</v>
      </c>
    </row>
    <row r="58" spans="1:9" x14ac:dyDescent="0.2">
      <c r="A58" s="29" t="s">
        <v>17</v>
      </c>
      <c r="B58" s="52">
        <v>49</v>
      </c>
      <c r="C58" s="52">
        <v>46</v>
      </c>
      <c r="D58" s="52">
        <v>44</v>
      </c>
      <c r="E58" s="55"/>
      <c r="F58" s="77">
        <v>5.3999999999999999E-2</v>
      </c>
      <c r="G58" s="77">
        <v>4.1000000000000002E-2</v>
      </c>
      <c r="H58" s="77">
        <v>3.3000000000000002E-2</v>
      </c>
      <c r="I58" s="4">
        <f t="shared" si="0"/>
        <v>4.2666666666666665E-2</v>
      </c>
    </row>
    <row r="59" spans="1:9" x14ac:dyDescent="0.2">
      <c r="A59" s="29" t="s">
        <v>19</v>
      </c>
      <c r="B59" s="52">
        <v>54</v>
      </c>
      <c r="C59" s="52">
        <v>56</v>
      </c>
      <c r="D59" s="52">
        <v>54</v>
      </c>
      <c r="E59" s="55"/>
      <c r="F59" s="77">
        <v>6.9000000000000006E-2</v>
      </c>
      <c r="G59" s="77">
        <v>7.9000000000000001E-2</v>
      </c>
      <c r="H59" s="77">
        <v>6.9000000000000006E-2</v>
      </c>
      <c r="I59" s="4">
        <f t="shared" si="0"/>
        <v>7.2333333333333347E-2</v>
      </c>
    </row>
    <row r="60" spans="1:9" x14ac:dyDescent="0.2">
      <c r="A60" s="29" t="s">
        <v>22</v>
      </c>
      <c r="B60" s="52">
        <v>52</v>
      </c>
      <c r="C60" s="52">
        <v>49</v>
      </c>
      <c r="D60" s="52">
        <v>54</v>
      </c>
      <c r="E60" s="55"/>
      <c r="F60" s="5">
        <v>4.0000000000000001E-3</v>
      </c>
      <c r="G60" s="5">
        <v>0</v>
      </c>
      <c r="H60" s="5">
        <v>8.9999999999999993E-3</v>
      </c>
      <c r="I60" s="4">
        <f t="shared" si="0"/>
        <v>4.3333333333333331E-3</v>
      </c>
    </row>
    <row r="61" spans="1:9" x14ac:dyDescent="0.2">
      <c r="A61" s="29" t="s">
        <v>20</v>
      </c>
      <c r="B61" s="52">
        <v>52</v>
      </c>
      <c r="C61" s="52">
        <v>57</v>
      </c>
      <c r="D61" s="52">
        <v>64</v>
      </c>
      <c r="E61" s="55"/>
      <c r="F61" s="77">
        <v>5.3999999999999999E-2</v>
      </c>
      <c r="G61" s="77">
        <v>7.4999999999999997E-2</v>
      </c>
      <c r="H61" s="77">
        <v>0.104</v>
      </c>
      <c r="I61" s="4">
        <f t="shared" si="0"/>
        <v>7.7666666666666662E-2</v>
      </c>
    </row>
    <row r="62" spans="1:9" x14ac:dyDescent="0.2">
      <c r="A62" s="29" t="s">
        <v>14</v>
      </c>
      <c r="B62" s="52">
        <v>66</v>
      </c>
      <c r="C62" s="52">
        <v>70</v>
      </c>
      <c r="D62" s="52">
        <v>71</v>
      </c>
      <c r="E62" s="55"/>
      <c r="F62" s="68">
        <v>0</v>
      </c>
      <c r="G62" s="77">
        <v>5.0000000000000001E-3</v>
      </c>
      <c r="H62" s="77">
        <v>0.03</v>
      </c>
      <c r="I62" s="4">
        <f t="shared" si="0"/>
        <v>1.1666666666666665E-2</v>
      </c>
    </row>
    <row r="63" spans="1:9" x14ac:dyDescent="0.2">
      <c r="A63" s="29" t="s">
        <v>8</v>
      </c>
      <c r="B63" s="52">
        <v>58</v>
      </c>
      <c r="C63" s="52">
        <v>56</v>
      </c>
      <c r="D63" s="52">
        <v>59</v>
      </c>
      <c r="E63" s="55"/>
      <c r="F63" s="77">
        <v>2.8000000000000001E-2</v>
      </c>
      <c r="G63" s="77">
        <v>2.4E-2</v>
      </c>
      <c r="H63" s="77">
        <v>0.03</v>
      </c>
      <c r="I63" s="4">
        <f t="shared" si="0"/>
        <v>2.7333333333333334E-2</v>
      </c>
    </row>
    <row r="64" spans="1:9" x14ac:dyDescent="0.2">
      <c r="A64" s="29" t="s">
        <v>5</v>
      </c>
      <c r="B64" s="52">
        <v>46</v>
      </c>
      <c r="C64" s="52">
        <v>45</v>
      </c>
      <c r="D64" s="52">
        <v>45</v>
      </c>
      <c r="E64" s="55"/>
      <c r="F64" s="77">
        <v>1.0999999999999999E-2</v>
      </c>
      <c r="G64" s="77">
        <v>0.01</v>
      </c>
      <c r="H64" s="77">
        <v>0.01</v>
      </c>
      <c r="I64" s="4">
        <f t="shared" si="0"/>
        <v>1.0333333333333333E-2</v>
      </c>
    </row>
    <row r="65" spans="1:9" x14ac:dyDescent="0.2">
      <c r="A65" s="29" t="s">
        <v>4</v>
      </c>
      <c r="B65" s="52">
        <v>54</v>
      </c>
      <c r="C65" s="52">
        <v>54</v>
      </c>
      <c r="D65" s="52">
        <v>62</v>
      </c>
      <c r="E65" s="55"/>
      <c r="F65" s="77">
        <v>6.9000000000000006E-2</v>
      </c>
      <c r="G65" s="77">
        <v>6.9000000000000006E-2</v>
      </c>
      <c r="H65" s="77">
        <v>0.104</v>
      </c>
      <c r="I65" s="4">
        <f t="shared" si="0"/>
        <v>8.0666666666666664E-2</v>
      </c>
    </row>
    <row r="66" spans="1:9" x14ac:dyDescent="0.2">
      <c r="A66" s="29" t="s">
        <v>11</v>
      </c>
      <c r="B66" s="52">
        <v>51</v>
      </c>
      <c r="C66" s="52">
        <v>54</v>
      </c>
      <c r="D66" s="52">
        <v>55</v>
      </c>
      <c r="E66" s="55"/>
      <c r="F66" s="77">
        <v>2E-3</v>
      </c>
      <c r="G66" s="77">
        <v>5.0000000000000001E-3</v>
      </c>
      <c r="H66" s="77">
        <v>6.0000000000000001E-3</v>
      </c>
      <c r="I66" s="4">
        <f t="shared" si="0"/>
        <v>4.333333333333334E-3</v>
      </c>
    </row>
    <row r="67" spans="1:9" x14ac:dyDescent="0.2">
      <c r="A67" s="29" t="s">
        <v>10</v>
      </c>
      <c r="B67" s="52">
        <v>55</v>
      </c>
      <c r="C67" s="52">
        <v>55</v>
      </c>
      <c r="D67" s="52">
        <v>59</v>
      </c>
      <c r="E67" s="55"/>
      <c r="F67" s="77">
        <v>3.4000000000000002E-2</v>
      </c>
      <c r="G67" s="77">
        <v>3.4000000000000002E-2</v>
      </c>
      <c r="H67" s="77">
        <v>5.6000000000000001E-2</v>
      </c>
      <c r="I67" s="4">
        <f t="shared" si="0"/>
        <v>4.1333333333333333E-2</v>
      </c>
    </row>
    <row r="68" spans="1:9" x14ac:dyDescent="0.2">
      <c r="A68" s="29" t="s">
        <v>16</v>
      </c>
      <c r="B68" s="52">
        <v>68</v>
      </c>
      <c r="C68" s="52">
        <v>68</v>
      </c>
      <c r="D68" s="52">
        <v>71</v>
      </c>
      <c r="E68" s="55"/>
      <c r="F68" s="77">
        <v>7.0999999999999994E-2</v>
      </c>
      <c r="G68" s="77">
        <v>7.0999999999999994E-2</v>
      </c>
      <c r="H68" s="77">
        <v>8.5000000000000006E-2</v>
      </c>
      <c r="I68" s="4">
        <f t="shared" ref="I68:I131" si="1">AVERAGE(F68:H68)</f>
        <v>7.566666666666666E-2</v>
      </c>
    </row>
    <row r="69" spans="1:9" x14ac:dyDescent="0.2">
      <c r="A69" s="29" t="s">
        <v>24</v>
      </c>
      <c r="B69" s="52">
        <v>55</v>
      </c>
      <c r="C69" s="52">
        <v>60</v>
      </c>
      <c r="D69" s="52">
        <v>66</v>
      </c>
      <c r="E69" s="55"/>
      <c r="F69" s="77">
        <v>1.28</v>
      </c>
      <c r="G69" s="77">
        <v>1.52</v>
      </c>
      <c r="H69" s="77">
        <v>2.21</v>
      </c>
      <c r="I69" s="4">
        <f t="shared" si="1"/>
        <v>1.67</v>
      </c>
    </row>
    <row r="70" spans="1:9" x14ac:dyDescent="0.2">
      <c r="A70" s="29" t="s">
        <v>15</v>
      </c>
      <c r="B70" s="52">
        <v>70</v>
      </c>
      <c r="C70" s="52">
        <v>67</v>
      </c>
      <c r="D70" s="52">
        <v>77</v>
      </c>
      <c r="E70" s="55"/>
      <c r="F70" s="77">
        <v>0.107</v>
      </c>
      <c r="G70" s="77">
        <v>9.0999999999999998E-2</v>
      </c>
      <c r="H70" s="77">
        <v>0.14000000000000001</v>
      </c>
      <c r="I70" s="4">
        <f t="shared" si="1"/>
        <v>0.11266666666666668</v>
      </c>
    </row>
    <row r="71" spans="1:9" x14ac:dyDescent="0.2">
      <c r="A71" s="29" t="s">
        <v>12</v>
      </c>
      <c r="B71" s="52">
        <v>63</v>
      </c>
      <c r="C71" s="52">
        <v>66</v>
      </c>
      <c r="D71" s="52">
        <v>63</v>
      </c>
      <c r="E71" s="55"/>
      <c r="F71" s="77">
        <v>4.0000000000000001E-3</v>
      </c>
      <c r="G71" s="77">
        <v>6.0000000000000001E-3</v>
      </c>
      <c r="H71" s="77">
        <v>4.0000000000000001E-3</v>
      </c>
      <c r="I71" s="4">
        <f t="shared" si="1"/>
        <v>4.6666666666666671E-3</v>
      </c>
    </row>
    <row r="72" spans="1:9" x14ac:dyDescent="0.2">
      <c r="A72" s="29" t="s">
        <v>9</v>
      </c>
      <c r="B72" s="52">
        <v>63</v>
      </c>
      <c r="C72" s="52">
        <v>56</v>
      </c>
      <c r="D72" s="52">
        <v>63</v>
      </c>
      <c r="E72" s="55"/>
      <c r="F72" s="77">
        <v>2.4E-2</v>
      </c>
      <c r="G72" s="77">
        <v>1.4E-2</v>
      </c>
      <c r="H72" s="77">
        <v>2.4E-2</v>
      </c>
      <c r="I72" s="4">
        <f t="shared" si="1"/>
        <v>2.0666666666666667E-2</v>
      </c>
    </row>
    <row r="73" spans="1:9" x14ac:dyDescent="0.2">
      <c r="A73" s="29" t="s">
        <v>21</v>
      </c>
      <c r="B73" s="52">
        <v>48</v>
      </c>
      <c r="C73" s="52">
        <v>52</v>
      </c>
      <c r="D73" s="52">
        <v>54</v>
      </c>
      <c r="E73" s="55"/>
      <c r="F73" s="77">
        <v>6.9000000000000006E-2</v>
      </c>
      <c r="G73" s="77">
        <v>9.4E-2</v>
      </c>
      <c r="H73" s="77">
        <v>0.105</v>
      </c>
      <c r="I73" s="4">
        <f t="shared" si="1"/>
        <v>8.9333333333333334E-2</v>
      </c>
    </row>
    <row r="74" spans="1:9" x14ac:dyDescent="0.2">
      <c r="A74" s="29" t="s">
        <v>18</v>
      </c>
      <c r="B74" s="52">
        <v>55</v>
      </c>
      <c r="C74" s="52">
        <v>51</v>
      </c>
      <c r="D74" s="52">
        <v>54</v>
      </c>
      <c r="E74" s="55"/>
      <c r="F74" s="77">
        <v>7.6999999999999999E-2</v>
      </c>
      <c r="G74" s="77">
        <v>5.6000000000000001E-2</v>
      </c>
      <c r="H74" s="77">
        <v>7.0999999999999994E-2</v>
      </c>
      <c r="I74" s="4">
        <f t="shared" si="1"/>
        <v>6.8000000000000005E-2</v>
      </c>
    </row>
    <row r="75" spans="1:9" x14ac:dyDescent="0.2">
      <c r="A75" s="29" t="s">
        <v>7</v>
      </c>
      <c r="B75" s="52">
        <v>51</v>
      </c>
      <c r="C75" s="52">
        <v>53</v>
      </c>
      <c r="D75" s="52">
        <v>50</v>
      </c>
      <c r="E75" s="55"/>
      <c r="F75" s="77">
        <v>1E-3</v>
      </c>
      <c r="G75" s="77">
        <v>4.0000000000000001E-3</v>
      </c>
      <c r="H75" s="77">
        <v>0</v>
      </c>
      <c r="I75" s="4">
        <f t="shared" si="1"/>
        <v>1.6666666666666668E-3</v>
      </c>
    </row>
    <row r="76" spans="1:9" x14ac:dyDescent="0.2">
      <c r="A76" s="29" t="s">
        <v>13</v>
      </c>
      <c r="B76" s="52">
        <v>30</v>
      </c>
      <c r="C76" s="52">
        <v>30</v>
      </c>
      <c r="D76" s="52">
        <v>31</v>
      </c>
      <c r="E76" s="55"/>
      <c r="F76" s="77">
        <v>0</v>
      </c>
      <c r="G76" s="77">
        <v>0</v>
      </c>
      <c r="H76" s="77">
        <v>0</v>
      </c>
      <c r="I76" s="4">
        <f t="shared" si="1"/>
        <v>0</v>
      </c>
    </row>
    <row r="77" spans="1:9" x14ac:dyDescent="0.2">
      <c r="A77" s="68"/>
      <c r="B77" s="68"/>
      <c r="C77" s="68"/>
      <c r="D77" s="68"/>
      <c r="E77" s="55"/>
      <c r="F77" s="77"/>
      <c r="G77" s="77"/>
      <c r="H77" s="77"/>
      <c r="I77" s="4"/>
    </row>
    <row r="78" spans="1:9" x14ac:dyDescent="0.2">
      <c r="A78" s="33" t="s">
        <v>41</v>
      </c>
      <c r="B78" s="33"/>
      <c r="C78" s="33"/>
      <c r="D78" s="33"/>
      <c r="E78" s="55"/>
      <c r="F78" s="77"/>
      <c r="G78" s="77"/>
      <c r="H78" s="77"/>
      <c r="I78" s="4"/>
    </row>
    <row r="79" spans="1:9" x14ac:dyDescent="0.2">
      <c r="A79" s="29">
        <v>0</v>
      </c>
      <c r="B79" s="52">
        <v>73</v>
      </c>
      <c r="C79" s="52">
        <v>76</v>
      </c>
      <c r="D79" s="52">
        <v>85</v>
      </c>
      <c r="E79" s="55"/>
      <c r="F79" s="77">
        <v>0.26200000000000001</v>
      </c>
      <c r="G79" s="77">
        <v>0.28599999999999998</v>
      </c>
      <c r="H79" s="77">
        <v>0.35599999999999998</v>
      </c>
      <c r="I79" s="4">
        <f t="shared" si="1"/>
        <v>0.30133333333333334</v>
      </c>
    </row>
    <row r="80" spans="1:9" x14ac:dyDescent="0.2">
      <c r="A80" s="29" t="s">
        <v>6</v>
      </c>
      <c r="B80" s="52">
        <v>65</v>
      </c>
      <c r="C80" s="52">
        <v>66</v>
      </c>
      <c r="D80" s="52">
        <v>68</v>
      </c>
      <c r="E80" s="55"/>
      <c r="F80" s="77">
        <v>0.159</v>
      </c>
      <c r="G80" s="77">
        <v>0.16500000000000001</v>
      </c>
      <c r="H80" s="77">
        <v>0.17699999999999999</v>
      </c>
      <c r="I80" s="4">
        <f t="shared" si="1"/>
        <v>0.16700000000000001</v>
      </c>
    </row>
    <row r="81" spans="1:9" x14ac:dyDescent="0.2">
      <c r="A81" s="29" t="s">
        <v>3</v>
      </c>
      <c r="B81" s="52">
        <v>70</v>
      </c>
      <c r="C81" s="52">
        <v>78</v>
      </c>
      <c r="D81" s="52">
        <v>81</v>
      </c>
      <c r="E81" s="55"/>
      <c r="F81" s="77">
        <v>0.215</v>
      </c>
      <c r="G81" s="77">
        <v>0.27400000000000002</v>
      </c>
      <c r="H81" s="77">
        <v>0.29499999999999998</v>
      </c>
      <c r="I81" s="4">
        <f t="shared" si="1"/>
        <v>0.26133333333333336</v>
      </c>
    </row>
    <row r="82" spans="1:9" x14ac:dyDescent="0.2">
      <c r="A82" s="29" t="s">
        <v>23</v>
      </c>
      <c r="B82" s="52">
        <v>90</v>
      </c>
      <c r="C82" s="52">
        <v>98</v>
      </c>
      <c r="D82" s="52">
        <v>110</v>
      </c>
      <c r="E82" s="55"/>
      <c r="F82" s="77">
        <v>0.17699999999999999</v>
      </c>
      <c r="G82" s="77">
        <v>0.219</v>
      </c>
      <c r="H82" s="77">
        <v>0.28199999999999997</v>
      </c>
      <c r="I82" s="4">
        <f t="shared" si="1"/>
        <v>0.22599999999999998</v>
      </c>
    </row>
    <row r="83" spans="1:9" x14ac:dyDescent="0.2">
      <c r="A83" s="29" t="s">
        <v>17</v>
      </c>
      <c r="B83" s="52">
        <v>61</v>
      </c>
      <c r="C83" s="52">
        <v>64</v>
      </c>
      <c r="D83" s="52">
        <v>65</v>
      </c>
      <c r="E83" s="55"/>
      <c r="F83" s="77">
        <v>0.104</v>
      </c>
      <c r="G83" s="77">
        <v>0.11700000000000001</v>
      </c>
      <c r="H83" s="77">
        <v>0.121</v>
      </c>
      <c r="I83" s="4">
        <f t="shared" si="1"/>
        <v>0.11399999999999999</v>
      </c>
    </row>
    <row r="84" spans="1:9" x14ac:dyDescent="0.2">
      <c r="A84" s="29" t="s">
        <v>19</v>
      </c>
      <c r="B84" s="52">
        <v>70</v>
      </c>
      <c r="C84" s="52">
        <v>77</v>
      </c>
      <c r="D84" s="52">
        <v>81</v>
      </c>
      <c r="E84" s="55"/>
      <c r="F84" s="77">
        <v>1.55E-2</v>
      </c>
      <c r="G84" s="77">
        <v>0.193</v>
      </c>
      <c r="H84" s="77">
        <v>0.214</v>
      </c>
      <c r="I84" s="4">
        <f t="shared" si="1"/>
        <v>0.14083333333333334</v>
      </c>
    </row>
    <row r="85" spans="1:9" x14ac:dyDescent="0.2">
      <c r="A85" s="29" t="s">
        <v>22</v>
      </c>
      <c r="B85" s="52">
        <v>147</v>
      </c>
      <c r="C85" s="52">
        <v>154</v>
      </c>
      <c r="D85" s="52">
        <v>150</v>
      </c>
      <c r="E85" s="55"/>
      <c r="F85" s="5">
        <v>0.247</v>
      </c>
      <c r="G85" s="5">
        <v>0.26600000000000001</v>
      </c>
      <c r="H85" s="5">
        <v>0.25600000000000001</v>
      </c>
      <c r="I85" s="4">
        <f t="shared" si="1"/>
        <v>0.25633333333333336</v>
      </c>
    </row>
    <row r="86" spans="1:9" x14ac:dyDescent="0.2">
      <c r="A86" s="29" t="s">
        <v>20</v>
      </c>
      <c r="B86" s="52">
        <v>75</v>
      </c>
      <c r="C86" s="52">
        <v>72</v>
      </c>
      <c r="D86" s="52">
        <v>80</v>
      </c>
      <c r="E86" s="55"/>
      <c r="F86" s="77">
        <v>0.15</v>
      </c>
      <c r="G86" s="77">
        <v>0.13700000000000001</v>
      </c>
      <c r="H86" s="77">
        <v>0.17</v>
      </c>
      <c r="I86" s="4">
        <f t="shared" si="1"/>
        <v>0.15233333333333335</v>
      </c>
    </row>
    <row r="87" spans="1:9" x14ac:dyDescent="0.2">
      <c r="A87" s="29" t="s">
        <v>14</v>
      </c>
      <c r="B87" s="52">
        <v>78</v>
      </c>
      <c r="C87" s="52">
        <v>82</v>
      </c>
      <c r="D87" s="52">
        <v>78</v>
      </c>
      <c r="E87" s="55"/>
      <c r="F87" s="68">
        <v>0.20300000000000001</v>
      </c>
      <c r="G87" s="77">
        <v>0.30399999999999999</v>
      </c>
      <c r="H87" s="77">
        <v>0.20300000000000001</v>
      </c>
      <c r="I87" s="4">
        <f t="shared" si="1"/>
        <v>0.23666666666666666</v>
      </c>
    </row>
    <row r="88" spans="1:9" x14ac:dyDescent="0.2">
      <c r="A88" s="29" t="s">
        <v>8</v>
      </c>
      <c r="B88" s="52">
        <v>64</v>
      </c>
      <c r="C88" s="52">
        <v>63</v>
      </c>
      <c r="D88" s="52">
        <v>55</v>
      </c>
      <c r="E88" s="55"/>
      <c r="F88" s="77">
        <v>4.1000000000000002E-2</v>
      </c>
      <c r="G88" s="77">
        <v>0.04</v>
      </c>
      <c r="H88" s="77">
        <v>2.1999999999999999E-2</v>
      </c>
      <c r="I88" s="4">
        <f t="shared" si="1"/>
        <v>3.4333333333333334E-2</v>
      </c>
    </row>
    <row r="89" spans="1:9" x14ac:dyDescent="0.2">
      <c r="A89" s="29" t="s">
        <v>5</v>
      </c>
      <c r="B89" s="52">
        <v>44</v>
      </c>
      <c r="C89" s="52">
        <v>51</v>
      </c>
      <c r="D89" s="52">
        <v>44</v>
      </c>
      <c r="E89" s="55"/>
      <c r="F89" s="77">
        <v>8.9999999999999993E-3</v>
      </c>
      <c r="G89" s="77">
        <v>0.02</v>
      </c>
      <c r="H89" s="77">
        <v>8.9999999999999993E-3</v>
      </c>
      <c r="I89" s="4">
        <f t="shared" si="1"/>
        <v>1.2666666666666666E-2</v>
      </c>
    </row>
    <row r="90" spans="1:9" x14ac:dyDescent="0.2">
      <c r="A90" s="29" t="s">
        <v>4</v>
      </c>
      <c r="B90" s="52">
        <v>95</v>
      </c>
      <c r="C90" s="52">
        <v>87</v>
      </c>
      <c r="D90" s="52">
        <v>105</v>
      </c>
      <c r="E90" s="55"/>
      <c r="F90" s="77">
        <v>0.26300000000000001</v>
      </c>
      <c r="G90" s="77">
        <v>0.22500000000000001</v>
      </c>
      <c r="H90" s="77">
        <v>0.311</v>
      </c>
      <c r="I90" s="4">
        <f t="shared" si="1"/>
        <v>0.26633333333333331</v>
      </c>
    </row>
    <row r="91" spans="1:9" x14ac:dyDescent="0.2">
      <c r="A91" s="29" t="s">
        <v>11</v>
      </c>
      <c r="B91" s="52">
        <v>70</v>
      </c>
      <c r="C91" s="52">
        <v>67</v>
      </c>
      <c r="D91" s="52">
        <v>65</v>
      </c>
      <c r="E91" s="55"/>
      <c r="F91" s="77">
        <v>1.9E-2</v>
      </c>
      <c r="G91" s="77">
        <v>1.7000000000000001E-2</v>
      </c>
      <c r="H91" s="77">
        <v>1.4999999999999999E-2</v>
      </c>
      <c r="I91" s="4">
        <f t="shared" si="1"/>
        <v>1.7000000000000001E-2</v>
      </c>
    </row>
    <row r="92" spans="1:9" x14ac:dyDescent="0.2">
      <c r="A92" s="29" t="s">
        <v>10</v>
      </c>
      <c r="B92" s="52">
        <v>71</v>
      </c>
      <c r="C92" s="52">
        <v>71</v>
      </c>
      <c r="D92" s="52">
        <v>70</v>
      </c>
      <c r="E92" s="55"/>
      <c r="F92" s="77">
        <v>0.123</v>
      </c>
      <c r="G92" s="77">
        <v>0.123</v>
      </c>
      <c r="H92" s="77">
        <v>0.11700000000000001</v>
      </c>
      <c r="I92" s="4">
        <f t="shared" si="1"/>
        <v>0.121</v>
      </c>
    </row>
    <row r="93" spans="1:9" x14ac:dyDescent="0.2">
      <c r="A93" s="29" t="s">
        <v>16</v>
      </c>
      <c r="B93" s="52">
        <v>113</v>
      </c>
      <c r="C93" s="52">
        <v>109</v>
      </c>
      <c r="D93" s="52">
        <v>112</v>
      </c>
      <c r="E93" s="55"/>
      <c r="F93" s="77">
        <v>0.28799999999999998</v>
      </c>
      <c r="G93" s="77">
        <v>0.26900000000000002</v>
      </c>
      <c r="H93" s="77">
        <v>0.28399999999999997</v>
      </c>
      <c r="I93" s="4">
        <f t="shared" si="1"/>
        <v>0.28033333333333332</v>
      </c>
    </row>
    <row r="94" spans="1:9" x14ac:dyDescent="0.2">
      <c r="A94" s="29" t="s">
        <v>24</v>
      </c>
      <c r="B94" s="52">
        <v>96</v>
      </c>
      <c r="C94" s="52">
        <v>96</v>
      </c>
      <c r="D94" s="52">
        <v>115</v>
      </c>
      <c r="E94" s="55"/>
      <c r="F94" s="77">
        <v>3.242</v>
      </c>
      <c r="G94" s="77">
        <v>3.242</v>
      </c>
      <c r="H94" s="77">
        <v>3.3809999999999998</v>
      </c>
      <c r="I94" s="4">
        <f t="shared" si="1"/>
        <v>3.2883333333333336</v>
      </c>
    </row>
    <row r="95" spans="1:9" x14ac:dyDescent="0.2">
      <c r="A95" s="29" t="s">
        <v>15</v>
      </c>
      <c r="B95" s="52">
        <v>103</v>
      </c>
      <c r="C95" s="52">
        <v>106</v>
      </c>
      <c r="D95" s="52">
        <v>103</v>
      </c>
      <c r="E95" s="55"/>
      <c r="F95" s="77">
        <v>0.26600000000000001</v>
      </c>
      <c r="G95" s="77">
        <v>0.28100000000000003</v>
      </c>
      <c r="H95" s="77">
        <v>0.26600000000000001</v>
      </c>
      <c r="I95" s="4">
        <f t="shared" si="1"/>
        <v>0.27100000000000002</v>
      </c>
    </row>
    <row r="96" spans="1:9" x14ac:dyDescent="0.2">
      <c r="A96" s="29" t="s">
        <v>12</v>
      </c>
      <c r="B96" s="52">
        <v>78</v>
      </c>
      <c r="C96" s="52">
        <v>75</v>
      </c>
      <c r="D96" s="52">
        <v>79</v>
      </c>
      <c r="E96" s="55"/>
      <c r="F96" s="77">
        <v>1.4E-2</v>
      </c>
      <c r="G96" s="77">
        <v>1.2E-2</v>
      </c>
      <c r="H96" s="77">
        <v>1.4E-2</v>
      </c>
      <c r="I96" s="4">
        <f t="shared" si="1"/>
        <v>1.3333333333333334E-2</v>
      </c>
    </row>
    <row r="97" spans="1:9" x14ac:dyDescent="0.2">
      <c r="A97" s="29" t="s">
        <v>9</v>
      </c>
      <c r="B97" s="52">
        <v>56</v>
      </c>
      <c r="C97" s="52">
        <v>65</v>
      </c>
      <c r="D97" s="52">
        <v>57</v>
      </c>
      <c r="E97" s="55"/>
      <c r="F97" s="77">
        <v>1.4E-2</v>
      </c>
      <c r="G97" s="77">
        <v>2.7E-2</v>
      </c>
      <c r="H97" s="77">
        <v>1.6E-2</v>
      </c>
      <c r="I97" s="4">
        <f t="shared" si="1"/>
        <v>1.9E-2</v>
      </c>
    </row>
    <row r="98" spans="1:9" x14ac:dyDescent="0.2">
      <c r="A98" s="29" t="s">
        <v>21</v>
      </c>
      <c r="B98" s="52">
        <v>80</v>
      </c>
      <c r="C98" s="52">
        <v>77</v>
      </c>
      <c r="D98" s="52">
        <v>76</v>
      </c>
      <c r="E98" s="55"/>
      <c r="F98" s="77">
        <v>0.26200000000000001</v>
      </c>
      <c r="G98" s="77">
        <v>0.24399999999999999</v>
      </c>
      <c r="H98" s="77">
        <v>0.23799999999999999</v>
      </c>
      <c r="I98" s="4">
        <f t="shared" si="1"/>
        <v>0.248</v>
      </c>
    </row>
    <row r="99" spans="1:9" x14ac:dyDescent="0.2">
      <c r="A99" s="29" t="s">
        <v>18</v>
      </c>
      <c r="B99" s="52">
        <v>89</v>
      </c>
      <c r="C99" s="52">
        <v>83</v>
      </c>
      <c r="D99" s="52">
        <v>81</v>
      </c>
      <c r="E99" s="55"/>
      <c r="F99" s="77">
        <v>0.254</v>
      </c>
      <c r="G99" s="77">
        <v>0.223</v>
      </c>
      <c r="H99" s="77">
        <v>0.21199999999999999</v>
      </c>
      <c r="I99" s="4">
        <f t="shared" si="1"/>
        <v>0.22966666666666666</v>
      </c>
    </row>
    <row r="100" spans="1:9" x14ac:dyDescent="0.2">
      <c r="A100" s="29" t="s">
        <v>7</v>
      </c>
      <c r="B100" s="52">
        <v>63</v>
      </c>
      <c r="C100" s="52">
        <v>60</v>
      </c>
      <c r="D100" s="52">
        <v>57</v>
      </c>
      <c r="E100" s="55"/>
      <c r="F100" s="77">
        <v>1.6E-2</v>
      </c>
      <c r="G100" s="77">
        <v>1.4E-2</v>
      </c>
      <c r="H100" s="77">
        <v>8.9999999999999993E-3</v>
      </c>
      <c r="I100" s="4">
        <f t="shared" si="1"/>
        <v>1.2999999999999999E-2</v>
      </c>
    </row>
    <row r="101" spans="1:9" x14ac:dyDescent="0.2">
      <c r="A101" s="29" t="s">
        <v>13</v>
      </c>
      <c r="B101" s="52">
        <v>35</v>
      </c>
      <c r="C101" s="52">
        <v>34</v>
      </c>
      <c r="D101" s="52">
        <v>36</v>
      </c>
      <c r="E101" s="55"/>
      <c r="F101" s="77">
        <v>0</v>
      </c>
      <c r="G101" s="77">
        <v>0</v>
      </c>
      <c r="H101" s="77">
        <v>1E-3</v>
      </c>
      <c r="I101" s="4">
        <f t="shared" si="1"/>
        <v>3.3333333333333332E-4</v>
      </c>
    </row>
    <row r="102" spans="1:9" x14ac:dyDescent="0.2">
      <c r="A102" s="68"/>
      <c r="B102" s="68"/>
      <c r="C102" s="68"/>
      <c r="D102" s="68"/>
      <c r="E102" s="55"/>
      <c r="F102" s="77"/>
      <c r="G102" s="77"/>
      <c r="H102" s="77"/>
      <c r="I102" s="4"/>
    </row>
    <row r="103" spans="1:9" x14ac:dyDescent="0.2">
      <c r="A103" s="68"/>
      <c r="B103" s="68"/>
      <c r="C103" s="68"/>
      <c r="D103" s="68"/>
      <c r="E103" s="55"/>
      <c r="F103" s="77"/>
      <c r="G103" s="77"/>
      <c r="H103" s="77"/>
      <c r="I103" s="4"/>
    </row>
    <row r="104" spans="1:9" x14ac:dyDescent="0.2">
      <c r="A104" s="33" t="s">
        <v>42</v>
      </c>
      <c r="B104" s="33"/>
      <c r="C104" s="33"/>
      <c r="D104" s="33"/>
      <c r="E104" s="55"/>
      <c r="F104" s="77"/>
      <c r="G104" s="77"/>
      <c r="H104" s="77"/>
      <c r="I104" s="4"/>
    </row>
    <row r="105" spans="1:9" x14ac:dyDescent="0.2">
      <c r="A105" s="29">
        <v>0</v>
      </c>
      <c r="B105" s="52">
        <v>69</v>
      </c>
      <c r="C105" s="52">
        <v>78</v>
      </c>
      <c r="D105" s="52">
        <v>69</v>
      </c>
      <c r="E105" s="55"/>
      <c r="F105" s="77">
        <v>0.23</v>
      </c>
      <c r="G105" s="77">
        <v>0.30099999999999999</v>
      </c>
      <c r="H105" s="77">
        <v>0.23</v>
      </c>
      <c r="I105" s="4">
        <f>AVERAGE(F105:H105)</f>
        <v>0.25366666666666665</v>
      </c>
    </row>
    <row r="106" spans="1:9" x14ac:dyDescent="0.2">
      <c r="A106" s="29" t="s">
        <v>6</v>
      </c>
      <c r="B106" s="52">
        <v>56</v>
      </c>
      <c r="C106" s="52">
        <v>61</v>
      </c>
      <c r="D106" s="52">
        <v>59</v>
      </c>
      <c r="E106" s="55"/>
      <c r="F106" s="77">
        <v>0.106</v>
      </c>
      <c r="G106" s="77">
        <v>0.13500000000000001</v>
      </c>
      <c r="H106" s="77">
        <v>0.124</v>
      </c>
      <c r="I106" s="4">
        <f t="shared" si="1"/>
        <v>0.12166666666666666</v>
      </c>
    </row>
    <row r="107" spans="1:9" x14ac:dyDescent="0.2">
      <c r="A107" s="29" t="s">
        <v>3</v>
      </c>
      <c r="B107" s="52">
        <v>43</v>
      </c>
      <c r="C107" s="52">
        <v>48</v>
      </c>
      <c r="D107" s="52">
        <v>44</v>
      </c>
      <c r="E107" s="55"/>
      <c r="F107" s="77">
        <v>1.7000000000000001E-2</v>
      </c>
      <c r="G107" s="77">
        <v>5.1999999999999998E-2</v>
      </c>
      <c r="H107" s="77">
        <v>2.3E-2</v>
      </c>
      <c r="I107" s="4">
        <f t="shared" si="1"/>
        <v>3.0666666666666665E-2</v>
      </c>
    </row>
    <row r="108" spans="1:9" x14ac:dyDescent="0.2">
      <c r="A108" s="29" t="s">
        <v>23</v>
      </c>
      <c r="B108" s="52">
        <v>85</v>
      </c>
      <c r="C108" s="52">
        <v>89</v>
      </c>
      <c r="D108" s="52">
        <v>87</v>
      </c>
      <c r="E108" s="55"/>
      <c r="F108" s="77">
        <v>0.15</v>
      </c>
      <c r="G108" s="77">
        <v>0.17100000000000001</v>
      </c>
      <c r="H108" s="77">
        <v>0.161</v>
      </c>
      <c r="I108" s="4">
        <f t="shared" si="1"/>
        <v>0.16066666666666665</v>
      </c>
    </row>
    <row r="109" spans="1:9" x14ac:dyDescent="0.2">
      <c r="A109" s="29" t="s">
        <v>17</v>
      </c>
      <c r="B109" s="52">
        <v>52</v>
      </c>
      <c r="C109" s="52">
        <v>49</v>
      </c>
      <c r="D109" s="52">
        <v>45</v>
      </c>
      <c r="E109" s="55"/>
      <c r="F109" s="77">
        <v>6.6000000000000003E-2</v>
      </c>
      <c r="G109" s="77">
        <v>5.3999999999999999E-2</v>
      </c>
      <c r="H109" s="77">
        <v>3.6999999999999998E-2</v>
      </c>
      <c r="I109" s="4">
        <f t="shared" si="1"/>
        <v>5.2333333333333336E-2</v>
      </c>
    </row>
    <row r="110" spans="1:9" x14ac:dyDescent="0.2">
      <c r="A110" s="29" t="s">
        <v>19</v>
      </c>
      <c r="B110" s="52">
        <v>66</v>
      </c>
      <c r="C110" s="52">
        <v>66</v>
      </c>
      <c r="D110" s="52">
        <v>62</v>
      </c>
      <c r="E110" s="55"/>
      <c r="F110" s="77">
        <v>0.13300000000000001</v>
      </c>
      <c r="G110" s="77">
        <v>0.13300000000000001</v>
      </c>
      <c r="H110" s="77">
        <v>0.111</v>
      </c>
      <c r="I110" s="4">
        <f t="shared" si="1"/>
        <v>0.12566666666666668</v>
      </c>
    </row>
    <row r="111" spans="1:9" x14ac:dyDescent="0.2">
      <c r="A111" s="29" t="s">
        <v>22</v>
      </c>
      <c r="B111" s="52">
        <v>82</v>
      </c>
      <c r="C111" s="52">
        <v>85</v>
      </c>
      <c r="D111" s="52">
        <v>82</v>
      </c>
      <c r="E111" s="55"/>
      <c r="F111" s="77">
        <v>8.1000000000000003E-2</v>
      </c>
      <c r="G111" s="77">
        <v>8.8999999999999996E-2</v>
      </c>
      <c r="H111" s="77">
        <v>8.1000000000000003E-2</v>
      </c>
      <c r="I111" s="4">
        <f t="shared" si="1"/>
        <v>8.3666666666666667E-2</v>
      </c>
    </row>
    <row r="112" spans="1:9" x14ac:dyDescent="0.2">
      <c r="A112" s="29" t="s">
        <v>20</v>
      </c>
      <c r="B112" s="52">
        <v>63</v>
      </c>
      <c r="C112" s="52">
        <v>63</v>
      </c>
      <c r="D112" s="52">
        <v>66</v>
      </c>
      <c r="E112" s="55"/>
      <c r="F112" s="77">
        <v>0.1</v>
      </c>
      <c r="G112" s="77">
        <v>0.1</v>
      </c>
      <c r="H112" s="77">
        <v>0.112</v>
      </c>
      <c r="I112" s="4">
        <f t="shared" si="1"/>
        <v>0.104</v>
      </c>
    </row>
    <row r="113" spans="1:9" x14ac:dyDescent="0.2">
      <c r="A113" s="29" t="s">
        <v>14</v>
      </c>
      <c r="B113" s="52">
        <v>85</v>
      </c>
      <c r="C113" s="52">
        <v>82</v>
      </c>
      <c r="D113" s="52">
        <v>76</v>
      </c>
      <c r="E113" s="55"/>
      <c r="F113" s="68">
        <v>0.38500000000000001</v>
      </c>
      <c r="G113" s="77">
        <v>0.30399999999999999</v>
      </c>
      <c r="H113" s="77">
        <v>0.152</v>
      </c>
      <c r="I113" s="4">
        <f t="shared" si="1"/>
        <v>0.28033333333333338</v>
      </c>
    </row>
    <row r="114" spans="1:9" x14ac:dyDescent="0.2">
      <c r="A114" s="29" t="s">
        <v>8</v>
      </c>
      <c r="B114" s="52">
        <v>83</v>
      </c>
      <c r="C114" s="52">
        <v>73</v>
      </c>
      <c r="D114" s="52">
        <v>73</v>
      </c>
      <c r="E114" s="55"/>
      <c r="F114" s="77">
        <v>8.2000000000000003E-2</v>
      </c>
      <c r="G114" s="77">
        <v>0.06</v>
      </c>
      <c r="H114" s="77">
        <v>0.06</v>
      </c>
      <c r="I114" s="4">
        <f t="shared" si="1"/>
        <v>6.7333333333333342E-2</v>
      </c>
    </row>
    <row r="115" spans="1:9" x14ac:dyDescent="0.2">
      <c r="A115" s="29" t="s">
        <v>5</v>
      </c>
      <c r="B115" s="52">
        <v>61</v>
      </c>
      <c r="C115" s="52">
        <v>55</v>
      </c>
      <c r="D115" s="52">
        <v>58</v>
      </c>
      <c r="E115" s="55"/>
      <c r="F115" s="77">
        <v>3.5000000000000003E-2</v>
      </c>
      <c r="G115" s="77">
        <v>2.4E-2</v>
      </c>
      <c r="H115" s="77">
        <v>0.03</v>
      </c>
      <c r="I115" s="4">
        <f t="shared" si="1"/>
        <v>2.9666666666666664E-2</v>
      </c>
    </row>
    <row r="116" spans="1:9" x14ac:dyDescent="0.2">
      <c r="A116" s="29" t="s">
        <v>4</v>
      </c>
      <c r="B116" s="52">
        <v>63</v>
      </c>
      <c r="C116" s="52">
        <v>58</v>
      </c>
      <c r="D116" s="52">
        <v>63</v>
      </c>
      <c r="E116" s="55"/>
      <c r="F116" s="77">
        <v>0.11</v>
      </c>
      <c r="G116" s="77">
        <v>8.7999999999999995E-2</v>
      </c>
      <c r="H116" s="77">
        <v>0.11</v>
      </c>
      <c r="I116" s="4">
        <f t="shared" si="1"/>
        <v>0.10266666666666667</v>
      </c>
    </row>
    <row r="117" spans="1:9" x14ac:dyDescent="0.2">
      <c r="A117" s="29" t="s">
        <v>11</v>
      </c>
      <c r="B117" s="52">
        <v>72</v>
      </c>
      <c r="C117" s="52">
        <v>73</v>
      </c>
      <c r="D117" s="52">
        <v>77</v>
      </c>
      <c r="E117" s="55"/>
      <c r="F117" s="77">
        <v>2.1000000000000001E-2</v>
      </c>
      <c r="G117" s="77">
        <v>2.1999999999999999E-2</v>
      </c>
      <c r="H117" s="77">
        <v>2.5000000000000001E-2</v>
      </c>
      <c r="I117" s="4">
        <f t="shared" si="1"/>
        <v>2.2666666666666668E-2</v>
      </c>
    </row>
    <row r="118" spans="1:9" x14ac:dyDescent="0.2">
      <c r="A118" s="29" t="s">
        <v>10</v>
      </c>
      <c r="B118" s="52">
        <v>68</v>
      </c>
      <c r="C118" s="52">
        <v>69</v>
      </c>
      <c r="D118" s="52">
        <v>69</v>
      </c>
      <c r="E118" s="55"/>
      <c r="F118" s="77">
        <v>0.105</v>
      </c>
      <c r="G118" s="77">
        <v>0.111</v>
      </c>
      <c r="H118" s="77">
        <v>0.111</v>
      </c>
      <c r="I118" s="4">
        <f t="shared" si="1"/>
        <v>0.109</v>
      </c>
    </row>
    <row r="119" spans="1:9" x14ac:dyDescent="0.2">
      <c r="A119" s="29" t="s">
        <v>16</v>
      </c>
      <c r="B119" s="52">
        <v>79</v>
      </c>
      <c r="C119" s="52">
        <v>76</v>
      </c>
      <c r="D119" s="52">
        <v>79</v>
      </c>
      <c r="E119" s="55"/>
      <c r="F119" s="77">
        <v>0.124</v>
      </c>
      <c r="G119" s="77">
        <v>0.11</v>
      </c>
      <c r="H119" s="77">
        <v>0.124</v>
      </c>
      <c r="I119" s="4">
        <f t="shared" si="1"/>
        <v>0.11933333333333333</v>
      </c>
    </row>
    <row r="120" spans="1:9" x14ac:dyDescent="0.2">
      <c r="A120" s="29" t="s">
        <v>24</v>
      </c>
      <c r="B120" s="52">
        <v>60</v>
      </c>
      <c r="C120" s="52">
        <v>52</v>
      </c>
      <c r="D120" s="52">
        <v>61</v>
      </c>
      <c r="E120" s="55"/>
      <c r="F120" s="77">
        <v>1.5149999999999999</v>
      </c>
      <c r="G120" s="77">
        <v>1.1399999999999999</v>
      </c>
      <c r="H120" s="77">
        <v>1.569</v>
      </c>
      <c r="I120" s="4">
        <f t="shared" si="1"/>
        <v>1.4080000000000001</v>
      </c>
    </row>
    <row r="121" spans="1:9" x14ac:dyDescent="0.2">
      <c r="A121" s="29" t="s">
        <v>15</v>
      </c>
      <c r="B121" s="52">
        <v>82</v>
      </c>
      <c r="C121" s="52">
        <v>82</v>
      </c>
      <c r="D121" s="52">
        <v>93</v>
      </c>
      <c r="E121" s="55"/>
      <c r="F121" s="77">
        <v>0.16400000000000001</v>
      </c>
      <c r="G121" s="77">
        <v>0.16400000000000001</v>
      </c>
      <c r="H121" s="77">
        <v>0.217</v>
      </c>
      <c r="I121" s="4">
        <f t="shared" si="1"/>
        <v>0.18166666666666667</v>
      </c>
    </row>
    <row r="122" spans="1:9" x14ac:dyDescent="0.2">
      <c r="A122" s="29" t="s">
        <v>12</v>
      </c>
      <c r="B122" s="52">
        <v>77</v>
      </c>
      <c r="C122" s="52">
        <v>79</v>
      </c>
      <c r="D122" s="52">
        <v>82</v>
      </c>
      <c r="E122" s="55"/>
      <c r="F122" s="77">
        <v>1.2E-2</v>
      </c>
      <c r="G122" s="77">
        <v>1.4E-2</v>
      </c>
      <c r="H122" s="77">
        <v>1.6E-2</v>
      </c>
      <c r="I122" s="4">
        <f t="shared" si="1"/>
        <v>1.4E-2</v>
      </c>
    </row>
    <row r="123" spans="1:9" x14ac:dyDescent="0.2">
      <c r="A123" s="29" t="s">
        <v>9</v>
      </c>
      <c r="B123" s="52">
        <v>73</v>
      </c>
      <c r="C123" s="52">
        <v>70</v>
      </c>
      <c r="D123" s="52">
        <v>70</v>
      </c>
      <c r="E123" s="55"/>
      <c r="F123" s="77">
        <v>0.04</v>
      </c>
      <c r="G123" s="77">
        <v>3.5000000000000003E-2</v>
      </c>
      <c r="H123" s="77">
        <v>3.5000000000000003E-2</v>
      </c>
      <c r="I123" s="4">
        <f t="shared" si="1"/>
        <v>3.6666666666666674E-2</v>
      </c>
    </row>
    <row r="124" spans="1:9" x14ac:dyDescent="0.2">
      <c r="A124" s="29" t="s">
        <v>21</v>
      </c>
      <c r="B124" s="52">
        <v>57</v>
      </c>
      <c r="C124" s="52">
        <v>59</v>
      </c>
      <c r="D124" s="52">
        <v>60</v>
      </c>
      <c r="E124" s="55"/>
      <c r="F124" s="77">
        <v>0.123</v>
      </c>
      <c r="G124" s="77">
        <v>0.13500000000000001</v>
      </c>
      <c r="H124" s="77">
        <v>0.14199999999999999</v>
      </c>
      <c r="I124" s="4">
        <f t="shared" si="1"/>
        <v>0.13333333333333333</v>
      </c>
    </row>
    <row r="125" spans="1:9" x14ac:dyDescent="0.2">
      <c r="A125" s="29" t="s">
        <v>18</v>
      </c>
      <c r="B125" s="52">
        <v>68</v>
      </c>
      <c r="C125" s="52">
        <v>69</v>
      </c>
      <c r="D125" s="52">
        <v>64</v>
      </c>
      <c r="E125" s="55"/>
      <c r="F125" s="77">
        <v>0.14499999999999999</v>
      </c>
      <c r="G125" s="77">
        <v>0.15</v>
      </c>
      <c r="H125" s="77">
        <v>0.123</v>
      </c>
      <c r="I125" s="4">
        <f t="shared" si="1"/>
        <v>0.13933333333333334</v>
      </c>
    </row>
    <row r="126" spans="1:9" x14ac:dyDescent="0.2">
      <c r="A126" s="29" t="s">
        <v>7</v>
      </c>
      <c r="B126" s="52">
        <v>68</v>
      </c>
      <c r="C126" s="52">
        <v>76</v>
      </c>
      <c r="D126" s="52">
        <v>70</v>
      </c>
      <c r="E126" s="55"/>
      <c r="F126" s="77">
        <v>2.4E-2</v>
      </c>
      <c r="G126" s="77">
        <v>3.4000000000000002E-2</v>
      </c>
      <c r="H126" s="77">
        <v>2.5999999999999999E-2</v>
      </c>
      <c r="I126" s="4">
        <f t="shared" si="1"/>
        <v>2.8000000000000001E-2</v>
      </c>
    </row>
    <row r="127" spans="1:9" x14ac:dyDescent="0.2">
      <c r="A127" s="29" t="s">
        <v>13</v>
      </c>
      <c r="B127" s="52">
        <v>38</v>
      </c>
      <c r="C127" s="52">
        <v>34</v>
      </c>
      <c r="D127" s="52">
        <v>31</v>
      </c>
      <c r="E127" s="55"/>
      <c r="F127" s="77">
        <v>1.2999999999999999E-2</v>
      </c>
      <c r="G127" s="77">
        <v>0</v>
      </c>
      <c r="H127" s="77">
        <v>0</v>
      </c>
      <c r="I127" s="4">
        <f t="shared" si="1"/>
        <v>4.3333333333333331E-3</v>
      </c>
    </row>
    <row r="128" spans="1:9" x14ac:dyDescent="0.2">
      <c r="A128" s="68"/>
      <c r="B128" s="68"/>
      <c r="C128" s="68"/>
      <c r="D128" s="68"/>
      <c r="E128" s="55"/>
      <c r="F128" s="77"/>
      <c r="G128" s="77"/>
      <c r="H128" s="77"/>
      <c r="I128" s="4"/>
    </row>
    <row r="129" spans="1:9" x14ac:dyDescent="0.2">
      <c r="A129" s="33" t="s">
        <v>43</v>
      </c>
      <c r="B129" s="33"/>
      <c r="C129" s="33"/>
      <c r="D129" s="33"/>
      <c r="E129" s="55"/>
      <c r="F129" s="77"/>
      <c r="G129" s="77"/>
      <c r="H129" s="77"/>
      <c r="I129" s="4"/>
    </row>
    <row r="130" spans="1:9" x14ac:dyDescent="0.2">
      <c r="A130" s="29">
        <v>0</v>
      </c>
      <c r="B130" s="52">
        <v>79</v>
      </c>
      <c r="C130" s="52">
        <v>78</v>
      </c>
      <c r="D130" s="52">
        <v>82</v>
      </c>
      <c r="E130" s="55"/>
      <c r="F130" s="77">
        <v>0.308</v>
      </c>
      <c r="G130" s="77">
        <v>0.30099999999999999</v>
      </c>
      <c r="H130" s="77">
        <v>0.33200000000000002</v>
      </c>
      <c r="I130" s="4">
        <f t="shared" si="1"/>
        <v>0.3136666666666667</v>
      </c>
    </row>
    <row r="131" spans="1:9" x14ac:dyDescent="0.2">
      <c r="A131" s="29" t="s">
        <v>6</v>
      </c>
      <c r="B131" s="52">
        <v>73</v>
      </c>
      <c r="C131" s="52">
        <v>68</v>
      </c>
      <c r="D131" s="52">
        <v>75</v>
      </c>
      <c r="E131" s="55"/>
      <c r="F131" s="77">
        <v>0.20499999999999999</v>
      </c>
      <c r="G131" s="77">
        <v>0.17699999999999999</v>
      </c>
      <c r="H131" s="77">
        <v>0.217</v>
      </c>
      <c r="I131" s="4">
        <f t="shared" si="1"/>
        <v>0.19966666666666666</v>
      </c>
    </row>
    <row r="132" spans="1:9" x14ac:dyDescent="0.2">
      <c r="A132" s="29" t="s">
        <v>3</v>
      </c>
      <c r="B132" s="52">
        <v>78</v>
      </c>
      <c r="C132" s="52">
        <v>77</v>
      </c>
      <c r="D132" s="52">
        <v>77</v>
      </c>
      <c r="E132" s="55"/>
      <c r="F132" s="77">
        <v>0.27400000000000002</v>
      </c>
      <c r="G132" s="77">
        <v>0.26700000000000002</v>
      </c>
      <c r="H132" s="77">
        <v>0.26700000000000002</v>
      </c>
      <c r="I132" s="4">
        <f t="shared" ref="I132:I152" si="2">AVERAGE(F132:H132)</f>
        <v>0.26933333333333337</v>
      </c>
    </row>
    <row r="133" spans="1:9" x14ac:dyDescent="0.2">
      <c r="A133" s="29" t="s">
        <v>23</v>
      </c>
      <c r="B133" s="52">
        <v>98</v>
      </c>
      <c r="C133" s="52">
        <v>95</v>
      </c>
      <c r="D133" s="52">
        <v>94</v>
      </c>
      <c r="E133" s="55"/>
      <c r="F133" s="77">
        <v>0.219</v>
      </c>
      <c r="G133" s="77">
        <v>0.20200000000000001</v>
      </c>
      <c r="H133" s="77">
        <v>0.19800000000000001</v>
      </c>
      <c r="I133" s="4">
        <f t="shared" si="2"/>
        <v>0.20633333333333334</v>
      </c>
    </row>
    <row r="134" spans="1:9" x14ac:dyDescent="0.2">
      <c r="A134" s="29" t="s">
        <v>17</v>
      </c>
      <c r="B134" s="52">
        <v>65</v>
      </c>
      <c r="C134" s="52">
        <v>67</v>
      </c>
      <c r="D134" s="52">
        <v>78</v>
      </c>
      <c r="E134" s="55"/>
      <c r="F134" s="77">
        <v>0.121</v>
      </c>
      <c r="G134" s="77">
        <v>0.13</v>
      </c>
      <c r="H134" s="77">
        <v>0.17699999999999999</v>
      </c>
      <c r="I134" s="4">
        <f t="shared" si="2"/>
        <v>0.14266666666666666</v>
      </c>
    </row>
    <row r="135" spans="1:9" x14ac:dyDescent="0.2">
      <c r="A135" s="29" t="s">
        <v>19</v>
      </c>
      <c r="B135" s="52">
        <v>73</v>
      </c>
      <c r="C135" s="52">
        <v>77</v>
      </c>
      <c r="D135" s="52">
        <v>78</v>
      </c>
      <c r="E135" s="55"/>
      <c r="F135" s="77">
        <v>0.17100000000000001</v>
      </c>
      <c r="G135" s="77">
        <v>0.193</v>
      </c>
      <c r="H135" s="77">
        <v>0.19900000000000001</v>
      </c>
      <c r="I135" s="4">
        <f t="shared" si="2"/>
        <v>0.18766666666666665</v>
      </c>
    </row>
    <row r="136" spans="1:9" x14ac:dyDescent="0.2">
      <c r="A136" s="29" t="s">
        <v>22</v>
      </c>
      <c r="B136" s="52">
        <v>154</v>
      </c>
      <c r="C136" s="52">
        <v>156</v>
      </c>
      <c r="D136" s="52">
        <v>161</v>
      </c>
      <c r="E136" s="55"/>
      <c r="F136" s="77">
        <v>0.26600000000000001</v>
      </c>
      <c r="G136" s="77">
        <v>0.27100000000000002</v>
      </c>
      <c r="H136" s="77">
        <v>0.28399999999999997</v>
      </c>
      <c r="I136" s="4">
        <f t="shared" si="2"/>
        <v>0.27366666666666667</v>
      </c>
    </row>
    <row r="137" spans="1:9" x14ac:dyDescent="0.2">
      <c r="A137" s="29" t="s">
        <v>20</v>
      </c>
      <c r="B137" s="52">
        <v>79</v>
      </c>
      <c r="C137" s="52">
        <v>72</v>
      </c>
      <c r="D137" s="52">
        <v>115</v>
      </c>
      <c r="E137" s="55"/>
      <c r="F137" s="77">
        <v>0.16600000000000001</v>
      </c>
      <c r="G137" s="77">
        <v>0.13400000000000001</v>
      </c>
      <c r="H137" s="77">
        <v>0.317</v>
      </c>
      <c r="I137" s="4">
        <f t="shared" si="2"/>
        <v>0.20566666666666666</v>
      </c>
    </row>
    <row r="138" spans="1:9" x14ac:dyDescent="0.2">
      <c r="A138" s="29" t="s">
        <v>14</v>
      </c>
      <c r="B138" s="52">
        <v>103</v>
      </c>
      <c r="C138" s="52">
        <v>103</v>
      </c>
      <c r="D138" s="52">
        <v>100</v>
      </c>
      <c r="E138" s="55"/>
      <c r="F138" s="68">
        <v>0.83499999999999996</v>
      </c>
      <c r="G138" s="77">
        <v>0.83499999999999996</v>
      </c>
      <c r="H138" s="77">
        <v>0.77200000000000002</v>
      </c>
      <c r="I138" s="4">
        <f t="shared" si="2"/>
        <v>0.81400000000000006</v>
      </c>
    </row>
    <row r="139" spans="1:9" x14ac:dyDescent="0.2">
      <c r="A139" s="29" t="s">
        <v>8</v>
      </c>
      <c r="B139" s="52">
        <v>91</v>
      </c>
      <c r="C139" s="52">
        <v>79</v>
      </c>
      <c r="D139" s="52">
        <v>72</v>
      </c>
      <c r="E139" s="55"/>
      <c r="F139" s="77">
        <v>9.8000000000000004E-2</v>
      </c>
      <c r="G139" s="77">
        <v>7.3999999999999996E-2</v>
      </c>
      <c r="H139" s="77">
        <v>5.8999999999999997E-2</v>
      </c>
      <c r="I139" s="4">
        <f t="shared" si="2"/>
        <v>7.6999999999999999E-2</v>
      </c>
    </row>
    <row r="140" spans="1:9" x14ac:dyDescent="0.2">
      <c r="A140" s="29" t="s">
        <v>5</v>
      </c>
      <c r="B140" s="52">
        <v>48</v>
      </c>
      <c r="C140" s="52">
        <v>51</v>
      </c>
      <c r="D140" s="52">
        <v>50</v>
      </c>
      <c r="E140" s="55"/>
      <c r="F140" s="77">
        <v>1.4999999999999999E-2</v>
      </c>
      <c r="G140" s="77">
        <v>0.02</v>
      </c>
      <c r="H140" s="77">
        <v>1.7999999999999999E-2</v>
      </c>
      <c r="I140" s="4">
        <f t="shared" si="2"/>
        <v>1.7666666666666667E-2</v>
      </c>
    </row>
    <row r="141" spans="1:9" x14ac:dyDescent="0.2">
      <c r="A141" s="29" t="s">
        <v>4</v>
      </c>
      <c r="B141" s="52">
        <v>96</v>
      </c>
      <c r="C141" s="52">
        <v>92</v>
      </c>
      <c r="D141" s="52">
        <v>100</v>
      </c>
      <c r="E141" s="55"/>
      <c r="F141" s="77">
        <v>0.26900000000000002</v>
      </c>
      <c r="G141" s="77">
        <v>0.25</v>
      </c>
      <c r="H141" s="77">
        <v>0.28799999999999998</v>
      </c>
      <c r="I141" s="4">
        <f t="shared" si="2"/>
        <v>0.26899999999999996</v>
      </c>
    </row>
    <row r="142" spans="1:9" x14ac:dyDescent="0.2">
      <c r="A142" s="29" t="s">
        <v>11</v>
      </c>
      <c r="B142" s="52">
        <v>96</v>
      </c>
      <c r="C142" s="52">
        <v>94</v>
      </c>
      <c r="D142" s="52">
        <v>83</v>
      </c>
      <c r="E142" s="55"/>
      <c r="F142" s="77">
        <v>4.2000000000000003E-2</v>
      </c>
      <c r="G142" s="77">
        <v>4.1000000000000002E-2</v>
      </c>
      <c r="H142" s="77">
        <v>3.1E-2</v>
      </c>
      <c r="I142" s="4">
        <f t="shared" si="2"/>
        <v>3.7999999999999999E-2</v>
      </c>
    </row>
    <row r="143" spans="1:9" x14ac:dyDescent="0.2">
      <c r="A143" s="29" t="s">
        <v>10</v>
      </c>
      <c r="B143" s="52">
        <v>78</v>
      </c>
      <c r="C143" s="52">
        <v>79</v>
      </c>
      <c r="D143" s="52">
        <v>77</v>
      </c>
      <c r="E143" s="55"/>
      <c r="F143" s="77">
        <v>0.16</v>
      </c>
      <c r="G143" s="77">
        <v>0.16500000000000001</v>
      </c>
      <c r="H143" s="77">
        <v>0.154</v>
      </c>
      <c r="I143" s="4">
        <f t="shared" si="2"/>
        <v>0.15966666666666665</v>
      </c>
    </row>
    <row r="144" spans="1:9" x14ac:dyDescent="0.2">
      <c r="A144" s="29" t="s">
        <v>16</v>
      </c>
      <c r="B144" s="52">
        <v>116</v>
      </c>
      <c r="C144" s="52">
        <v>122</v>
      </c>
      <c r="D144" s="52">
        <v>119</v>
      </c>
      <c r="E144" s="55"/>
      <c r="F144" s="77">
        <v>0.30399999999999999</v>
      </c>
      <c r="G144" s="77">
        <v>0.33300000000000002</v>
      </c>
      <c r="H144" s="77">
        <v>0.318</v>
      </c>
      <c r="I144" s="4">
        <f t="shared" si="2"/>
        <v>0.31833333333333336</v>
      </c>
    </row>
    <row r="145" spans="1:9" x14ac:dyDescent="0.2">
      <c r="A145" s="29" t="s">
        <v>24</v>
      </c>
      <c r="B145" s="52">
        <v>111</v>
      </c>
      <c r="C145" s="52">
        <v>103</v>
      </c>
      <c r="D145" s="52">
        <v>114</v>
      </c>
      <c r="E145" s="55"/>
      <c r="F145" s="77">
        <v>3.3530000000000002</v>
      </c>
      <c r="G145" s="77">
        <v>3.29</v>
      </c>
      <c r="H145" s="77">
        <v>3.375</v>
      </c>
      <c r="I145" s="4">
        <f t="shared" si="2"/>
        <v>3.3393333333333337</v>
      </c>
    </row>
    <row r="146" spans="1:9" x14ac:dyDescent="0.2">
      <c r="A146" s="29" t="s">
        <v>15</v>
      </c>
      <c r="B146" s="52">
        <v>83</v>
      </c>
      <c r="C146" s="52">
        <v>81</v>
      </c>
      <c r="D146" s="52">
        <v>89</v>
      </c>
      <c r="E146" s="55"/>
      <c r="F146" s="77">
        <v>0.16900000000000001</v>
      </c>
      <c r="G146" s="77">
        <v>0.159</v>
      </c>
      <c r="H146" s="77">
        <v>0.19800000000000001</v>
      </c>
      <c r="I146" s="4">
        <f t="shared" si="2"/>
        <v>0.17533333333333334</v>
      </c>
    </row>
    <row r="147" spans="1:9" x14ac:dyDescent="0.2">
      <c r="A147" s="29" t="s">
        <v>12</v>
      </c>
      <c r="B147" s="52">
        <v>85</v>
      </c>
      <c r="C147" s="52">
        <v>85</v>
      </c>
      <c r="D147" s="52">
        <v>81</v>
      </c>
      <c r="E147" s="55"/>
      <c r="F147" s="77">
        <v>1.7000000000000001E-2</v>
      </c>
      <c r="G147" s="77">
        <v>1.7000000000000001E-2</v>
      </c>
      <c r="H147" s="77">
        <v>1.4999999999999999E-2</v>
      </c>
      <c r="I147" s="4">
        <f t="shared" si="2"/>
        <v>1.6333333333333335E-2</v>
      </c>
    </row>
    <row r="148" spans="1:9" x14ac:dyDescent="0.2">
      <c r="A148" s="29" t="s">
        <v>9</v>
      </c>
      <c r="B148" s="52">
        <v>69</v>
      </c>
      <c r="C148" s="52">
        <v>70</v>
      </c>
      <c r="D148" s="52">
        <v>68</v>
      </c>
      <c r="E148" s="55"/>
      <c r="F148" s="77">
        <v>3.4000000000000002E-2</v>
      </c>
      <c r="G148" s="77">
        <v>3.5000000000000003E-2</v>
      </c>
      <c r="H148" s="77">
        <v>3.2000000000000001E-2</v>
      </c>
      <c r="I148" s="4">
        <f t="shared" si="2"/>
        <v>3.3666666666666671E-2</v>
      </c>
    </row>
    <row r="149" spans="1:9" x14ac:dyDescent="0.2">
      <c r="A149" s="29" t="s">
        <v>21</v>
      </c>
      <c r="B149" s="52">
        <v>87</v>
      </c>
      <c r="C149" s="52">
        <v>87</v>
      </c>
      <c r="D149" s="52">
        <v>94</v>
      </c>
      <c r="E149" s="55"/>
      <c r="F149" s="77">
        <v>0.30399999999999999</v>
      </c>
      <c r="G149" s="77">
        <v>0.30399999999999999</v>
      </c>
      <c r="H149" s="77">
        <v>0.34599999999999997</v>
      </c>
      <c r="I149" s="4">
        <f t="shared" si="2"/>
        <v>0.318</v>
      </c>
    </row>
    <row r="150" spans="1:9" x14ac:dyDescent="0.2">
      <c r="A150" s="29" t="s">
        <v>18</v>
      </c>
      <c r="B150" s="52">
        <v>92</v>
      </c>
      <c r="C150" s="52">
        <v>94</v>
      </c>
      <c r="D150" s="52">
        <v>86</v>
      </c>
      <c r="E150" s="55"/>
      <c r="F150" s="77">
        <v>0.27</v>
      </c>
      <c r="G150" s="77">
        <v>0.28100000000000003</v>
      </c>
      <c r="H150" s="77">
        <v>0.23899999999999999</v>
      </c>
      <c r="I150" s="4">
        <f t="shared" si="2"/>
        <v>0.26333333333333336</v>
      </c>
    </row>
    <row r="151" spans="1:9" x14ac:dyDescent="0.2">
      <c r="A151" s="29" t="s">
        <v>7</v>
      </c>
      <c r="B151" s="52">
        <v>64</v>
      </c>
      <c r="C151" s="52">
        <v>65</v>
      </c>
      <c r="D151" s="52">
        <v>69</v>
      </c>
      <c r="E151" s="55"/>
      <c r="F151" s="77">
        <v>1.7999999999999999E-2</v>
      </c>
      <c r="G151" s="77">
        <v>0.02</v>
      </c>
      <c r="H151" s="77">
        <v>2.5000000000000001E-2</v>
      </c>
      <c r="I151" s="4">
        <f t="shared" si="2"/>
        <v>2.1000000000000001E-2</v>
      </c>
    </row>
    <row r="152" spans="1:9" x14ac:dyDescent="0.2">
      <c r="A152" s="29" t="s">
        <v>13</v>
      </c>
      <c r="B152" s="52">
        <v>37</v>
      </c>
      <c r="C152" s="52">
        <v>51</v>
      </c>
      <c r="D152" s="52">
        <v>35</v>
      </c>
      <c r="E152" s="55"/>
      <c r="F152" s="77">
        <v>7.0000000000000001E-3</v>
      </c>
      <c r="G152" s="77">
        <v>8.3000000000000004E-2</v>
      </c>
      <c r="H152" s="77">
        <v>0</v>
      </c>
      <c r="I152" s="4">
        <f t="shared" si="2"/>
        <v>3.0000000000000002E-2</v>
      </c>
    </row>
  </sheetData>
  <mergeCells count="8">
    <mergeCell ref="A129:D129"/>
    <mergeCell ref="B1:D1"/>
    <mergeCell ref="F1:H1"/>
    <mergeCell ref="A2:D2"/>
    <mergeCell ref="A27:D27"/>
    <mergeCell ref="A53:D53"/>
    <mergeCell ref="A78:D78"/>
    <mergeCell ref="A104:D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EE1EA-133E-884D-9D71-5F0A5A9126A1}">
  <dimension ref="A1:I154"/>
  <sheetViews>
    <sheetView workbookViewId="0">
      <selection activeCell="E1" sqref="E1"/>
    </sheetView>
  </sheetViews>
  <sheetFormatPr baseColWidth="10" defaultRowHeight="16" x14ac:dyDescent="0.2"/>
  <cols>
    <col min="1" max="4" width="10.83203125" style="50"/>
    <col min="5" max="5" width="10.83203125" style="87"/>
    <col min="6" max="8" width="10.83203125" style="82"/>
    <col min="9" max="9" width="10.83203125" style="57"/>
    <col min="10" max="16384" width="10.83203125" style="50"/>
  </cols>
  <sheetData>
    <row r="1" spans="1:9" x14ac:dyDescent="0.2">
      <c r="B1" s="48" t="s">
        <v>46</v>
      </c>
      <c r="C1" s="48"/>
      <c r="D1" s="48"/>
      <c r="E1" s="25"/>
      <c r="F1" s="41" t="s">
        <v>45</v>
      </c>
      <c r="G1" s="42"/>
      <c r="H1" s="43"/>
    </row>
    <row r="2" spans="1:9" x14ac:dyDescent="0.2">
      <c r="A2" s="44" t="s">
        <v>47</v>
      </c>
      <c r="B2" s="45"/>
      <c r="C2" s="45"/>
      <c r="D2" s="46"/>
      <c r="E2" s="50"/>
      <c r="F2" s="58"/>
      <c r="G2" s="79"/>
      <c r="H2" s="80"/>
      <c r="I2" s="57" t="s">
        <v>38</v>
      </c>
    </row>
    <row r="3" spans="1:9" x14ac:dyDescent="0.2">
      <c r="A3" s="22">
        <v>0</v>
      </c>
      <c r="B3" s="81">
        <v>15</v>
      </c>
      <c r="C3" s="81">
        <v>14</v>
      </c>
      <c r="D3" s="81">
        <v>13</v>
      </c>
      <c r="E3" s="50"/>
      <c r="F3" s="82">
        <v>0.35</v>
      </c>
      <c r="G3" s="82">
        <v>0.28999999999999998</v>
      </c>
      <c r="H3" s="82">
        <v>0.21</v>
      </c>
      <c r="I3" s="57">
        <f t="shared" ref="I3:I25" si="0">AVERAGE(F3:H3)</f>
        <v>0.28333333333333327</v>
      </c>
    </row>
    <row r="4" spans="1:9" x14ac:dyDescent="0.2">
      <c r="A4" s="31" t="s">
        <v>6</v>
      </c>
      <c r="B4" s="51">
        <v>21</v>
      </c>
      <c r="C4" s="51">
        <v>22</v>
      </c>
      <c r="D4" s="51">
        <v>23</v>
      </c>
      <c r="E4" s="50"/>
      <c r="F4" s="82">
        <v>0.92</v>
      </c>
      <c r="G4" s="82">
        <v>0.98</v>
      </c>
      <c r="H4" s="82">
        <v>1.03</v>
      </c>
      <c r="I4" s="57">
        <f t="shared" si="0"/>
        <v>0.97666666666666657</v>
      </c>
    </row>
    <row r="5" spans="1:9" x14ac:dyDescent="0.2">
      <c r="A5" s="31" t="s">
        <v>3</v>
      </c>
      <c r="B5" s="51">
        <v>50</v>
      </c>
      <c r="C5" s="51">
        <v>51</v>
      </c>
      <c r="D5" s="51">
        <v>55</v>
      </c>
      <c r="E5" s="50"/>
      <c r="F5" s="82">
        <v>2.75</v>
      </c>
      <c r="G5" s="82">
        <v>2.8</v>
      </c>
      <c r="H5" s="82">
        <v>3</v>
      </c>
      <c r="I5" s="57">
        <f t="shared" si="0"/>
        <v>2.85</v>
      </c>
    </row>
    <row r="6" spans="1:9" s="55" customFormat="1" x14ac:dyDescent="0.2">
      <c r="A6" s="29" t="s">
        <v>23</v>
      </c>
      <c r="B6" s="52">
        <v>13</v>
      </c>
      <c r="C6" s="52">
        <v>13</v>
      </c>
      <c r="D6" s="52">
        <v>11</v>
      </c>
      <c r="F6" s="83">
        <v>0</v>
      </c>
      <c r="G6" s="83">
        <v>0</v>
      </c>
      <c r="H6" s="83">
        <v>0</v>
      </c>
      <c r="I6" s="4">
        <f t="shared" si="0"/>
        <v>0</v>
      </c>
    </row>
    <row r="7" spans="1:9" x14ac:dyDescent="0.2">
      <c r="A7" s="31" t="s">
        <v>17</v>
      </c>
      <c r="B7" s="51">
        <v>25</v>
      </c>
      <c r="C7" s="51">
        <v>26</v>
      </c>
      <c r="D7" s="51">
        <v>24</v>
      </c>
      <c r="E7" s="50"/>
      <c r="F7" s="82">
        <v>1.03</v>
      </c>
      <c r="G7" s="82">
        <v>1.0900000000000001</v>
      </c>
      <c r="H7" s="82">
        <v>0.98</v>
      </c>
      <c r="I7" s="57">
        <f t="shared" si="0"/>
        <v>1.0333333333333334</v>
      </c>
    </row>
    <row r="8" spans="1:9" x14ac:dyDescent="0.2">
      <c r="A8" s="31" t="s">
        <v>19</v>
      </c>
      <c r="B8" s="51">
        <v>17</v>
      </c>
      <c r="C8" s="51">
        <v>15</v>
      </c>
      <c r="D8" s="51">
        <v>15</v>
      </c>
      <c r="E8" s="50"/>
      <c r="F8" s="82">
        <v>0.28000000000000003</v>
      </c>
      <c r="G8" s="82">
        <v>0.22</v>
      </c>
      <c r="H8" s="82">
        <v>0.22</v>
      </c>
      <c r="I8" s="57">
        <f t="shared" si="0"/>
        <v>0.24</v>
      </c>
    </row>
    <row r="9" spans="1:9" x14ac:dyDescent="0.2">
      <c r="A9" s="31" t="s">
        <v>22</v>
      </c>
      <c r="B9" s="51">
        <v>22</v>
      </c>
      <c r="C9" s="51">
        <v>24</v>
      </c>
      <c r="D9" s="51">
        <v>25</v>
      </c>
      <c r="E9" s="50"/>
      <c r="F9" s="82">
        <v>0.8</v>
      </c>
      <c r="G9" s="82">
        <v>0.89</v>
      </c>
      <c r="H9" s="82">
        <v>0.94</v>
      </c>
      <c r="I9" s="57">
        <f t="shared" si="0"/>
        <v>0.87666666666666659</v>
      </c>
    </row>
    <row r="10" spans="1:9" x14ac:dyDescent="0.2">
      <c r="A10" s="31" t="s">
        <v>20</v>
      </c>
      <c r="B10" s="51">
        <v>12</v>
      </c>
      <c r="C10" s="51">
        <v>14</v>
      </c>
      <c r="D10" s="51">
        <v>11</v>
      </c>
      <c r="E10" s="50"/>
      <c r="F10" s="82">
        <v>0.26</v>
      </c>
      <c r="G10" s="82">
        <v>0.41</v>
      </c>
      <c r="H10" s="82">
        <v>0.2</v>
      </c>
      <c r="I10" s="57">
        <f t="shared" si="0"/>
        <v>0.28999999999999998</v>
      </c>
    </row>
    <row r="11" spans="1:9" s="55" customFormat="1" x14ac:dyDescent="0.2">
      <c r="A11" s="29" t="s">
        <v>14</v>
      </c>
      <c r="B11" s="52">
        <v>12</v>
      </c>
      <c r="C11" s="52">
        <v>12</v>
      </c>
      <c r="D11" s="52">
        <v>12</v>
      </c>
      <c r="F11" s="83">
        <v>0</v>
      </c>
      <c r="G11" s="83">
        <v>0</v>
      </c>
      <c r="H11" s="83">
        <v>0</v>
      </c>
      <c r="I11" s="4">
        <f t="shared" si="0"/>
        <v>0</v>
      </c>
    </row>
    <row r="12" spans="1:9" x14ac:dyDescent="0.2">
      <c r="A12" s="31" t="s">
        <v>8</v>
      </c>
      <c r="B12" s="51">
        <v>13</v>
      </c>
      <c r="C12" s="51">
        <v>11</v>
      </c>
      <c r="D12" s="51">
        <v>11</v>
      </c>
      <c r="E12" s="50"/>
      <c r="F12" s="82">
        <v>0.06</v>
      </c>
      <c r="G12" s="82">
        <v>0</v>
      </c>
      <c r="H12" s="82">
        <v>0</v>
      </c>
      <c r="I12" s="57">
        <f t="shared" si="0"/>
        <v>0.02</v>
      </c>
    </row>
    <row r="13" spans="1:9" x14ac:dyDescent="0.2">
      <c r="A13" s="31" t="s">
        <v>5</v>
      </c>
      <c r="B13" s="51">
        <v>11</v>
      </c>
      <c r="C13" s="51">
        <v>13</v>
      </c>
      <c r="D13" s="51">
        <v>13</v>
      </c>
      <c r="E13" s="50"/>
      <c r="F13" s="82">
        <v>0.02</v>
      </c>
      <c r="G13" s="82">
        <v>0.14000000000000001</v>
      </c>
      <c r="H13" s="82">
        <v>0.14000000000000001</v>
      </c>
      <c r="I13" s="57">
        <f t="shared" si="0"/>
        <v>0.10000000000000002</v>
      </c>
    </row>
    <row r="14" spans="1:9" x14ac:dyDescent="0.2">
      <c r="A14" s="31" t="s">
        <v>4</v>
      </c>
      <c r="B14" s="51">
        <v>17</v>
      </c>
      <c r="C14" s="51">
        <v>16</v>
      </c>
      <c r="D14" s="51">
        <v>16</v>
      </c>
      <c r="E14" s="50"/>
      <c r="F14" s="82">
        <v>0.52</v>
      </c>
      <c r="G14" s="82">
        <v>0.47</v>
      </c>
      <c r="H14" s="82">
        <v>0.47</v>
      </c>
      <c r="I14" s="57">
        <f t="shared" si="0"/>
        <v>0.48666666666666664</v>
      </c>
    </row>
    <row r="15" spans="1:9" s="55" customFormat="1" x14ac:dyDescent="0.2">
      <c r="A15" s="29" t="s">
        <v>11</v>
      </c>
      <c r="B15" s="52">
        <v>14</v>
      </c>
      <c r="C15" s="52">
        <v>13</v>
      </c>
      <c r="D15" s="52">
        <v>12</v>
      </c>
      <c r="F15" s="83">
        <v>0</v>
      </c>
      <c r="G15" s="83">
        <v>0</v>
      </c>
      <c r="H15" s="83">
        <v>0</v>
      </c>
      <c r="I15" s="4">
        <f t="shared" si="0"/>
        <v>0</v>
      </c>
    </row>
    <row r="16" spans="1:9" x14ac:dyDescent="0.2">
      <c r="A16" s="31" t="s">
        <v>10</v>
      </c>
      <c r="B16" s="51">
        <v>12</v>
      </c>
      <c r="C16" s="51">
        <v>11</v>
      </c>
      <c r="D16" s="51">
        <v>14</v>
      </c>
      <c r="E16" s="50"/>
      <c r="F16" s="82">
        <v>0.06</v>
      </c>
      <c r="G16" s="82">
        <v>0</v>
      </c>
      <c r="H16" s="82">
        <v>0.2</v>
      </c>
      <c r="I16" s="57">
        <f t="shared" si="0"/>
        <v>8.666666666666667E-2</v>
      </c>
    </row>
    <row r="17" spans="1:9" x14ac:dyDescent="0.2">
      <c r="A17" s="31" t="s">
        <v>16</v>
      </c>
      <c r="B17" s="51">
        <v>14</v>
      </c>
      <c r="C17" s="51">
        <v>15</v>
      </c>
      <c r="D17" s="51">
        <v>15</v>
      </c>
      <c r="E17" s="50"/>
      <c r="F17" s="82">
        <v>0</v>
      </c>
      <c r="G17" s="82">
        <v>0.03</v>
      </c>
      <c r="H17" s="82">
        <v>0.03</v>
      </c>
      <c r="I17" s="57">
        <f t="shared" si="0"/>
        <v>0.02</v>
      </c>
    </row>
    <row r="18" spans="1:9" x14ac:dyDescent="0.2">
      <c r="A18" s="31" t="s">
        <v>24</v>
      </c>
      <c r="B18" s="52">
        <v>26</v>
      </c>
      <c r="C18" s="52">
        <v>27</v>
      </c>
      <c r="D18" s="52">
        <v>24</v>
      </c>
      <c r="E18" s="50"/>
      <c r="F18" s="82">
        <v>0.98</v>
      </c>
      <c r="G18" s="82">
        <v>1.1000000000000001</v>
      </c>
      <c r="H18" s="82">
        <v>0.79</v>
      </c>
      <c r="I18" s="57">
        <f t="shared" si="0"/>
        <v>0.95666666666666667</v>
      </c>
    </row>
    <row r="19" spans="1:9" x14ac:dyDescent="0.2">
      <c r="A19" s="31" t="s">
        <v>15</v>
      </c>
      <c r="B19" s="51">
        <v>14</v>
      </c>
      <c r="C19" s="51">
        <v>13</v>
      </c>
      <c r="D19" s="51">
        <v>13</v>
      </c>
      <c r="E19" s="50"/>
      <c r="F19" s="82">
        <v>0.02</v>
      </c>
      <c r="G19" s="82">
        <v>0</v>
      </c>
      <c r="H19" s="82">
        <v>0</v>
      </c>
      <c r="I19" s="57">
        <f t="shared" si="0"/>
        <v>6.6666666666666671E-3</v>
      </c>
    </row>
    <row r="20" spans="1:9" x14ac:dyDescent="0.2">
      <c r="A20" s="31" t="s">
        <v>12</v>
      </c>
      <c r="B20" s="51">
        <v>14</v>
      </c>
      <c r="C20" s="51">
        <v>13</v>
      </c>
      <c r="D20" s="51">
        <v>14</v>
      </c>
      <c r="E20" s="50"/>
      <c r="F20" s="82">
        <v>0.04</v>
      </c>
      <c r="G20" s="82">
        <v>0</v>
      </c>
      <c r="H20" s="82">
        <v>0.04</v>
      </c>
      <c r="I20" s="57">
        <f t="shared" si="0"/>
        <v>2.6666666666666668E-2</v>
      </c>
    </row>
    <row r="21" spans="1:9" x14ac:dyDescent="0.2">
      <c r="A21" s="31" t="s">
        <v>9</v>
      </c>
      <c r="B21" s="51">
        <v>12</v>
      </c>
      <c r="C21" s="51">
        <v>11</v>
      </c>
      <c r="D21" s="51">
        <v>15</v>
      </c>
      <c r="E21" s="50"/>
      <c r="F21" s="82">
        <v>0</v>
      </c>
      <c r="G21" s="82">
        <v>0</v>
      </c>
      <c r="H21" s="82">
        <v>0.18</v>
      </c>
      <c r="I21" s="57">
        <f t="shared" si="0"/>
        <v>0.06</v>
      </c>
    </row>
    <row r="22" spans="1:9" x14ac:dyDescent="0.2">
      <c r="A22" s="31" t="s">
        <v>21</v>
      </c>
      <c r="B22" s="51">
        <v>10</v>
      </c>
      <c r="C22" s="51">
        <v>12</v>
      </c>
      <c r="D22" s="51">
        <v>11</v>
      </c>
      <c r="E22" s="50"/>
      <c r="F22" s="82">
        <v>0.12</v>
      </c>
      <c r="G22" s="82">
        <v>0.37</v>
      </c>
      <c r="H22" s="82">
        <v>0.27</v>
      </c>
      <c r="I22" s="57">
        <f t="shared" si="0"/>
        <v>0.25333333333333335</v>
      </c>
    </row>
    <row r="23" spans="1:9" x14ac:dyDescent="0.2">
      <c r="A23" s="31" t="s">
        <v>18</v>
      </c>
      <c r="B23" s="51">
        <v>29</v>
      </c>
      <c r="C23" s="51">
        <v>28</v>
      </c>
      <c r="D23" s="51">
        <v>26</v>
      </c>
      <c r="E23" s="50"/>
      <c r="F23" s="82">
        <v>1.46</v>
      </c>
      <c r="G23" s="82">
        <v>1.41</v>
      </c>
      <c r="H23" s="83">
        <v>1.3</v>
      </c>
      <c r="I23" s="57">
        <f t="shared" si="0"/>
        <v>1.39</v>
      </c>
    </row>
    <row r="24" spans="1:9" x14ac:dyDescent="0.2">
      <c r="A24" s="31" t="s">
        <v>7</v>
      </c>
      <c r="B24" s="51">
        <v>11</v>
      </c>
      <c r="C24" s="51">
        <v>13</v>
      </c>
      <c r="D24" s="51">
        <v>11</v>
      </c>
      <c r="E24" s="50"/>
      <c r="F24" s="82">
        <v>0</v>
      </c>
      <c r="G24" s="82">
        <v>0.06</v>
      </c>
      <c r="H24" s="82">
        <v>0</v>
      </c>
      <c r="I24" s="57">
        <f t="shared" si="0"/>
        <v>0.02</v>
      </c>
    </row>
    <row r="25" spans="1:9" x14ac:dyDescent="0.2">
      <c r="A25" s="31" t="s">
        <v>13</v>
      </c>
      <c r="B25" s="51">
        <v>33</v>
      </c>
      <c r="C25" s="51">
        <v>34</v>
      </c>
      <c r="D25" s="51">
        <v>35</v>
      </c>
      <c r="E25" s="50"/>
      <c r="F25" s="82">
        <v>1.2</v>
      </c>
      <c r="G25" s="82">
        <v>1.23</v>
      </c>
      <c r="H25" s="82">
        <v>1.27</v>
      </c>
      <c r="I25" s="57">
        <f t="shared" si="0"/>
        <v>1.2333333333333332</v>
      </c>
    </row>
    <row r="26" spans="1:9" x14ac:dyDescent="0.2">
      <c r="E26" s="50"/>
      <c r="I26" s="67"/>
    </row>
    <row r="27" spans="1:9" x14ac:dyDescent="0.2">
      <c r="A27" s="47" t="s">
        <v>48</v>
      </c>
      <c r="B27" s="47"/>
      <c r="C27" s="47"/>
      <c r="D27" s="47"/>
      <c r="E27" s="50"/>
      <c r="F27" s="59"/>
      <c r="I27" s="67"/>
    </row>
    <row r="28" spans="1:9" x14ac:dyDescent="0.2">
      <c r="A28" s="31">
        <v>0</v>
      </c>
      <c r="B28" s="51">
        <v>34</v>
      </c>
      <c r="C28" s="51">
        <v>37</v>
      </c>
      <c r="D28" s="51">
        <v>31</v>
      </c>
      <c r="E28" s="50"/>
      <c r="F28" s="82">
        <v>1.74</v>
      </c>
      <c r="G28" s="82">
        <v>1.91</v>
      </c>
      <c r="H28" s="82">
        <v>1.57</v>
      </c>
      <c r="I28" s="57">
        <f t="shared" ref="I28:I50" si="1">AVERAGE(F28:H28)</f>
        <v>1.74</v>
      </c>
    </row>
    <row r="29" spans="1:9" x14ac:dyDescent="0.2">
      <c r="A29" s="31" t="s">
        <v>6</v>
      </c>
      <c r="B29" s="51">
        <v>38</v>
      </c>
      <c r="C29" s="51">
        <v>40</v>
      </c>
      <c r="D29" s="51">
        <v>41</v>
      </c>
      <c r="E29" s="50"/>
      <c r="F29" s="82">
        <v>1.99</v>
      </c>
      <c r="G29" s="82">
        <v>2.12</v>
      </c>
      <c r="H29" s="82">
        <v>2.15</v>
      </c>
      <c r="I29" s="57">
        <f t="shared" si="1"/>
        <v>2.0866666666666664</v>
      </c>
    </row>
    <row r="30" spans="1:9" x14ac:dyDescent="0.2">
      <c r="A30" s="31" t="s">
        <v>3</v>
      </c>
      <c r="B30" s="51">
        <v>55</v>
      </c>
      <c r="C30" s="51">
        <v>58</v>
      </c>
      <c r="D30" s="51">
        <v>53</v>
      </c>
      <c r="E30" s="50"/>
      <c r="F30" s="82">
        <v>3</v>
      </c>
      <c r="G30" s="82">
        <v>3.17</v>
      </c>
      <c r="H30" s="82">
        <v>2.9</v>
      </c>
      <c r="I30" s="57">
        <f t="shared" si="1"/>
        <v>3.0233333333333334</v>
      </c>
    </row>
    <row r="31" spans="1:9" x14ac:dyDescent="0.2">
      <c r="A31" s="31" t="s">
        <v>23</v>
      </c>
      <c r="B31" s="51">
        <v>26</v>
      </c>
      <c r="C31" s="51">
        <v>29</v>
      </c>
      <c r="D31" s="51">
        <v>28</v>
      </c>
      <c r="E31" s="50"/>
      <c r="F31" s="83">
        <v>1.23</v>
      </c>
      <c r="G31" s="83">
        <v>1.44</v>
      </c>
      <c r="H31" s="83">
        <v>1.36</v>
      </c>
      <c r="I31" s="57">
        <f t="shared" si="1"/>
        <v>1.3433333333333335</v>
      </c>
    </row>
    <row r="32" spans="1:9" x14ac:dyDescent="0.2">
      <c r="A32" s="31" t="s">
        <v>17</v>
      </c>
      <c r="B32" s="51">
        <v>49</v>
      </c>
      <c r="C32" s="51">
        <v>41</v>
      </c>
      <c r="D32" s="51">
        <v>45</v>
      </c>
      <c r="E32" s="50"/>
      <c r="F32" s="82">
        <v>2.38</v>
      </c>
      <c r="G32" s="82">
        <v>1.95</v>
      </c>
      <c r="H32" s="82">
        <v>2.12</v>
      </c>
      <c r="I32" s="57">
        <f t="shared" si="1"/>
        <v>2.15</v>
      </c>
    </row>
    <row r="33" spans="1:9" x14ac:dyDescent="0.2">
      <c r="A33" s="31" t="s">
        <v>19</v>
      </c>
      <c r="B33" s="51">
        <v>40</v>
      </c>
      <c r="C33" s="51">
        <v>39</v>
      </c>
      <c r="D33" s="51">
        <v>39</v>
      </c>
      <c r="E33" s="50"/>
      <c r="F33" s="82">
        <v>1.3</v>
      </c>
      <c r="G33" s="82">
        <v>1.26</v>
      </c>
      <c r="H33" s="82">
        <v>1.26</v>
      </c>
      <c r="I33" s="57">
        <f t="shared" si="1"/>
        <v>1.2733333333333334</v>
      </c>
    </row>
    <row r="34" spans="1:9" x14ac:dyDescent="0.2">
      <c r="A34" s="31" t="s">
        <v>22</v>
      </c>
      <c r="B34" s="51">
        <v>54</v>
      </c>
      <c r="C34" s="51">
        <v>49</v>
      </c>
      <c r="D34" s="51">
        <v>50</v>
      </c>
      <c r="E34" s="50"/>
      <c r="F34" s="82">
        <v>2.5</v>
      </c>
      <c r="G34" s="82">
        <v>2.2400000000000002</v>
      </c>
      <c r="H34" s="82">
        <v>2.31</v>
      </c>
      <c r="I34" s="57">
        <f t="shared" si="1"/>
        <v>2.35</v>
      </c>
    </row>
    <row r="35" spans="1:9" x14ac:dyDescent="0.2">
      <c r="A35" s="31" t="s">
        <v>20</v>
      </c>
      <c r="B35" s="51">
        <v>31</v>
      </c>
      <c r="C35" s="51">
        <v>30</v>
      </c>
      <c r="D35" s="51">
        <v>26</v>
      </c>
      <c r="E35" s="50"/>
      <c r="F35" s="82">
        <v>1.63</v>
      </c>
      <c r="G35" s="82">
        <v>1.57</v>
      </c>
      <c r="H35" s="82">
        <v>1.26</v>
      </c>
      <c r="I35" s="57">
        <f t="shared" si="1"/>
        <v>1.4866666666666666</v>
      </c>
    </row>
    <row r="36" spans="1:9" s="55" customFormat="1" x14ac:dyDescent="0.2">
      <c r="A36" s="29" t="s">
        <v>14</v>
      </c>
      <c r="B36" s="52">
        <v>15</v>
      </c>
      <c r="C36" s="52">
        <v>13</v>
      </c>
      <c r="D36" s="52">
        <v>15</v>
      </c>
      <c r="F36" s="83">
        <v>0.33</v>
      </c>
      <c r="G36" s="83">
        <v>0.11</v>
      </c>
      <c r="H36" s="83">
        <v>0.33</v>
      </c>
      <c r="I36" s="4">
        <f t="shared" si="1"/>
        <v>0.25666666666666665</v>
      </c>
    </row>
    <row r="37" spans="1:9" x14ac:dyDescent="0.2">
      <c r="A37" s="31" t="s">
        <v>8</v>
      </c>
      <c r="B37" s="51">
        <v>30</v>
      </c>
      <c r="C37" s="51">
        <v>27</v>
      </c>
      <c r="D37" s="51">
        <v>30</v>
      </c>
      <c r="E37" s="50"/>
      <c r="F37" s="82">
        <v>1.19</v>
      </c>
      <c r="G37" s="82">
        <v>1.06</v>
      </c>
      <c r="H37" s="82">
        <v>1.19</v>
      </c>
      <c r="I37" s="57">
        <f t="shared" si="1"/>
        <v>1.1466666666666667</v>
      </c>
    </row>
    <row r="38" spans="1:9" x14ac:dyDescent="0.2">
      <c r="A38" s="31" t="s">
        <v>5</v>
      </c>
      <c r="B38" s="51">
        <v>30</v>
      </c>
      <c r="C38" s="51">
        <v>33</v>
      </c>
      <c r="D38" s="51">
        <v>34</v>
      </c>
      <c r="E38" s="50"/>
      <c r="F38" s="82">
        <v>1.1100000000000001</v>
      </c>
      <c r="G38" s="82">
        <v>1.26</v>
      </c>
      <c r="H38" s="82">
        <v>1.3</v>
      </c>
      <c r="I38" s="57">
        <f t="shared" si="1"/>
        <v>1.2233333333333334</v>
      </c>
    </row>
    <row r="39" spans="1:9" x14ac:dyDescent="0.2">
      <c r="A39" s="31" t="s">
        <v>4</v>
      </c>
      <c r="B39" s="51">
        <v>34</v>
      </c>
      <c r="C39" s="51">
        <v>33</v>
      </c>
      <c r="D39" s="51">
        <v>37</v>
      </c>
      <c r="E39" s="50"/>
      <c r="F39" s="82">
        <v>1.55</v>
      </c>
      <c r="G39" s="82">
        <v>1.5</v>
      </c>
      <c r="H39" s="82">
        <v>1.68</v>
      </c>
      <c r="I39" s="57">
        <f t="shared" si="1"/>
        <v>1.5766666666666664</v>
      </c>
    </row>
    <row r="40" spans="1:9" x14ac:dyDescent="0.2">
      <c r="A40" s="31" t="s">
        <v>11</v>
      </c>
      <c r="B40" s="51">
        <v>36</v>
      </c>
      <c r="C40" s="51">
        <v>32</v>
      </c>
      <c r="D40" s="51">
        <v>32</v>
      </c>
      <c r="E40" s="50"/>
      <c r="F40" s="82">
        <v>1.45</v>
      </c>
      <c r="G40" s="82">
        <v>1.28</v>
      </c>
      <c r="H40" s="82">
        <v>1.28</v>
      </c>
      <c r="I40" s="57">
        <f t="shared" si="1"/>
        <v>1.3366666666666667</v>
      </c>
    </row>
    <row r="41" spans="1:9" x14ac:dyDescent="0.2">
      <c r="A41" s="31" t="s">
        <v>10</v>
      </c>
      <c r="B41" s="51">
        <v>33</v>
      </c>
      <c r="C41" s="51">
        <v>31</v>
      </c>
      <c r="D41" s="51">
        <v>34</v>
      </c>
      <c r="E41" s="50"/>
      <c r="F41" s="82">
        <v>1.34</v>
      </c>
      <c r="G41" s="82">
        <v>1.26</v>
      </c>
      <c r="H41" s="82">
        <v>1.4</v>
      </c>
      <c r="I41" s="57">
        <f t="shared" si="1"/>
        <v>1.3333333333333333</v>
      </c>
    </row>
    <row r="42" spans="1:9" x14ac:dyDescent="0.2">
      <c r="A42" s="31" t="s">
        <v>16</v>
      </c>
      <c r="B42" s="51">
        <v>34</v>
      </c>
      <c r="C42" s="51">
        <v>37</v>
      </c>
      <c r="D42" s="51">
        <v>35</v>
      </c>
      <c r="E42" s="50"/>
      <c r="F42" s="82">
        <v>1.1200000000000001</v>
      </c>
      <c r="G42" s="82">
        <v>1.34</v>
      </c>
      <c r="H42" s="82">
        <v>1.19</v>
      </c>
      <c r="I42" s="57">
        <f t="shared" si="1"/>
        <v>1.2166666666666666</v>
      </c>
    </row>
    <row r="43" spans="1:9" x14ac:dyDescent="0.2">
      <c r="A43" s="31" t="s">
        <v>24</v>
      </c>
      <c r="B43" s="52">
        <v>31</v>
      </c>
      <c r="C43" s="52">
        <v>33</v>
      </c>
      <c r="D43" s="52">
        <v>31</v>
      </c>
      <c r="E43" s="50"/>
      <c r="F43" s="82">
        <v>1.54</v>
      </c>
      <c r="G43" s="82">
        <v>1.63</v>
      </c>
      <c r="H43" s="82">
        <v>1.54</v>
      </c>
      <c r="I43" s="57">
        <f t="shared" si="1"/>
        <v>1.57</v>
      </c>
    </row>
    <row r="44" spans="1:9" x14ac:dyDescent="0.2">
      <c r="A44" s="31" t="s">
        <v>15</v>
      </c>
      <c r="B44" s="51">
        <v>35</v>
      </c>
      <c r="C44" s="51">
        <v>32</v>
      </c>
      <c r="D44" s="51">
        <v>29</v>
      </c>
      <c r="E44" s="50"/>
      <c r="F44" s="82">
        <v>1.46</v>
      </c>
      <c r="G44" s="82">
        <v>1.33</v>
      </c>
      <c r="H44" s="82">
        <v>1.2</v>
      </c>
      <c r="I44" s="57">
        <f t="shared" si="1"/>
        <v>1.33</v>
      </c>
    </row>
    <row r="45" spans="1:9" x14ac:dyDescent="0.2">
      <c r="A45" s="31" t="s">
        <v>12</v>
      </c>
      <c r="B45" s="51">
        <v>36</v>
      </c>
      <c r="C45" s="51">
        <v>36</v>
      </c>
      <c r="D45" s="51">
        <v>34</v>
      </c>
      <c r="E45" s="50"/>
      <c r="F45" s="82">
        <v>1.4</v>
      </c>
      <c r="G45" s="82">
        <v>1.4</v>
      </c>
      <c r="H45" s="82">
        <v>1.3</v>
      </c>
      <c r="I45" s="57">
        <f t="shared" si="1"/>
        <v>1.3666666666666665</v>
      </c>
    </row>
    <row r="46" spans="1:9" x14ac:dyDescent="0.2">
      <c r="A46" s="31" t="s">
        <v>9</v>
      </c>
      <c r="B46" s="51">
        <v>31</v>
      </c>
      <c r="C46" s="51">
        <v>31</v>
      </c>
      <c r="D46" s="51">
        <v>30</v>
      </c>
      <c r="E46" s="50"/>
      <c r="F46" s="82">
        <v>1.17</v>
      </c>
      <c r="G46" s="82">
        <v>1.17</v>
      </c>
      <c r="H46" s="82">
        <v>1.1000000000000001</v>
      </c>
      <c r="I46" s="57">
        <f t="shared" si="1"/>
        <v>1.1466666666666667</v>
      </c>
    </row>
    <row r="47" spans="1:9" x14ac:dyDescent="0.2">
      <c r="A47" s="31" t="s">
        <v>21</v>
      </c>
      <c r="B47" s="51">
        <v>31</v>
      </c>
      <c r="C47" s="51">
        <v>29</v>
      </c>
      <c r="D47" s="51">
        <v>32</v>
      </c>
      <c r="E47" s="50"/>
      <c r="F47" s="82">
        <v>1.61</v>
      </c>
      <c r="G47" s="82">
        <v>1.5</v>
      </c>
      <c r="H47" s="82">
        <v>1.67</v>
      </c>
      <c r="I47" s="57">
        <f t="shared" si="1"/>
        <v>1.5933333333333335</v>
      </c>
    </row>
    <row r="48" spans="1:9" x14ac:dyDescent="0.2">
      <c r="A48" s="31" t="s">
        <v>18</v>
      </c>
      <c r="B48" s="51">
        <v>32</v>
      </c>
      <c r="C48" s="51">
        <v>30</v>
      </c>
      <c r="D48" s="51">
        <v>29</v>
      </c>
      <c r="E48" s="50"/>
      <c r="F48" s="82">
        <v>1.64</v>
      </c>
      <c r="G48" s="82">
        <v>1.53</v>
      </c>
      <c r="H48" s="82">
        <v>1.47</v>
      </c>
      <c r="I48" s="57">
        <f t="shared" si="1"/>
        <v>1.5466666666666666</v>
      </c>
    </row>
    <row r="49" spans="1:9" x14ac:dyDescent="0.2">
      <c r="A49" s="31" t="s">
        <v>7</v>
      </c>
      <c r="B49" s="51">
        <v>29</v>
      </c>
      <c r="C49" s="51">
        <v>28</v>
      </c>
      <c r="D49" s="51">
        <v>29</v>
      </c>
      <c r="E49" s="50"/>
      <c r="F49" s="82">
        <v>1.0900000000000001</v>
      </c>
      <c r="G49" s="82">
        <v>1.03</v>
      </c>
      <c r="H49" s="82">
        <v>1.0900000000000001</v>
      </c>
      <c r="I49" s="57">
        <f t="shared" si="1"/>
        <v>1.07</v>
      </c>
    </row>
    <row r="50" spans="1:9" x14ac:dyDescent="0.2">
      <c r="A50" s="31" t="s">
        <v>13</v>
      </c>
      <c r="B50" s="51">
        <v>47</v>
      </c>
      <c r="C50" s="51">
        <v>52</v>
      </c>
      <c r="D50" s="51">
        <v>47</v>
      </c>
      <c r="E50" s="50"/>
      <c r="F50" s="82">
        <v>1.85</v>
      </c>
      <c r="G50" s="82">
        <v>2.04</v>
      </c>
      <c r="H50" s="82">
        <v>1.85</v>
      </c>
      <c r="I50" s="57">
        <f t="shared" si="1"/>
        <v>1.9133333333333333</v>
      </c>
    </row>
    <row r="51" spans="1:9" x14ac:dyDescent="0.2">
      <c r="A51" s="7"/>
      <c r="B51" s="84"/>
      <c r="C51" s="84"/>
      <c r="D51" s="84"/>
      <c r="E51" s="50"/>
    </row>
    <row r="52" spans="1:9" x14ac:dyDescent="0.2">
      <c r="E52" s="50"/>
      <c r="I52" s="67"/>
    </row>
    <row r="53" spans="1:9" x14ac:dyDescent="0.2">
      <c r="A53" s="47" t="s">
        <v>49</v>
      </c>
      <c r="B53" s="47"/>
      <c r="C53" s="47"/>
      <c r="D53" s="47"/>
      <c r="E53" s="9"/>
      <c r="I53" s="67"/>
    </row>
    <row r="54" spans="1:9" x14ac:dyDescent="0.2">
      <c r="A54" s="31">
        <v>0</v>
      </c>
      <c r="B54" s="8">
        <v>16</v>
      </c>
      <c r="C54" s="8">
        <v>19</v>
      </c>
      <c r="D54" s="12">
        <v>15</v>
      </c>
      <c r="E54" s="10"/>
      <c r="F54" s="82">
        <v>0.43</v>
      </c>
      <c r="G54" s="82">
        <v>0.67</v>
      </c>
      <c r="H54" s="82">
        <v>0.35</v>
      </c>
      <c r="I54" s="57">
        <f>AVERAGE(F54:H54)</f>
        <v>0.48333333333333339</v>
      </c>
    </row>
    <row r="55" spans="1:9" x14ac:dyDescent="0.2">
      <c r="A55" s="31" t="s">
        <v>6</v>
      </c>
      <c r="B55" s="8">
        <v>28</v>
      </c>
      <c r="C55" s="8">
        <v>29</v>
      </c>
      <c r="D55" s="13">
        <v>32</v>
      </c>
      <c r="E55" s="10"/>
      <c r="F55" s="82">
        <v>1.34</v>
      </c>
      <c r="G55" s="82">
        <v>1.4</v>
      </c>
      <c r="H55" s="82">
        <v>1.59</v>
      </c>
      <c r="I55" s="57">
        <f t="shared" ref="I55:I76" si="2">AVERAGE(F55:H55)</f>
        <v>1.4433333333333334</v>
      </c>
    </row>
    <row r="56" spans="1:9" x14ac:dyDescent="0.2">
      <c r="A56" s="31" t="s">
        <v>3</v>
      </c>
      <c r="B56" s="8">
        <v>43</v>
      </c>
      <c r="C56" s="8">
        <v>42</v>
      </c>
      <c r="D56" s="14">
        <v>39</v>
      </c>
      <c r="E56" s="10"/>
      <c r="F56" s="82">
        <v>2.34</v>
      </c>
      <c r="G56" s="82">
        <v>2.27</v>
      </c>
      <c r="H56" s="82">
        <v>2.08</v>
      </c>
      <c r="I56" s="57">
        <f t="shared" si="2"/>
        <v>2.23</v>
      </c>
    </row>
    <row r="57" spans="1:9" x14ac:dyDescent="0.2">
      <c r="A57" s="31" t="s">
        <v>23</v>
      </c>
      <c r="B57" s="8">
        <v>23</v>
      </c>
      <c r="C57" s="8">
        <v>21</v>
      </c>
      <c r="D57" s="14">
        <v>23</v>
      </c>
      <c r="E57" s="10"/>
      <c r="F57" s="83">
        <v>1.05</v>
      </c>
      <c r="G57" s="83">
        <v>0.91</v>
      </c>
      <c r="H57" s="83">
        <v>1.05</v>
      </c>
      <c r="I57" s="57">
        <f t="shared" si="2"/>
        <v>1.0033333333333332</v>
      </c>
    </row>
    <row r="58" spans="1:9" x14ac:dyDescent="0.2">
      <c r="A58" s="31" t="s">
        <v>17</v>
      </c>
      <c r="B58" s="8">
        <v>27</v>
      </c>
      <c r="C58" s="8">
        <v>29</v>
      </c>
      <c r="D58" s="14">
        <v>24</v>
      </c>
      <c r="E58" s="10"/>
      <c r="F58" s="82">
        <v>1.1599999999999999</v>
      </c>
      <c r="G58" s="82">
        <v>1.3</v>
      </c>
      <c r="H58" s="82">
        <v>0.98</v>
      </c>
      <c r="I58" s="57">
        <f t="shared" si="2"/>
        <v>1.1466666666666667</v>
      </c>
    </row>
    <row r="59" spans="1:9" x14ac:dyDescent="0.2">
      <c r="A59" s="31" t="s">
        <v>19</v>
      </c>
      <c r="B59" s="8">
        <v>18</v>
      </c>
      <c r="C59" s="8">
        <v>17</v>
      </c>
      <c r="D59" s="14">
        <v>21</v>
      </c>
      <c r="E59" s="10"/>
      <c r="F59" s="82">
        <v>0.31</v>
      </c>
      <c r="G59" s="82">
        <v>0.28000000000000003</v>
      </c>
      <c r="H59" s="82">
        <v>0.44</v>
      </c>
      <c r="I59" s="57">
        <f t="shared" si="2"/>
        <v>0.34333333333333332</v>
      </c>
    </row>
    <row r="60" spans="1:9" x14ac:dyDescent="0.2">
      <c r="A60" s="31" t="s">
        <v>22</v>
      </c>
      <c r="B60" s="8">
        <v>17</v>
      </c>
      <c r="C60" s="8">
        <v>17</v>
      </c>
      <c r="D60" s="14">
        <v>18</v>
      </c>
      <c r="E60" s="10"/>
      <c r="F60" s="82">
        <v>0.49</v>
      </c>
      <c r="G60" s="82">
        <v>0.49</v>
      </c>
      <c r="H60" s="82">
        <v>0.56000000000000005</v>
      </c>
      <c r="I60" s="57">
        <f t="shared" si="2"/>
        <v>0.51333333333333331</v>
      </c>
    </row>
    <row r="61" spans="1:9" x14ac:dyDescent="0.2">
      <c r="A61" s="31" t="s">
        <v>20</v>
      </c>
      <c r="B61" s="8">
        <v>15</v>
      </c>
      <c r="C61" s="8">
        <v>16</v>
      </c>
      <c r="D61" s="14">
        <v>17</v>
      </c>
      <c r="E61" s="10"/>
      <c r="F61" s="82">
        <v>0.49</v>
      </c>
      <c r="G61" s="82">
        <v>0.55000000000000004</v>
      </c>
      <c r="H61" s="82">
        <v>0.62</v>
      </c>
      <c r="I61" s="57">
        <f t="shared" si="2"/>
        <v>0.55333333333333334</v>
      </c>
    </row>
    <row r="62" spans="1:9" x14ac:dyDescent="0.2">
      <c r="A62" s="31" t="s">
        <v>14</v>
      </c>
      <c r="B62" s="8">
        <v>13</v>
      </c>
      <c r="C62" s="8">
        <v>15</v>
      </c>
      <c r="D62" s="14">
        <v>17</v>
      </c>
      <c r="E62" s="10"/>
      <c r="F62" s="83">
        <v>0.11</v>
      </c>
      <c r="G62" s="83">
        <v>0.33</v>
      </c>
      <c r="H62" s="83">
        <v>0.55000000000000004</v>
      </c>
      <c r="I62" s="57">
        <f t="shared" si="2"/>
        <v>0.33</v>
      </c>
    </row>
    <row r="63" spans="1:9" x14ac:dyDescent="0.2">
      <c r="A63" s="31" t="s">
        <v>8</v>
      </c>
      <c r="B63" s="8">
        <v>16</v>
      </c>
      <c r="C63" s="8">
        <v>16</v>
      </c>
      <c r="D63" s="14">
        <v>21</v>
      </c>
      <c r="E63" s="10"/>
      <c r="F63" s="82">
        <v>0.3</v>
      </c>
      <c r="G63" s="82">
        <v>0.3</v>
      </c>
      <c r="H63" s="82">
        <v>0.65</v>
      </c>
      <c r="I63" s="57">
        <f t="shared" si="2"/>
        <v>0.41666666666666669</v>
      </c>
    </row>
    <row r="64" spans="1:9" x14ac:dyDescent="0.2">
      <c r="A64" s="31" t="s">
        <v>5</v>
      </c>
      <c r="B64" s="8">
        <v>18</v>
      </c>
      <c r="C64" s="8">
        <v>17</v>
      </c>
      <c r="D64" s="14">
        <v>17</v>
      </c>
      <c r="E64" s="10"/>
      <c r="F64" s="82">
        <v>0.42</v>
      </c>
      <c r="G64" s="82">
        <v>0.38</v>
      </c>
      <c r="H64" s="82">
        <v>0.38</v>
      </c>
      <c r="I64" s="57">
        <f t="shared" si="2"/>
        <v>0.39333333333333337</v>
      </c>
    </row>
    <row r="65" spans="1:9" x14ac:dyDescent="0.2">
      <c r="A65" s="31" t="s">
        <v>4</v>
      </c>
      <c r="B65" s="8">
        <v>19</v>
      </c>
      <c r="C65" s="8">
        <v>21</v>
      </c>
      <c r="D65" s="14">
        <v>20</v>
      </c>
      <c r="E65" s="10"/>
      <c r="F65" s="82">
        <v>0.62</v>
      </c>
      <c r="G65" s="82">
        <v>0.71</v>
      </c>
      <c r="H65" s="82">
        <v>0.66</v>
      </c>
      <c r="I65" s="57">
        <f t="shared" si="2"/>
        <v>0.66333333333333344</v>
      </c>
    </row>
    <row r="66" spans="1:9" x14ac:dyDescent="0.2">
      <c r="A66" s="31" t="s">
        <v>11</v>
      </c>
      <c r="B66" s="8">
        <v>22</v>
      </c>
      <c r="C66" s="8">
        <v>20</v>
      </c>
      <c r="D66" s="14">
        <v>19</v>
      </c>
      <c r="E66" s="10"/>
      <c r="F66" s="82">
        <v>0.72</v>
      </c>
      <c r="G66" s="82">
        <v>0.55000000000000004</v>
      </c>
      <c r="H66" s="82">
        <v>0.49</v>
      </c>
      <c r="I66" s="57">
        <f t="shared" si="2"/>
        <v>0.58666666666666667</v>
      </c>
    </row>
    <row r="67" spans="1:9" x14ac:dyDescent="0.2">
      <c r="A67" s="31" t="s">
        <v>10</v>
      </c>
      <c r="B67" s="8">
        <v>20</v>
      </c>
      <c r="C67" s="8">
        <v>18</v>
      </c>
      <c r="D67" s="14">
        <v>21</v>
      </c>
      <c r="E67" s="10"/>
      <c r="F67" s="82">
        <v>0.57999999999999996</v>
      </c>
      <c r="G67" s="82">
        <v>0.46</v>
      </c>
      <c r="H67" s="82">
        <v>0.63</v>
      </c>
      <c r="I67" s="57">
        <f t="shared" si="2"/>
        <v>0.55666666666666664</v>
      </c>
    </row>
    <row r="68" spans="1:9" x14ac:dyDescent="0.2">
      <c r="A68" s="31" t="s">
        <v>16</v>
      </c>
      <c r="B68" s="8">
        <v>21</v>
      </c>
      <c r="C68" s="8">
        <v>20</v>
      </c>
      <c r="D68" s="14">
        <v>20</v>
      </c>
      <c r="E68" s="10"/>
      <c r="F68" s="82">
        <v>0.5</v>
      </c>
      <c r="G68" s="82">
        <v>0.43</v>
      </c>
      <c r="H68" s="82">
        <v>0.43</v>
      </c>
      <c r="I68" s="57">
        <f t="shared" si="2"/>
        <v>0.45333333333333331</v>
      </c>
    </row>
    <row r="69" spans="1:9" x14ac:dyDescent="0.2">
      <c r="A69" s="31" t="s">
        <v>24</v>
      </c>
      <c r="B69" s="8">
        <v>51</v>
      </c>
      <c r="C69" s="8">
        <v>50</v>
      </c>
      <c r="D69" s="14">
        <v>56</v>
      </c>
      <c r="E69" s="10"/>
      <c r="F69" s="82">
        <v>2.4900000000000002</v>
      </c>
      <c r="G69" s="82">
        <v>2.46</v>
      </c>
      <c r="H69" s="82">
        <v>2.58</v>
      </c>
      <c r="I69" s="57">
        <f t="shared" si="2"/>
        <v>2.5100000000000002</v>
      </c>
    </row>
    <row r="70" spans="1:9" x14ac:dyDescent="0.2">
      <c r="A70" s="31" t="s">
        <v>15</v>
      </c>
      <c r="B70" s="8">
        <v>20</v>
      </c>
      <c r="C70" s="8">
        <v>18</v>
      </c>
      <c r="D70" s="14">
        <v>17</v>
      </c>
      <c r="E70" s="10"/>
      <c r="F70" s="82">
        <v>0.55000000000000004</v>
      </c>
      <c r="G70" s="82">
        <v>0.4</v>
      </c>
      <c r="H70" s="82">
        <v>0.32</v>
      </c>
      <c r="I70" s="57">
        <f t="shared" si="2"/>
        <v>0.42333333333333334</v>
      </c>
    </row>
    <row r="71" spans="1:9" x14ac:dyDescent="0.2">
      <c r="A71" s="31" t="s">
        <v>12</v>
      </c>
      <c r="B71" s="8">
        <v>20</v>
      </c>
      <c r="C71" s="8">
        <v>20</v>
      </c>
      <c r="D71" s="14">
        <v>18</v>
      </c>
      <c r="E71" s="10"/>
      <c r="F71" s="82">
        <v>0.5</v>
      </c>
      <c r="G71" s="82">
        <v>0.5</v>
      </c>
      <c r="H71" s="82">
        <v>0.4</v>
      </c>
      <c r="I71" s="57">
        <f t="shared" si="2"/>
        <v>0.46666666666666662</v>
      </c>
    </row>
    <row r="72" spans="1:9" x14ac:dyDescent="0.2">
      <c r="A72" s="31" t="s">
        <v>9</v>
      </c>
      <c r="B72" s="8">
        <v>17</v>
      </c>
      <c r="C72" s="8">
        <v>19</v>
      </c>
      <c r="D72" s="14">
        <v>19</v>
      </c>
      <c r="E72" s="10"/>
      <c r="F72" s="82">
        <v>0.33</v>
      </c>
      <c r="G72" s="82">
        <v>0.48</v>
      </c>
      <c r="H72" s="82">
        <v>0.48</v>
      </c>
      <c r="I72" s="57">
        <f t="shared" si="2"/>
        <v>0.43</v>
      </c>
    </row>
    <row r="73" spans="1:9" x14ac:dyDescent="0.2">
      <c r="A73" s="31" t="s">
        <v>21</v>
      </c>
      <c r="B73" s="8">
        <v>13</v>
      </c>
      <c r="C73" s="8">
        <v>16</v>
      </c>
      <c r="D73" s="14">
        <v>16</v>
      </c>
      <c r="E73" s="10"/>
      <c r="F73" s="82">
        <v>0.46</v>
      </c>
      <c r="G73" s="82">
        <v>0.7</v>
      </c>
      <c r="H73" s="82">
        <v>0.7</v>
      </c>
      <c r="I73" s="57">
        <f t="shared" si="2"/>
        <v>0.62</v>
      </c>
    </row>
    <row r="74" spans="1:9" s="55" customFormat="1" x14ac:dyDescent="0.2">
      <c r="A74" s="29" t="s">
        <v>18</v>
      </c>
      <c r="B74" s="2">
        <v>24</v>
      </c>
      <c r="C74" s="2">
        <v>23</v>
      </c>
      <c r="D74" s="15">
        <v>24</v>
      </c>
      <c r="E74" s="11"/>
      <c r="F74" s="83">
        <v>1.2</v>
      </c>
      <c r="G74" s="83">
        <v>1.1399999999999999</v>
      </c>
      <c r="H74" s="83">
        <v>1.2</v>
      </c>
      <c r="I74" s="57">
        <f t="shared" si="2"/>
        <v>1.18</v>
      </c>
    </row>
    <row r="75" spans="1:9" x14ac:dyDescent="0.2">
      <c r="A75" s="31" t="s">
        <v>7</v>
      </c>
      <c r="B75" s="8">
        <v>19</v>
      </c>
      <c r="C75" s="8">
        <v>17</v>
      </c>
      <c r="D75" s="14">
        <v>21</v>
      </c>
      <c r="E75" s="10"/>
      <c r="F75" s="82">
        <v>0.47</v>
      </c>
      <c r="G75" s="82">
        <v>0.32</v>
      </c>
      <c r="H75" s="82">
        <v>0.6</v>
      </c>
      <c r="I75" s="57">
        <f t="shared" si="2"/>
        <v>0.46333333333333337</v>
      </c>
    </row>
    <row r="76" spans="1:9" x14ac:dyDescent="0.2">
      <c r="A76" s="31" t="s">
        <v>13</v>
      </c>
      <c r="B76" s="8">
        <v>40</v>
      </c>
      <c r="C76" s="8">
        <v>43</v>
      </c>
      <c r="D76" s="14">
        <v>44</v>
      </c>
      <c r="E76" s="10"/>
      <c r="F76" s="82">
        <v>1.48</v>
      </c>
      <c r="G76" s="82">
        <v>1.67</v>
      </c>
      <c r="H76" s="82">
        <v>1.75</v>
      </c>
      <c r="I76" s="57">
        <f t="shared" si="2"/>
        <v>1.6333333333333335</v>
      </c>
    </row>
    <row r="78" spans="1:9" x14ac:dyDescent="0.2">
      <c r="A78" s="47" t="s">
        <v>50</v>
      </c>
      <c r="B78" s="47"/>
      <c r="C78" s="47"/>
      <c r="D78" s="47"/>
      <c r="E78" s="9"/>
      <c r="F78" s="60"/>
    </row>
    <row r="79" spans="1:9" x14ac:dyDescent="0.2">
      <c r="A79" s="31">
        <v>0</v>
      </c>
      <c r="B79" s="8">
        <v>35</v>
      </c>
      <c r="C79" s="8">
        <v>36</v>
      </c>
      <c r="D79" s="14">
        <v>34</v>
      </c>
      <c r="E79" s="10"/>
      <c r="F79" s="82">
        <v>1.8</v>
      </c>
      <c r="G79" s="82">
        <v>1.86</v>
      </c>
      <c r="H79" s="82">
        <v>1.75</v>
      </c>
      <c r="I79" s="57">
        <f t="shared" ref="I79:I101" si="3">AVERAGE(F79:H79)</f>
        <v>1.8033333333333335</v>
      </c>
    </row>
    <row r="80" spans="1:9" x14ac:dyDescent="0.2">
      <c r="A80" s="31" t="s">
        <v>6</v>
      </c>
      <c r="B80" s="8">
        <v>39</v>
      </c>
      <c r="C80" s="8">
        <v>37</v>
      </c>
      <c r="D80" s="14">
        <v>39</v>
      </c>
      <c r="E80" s="10"/>
      <c r="F80" s="82">
        <v>2.0499999999999998</v>
      </c>
      <c r="G80" s="82">
        <v>1.92</v>
      </c>
      <c r="H80" s="82">
        <v>2.0499999999999998</v>
      </c>
      <c r="I80" s="57">
        <f t="shared" si="3"/>
        <v>2.0066666666666664</v>
      </c>
    </row>
    <row r="81" spans="1:9" x14ac:dyDescent="0.2">
      <c r="A81" s="31" t="s">
        <v>3</v>
      </c>
      <c r="B81" s="8">
        <v>44</v>
      </c>
      <c r="C81" s="8">
        <v>43</v>
      </c>
      <c r="D81" s="14">
        <v>43</v>
      </c>
      <c r="E81" s="10"/>
      <c r="F81" s="82">
        <v>2.41</v>
      </c>
      <c r="G81" s="82">
        <v>2.34</v>
      </c>
      <c r="H81" s="82">
        <v>2.34</v>
      </c>
      <c r="I81" s="57">
        <f t="shared" si="3"/>
        <v>2.3633333333333333</v>
      </c>
    </row>
    <row r="82" spans="1:9" x14ac:dyDescent="0.2">
      <c r="A82" s="31" t="s">
        <v>23</v>
      </c>
      <c r="B82" s="8">
        <v>46</v>
      </c>
      <c r="C82" s="8">
        <v>43</v>
      </c>
      <c r="D82" s="14">
        <v>44</v>
      </c>
      <c r="E82" s="10"/>
      <c r="F82" s="83">
        <v>2.76</v>
      </c>
      <c r="G82" s="83">
        <v>2.54</v>
      </c>
      <c r="H82" s="83">
        <v>2.61</v>
      </c>
      <c r="I82" s="57">
        <f t="shared" si="3"/>
        <v>2.6366666666666667</v>
      </c>
    </row>
    <row r="83" spans="1:9" x14ac:dyDescent="0.2">
      <c r="A83" s="31" t="s">
        <v>17</v>
      </c>
      <c r="B83" s="8">
        <v>48</v>
      </c>
      <c r="C83" s="8">
        <v>44</v>
      </c>
      <c r="D83" s="14">
        <v>47</v>
      </c>
      <c r="E83" s="10"/>
      <c r="F83" s="82">
        <v>2.31</v>
      </c>
      <c r="G83" s="82">
        <v>2.0699999999999998</v>
      </c>
      <c r="H83" s="82">
        <v>2.2400000000000002</v>
      </c>
      <c r="I83" s="57">
        <f t="shared" si="3"/>
        <v>2.2066666666666666</v>
      </c>
    </row>
    <row r="84" spans="1:9" x14ac:dyDescent="0.2">
      <c r="A84" s="31" t="s">
        <v>19</v>
      </c>
      <c r="B84" s="8">
        <v>39</v>
      </c>
      <c r="C84" s="8">
        <v>38</v>
      </c>
      <c r="D84" s="14">
        <v>36</v>
      </c>
      <c r="E84" s="10"/>
      <c r="F84" s="82">
        <v>1.26</v>
      </c>
      <c r="G84" s="82">
        <v>1.21</v>
      </c>
      <c r="H84" s="82">
        <v>1.1200000000000001</v>
      </c>
      <c r="I84" s="57">
        <f t="shared" si="3"/>
        <v>1.1966666666666665</v>
      </c>
    </row>
    <row r="85" spans="1:9" x14ac:dyDescent="0.2">
      <c r="A85" s="31" t="s">
        <v>22</v>
      </c>
      <c r="B85" s="8">
        <v>36</v>
      </c>
      <c r="C85" s="8">
        <v>36</v>
      </c>
      <c r="D85" s="14">
        <v>37</v>
      </c>
      <c r="E85" s="10"/>
      <c r="F85" s="82">
        <v>1.48</v>
      </c>
      <c r="G85" s="82">
        <v>1.48</v>
      </c>
      <c r="H85" s="82">
        <v>1.57</v>
      </c>
      <c r="I85" s="57">
        <f t="shared" si="3"/>
        <v>1.51</v>
      </c>
    </row>
    <row r="86" spans="1:9" x14ac:dyDescent="0.2">
      <c r="A86" s="31" t="s">
        <v>20</v>
      </c>
      <c r="B86" s="8">
        <v>37</v>
      </c>
      <c r="C86" s="8">
        <v>32</v>
      </c>
      <c r="D86" s="14">
        <v>39</v>
      </c>
      <c r="E86" s="10"/>
      <c r="F86" s="82">
        <v>1.96</v>
      </c>
      <c r="G86" s="82">
        <v>1.72</v>
      </c>
      <c r="H86" s="82">
        <v>2.04</v>
      </c>
      <c r="I86" s="57">
        <f t="shared" si="3"/>
        <v>1.9066666666666665</v>
      </c>
    </row>
    <row r="87" spans="1:9" s="55" customFormat="1" x14ac:dyDescent="0.2">
      <c r="A87" s="29" t="s">
        <v>14</v>
      </c>
      <c r="B87" s="2">
        <v>11</v>
      </c>
      <c r="C87" s="2">
        <v>17</v>
      </c>
      <c r="D87" s="15">
        <v>13</v>
      </c>
      <c r="E87" s="11"/>
      <c r="F87" s="83">
        <v>0</v>
      </c>
      <c r="G87" s="83">
        <v>0.65</v>
      </c>
      <c r="H87" s="83">
        <v>0.11</v>
      </c>
      <c r="I87" s="57">
        <f t="shared" si="3"/>
        <v>0.25333333333333335</v>
      </c>
    </row>
    <row r="88" spans="1:9" x14ac:dyDescent="0.2">
      <c r="A88" s="31" t="s">
        <v>8</v>
      </c>
      <c r="B88" s="8">
        <v>40</v>
      </c>
      <c r="C88" s="8">
        <v>36</v>
      </c>
      <c r="D88" s="14">
        <v>37</v>
      </c>
      <c r="E88" s="10"/>
      <c r="F88" s="82">
        <v>1.67</v>
      </c>
      <c r="G88" s="82">
        <v>1.46</v>
      </c>
      <c r="H88" s="82">
        <v>1.52</v>
      </c>
      <c r="I88" s="57">
        <f t="shared" si="3"/>
        <v>1.55</v>
      </c>
    </row>
    <row r="89" spans="1:9" x14ac:dyDescent="0.2">
      <c r="A89" s="31" t="s">
        <v>5</v>
      </c>
      <c r="B89" s="8">
        <v>40</v>
      </c>
      <c r="C89" s="8">
        <v>38</v>
      </c>
      <c r="D89" s="14">
        <v>34</v>
      </c>
      <c r="E89" s="10"/>
      <c r="F89" s="82">
        <v>1.59</v>
      </c>
      <c r="G89" s="82">
        <v>1.5</v>
      </c>
      <c r="H89" s="82">
        <v>1.3</v>
      </c>
      <c r="I89" s="57">
        <f t="shared" si="3"/>
        <v>1.4633333333333332</v>
      </c>
    </row>
    <row r="90" spans="1:9" x14ac:dyDescent="0.2">
      <c r="A90" s="31" t="s">
        <v>4</v>
      </c>
      <c r="B90" s="8">
        <v>40</v>
      </c>
      <c r="C90" s="8">
        <v>37</v>
      </c>
      <c r="D90" s="14">
        <v>38</v>
      </c>
      <c r="E90" s="10"/>
      <c r="F90" s="82">
        <v>1.84</v>
      </c>
      <c r="G90" s="82">
        <v>1.68</v>
      </c>
      <c r="H90" s="82">
        <v>1.73</v>
      </c>
      <c r="I90" s="57">
        <f t="shared" si="3"/>
        <v>1.75</v>
      </c>
    </row>
    <row r="91" spans="1:9" x14ac:dyDescent="0.2">
      <c r="A91" s="31" t="s">
        <v>11</v>
      </c>
      <c r="B91" s="8">
        <v>39</v>
      </c>
      <c r="C91" s="8">
        <v>39</v>
      </c>
      <c r="D91" s="14">
        <v>41</v>
      </c>
      <c r="E91" s="10"/>
      <c r="F91" s="82">
        <v>1.67</v>
      </c>
      <c r="G91" s="82">
        <v>1.67</v>
      </c>
      <c r="H91" s="82">
        <v>1.8</v>
      </c>
      <c r="I91" s="57">
        <f t="shared" si="3"/>
        <v>1.7133333333333332</v>
      </c>
    </row>
    <row r="92" spans="1:9" x14ac:dyDescent="0.2">
      <c r="A92" s="31" t="s">
        <v>10</v>
      </c>
      <c r="B92" s="8">
        <v>38</v>
      </c>
      <c r="C92" s="8">
        <v>37</v>
      </c>
      <c r="D92" s="14">
        <v>36</v>
      </c>
      <c r="E92" s="10"/>
      <c r="F92" s="82">
        <v>1.62</v>
      </c>
      <c r="G92" s="82">
        <v>1.57</v>
      </c>
      <c r="H92" s="82">
        <v>1.51</v>
      </c>
      <c r="I92" s="57">
        <f t="shared" si="3"/>
        <v>1.5666666666666667</v>
      </c>
    </row>
    <row r="93" spans="1:9" x14ac:dyDescent="0.2">
      <c r="A93" s="31" t="s">
        <v>16</v>
      </c>
      <c r="B93" s="8">
        <v>41</v>
      </c>
      <c r="C93" s="8">
        <v>41</v>
      </c>
      <c r="D93" s="14">
        <v>41</v>
      </c>
      <c r="E93" s="10"/>
      <c r="F93" s="82">
        <v>1.49</v>
      </c>
      <c r="G93" s="82">
        <v>1.49</v>
      </c>
      <c r="H93" s="82">
        <v>1.49</v>
      </c>
      <c r="I93" s="57">
        <f t="shared" si="3"/>
        <v>1.49</v>
      </c>
    </row>
    <row r="94" spans="1:9" x14ac:dyDescent="0.2">
      <c r="A94" s="31" t="s">
        <v>24</v>
      </c>
      <c r="B94" s="8">
        <v>48</v>
      </c>
      <c r="C94" s="8">
        <v>48</v>
      </c>
      <c r="D94" s="14">
        <v>51</v>
      </c>
      <c r="E94" s="10"/>
      <c r="F94" s="82">
        <v>2.33</v>
      </c>
      <c r="G94" s="82">
        <v>2.33</v>
      </c>
      <c r="H94" s="82">
        <v>2.4900000000000002</v>
      </c>
      <c r="I94" s="57">
        <f t="shared" si="3"/>
        <v>2.3833333333333333</v>
      </c>
    </row>
    <row r="95" spans="1:9" x14ac:dyDescent="0.2">
      <c r="A95" s="31" t="s">
        <v>15</v>
      </c>
      <c r="B95" s="8">
        <v>38</v>
      </c>
      <c r="C95" s="8">
        <v>36</v>
      </c>
      <c r="D95" s="14">
        <v>35</v>
      </c>
      <c r="E95" s="10"/>
      <c r="F95" s="82">
        <v>1.61</v>
      </c>
      <c r="G95" s="82">
        <v>1.51</v>
      </c>
      <c r="H95" s="82">
        <v>1.46</v>
      </c>
      <c r="I95" s="57">
        <f t="shared" si="3"/>
        <v>1.5266666666666666</v>
      </c>
    </row>
    <row r="96" spans="1:9" x14ac:dyDescent="0.2">
      <c r="A96" s="31" t="s">
        <v>12</v>
      </c>
      <c r="B96" s="8">
        <v>40</v>
      </c>
      <c r="C96" s="8">
        <v>43</v>
      </c>
      <c r="D96" s="14">
        <v>42</v>
      </c>
      <c r="E96" s="10"/>
      <c r="F96" s="82">
        <v>1.59</v>
      </c>
      <c r="G96" s="82">
        <v>1.73</v>
      </c>
      <c r="H96" s="82">
        <v>1.68</v>
      </c>
      <c r="I96" s="57">
        <f t="shared" si="3"/>
        <v>1.6666666666666667</v>
      </c>
    </row>
    <row r="97" spans="1:9" x14ac:dyDescent="0.2">
      <c r="A97" s="31" t="s">
        <v>9</v>
      </c>
      <c r="B97" s="8">
        <v>38</v>
      </c>
      <c r="C97" s="8">
        <v>42</v>
      </c>
      <c r="D97" s="14">
        <v>41</v>
      </c>
      <c r="E97" s="10"/>
      <c r="F97" s="82">
        <v>1.56</v>
      </c>
      <c r="G97" s="82">
        <v>1.74</v>
      </c>
      <c r="H97" s="82">
        <v>1.7</v>
      </c>
      <c r="I97" s="57">
        <f t="shared" si="3"/>
        <v>1.6666666666666667</v>
      </c>
    </row>
    <row r="98" spans="1:9" x14ac:dyDescent="0.2">
      <c r="A98" s="31" t="s">
        <v>21</v>
      </c>
      <c r="B98" s="8">
        <v>32</v>
      </c>
      <c r="C98" s="8">
        <v>35</v>
      </c>
      <c r="D98" s="14">
        <v>33</v>
      </c>
      <c r="E98" s="10"/>
      <c r="F98" s="82">
        <v>1.67</v>
      </c>
      <c r="G98" s="82">
        <v>1.86</v>
      </c>
      <c r="H98" s="82">
        <v>1.72</v>
      </c>
      <c r="I98" s="57">
        <f t="shared" si="3"/>
        <v>1.75</v>
      </c>
    </row>
    <row r="99" spans="1:9" x14ac:dyDescent="0.2">
      <c r="A99" s="31" t="s">
        <v>18</v>
      </c>
      <c r="B99" s="8">
        <v>37</v>
      </c>
      <c r="C99" s="8">
        <v>37</v>
      </c>
      <c r="D99" s="14">
        <v>35</v>
      </c>
      <c r="E99" s="10"/>
      <c r="F99" s="83">
        <v>1.93</v>
      </c>
      <c r="G99" s="83">
        <v>1.93</v>
      </c>
      <c r="H99" s="82">
        <v>1.8</v>
      </c>
      <c r="I99" s="57">
        <f t="shared" si="3"/>
        <v>1.8866666666666667</v>
      </c>
    </row>
    <row r="100" spans="1:9" x14ac:dyDescent="0.2">
      <c r="A100" s="17" t="s">
        <v>7</v>
      </c>
      <c r="B100" s="18">
        <v>41</v>
      </c>
      <c r="C100" s="18">
        <v>40</v>
      </c>
      <c r="D100" s="19">
        <v>41</v>
      </c>
      <c r="E100" s="10"/>
      <c r="F100" s="82">
        <v>1.64</v>
      </c>
      <c r="G100" s="82">
        <v>1.6</v>
      </c>
      <c r="H100" s="82">
        <v>1.64</v>
      </c>
      <c r="I100" s="57">
        <f t="shared" si="3"/>
        <v>1.6266666666666667</v>
      </c>
    </row>
    <row r="101" spans="1:9" x14ac:dyDescent="0.2">
      <c r="A101" s="23" t="s">
        <v>13</v>
      </c>
      <c r="B101" s="24">
        <v>65</v>
      </c>
      <c r="C101" s="24">
        <v>63</v>
      </c>
      <c r="D101" s="24">
        <v>64</v>
      </c>
      <c r="E101" s="10"/>
      <c r="F101" s="82">
        <v>2.64</v>
      </c>
      <c r="G101" s="82">
        <v>2.56</v>
      </c>
      <c r="H101" s="82">
        <v>2.6</v>
      </c>
      <c r="I101" s="57">
        <f t="shared" si="3"/>
        <v>2.6</v>
      </c>
    </row>
    <row r="102" spans="1:9" x14ac:dyDescent="0.2">
      <c r="A102" s="20"/>
      <c r="B102" s="21"/>
      <c r="C102" s="21"/>
      <c r="D102" s="21"/>
      <c r="E102" s="10"/>
    </row>
    <row r="103" spans="1:9" x14ac:dyDescent="0.2">
      <c r="E103" s="50"/>
      <c r="I103" s="67"/>
    </row>
    <row r="104" spans="1:9" x14ac:dyDescent="0.2">
      <c r="A104" s="47" t="s">
        <v>51</v>
      </c>
      <c r="B104" s="47"/>
      <c r="C104" s="47"/>
      <c r="D104" s="47"/>
      <c r="E104" s="50"/>
      <c r="F104" s="61"/>
      <c r="I104" s="62"/>
    </row>
    <row r="105" spans="1:9" x14ac:dyDescent="0.2">
      <c r="A105" s="31">
        <v>0</v>
      </c>
      <c r="B105" s="51">
        <v>15</v>
      </c>
      <c r="C105" s="51">
        <v>16</v>
      </c>
      <c r="D105" s="51">
        <v>14</v>
      </c>
      <c r="E105" s="50"/>
      <c r="F105" s="85">
        <v>0.35</v>
      </c>
      <c r="G105" s="82">
        <v>0.42</v>
      </c>
      <c r="H105" s="82">
        <v>0.28000000000000003</v>
      </c>
      <c r="I105" s="57">
        <f>AVERAGE(F105:H105)</f>
        <v>0.35000000000000003</v>
      </c>
    </row>
    <row r="106" spans="1:9" x14ac:dyDescent="0.2">
      <c r="A106" s="31" t="s">
        <v>6</v>
      </c>
      <c r="B106" s="51">
        <v>21</v>
      </c>
      <c r="C106" s="51">
        <v>23</v>
      </c>
      <c r="D106" s="51">
        <v>21</v>
      </c>
      <c r="E106" s="50"/>
      <c r="F106" s="85">
        <v>0.92</v>
      </c>
      <c r="G106" s="82">
        <v>1.03</v>
      </c>
      <c r="H106" s="82">
        <v>0.92</v>
      </c>
      <c r="I106" s="57">
        <f t="shared" ref="I106:I152" si="4">AVERAGE(F106:H106)</f>
        <v>0.95666666666666667</v>
      </c>
    </row>
    <row r="107" spans="1:9" x14ac:dyDescent="0.2">
      <c r="A107" s="31" t="s">
        <v>3</v>
      </c>
      <c r="B107" s="51">
        <v>59</v>
      </c>
      <c r="C107" s="51">
        <v>56</v>
      </c>
      <c r="D107" s="51">
        <v>56</v>
      </c>
      <c r="E107" s="50"/>
      <c r="F107" s="85">
        <v>3.2</v>
      </c>
      <c r="G107" s="82">
        <v>3.06</v>
      </c>
      <c r="H107" s="82">
        <v>3.06</v>
      </c>
      <c r="I107" s="57">
        <f t="shared" si="4"/>
        <v>3.1066666666666669</v>
      </c>
    </row>
    <row r="108" spans="1:9" x14ac:dyDescent="0.2">
      <c r="A108" s="31" t="s">
        <v>23</v>
      </c>
      <c r="B108" s="51">
        <v>12</v>
      </c>
      <c r="C108" s="51">
        <v>14</v>
      </c>
      <c r="D108" s="51">
        <v>14</v>
      </c>
      <c r="E108" s="50"/>
      <c r="F108" s="85">
        <v>0</v>
      </c>
      <c r="G108" s="82">
        <v>1.7999999999999999E-2</v>
      </c>
      <c r="H108" s="82">
        <v>1.7999999999999999E-2</v>
      </c>
      <c r="I108" s="57">
        <f t="shared" si="4"/>
        <v>1.1999999999999999E-2</v>
      </c>
    </row>
    <row r="109" spans="1:9" x14ac:dyDescent="0.2">
      <c r="A109" s="31" t="s">
        <v>17</v>
      </c>
      <c r="B109" s="51">
        <v>28</v>
      </c>
      <c r="C109" s="51">
        <v>28</v>
      </c>
      <c r="D109" s="51">
        <v>26</v>
      </c>
      <c r="E109" s="50"/>
      <c r="F109" s="85">
        <v>1.23</v>
      </c>
      <c r="G109" s="82">
        <v>1.23</v>
      </c>
      <c r="H109" s="82">
        <v>1.1000000000000001</v>
      </c>
      <c r="I109" s="57">
        <f t="shared" si="4"/>
        <v>1.1866666666666668</v>
      </c>
    </row>
    <row r="110" spans="1:9" x14ac:dyDescent="0.2">
      <c r="A110" s="31" t="s">
        <v>19</v>
      </c>
      <c r="B110" s="51">
        <v>15</v>
      </c>
      <c r="C110" s="51">
        <v>14</v>
      </c>
      <c r="D110" s="51">
        <v>15</v>
      </c>
      <c r="E110" s="50"/>
      <c r="F110" s="85">
        <v>0.22</v>
      </c>
      <c r="G110" s="82">
        <v>0.18</v>
      </c>
      <c r="H110" s="82">
        <v>0.22</v>
      </c>
      <c r="I110" s="57">
        <f t="shared" si="4"/>
        <v>0.20666666666666667</v>
      </c>
    </row>
    <row r="111" spans="1:9" x14ac:dyDescent="0.2">
      <c r="A111" s="31" t="s">
        <v>22</v>
      </c>
      <c r="B111" s="51">
        <v>15</v>
      </c>
      <c r="C111" s="51">
        <v>14</v>
      </c>
      <c r="D111" s="51">
        <v>17</v>
      </c>
      <c r="E111" s="50"/>
      <c r="F111" s="85">
        <v>0.31</v>
      </c>
      <c r="G111" s="82">
        <v>0.2</v>
      </c>
      <c r="H111" s="82">
        <v>0.49</v>
      </c>
      <c r="I111" s="57">
        <f t="shared" si="4"/>
        <v>0.33333333333333331</v>
      </c>
    </row>
    <row r="112" spans="1:9" x14ac:dyDescent="0.2">
      <c r="A112" s="31" t="s">
        <v>20</v>
      </c>
      <c r="B112" s="51">
        <v>12</v>
      </c>
      <c r="C112" s="51">
        <v>13</v>
      </c>
      <c r="D112" s="51">
        <v>12</v>
      </c>
      <c r="E112" s="50"/>
      <c r="F112" s="85">
        <v>0.26</v>
      </c>
      <c r="G112" s="82">
        <v>0.34</v>
      </c>
      <c r="H112" s="82">
        <v>0.26</v>
      </c>
      <c r="I112" s="57">
        <f t="shared" si="4"/>
        <v>0.28666666666666668</v>
      </c>
    </row>
    <row r="113" spans="1:9" s="55" customFormat="1" x14ac:dyDescent="0.2">
      <c r="A113" s="29" t="s">
        <v>14</v>
      </c>
      <c r="B113" s="52">
        <v>21</v>
      </c>
      <c r="C113" s="52">
        <v>20</v>
      </c>
      <c r="D113" s="52">
        <v>21</v>
      </c>
      <c r="F113" s="86">
        <v>0.23</v>
      </c>
      <c r="G113" s="83">
        <v>0.12</v>
      </c>
      <c r="H113" s="83">
        <v>0.23</v>
      </c>
      <c r="I113" s="4">
        <f t="shared" si="4"/>
        <v>0.19333333333333333</v>
      </c>
    </row>
    <row r="114" spans="1:9" x14ac:dyDescent="0.2">
      <c r="A114" s="31" t="s">
        <v>8</v>
      </c>
      <c r="B114" s="51">
        <v>14</v>
      </c>
      <c r="C114" s="51">
        <v>14</v>
      </c>
      <c r="D114" s="51">
        <v>14</v>
      </c>
      <c r="E114" s="50"/>
      <c r="F114" s="85">
        <v>0.14000000000000001</v>
      </c>
      <c r="G114" s="82">
        <v>0.14000000000000001</v>
      </c>
      <c r="H114" s="82">
        <v>0.14000000000000001</v>
      </c>
      <c r="I114" s="57">
        <f t="shared" si="4"/>
        <v>0.14000000000000001</v>
      </c>
    </row>
    <row r="115" spans="1:9" x14ac:dyDescent="0.2">
      <c r="A115" s="31" t="s">
        <v>5</v>
      </c>
      <c r="B115" s="51">
        <v>14</v>
      </c>
      <c r="C115" s="51">
        <v>13</v>
      </c>
      <c r="D115" s="51">
        <v>14</v>
      </c>
      <c r="E115" s="50"/>
      <c r="F115" s="85">
        <v>0.2</v>
      </c>
      <c r="G115" s="82">
        <v>0.14000000000000001</v>
      </c>
      <c r="H115" s="82">
        <v>0.2</v>
      </c>
      <c r="I115" s="57">
        <f t="shared" si="4"/>
        <v>0.18000000000000002</v>
      </c>
    </row>
    <row r="116" spans="1:9" x14ac:dyDescent="0.2">
      <c r="A116" s="31" t="s">
        <v>4</v>
      </c>
      <c r="B116" s="51">
        <v>15</v>
      </c>
      <c r="C116" s="51">
        <v>17</v>
      </c>
      <c r="D116" s="51">
        <v>16</v>
      </c>
      <c r="E116" s="50"/>
      <c r="F116" s="85">
        <v>0.43</v>
      </c>
      <c r="G116" s="82">
        <v>0.52</v>
      </c>
      <c r="H116" s="82">
        <v>0.48</v>
      </c>
      <c r="I116" s="57">
        <f t="shared" si="4"/>
        <v>0.47666666666666663</v>
      </c>
    </row>
    <row r="117" spans="1:9" x14ac:dyDescent="0.2">
      <c r="A117" s="31" t="s">
        <v>11</v>
      </c>
      <c r="B117" s="51">
        <v>16</v>
      </c>
      <c r="C117" s="51">
        <v>13</v>
      </c>
      <c r="D117" s="51">
        <v>17</v>
      </c>
      <c r="E117" s="50"/>
      <c r="F117" s="85">
        <v>0.21</v>
      </c>
      <c r="G117" s="82">
        <v>0</v>
      </c>
      <c r="H117" s="82">
        <v>0.3</v>
      </c>
      <c r="I117" s="57">
        <f t="shared" si="4"/>
        <v>0.17</v>
      </c>
    </row>
    <row r="118" spans="1:9" x14ac:dyDescent="0.2">
      <c r="A118" s="31" t="s">
        <v>10</v>
      </c>
      <c r="B118" s="51">
        <v>19</v>
      </c>
      <c r="C118" s="51">
        <v>16</v>
      </c>
      <c r="D118" s="51">
        <v>18</v>
      </c>
      <c r="E118" s="50"/>
      <c r="F118" s="85">
        <v>0.52</v>
      </c>
      <c r="G118" s="82">
        <v>0.35</v>
      </c>
      <c r="H118" s="82">
        <v>0.46</v>
      </c>
      <c r="I118" s="57">
        <f t="shared" si="4"/>
        <v>0.44333333333333336</v>
      </c>
    </row>
    <row r="119" spans="1:9" x14ac:dyDescent="0.2">
      <c r="A119" s="31" t="s">
        <v>16</v>
      </c>
      <c r="B119" s="51">
        <v>15</v>
      </c>
      <c r="C119" s="51">
        <v>15</v>
      </c>
      <c r="D119" s="51">
        <v>16</v>
      </c>
      <c r="E119" s="50"/>
      <c r="F119" s="85">
        <v>0</v>
      </c>
      <c r="G119" s="82">
        <v>0</v>
      </c>
      <c r="H119" s="82">
        <v>0.1</v>
      </c>
      <c r="I119" s="57">
        <f t="shared" si="4"/>
        <v>3.3333333333333333E-2</v>
      </c>
    </row>
    <row r="120" spans="1:9" x14ac:dyDescent="0.2">
      <c r="A120" s="31" t="s">
        <v>24</v>
      </c>
      <c r="B120" s="51">
        <v>50</v>
      </c>
      <c r="C120" s="51">
        <v>49</v>
      </c>
      <c r="D120" s="51">
        <v>54</v>
      </c>
      <c r="E120" s="50"/>
      <c r="F120" s="85">
        <v>2.4700000000000002</v>
      </c>
      <c r="G120" s="82">
        <v>2.4300000000000002</v>
      </c>
      <c r="H120" s="82">
        <v>2.54</v>
      </c>
      <c r="I120" s="57">
        <f t="shared" si="4"/>
        <v>2.48</v>
      </c>
    </row>
    <row r="121" spans="1:9" x14ac:dyDescent="0.2">
      <c r="A121" s="31" t="s">
        <v>15</v>
      </c>
      <c r="B121" s="51">
        <v>14</v>
      </c>
      <c r="C121" s="51">
        <v>16</v>
      </c>
      <c r="D121" s="51">
        <v>13</v>
      </c>
      <c r="E121" s="50"/>
      <c r="F121" s="85">
        <v>0</v>
      </c>
      <c r="G121" s="82">
        <v>0.22</v>
      </c>
      <c r="H121" s="82">
        <v>0</v>
      </c>
      <c r="I121" s="57">
        <f t="shared" si="4"/>
        <v>7.3333333333333334E-2</v>
      </c>
    </row>
    <row r="122" spans="1:9" x14ac:dyDescent="0.2">
      <c r="A122" s="31" t="s">
        <v>12</v>
      </c>
      <c r="B122" s="51">
        <v>17</v>
      </c>
      <c r="C122" s="51">
        <v>17</v>
      </c>
      <c r="D122" s="51">
        <v>13</v>
      </c>
      <c r="E122" s="50"/>
      <c r="F122" s="85">
        <v>0.35</v>
      </c>
      <c r="G122" s="82">
        <v>0.35</v>
      </c>
      <c r="H122" s="82">
        <v>0</v>
      </c>
      <c r="I122" s="57">
        <f t="shared" si="4"/>
        <v>0.23333333333333331</v>
      </c>
    </row>
    <row r="123" spans="1:9" x14ac:dyDescent="0.2">
      <c r="A123" s="31" t="s">
        <v>9</v>
      </c>
      <c r="B123" s="51">
        <v>15</v>
      </c>
      <c r="C123" s="51">
        <v>13</v>
      </c>
      <c r="D123" s="51">
        <v>13</v>
      </c>
      <c r="E123" s="50"/>
      <c r="F123" s="85">
        <v>0.19</v>
      </c>
      <c r="G123" s="82">
        <v>0.04</v>
      </c>
      <c r="H123" s="82">
        <v>0.04</v>
      </c>
      <c r="I123" s="57">
        <f t="shared" si="4"/>
        <v>9.0000000000000011E-2</v>
      </c>
    </row>
    <row r="124" spans="1:9" x14ac:dyDescent="0.2">
      <c r="A124" s="31" t="s">
        <v>21</v>
      </c>
      <c r="B124" s="51">
        <v>12</v>
      </c>
      <c r="C124" s="51">
        <v>12</v>
      </c>
      <c r="D124" s="51">
        <v>13</v>
      </c>
      <c r="E124" s="50"/>
      <c r="F124" s="85">
        <v>0.39</v>
      </c>
      <c r="G124" s="82">
        <v>0.39</v>
      </c>
      <c r="H124" s="82">
        <v>0.46</v>
      </c>
      <c r="I124" s="57">
        <f t="shared" si="4"/>
        <v>0.41333333333333333</v>
      </c>
    </row>
    <row r="125" spans="1:9" x14ac:dyDescent="0.2">
      <c r="A125" s="31" t="s">
        <v>18</v>
      </c>
      <c r="B125" s="51">
        <v>28</v>
      </c>
      <c r="C125" s="51">
        <v>27</v>
      </c>
      <c r="D125" s="51">
        <v>27</v>
      </c>
      <c r="E125" s="50"/>
      <c r="F125" s="85">
        <v>1.42</v>
      </c>
      <c r="G125" s="82">
        <v>1.36</v>
      </c>
      <c r="H125" s="82">
        <v>1.36</v>
      </c>
      <c r="I125" s="57">
        <f t="shared" si="4"/>
        <v>1.3800000000000001</v>
      </c>
    </row>
    <row r="126" spans="1:9" x14ac:dyDescent="0.2">
      <c r="A126" s="31" t="s">
        <v>7</v>
      </c>
      <c r="B126" s="51">
        <v>15</v>
      </c>
      <c r="C126" s="51">
        <v>13</v>
      </c>
      <c r="D126" s="51">
        <v>14</v>
      </c>
      <c r="E126" s="50"/>
      <c r="F126" s="85">
        <v>0.2</v>
      </c>
      <c r="G126" s="82">
        <v>0.06</v>
      </c>
      <c r="H126" s="82">
        <v>0.12</v>
      </c>
      <c r="I126" s="57">
        <f t="shared" si="4"/>
        <v>0.12666666666666668</v>
      </c>
    </row>
    <row r="127" spans="1:9" x14ac:dyDescent="0.2">
      <c r="A127" s="31" t="s">
        <v>13</v>
      </c>
      <c r="B127" s="51">
        <v>34</v>
      </c>
      <c r="C127" s="51">
        <v>32</v>
      </c>
      <c r="D127" s="51">
        <v>30</v>
      </c>
      <c r="E127" s="50"/>
      <c r="F127" s="85">
        <v>1.23</v>
      </c>
      <c r="G127" s="82">
        <v>1.17</v>
      </c>
      <c r="H127" s="82">
        <v>1.1000000000000001</v>
      </c>
      <c r="I127" s="57">
        <f t="shared" si="4"/>
        <v>1.1666666666666667</v>
      </c>
    </row>
    <row r="128" spans="1:9" x14ac:dyDescent="0.2">
      <c r="E128" s="50"/>
      <c r="F128" s="85"/>
    </row>
    <row r="129" spans="1:9" x14ac:dyDescent="0.2">
      <c r="A129" s="47" t="s">
        <v>52</v>
      </c>
      <c r="B129" s="47"/>
      <c r="C129" s="47"/>
      <c r="D129" s="47"/>
      <c r="E129" s="50"/>
    </row>
    <row r="130" spans="1:9" x14ac:dyDescent="0.2">
      <c r="A130" s="31">
        <v>0</v>
      </c>
      <c r="B130" s="51">
        <v>33</v>
      </c>
      <c r="C130" s="51">
        <v>33</v>
      </c>
      <c r="D130" s="51">
        <v>30</v>
      </c>
      <c r="E130" s="50"/>
      <c r="F130" s="82">
        <v>1.7</v>
      </c>
      <c r="G130" s="82">
        <v>1.7</v>
      </c>
      <c r="H130" s="82">
        <v>1.51</v>
      </c>
      <c r="I130" s="57">
        <f t="shared" si="4"/>
        <v>1.6366666666666667</v>
      </c>
    </row>
    <row r="131" spans="1:9" x14ac:dyDescent="0.2">
      <c r="A131" s="31" t="s">
        <v>6</v>
      </c>
      <c r="B131" s="51">
        <v>36</v>
      </c>
      <c r="C131" s="51">
        <v>38</v>
      </c>
      <c r="D131" s="51">
        <v>38</v>
      </c>
      <c r="E131" s="50"/>
      <c r="F131" s="82">
        <v>1.85</v>
      </c>
      <c r="G131" s="82">
        <v>1.599</v>
      </c>
      <c r="H131" s="82">
        <v>1.599</v>
      </c>
      <c r="I131" s="57">
        <f t="shared" si="4"/>
        <v>1.6826666666666668</v>
      </c>
    </row>
    <row r="132" spans="1:9" x14ac:dyDescent="0.2">
      <c r="A132" s="31" t="s">
        <v>3</v>
      </c>
      <c r="B132" s="51">
        <v>58</v>
      </c>
      <c r="C132" s="51">
        <v>62</v>
      </c>
      <c r="D132" s="51">
        <v>75</v>
      </c>
      <c r="E132" s="50"/>
      <c r="F132" s="82">
        <v>3.16</v>
      </c>
      <c r="G132" s="82">
        <v>3.33</v>
      </c>
      <c r="H132" s="83">
        <v>3.75</v>
      </c>
      <c r="I132" s="57">
        <f t="shared" si="4"/>
        <v>3.4133333333333336</v>
      </c>
    </row>
    <row r="133" spans="1:9" x14ac:dyDescent="0.2">
      <c r="A133" s="31" t="s">
        <v>23</v>
      </c>
      <c r="B133" s="51">
        <v>51</v>
      </c>
      <c r="C133" s="51">
        <v>24</v>
      </c>
      <c r="D133" s="51">
        <v>25</v>
      </c>
      <c r="E133" s="50"/>
      <c r="F133" s="82">
        <v>3.22</v>
      </c>
      <c r="G133" s="82">
        <v>1.1100000000000001</v>
      </c>
      <c r="H133" s="82">
        <v>1.17</v>
      </c>
      <c r="I133" s="57">
        <f t="shared" si="4"/>
        <v>1.8333333333333333</v>
      </c>
    </row>
    <row r="134" spans="1:9" x14ac:dyDescent="0.2">
      <c r="A134" s="31" t="s">
        <v>17</v>
      </c>
      <c r="B134" s="51">
        <v>47</v>
      </c>
      <c r="C134" s="51">
        <v>45</v>
      </c>
      <c r="D134" s="51">
        <v>44</v>
      </c>
      <c r="E134" s="50"/>
      <c r="F134" s="82">
        <v>2.25</v>
      </c>
      <c r="G134" s="82">
        <v>2.13</v>
      </c>
      <c r="H134" s="82">
        <v>2.08</v>
      </c>
      <c r="I134" s="57">
        <f t="shared" si="4"/>
        <v>2.1533333333333333</v>
      </c>
    </row>
    <row r="135" spans="1:9" x14ac:dyDescent="0.2">
      <c r="A135" s="31" t="s">
        <v>19</v>
      </c>
      <c r="B135" s="51">
        <v>39</v>
      </c>
      <c r="C135" s="51">
        <v>43</v>
      </c>
      <c r="D135" s="51">
        <v>37</v>
      </c>
      <c r="E135" s="50"/>
      <c r="F135" s="82">
        <v>1.26</v>
      </c>
      <c r="G135" s="82">
        <v>1.43</v>
      </c>
      <c r="H135" s="82">
        <v>1.1599999999999999</v>
      </c>
      <c r="I135" s="57">
        <f t="shared" si="4"/>
        <v>1.2833333333333332</v>
      </c>
    </row>
    <row r="136" spans="1:9" x14ac:dyDescent="0.2">
      <c r="A136" s="31" t="s">
        <v>22</v>
      </c>
      <c r="B136" s="51">
        <v>33</v>
      </c>
      <c r="C136" s="51">
        <v>29</v>
      </c>
      <c r="D136" s="51">
        <v>31</v>
      </c>
      <c r="E136" s="50"/>
      <c r="F136" s="82">
        <v>1.3</v>
      </c>
      <c r="G136" s="82">
        <v>1.1200000000000001</v>
      </c>
      <c r="H136" s="82">
        <v>1.2</v>
      </c>
      <c r="I136" s="57">
        <f t="shared" si="4"/>
        <v>1.2066666666666668</v>
      </c>
    </row>
    <row r="137" spans="1:9" x14ac:dyDescent="0.2">
      <c r="A137" s="31" t="s">
        <v>20</v>
      </c>
      <c r="B137" s="51">
        <v>27</v>
      </c>
      <c r="C137" s="51">
        <v>30</v>
      </c>
      <c r="D137" s="51">
        <v>28</v>
      </c>
      <c r="E137" s="50"/>
      <c r="F137" s="82">
        <v>1.33</v>
      </c>
      <c r="G137" s="82">
        <v>1.56</v>
      </c>
      <c r="H137" s="82">
        <v>1.4</v>
      </c>
      <c r="I137" s="57">
        <f t="shared" si="4"/>
        <v>1.43</v>
      </c>
    </row>
    <row r="138" spans="1:9" s="55" customFormat="1" x14ac:dyDescent="0.2">
      <c r="A138" s="29" t="s">
        <v>14</v>
      </c>
      <c r="B138" s="52">
        <v>23</v>
      </c>
      <c r="C138" s="52">
        <v>22</v>
      </c>
      <c r="D138" s="52">
        <v>23</v>
      </c>
      <c r="F138" s="83">
        <v>0.5</v>
      </c>
      <c r="G138" s="83">
        <v>0.35</v>
      </c>
      <c r="H138" s="83">
        <v>0.5</v>
      </c>
      <c r="I138" s="4">
        <f t="shared" si="4"/>
        <v>0.45</v>
      </c>
    </row>
    <row r="139" spans="1:9" x14ac:dyDescent="0.2">
      <c r="A139" s="31" t="s">
        <v>8</v>
      </c>
      <c r="B139" s="51">
        <v>30</v>
      </c>
      <c r="C139" s="51">
        <v>33</v>
      </c>
      <c r="D139" s="51">
        <v>31</v>
      </c>
      <c r="E139" s="50"/>
      <c r="F139" s="82">
        <v>1.19</v>
      </c>
      <c r="G139" s="82">
        <v>1.32</v>
      </c>
      <c r="H139" s="82">
        <v>1.24</v>
      </c>
      <c r="I139" s="57">
        <f t="shared" si="4"/>
        <v>1.25</v>
      </c>
    </row>
    <row r="140" spans="1:9" x14ac:dyDescent="0.2">
      <c r="A140" s="31" t="s">
        <v>5</v>
      </c>
      <c r="B140" s="51">
        <v>34</v>
      </c>
      <c r="C140" s="51">
        <v>31</v>
      </c>
      <c r="D140" s="51">
        <v>36</v>
      </c>
      <c r="E140" s="50"/>
      <c r="F140" s="82">
        <v>1.31</v>
      </c>
      <c r="G140" s="82">
        <v>1.1499999999999999</v>
      </c>
      <c r="H140" s="82">
        <v>1.41</v>
      </c>
      <c r="I140" s="57">
        <f t="shared" si="4"/>
        <v>1.29</v>
      </c>
    </row>
    <row r="141" spans="1:9" x14ac:dyDescent="0.2">
      <c r="A141" s="31" t="s">
        <v>4</v>
      </c>
      <c r="B141" s="51">
        <v>29</v>
      </c>
      <c r="C141" s="51">
        <v>29</v>
      </c>
      <c r="D141" s="51">
        <v>30</v>
      </c>
      <c r="E141" s="50"/>
      <c r="F141" s="82">
        <v>1.3</v>
      </c>
      <c r="G141" s="82">
        <v>1.3</v>
      </c>
      <c r="H141" s="82">
        <v>1.36</v>
      </c>
      <c r="I141" s="57">
        <f t="shared" si="4"/>
        <v>1.32</v>
      </c>
    </row>
    <row r="142" spans="1:9" x14ac:dyDescent="0.2">
      <c r="A142" s="31" t="s">
        <v>11</v>
      </c>
      <c r="B142" s="51">
        <v>32</v>
      </c>
      <c r="C142" s="51">
        <v>34</v>
      </c>
      <c r="D142" s="51">
        <v>33</v>
      </c>
      <c r="E142" s="50"/>
      <c r="F142" s="82">
        <v>1.26</v>
      </c>
      <c r="G142" s="82">
        <v>1.35</v>
      </c>
      <c r="H142" s="82">
        <v>1.31</v>
      </c>
      <c r="I142" s="57">
        <f t="shared" si="4"/>
        <v>1.3066666666666669</v>
      </c>
    </row>
    <row r="143" spans="1:9" x14ac:dyDescent="0.2">
      <c r="A143" s="31" t="s">
        <v>10</v>
      </c>
      <c r="B143" s="51">
        <v>34</v>
      </c>
      <c r="C143" s="51">
        <v>34</v>
      </c>
      <c r="D143" s="51">
        <v>32</v>
      </c>
      <c r="E143" s="50"/>
      <c r="F143" s="82">
        <v>1.4</v>
      </c>
      <c r="G143" s="82">
        <v>1.4</v>
      </c>
      <c r="H143" s="82">
        <v>1.31</v>
      </c>
      <c r="I143" s="57">
        <f t="shared" si="4"/>
        <v>1.3699999999999999</v>
      </c>
    </row>
    <row r="144" spans="1:9" x14ac:dyDescent="0.2">
      <c r="A144" s="31" t="s">
        <v>16</v>
      </c>
      <c r="B144" s="51">
        <v>34</v>
      </c>
      <c r="C144" s="51">
        <v>34</v>
      </c>
      <c r="D144" s="51">
        <v>31</v>
      </c>
      <c r="E144" s="50"/>
      <c r="F144" s="82">
        <v>1.1299999999999999</v>
      </c>
      <c r="G144" s="82">
        <v>1.1299999999999999</v>
      </c>
      <c r="H144" s="82">
        <v>0.96</v>
      </c>
      <c r="I144" s="57">
        <f t="shared" si="4"/>
        <v>1.0733333333333333</v>
      </c>
    </row>
    <row r="145" spans="1:9" x14ac:dyDescent="0.2">
      <c r="A145" s="31" t="s">
        <v>24</v>
      </c>
      <c r="B145" s="51">
        <v>52</v>
      </c>
      <c r="C145" s="51">
        <v>53</v>
      </c>
      <c r="D145" s="51">
        <v>52</v>
      </c>
      <c r="E145" s="50"/>
      <c r="F145" s="82">
        <v>2.5</v>
      </c>
      <c r="G145" s="82">
        <v>2.52</v>
      </c>
      <c r="H145" s="82">
        <v>2.5</v>
      </c>
      <c r="I145" s="57">
        <f t="shared" si="4"/>
        <v>2.5066666666666664</v>
      </c>
    </row>
    <row r="146" spans="1:9" x14ac:dyDescent="0.2">
      <c r="A146" s="31" t="s">
        <v>15</v>
      </c>
      <c r="B146" s="51">
        <v>29</v>
      </c>
      <c r="C146" s="51">
        <v>29</v>
      </c>
      <c r="D146" s="51">
        <v>30</v>
      </c>
      <c r="E146" s="50"/>
      <c r="F146" s="82">
        <v>1.2</v>
      </c>
      <c r="G146" s="82">
        <v>1.2</v>
      </c>
      <c r="H146" s="82">
        <v>1.24</v>
      </c>
      <c r="I146" s="57">
        <f t="shared" si="4"/>
        <v>1.2133333333333332</v>
      </c>
    </row>
    <row r="147" spans="1:9" x14ac:dyDescent="0.2">
      <c r="A147" s="31" t="s">
        <v>12</v>
      </c>
      <c r="B147" s="51">
        <v>36</v>
      </c>
      <c r="C147" s="51">
        <v>35</v>
      </c>
      <c r="D147" s="51">
        <v>38</v>
      </c>
      <c r="E147" s="50"/>
      <c r="F147" s="82">
        <v>1.4</v>
      </c>
      <c r="G147" s="82">
        <v>1.35</v>
      </c>
      <c r="H147" s="82">
        <v>1.5</v>
      </c>
      <c r="I147" s="57">
        <f t="shared" si="4"/>
        <v>1.4166666666666667</v>
      </c>
    </row>
    <row r="148" spans="1:9" x14ac:dyDescent="0.2">
      <c r="A148" s="31" t="s">
        <v>9</v>
      </c>
      <c r="B148" s="51">
        <v>30</v>
      </c>
      <c r="C148" s="51">
        <v>30</v>
      </c>
      <c r="D148" s="51">
        <v>30</v>
      </c>
      <c r="E148" s="50"/>
      <c r="F148" s="82">
        <v>1.0900000000000001</v>
      </c>
      <c r="G148" s="82">
        <v>1.0900000000000001</v>
      </c>
      <c r="H148" s="82">
        <v>1.0900000000000001</v>
      </c>
      <c r="I148" s="57">
        <f t="shared" si="4"/>
        <v>1.0900000000000001</v>
      </c>
    </row>
    <row r="149" spans="1:9" x14ac:dyDescent="0.2">
      <c r="A149" s="31" t="s">
        <v>21</v>
      </c>
      <c r="B149" s="51">
        <v>28</v>
      </c>
      <c r="C149" s="51">
        <v>26</v>
      </c>
      <c r="D149" s="51">
        <v>29</v>
      </c>
      <c r="E149" s="50"/>
      <c r="F149" s="82">
        <v>1.44</v>
      </c>
      <c r="G149" s="82">
        <v>1.32</v>
      </c>
      <c r="H149" s="82">
        <v>1.5</v>
      </c>
      <c r="I149" s="57">
        <f t="shared" si="4"/>
        <v>1.42</v>
      </c>
    </row>
    <row r="150" spans="1:9" x14ac:dyDescent="0.2">
      <c r="A150" s="31" t="s">
        <v>18</v>
      </c>
      <c r="B150" s="51">
        <v>28</v>
      </c>
      <c r="C150" s="51">
        <v>28</v>
      </c>
      <c r="D150" s="51">
        <v>23</v>
      </c>
      <c r="E150" s="50"/>
      <c r="F150" s="82">
        <v>1.42</v>
      </c>
      <c r="G150" s="82">
        <v>1.42</v>
      </c>
      <c r="H150" s="82">
        <v>1.1399999999999999</v>
      </c>
      <c r="I150" s="57">
        <f t="shared" si="4"/>
        <v>1.3266666666666664</v>
      </c>
    </row>
    <row r="151" spans="1:9" x14ac:dyDescent="0.2">
      <c r="A151" s="31" t="s">
        <v>7</v>
      </c>
      <c r="B151" s="51">
        <v>30</v>
      </c>
      <c r="C151" s="51">
        <v>31</v>
      </c>
      <c r="D151" s="51">
        <v>28</v>
      </c>
      <c r="E151" s="50"/>
      <c r="F151" s="82">
        <v>1.1399999999999999</v>
      </c>
      <c r="G151" s="82">
        <v>1.2</v>
      </c>
      <c r="H151" s="82">
        <v>1.03</v>
      </c>
      <c r="I151" s="57">
        <f t="shared" si="4"/>
        <v>1.1233333333333333</v>
      </c>
    </row>
    <row r="152" spans="1:9" x14ac:dyDescent="0.2">
      <c r="A152" s="31" t="s">
        <v>13</v>
      </c>
      <c r="B152" s="51">
        <v>43</v>
      </c>
      <c r="C152" s="51">
        <v>41</v>
      </c>
      <c r="D152" s="51">
        <v>39</v>
      </c>
      <c r="E152" s="50"/>
      <c r="F152" s="82">
        <v>1.68</v>
      </c>
      <c r="G152" s="82">
        <v>1.54</v>
      </c>
      <c r="H152" s="82">
        <v>1.4</v>
      </c>
      <c r="I152" s="57">
        <f t="shared" si="4"/>
        <v>1.5399999999999998</v>
      </c>
    </row>
    <row r="153" spans="1:9" x14ac:dyDescent="0.2">
      <c r="E153" s="50"/>
      <c r="I153" s="67"/>
    </row>
    <row r="154" spans="1:9" x14ac:dyDescent="0.2">
      <c r="E154" s="50"/>
    </row>
  </sheetData>
  <mergeCells count="8">
    <mergeCell ref="F1:H1"/>
    <mergeCell ref="A2:D2"/>
    <mergeCell ref="A27:D27"/>
    <mergeCell ref="A104:D104"/>
    <mergeCell ref="A129:D129"/>
    <mergeCell ref="A53:D53"/>
    <mergeCell ref="A78:D78"/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B467-747F-1F45-B687-890576B18237}">
  <dimension ref="A1:K152"/>
  <sheetViews>
    <sheetView tabSelected="1" workbookViewId="0">
      <selection activeCell="E1" sqref="E1"/>
    </sheetView>
  </sheetViews>
  <sheetFormatPr baseColWidth="10" defaultRowHeight="16" x14ac:dyDescent="0.2"/>
  <cols>
    <col min="1" max="5" width="10.83203125" style="50"/>
    <col min="6" max="8" width="10.83203125" style="67"/>
    <col min="9" max="9" width="10.83203125" style="57"/>
    <col min="10" max="16384" width="10.83203125" style="50"/>
  </cols>
  <sheetData>
    <row r="1" spans="1:9" x14ac:dyDescent="0.2">
      <c r="B1" s="48" t="s">
        <v>46</v>
      </c>
      <c r="C1" s="48"/>
      <c r="D1" s="48"/>
      <c r="F1" s="49" t="s">
        <v>54</v>
      </c>
      <c r="G1" s="49"/>
      <c r="H1" s="49"/>
    </row>
    <row r="2" spans="1:9" x14ac:dyDescent="0.2">
      <c r="A2" s="47" t="s">
        <v>55</v>
      </c>
      <c r="B2" s="47"/>
      <c r="C2" s="47"/>
      <c r="D2" s="47"/>
      <c r="F2" s="63"/>
      <c r="G2" s="63"/>
      <c r="H2" s="63"/>
      <c r="I2" s="57" t="s">
        <v>38</v>
      </c>
    </row>
    <row r="3" spans="1:9" x14ac:dyDescent="0.2">
      <c r="A3" s="31" t="s">
        <v>53</v>
      </c>
      <c r="B3" s="51">
        <v>781</v>
      </c>
      <c r="C3" s="51">
        <v>948</v>
      </c>
      <c r="D3" s="51">
        <v>942</v>
      </c>
      <c r="F3" s="64">
        <v>41.5</v>
      </c>
      <c r="G3" s="64">
        <v>51.2</v>
      </c>
      <c r="H3" s="64">
        <v>51.1</v>
      </c>
      <c r="I3" s="57">
        <f>AVERAGE(F3:H3)</f>
        <v>47.933333333333337</v>
      </c>
    </row>
    <row r="4" spans="1:9" x14ac:dyDescent="0.2">
      <c r="A4" s="31" t="s">
        <v>16</v>
      </c>
      <c r="B4" s="51">
        <v>1133</v>
      </c>
      <c r="C4" s="51">
        <v>1147</v>
      </c>
      <c r="D4" s="51">
        <v>1121</v>
      </c>
      <c r="F4" s="64">
        <v>46.8</v>
      </c>
      <c r="G4" s="64">
        <v>47.3</v>
      </c>
      <c r="H4" s="64">
        <v>46.5</v>
      </c>
      <c r="I4" s="57">
        <f t="shared" ref="I4:I119" si="0">AVERAGE(F4:H4)</f>
        <v>46.866666666666667</v>
      </c>
    </row>
    <row r="5" spans="1:9" x14ac:dyDescent="0.2">
      <c r="A5" s="31" t="s">
        <v>7</v>
      </c>
      <c r="B5" s="51">
        <v>1152</v>
      </c>
      <c r="C5" s="51">
        <v>1147</v>
      </c>
      <c r="D5" s="51">
        <v>1154</v>
      </c>
      <c r="F5" s="64">
        <v>49</v>
      </c>
      <c r="G5" s="64">
        <v>48.5</v>
      </c>
      <c r="H5" s="64">
        <v>49.1</v>
      </c>
      <c r="I5" s="57">
        <f t="shared" si="0"/>
        <v>48.866666666666667</v>
      </c>
    </row>
    <row r="6" spans="1:9" x14ac:dyDescent="0.2">
      <c r="A6" s="31" t="s">
        <v>5</v>
      </c>
      <c r="B6" s="51">
        <v>1053</v>
      </c>
      <c r="C6" s="51">
        <v>1038</v>
      </c>
      <c r="D6" s="51">
        <v>1016</v>
      </c>
      <c r="F6" s="64">
        <v>49.8</v>
      </c>
      <c r="G6" s="64">
        <v>49</v>
      </c>
      <c r="H6" s="64">
        <v>47.9</v>
      </c>
      <c r="I6" s="57">
        <f t="shared" si="0"/>
        <v>48.9</v>
      </c>
    </row>
    <row r="7" spans="1:9" x14ac:dyDescent="0.2">
      <c r="A7" s="31" t="s">
        <v>11</v>
      </c>
      <c r="B7" s="51">
        <v>1174</v>
      </c>
      <c r="C7" s="51">
        <v>1147</v>
      </c>
      <c r="D7" s="51">
        <v>1105</v>
      </c>
      <c r="F7" s="64">
        <v>49.9</v>
      </c>
      <c r="G7" s="64">
        <v>49</v>
      </c>
      <c r="H7" s="64">
        <v>47.3</v>
      </c>
      <c r="I7" s="57">
        <f t="shared" si="0"/>
        <v>48.733333333333327</v>
      </c>
    </row>
    <row r="8" spans="1:9" x14ac:dyDescent="0.2">
      <c r="A8" s="31" t="s">
        <v>14</v>
      </c>
      <c r="B8" s="51">
        <v>339</v>
      </c>
      <c r="C8" s="51">
        <v>331</v>
      </c>
      <c r="D8" s="51">
        <v>332</v>
      </c>
      <c r="F8" s="64">
        <v>19.8</v>
      </c>
      <c r="G8" s="64">
        <v>19.5</v>
      </c>
      <c r="H8" s="64">
        <v>19.600000000000001</v>
      </c>
      <c r="I8" s="57">
        <f t="shared" si="0"/>
        <v>19.633333333333333</v>
      </c>
    </row>
    <row r="9" spans="1:9" x14ac:dyDescent="0.2">
      <c r="A9" s="31" t="s">
        <v>13</v>
      </c>
      <c r="B9" s="51">
        <v>2221</v>
      </c>
      <c r="C9" s="51">
        <v>2260</v>
      </c>
      <c r="D9" s="51">
        <v>2314</v>
      </c>
      <c r="F9" s="64">
        <v>115.9</v>
      </c>
      <c r="G9" s="64">
        <v>116.6</v>
      </c>
      <c r="H9" s="64">
        <v>117.4</v>
      </c>
      <c r="I9" s="57">
        <f t="shared" si="0"/>
        <v>116.63333333333333</v>
      </c>
    </row>
    <row r="10" spans="1:9" x14ac:dyDescent="0.2">
      <c r="A10" s="31" t="s">
        <v>12</v>
      </c>
      <c r="B10" s="51">
        <v>1189</v>
      </c>
      <c r="C10" s="51">
        <v>1199</v>
      </c>
      <c r="D10" s="51">
        <v>1191</v>
      </c>
      <c r="F10" s="64">
        <v>50.9</v>
      </c>
      <c r="G10" s="64">
        <v>51.1</v>
      </c>
      <c r="H10" s="64">
        <v>51</v>
      </c>
      <c r="I10" s="57">
        <f t="shared" si="0"/>
        <v>51</v>
      </c>
    </row>
    <row r="11" spans="1:9" x14ac:dyDescent="0.2">
      <c r="A11" s="31" t="s">
        <v>9</v>
      </c>
      <c r="B11" s="51">
        <v>1089</v>
      </c>
      <c r="C11" s="51">
        <v>1037</v>
      </c>
      <c r="D11" s="51">
        <v>1093</v>
      </c>
      <c r="F11" s="64">
        <v>48.8</v>
      </c>
      <c r="G11" s="64">
        <v>46.1</v>
      </c>
      <c r="H11" s="64">
        <v>49</v>
      </c>
      <c r="I11" s="57">
        <f t="shared" si="0"/>
        <v>47.966666666666669</v>
      </c>
    </row>
    <row r="12" spans="1:9" x14ac:dyDescent="0.2">
      <c r="A12" s="31" t="s">
        <v>10</v>
      </c>
      <c r="B12" s="51">
        <v>985</v>
      </c>
      <c r="C12" s="51">
        <v>975</v>
      </c>
      <c r="D12" s="51">
        <v>967</v>
      </c>
      <c r="F12" s="64">
        <v>49.4</v>
      </c>
      <c r="G12" s="64">
        <v>48.7</v>
      </c>
      <c r="H12" s="64">
        <v>48.2</v>
      </c>
      <c r="I12" s="57">
        <f t="shared" si="0"/>
        <v>48.766666666666673</v>
      </c>
    </row>
    <row r="13" spans="1:9" x14ac:dyDescent="0.2">
      <c r="A13" s="31" t="s">
        <v>8</v>
      </c>
      <c r="B13" s="51">
        <v>1101</v>
      </c>
      <c r="C13" s="51">
        <v>1108</v>
      </c>
      <c r="D13" s="51">
        <v>1131</v>
      </c>
      <c r="F13" s="64">
        <v>51.3</v>
      </c>
      <c r="G13" s="64">
        <v>51.4</v>
      </c>
      <c r="H13" s="64">
        <v>52.6</v>
      </c>
      <c r="I13" s="57">
        <f t="shared" si="0"/>
        <v>51.766666666666659</v>
      </c>
    </row>
    <row r="14" spans="1:9" x14ac:dyDescent="0.2">
      <c r="A14" s="31" t="s">
        <v>4</v>
      </c>
      <c r="B14" s="51">
        <v>980</v>
      </c>
      <c r="C14" s="51">
        <v>979</v>
      </c>
      <c r="D14" s="51">
        <v>986</v>
      </c>
      <c r="F14" s="64">
        <v>47.9</v>
      </c>
      <c r="G14" s="64">
        <v>47.9</v>
      </c>
      <c r="H14" s="64">
        <v>48.2</v>
      </c>
      <c r="I14" s="57">
        <f t="shared" si="0"/>
        <v>48</v>
      </c>
    </row>
    <row r="15" spans="1:9" x14ac:dyDescent="0.2">
      <c r="A15" s="31" t="s">
        <v>6</v>
      </c>
      <c r="B15" s="51">
        <v>934</v>
      </c>
      <c r="C15" s="51">
        <v>917</v>
      </c>
      <c r="D15" s="51">
        <v>896</v>
      </c>
      <c r="F15" s="64">
        <v>50.6</v>
      </c>
      <c r="G15" s="64">
        <v>49.8</v>
      </c>
      <c r="H15" s="64">
        <v>48.9</v>
      </c>
      <c r="I15" s="57">
        <f t="shared" si="0"/>
        <v>49.766666666666673</v>
      </c>
    </row>
    <row r="16" spans="1:9" x14ac:dyDescent="0.2">
      <c r="A16" s="31" t="s">
        <v>19</v>
      </c>
      <c r="B16" s="51">
        <v>890</v>
      </c>
      <c r="C16" s="51">
        <v>918</v>
      </c>
      <c r="D16" s="51">
        <v>904</v>
      </c>
      <c r="F16" s="64">
        <v>47</v>
      </c>
      <c r="G16" s="64">
        <v>48.8</v>
      </c>
      <c r="H16" s="64">
        <v>47.8</v>
      </c>
      <c r="I16" s="57">
        <f t="shared" si="0"/>
        <v>47.866666666666667</v>
      </c>
    </row>
    <row r="17" spans="1:9" x14ac:dyDescent="0.2">
      <c r="A17" s="31" t="s">
        <v>3</v>
      </c>
      <c r="B17" s="51">
        <v>894</v>
      </c>
      <c r="C17" s="51">
        <v>914</v>
      </c>
      <c r="D17" s="51">
        <v>900</v>
      </c>
      <c r="F17" s="64">
        <v>50.5</v>
      </c>
      <c r="G17" s="64">
        <v>51.2</v>
      </c>
      <c r="H17" s="64">
        <v>50.7</v>
      </c>
      <c r="I17" s="57">
        <f t="shared" si="0"/>
        <v>50.800000000000004</v>
      </c>
    </row>
    <row r="18" spans="1:9" x14ac:dyDescent="0.2">
      <c r="A18" s="31" t="s">
        <v>18</v>
      </c>
      <c r="B18" s="51">
        <v>887</v>
      </c>
      <c r="C18" s="51">
        <v>948</v>
      </c>
      <c r="D18" s="51">
        <v>921</v>
      </c>
      <c r="F18" s="64">
        <v>50.7</v>
      </c>
      <c r="G18" s="64">
        <v>53.3</v>
      </c>
      <c r="H18" s="64">
        <v>51.8</v>
      </c>
      <c r="I18" s="57">
        <f t="shared" si="0"/>
        <v>51.933333333333337</v>
      </c>
    </row>
    <row r="19" spans="1:9" x14ac:dyDescent="0.2">
      <c r="A19" s="31" t="s">
        <v>17</v>
      </c>
      <c r="B19" s="51">
        <v>763</v>
      </c>
      <c r="C19" s="51">
        <v>875</v>
      </c>
      <c r="D19" s="51">
        <v>882</v>
      </c>
      <c r="F19" s="64">
        <v>40.1</v>
      </c>
      <c r="G19" s="64">
        <v>45</v>
      </c>
      <c r="H19" s="64">
        <v>45.6</v>
      </c>
      <c r="I19" s="57">
        <f t="shared" si="0"/>
        <v>43.566666666666663</v>
      </c>
    </row>
    <row r="20" spans="1:9" x14ac:dyDescent="0.2">
      <c r="A20" s="31" t="s">
        <v>15</v>
      </c>
      <c r="B20" s="51">
        <v>992</v>
      </c>
      <c r="C20" s="51">
        <v>1001</v>
      </c>
      <c r="D20" s="51">
        <v>1013</v>
      </c>
      <c r="F20" s="64">
        <v>49.1</v>
      </c>
      <c r="G20" s="64">
        <v>49.2</v>
      </c>
      <c r="H20" s="64">
        <v>49.9</v>
      </c>
      <c r="I20" s="57">
        <f t="shared" si="0"/>
        <v>49.400000000000006</v>
      </c>
    </row>
    <row r="21" spans="1:9" x14ac:dyDescent="0.2">
      <c r="A21" s="31" t="s">
        <v>21</v>
      </c>
      <c r="B21" s="51">
        <v>923</v>
      </c>
      <c r="C21" s="51">
        <v>916</v>
      </c>
      <c r="D21" s="51">
        <v>939</v>
      </c>
      <c r="F21" s="64">
        <v>47.4</v>
      </c>
      <c r="G21" s="64">
        <v>47</v>
      </c>
      <c r="H21" s="64">
        <v>48.2</v>
      </c>
      <c r="I21" s="57">
        <f t="shared" si="0"/>
        <v>47.533333333333339</v>
      </c>
    </row>
    <row r="22" spans="1:9" x14ac:dyDescent="0.2">
      <c r="A22" s="31" t="s">
        <v>24</v>
      </c>
      <c r="B22" s="51">
        <v>284</v>
      </c>
      <c r="C22" s="51">
        <v>284</v>
      </c>
      <c r="D22" s="51">
        <v>298</v>
      </c>
      <c r="F22" s="64">
        <v>29.4</v>
      </c>
      <c r="G22" s="64">
        <v>29.4</v>
      </c>
      <c r="H22" s="64">
        <v>29.7</v>
      </c>
      <c r="I22" s="57">
        <f t="shared" si="0"/>
        <v>29.5</v>
      </c>
    </row>
    <row r="23" spans="1:9" x14ac:dyDescent="0.2">
      <c r="A23" s="31" t="s">
        <v>20</v>
      </c>
      <c r="B23" s="51">
        <v>979</v>
      </c>
      <c r="C23" s="51">
        <v>951</v>
      </c>
      <c r="D23" s="51">
        <v>934</v>
      </c>
      <c r="F23" s="64">
        <v>50</v>
      </c>
      <c r="G23" s="64">
        <v>48.7</v>
      </c>
      <c r="H23" s="64">
        <v>47.6</v>
      </c>
      <c r="I23" s="57">
        <f t="shared" si="0"/>
        <v>48.766666666666673</v>
      </c>
    </row>
    <row r="24" spans="1:9" x14ac:dyDescent="0.2">
      <c r="A24" s="31" t="s">
        <v>22</v>
      </c>
      <c r="B24" s="51">
        <v>1020</v>
      </c>
      <c r="C24" s="51">
        <v>1008</v>
      </c>
      <c r="D24" s="51">
        <v>997</v>
      </c>
      <c r="F24" s="64">
        <v>50.3</v>
      </c>
      <c r="G24" s="64">
        <v>49.1</v>
      </c>
      <c r="H24" s="64">
        <v>48.7</v>
      </c>
      <c r="I24" s="57">
        <f t="shared" si="0"/>
        <v>49.366666666666674</v>
      </c>
    </row>
    <row r="25" spans="1:9" x14ac:dyDescent="0.2">
      <c r="A25" s="29" t="s">
        <v>23</v>
      </c>
      <c r="B25" s="52">
        <v>694</v>
      </c>
      <c r="C25" s="52">
        <v>729</v>
      </c>
      <c r="D25" s="52">
        <v>726</v>
      </c>
      <c r="F25" s="53">
        <v>30.1</v>
      </c>
      <c r="G25" s="53">
        <v>31.8</v>
      </c>
      <c r="H25" s="53">
        <v>31.7</v>
      </c>
      <c r="I25" s="57">
        <f>AVERAGE(F25:H25)</f>
        <v>31.200000000000003</v>
      </c>
    </row>
    <row r="26" spans="1:9" x14ac:dyDescent="0.2">
      <c r="F26" s="65"/>
      <c r="G26" s="65"/>
      <c r="H26" s="65"/>
    </row>
    <row r="27" spans="1:9" x14ac:dyDescent="0.2">
      <c r="A27" s="47" t="s">
        <v>56</v>
      </c>
      <c r="B27" s="47"/>
      <c r="C27" s="47"/>
      <c r="D27" s="47"/>
      <c r="F27" s="63"/>
      <c r="G27" s="63"/>
      <c r="H27" s="63"/>
    </row>
    <row r="28" spans="1:9" x14ac:dyDescent="0.2">
      <c r="A28" s="31" t="s">
        <v>53</v>
      </c>
      <c r="B28" s="51">
        <v>1638</v>
      </c>
      <c r="C28" s="51">
        <v>1775</v>
      </c>
      <c r="D28" s="51">
        <v>1738</v>
      </c>
      <c r="F28" s="64">
        <v>99.3</v>
      </c>
      <c r="G28" s="64">
        <v>113</v>
      </c>
      <c r="H28" s="64">
        <v>111</v>
      </c>
      <c r="I28" s="57">
        <f t="shared" si="0"/>
        <v>107.76666666666667</v>
      </c>
    </row>
    <row r="29" spans="1:9" x14ac:dyDescent="0.2">
      <c r="A29" s="31" t="s">
        <v>16</v>
      </c>
      <c r="B29" s="51">
        <v>2293</v>
      </c>
      <c r="C29" s="51">
        <v>2307</v>
      </c>
      <c r="D29" s="51">
        <v>2299</v>
      </c>
      <c r="F29" s="64">
        <v>113.5</v>
      </c>
      <c r="G29" s="64">
        <v>113.7</v>
      </c>
      <c r="H29" s="64">
        <v>113.6</v>
      </c>
      <c r="I29" s="57">
        <f t="shared" si="0"/>
        <v>113.59999999999998</v>
      </c>
    </row>
    <row r="30" spans="1:9" x14ac:dyDescent="0.2">
      <c r="A30" s="31" t="s">
        <v>7</v>
      </c>
      <c r="B30" s="51">
        <v>1724</v>
      </c>
      <c r="C30" s="51">
        <v>1779</v>
      </c>
      <c r="D30" s="51">
        <v>1737</v>
      </c>
      <c r="F30" s="64">
        <v>79</v>
      </c>
      <c r="G30" s="64">
        <v>81.8</v>
      </c>
      <c r="H30" s="64">
        <v>79.599999999999994</v>
      </c>
      <c r="I30" s="57">
        <f t="shared" si="0"/>
        <v>80.13333333333334</v>
      </c>
    </row>
    <row r="31" spans="1:9" x14ac:dyDescent="0.2">
      <c r="A31" s="31" t="s">
        <v>5</v>
      </c>
      <c r="B31" s="51">
        <v>1621</v>
      </c>
      <c r="C31" s="51">
        <v>1696</v>
      </c>
      <c r="D31" s="51">
        <v>1716</v>
      </c>
      <c r="F31" s="64">
        <v>83.4</v>
      </c>
      <c r="G31" s="64">
        <v>87.7</v>
      </c>
      <c r="H31" s="64">
        <v>89</v>
      </c>
      <c r="I31" s="57">
        <f t="shared" si="0"/>
        <v>86.7</v>
      </c>
    </row>
    <row r="32" spans="1:9" x14ac:dyDescent="0.2">
      <c r="A32" s="31" t="s">
        <v>11</v>
      </c>
      <c r="B32" s="51">
        <v>1599</v>
      </c>
      <c r="C32" s="51">
        <v>1552</v>
      </c>
      <c r="D32" s="51">
        <v>1558</v>
      </c>
      <c r="F32" s="64">
        <v>69.8</v>
      </c>
      <c r="G32" s="64">
        <v>64.2</v>
      </c>
      <c r="H32" s="64">
        <v>64.900000000000006</v>
      </c>
      <c r="I32" s="57">
        <f t="shared" si="0"/>
        <v>66.3</v>
      </c>
    </row>
    <row r="33" spans="1:9" x14ac:dyDescent="0.2">
      <c r="A33" s="31" t="s">
        <v>14</v>
      </c>
      <c r="B33" s="51">
        <v>676</v>
      </c>
      <c r="C33" s="51">
        <v>687</v>
      </c>
      <c r="D33" s="51">
        <v>675</v>
      </c>
      <c r="F33" s="64">
        <v>34.6</v>
      </c>
      <c r="G33" s="64">
        <v>34.9</v>
      </c>
      <c r="H33" s="64">
        <v>34.5</v>
      </c>
      <c r="I33" s="57">
        <f t="shared" si="0"/>
        <v>34.666666666666664</v>
      </c>
    </row>
    <row r="34" spans="1:9" x14ac:dyDescent="0.2">
      <c r="A34" s="31" t="s">
        <v>13</v>
      </c>
      <c r="B34" s="51">
        <v>2809</v>
      </c>
      <c r="C34" s="51">
        <v>2808</v>
      </c>
      <c r="D34" s="51">
        <v>2823</v>
      </c>
      <c r="F34" s="66">
        <v>126</v>
      </c>
      <c r="G34" s="66">
        <v>126</v>
      </c>
      <c r="H34" s="66">
        <v>126.4</v>
      </c>
      <c r="I34" s="57">
        <f t="shared" si="0"/>
        <v>126.13333333333333</v>
      </c>
    </row>
    <row r="35" spans="1:9" x14ac:dyDescent="0.2">
      <c r="A35" s="31" t="s">
        <v>12</v>
      </c>
      <c r="B35" s="51">
        <v>1613</v>
      </c>
      <c r="C35" s="51">
        <v>1647</v>
      </c>
      <c r="D35" s="51">
        <v>1702</v>
      </c>
      <c r="F35" s="64">
        <v>72.900000000000006</v>
      </c>
      <c r="G35" s="64">
        <v>76</v>
      </c>
      <c r="H35" s="64">
        <v>78.900000000000006</v>
      </c>
      <c r="I35" s="57">
        <f t="shared" si="0"/>
        <v>75.933333333333337</v>
      </c>
    </row>
    <row r="36" spans="1:9" x14ac:dyDescent="0.2">
      <c r="A36" s="31" t="s">
        <v>9</v>
      </c>
      <c r="B36" s="51">
        <v>1577</v>
      </c>
      <c r="C36" s="51">
        <v>1822</v>
      </c>
      <c r="D36" s="51">
        <v>1800</v>
      </c>
      <c r="F36" s="64">
        <v>77.8</v>
      </c>
      <c r="G36" s="64">
        <v>90.7</v>
      </c>
      <c r="H36" s="64">
        <v>89.4</v>
      </c>
      <c r="I36" s="57">
        <f t="shared" si="0"/>
        <v>85.966666666666654</v>
      </c>
    </row>
    <row r="37" spans="1:9" x14ac:dyDescent="0.2">
      <c r="A37" s="31" t="s">
        <v>10</v>
      </c>
      <c r="B37" s="51">
        <v>1868</v>
      </c>
      <c r="C37" s="51">
        <v>1857</v>
      </c>
      <c r="D37" s="51">
        <v>1825</v>
      </c>
      <c r="F37" s="64">
        <v>110.7</v>
      </c>
      <c r="G37" s="64">
        <v>110</v>
      </c>
      <c r="H37" s="64">
        <v>107</v>
      </c>
      <c r="I37" s="57">
        <f t="shared" si="0"/>
        <v>109.23333333333333</v>
      </c>
    </row>
    <row r="38" spans="1:9" x14ac:dyDescent="0.2">
      <c r="A38" s="31" t="s">
        <v>8</v>
      </c>
      <c r="B38" s="51">
        <v>1575</v>
      </c>
      <c r="C38" s="51">
        <v>1622</v>
      </c>
      <c r="D38" s="51">
        <v>1599</v>
      </c>
      <c r="F38" s="64">
        <v>80.400000000000006</v>
      </c>
      <c r="G38" s="64">
        <v>83.7</v>
      </c>
      <c r="H38" s="64">
        <v>82.3</v>
      </c>
      <c r="I38" s="57">
        <f t="shared" si="0"/>
        <v>82.13333333333334</v>
      </c>
    </row>
    <row r="39" spans="1:9" x14ac:dyDescent="0.2">
      <c r="A39" s="31" t="s">
        <v>4</v>
      </c>
      <c r="B39" s="51">
        <v>1875</v>
      </c>
      <c r="C39" s="51">
        <v>1885</v>
      </c>
      <c r="D39" s="51">
        <v>1903</v>
      </c>
      <c r="F39" s="64">
        <v>105.8</v>
      </c>
      <c r="G39" s="64">
        <v>106.9</v>
      </c>
      <c r="H39" s="64">
        <v>108.7</v>
      </c>
      <c r="I39" s="57">
        <f t="shared" si="0"/>
        <v>107.13333333333333</v>
      </c>
    </row>
    <row r="40" spans="1:9" x14ac:dyDescent="0.2">
      <c r="A40" s="31" t="s">
        <v>6</v>
      </c>
      <c r="B40" s="51">
        <v>1824</v>
      </c>
      <c r="C40" s="51">
        <v>1828</v>
      </c>
      <c r="D40" s="51">
        <v>1760</v>
      </c>
      <c r="F40" s="64">
        <v>113.7</v>
      </c>
      <c r="G40" s="64">
        <v>113.8</v>
      </c>
      <c r="H40" s="64">
        <v>112.4</v>
      </c>
      <c r="I40" s="57">
        <f t="shared" si="0"/>
        <v>113.3</v>
      </c>
    </row>
    <row r="41" spans="1:9" x14ac:dyDescent="0.2">
      <c r="A41" s="31" t="s">
        <v>19</v>
      </c>
      <c r="B41" s="51">
        <v>1814</v>
      </c>
      <c r="C41" s="51">
        <v>1782</v>
      </c>
      <c r="D41" s="51">
        <v>1765</v>
      </c>
      <c r="F41" s="64">
        <v>112.7</v>
      </c>
      <c r="G41" s="64">
        <v>110.9</v>
      </c>
      <c r="H41" s="64">
        <v>107.9</v>
      </c>
      <c r="I41" s="57">
        <f t="shared" si="0"/>
        <v>110.5</v>
      </c>
    </row>
    <row r="42" spans="1:9" x14ac:dyDescent="0.2">
      <c r="A42" s="31" t="s">
        <v>3</v>
      </c>
      <c r="B42" s="51">
        <v>1484</v>
      </c>
      <c r="C42" s="51">
        <v>1419</v>
      </c>
      <c r="D42" s="51">
        <v>1449</v>
      </c>
      <c r="F42" s="64">
        <v>93.3</v>
      </c>
      <c r="G42" s="64">
        <v>88.2</v>
      </c>
      <c r="H42" s="64">
        <v>90.3</v>
      </c>
      <c r="I42" s="57">
        <f t="shared" si="0"/>
        <v>90.600000000000009</v>
      </c>
    </row>
    <row r="43" spans="1:9" x14ac:dyDescent="0.2">
      <c r="A43" s="31" t="s">
        <v>18</v>
      </c>
      <c r="B43" s="51">
        <v>1124</v>
      </c>
      <c r="C43" s="51">
        <v>1160</v>
      </c>
      <c r="D43" s="51">
        <v>1200</v>
      </c>
      <c r="F43" s="64">
        <v>62.3</v>
      </c>
      <c r="G43" s="64">
        <v>66</v>
      </c>
      <c r="H43" s="64">
        <v>71.7</v>
      </c>
      <c r="I43" s="57">
        <f t="shared" si="0"/>
        <v>66.666666666666671</v>
      </c>
    </row>
    <row r="44" spans="1:9" x14ac:dyDescent="0.2">
      <c r="A44" s="31" t="s">
        <v>17</v>
      </c>
      <c r="B44" s="51">
        <v>1605</v>
      </c>
      <c r="C44" s="51">
        <v>1592</v>
      </c>
      <c r="D44" s="51">
        <v>1594</v>
      </c>
      <c r="F44" s="64">
        <v>81.099999999999994</v>
      </c>
      <c r="G44" s="64">
        <v>80.900000000000006</v>
      </c>
      <c r="H44" s="64">
        <v>81</v>
      </c>
      <c r="I44" s="57">
        <f t="shared" si="0"/>
        <v>81</v>
      </c>
    </row>
    <row r="45" spans="1:9" x14ac:dyDescent="0.2">
      <c r="A45" s="31" t="s">
        <v>15</v>
      </c>
      <c r="B45" s="51">
        <v>1971</v>
      </c>
      <c r="C45" s="51">
        <v>1987</v>
      </c>
      <c r="D45" s="51">
        <v>1958</v>
      </c>
      <c r="F45" s="64">
        <v>114.2</v>
      </c>
      <c r="G45" s="64">
        <v>114.4</v>
      </c>
      <c r="H45" s="64">
        <v>113.8</v>
      </c>
      <c r="I45" s="57">
        <f t="shared" si="0"/>
        <v>114.13333333333334</v>
      </c>
    </row>
    <row r="46" spans="1:9" x14ac:dyDescent="0.2">
      <c r="A46" s="31" t="s">
        <v>21</v>
      </c>
      <c r="B46" s="51">
        <v>1746</v>
      </c>
      <c r="C46" s="51">
        <v>1703</v>
      </c>
      <c r="D46" s="51">
        <v>1702</v>
      </c>
      <c r="F46" s="64">
        <v>109.2</v>
      </c>
      <c r="G46" s="64">
        <v>104.3</v>
      </c>
      <c r="H46" s="64">
        <v>104.2</v>
      </c>
      <c r="I46" s="57">
        <f t="shared" si="0"/>
        <v>105.89999999999999</v>
      </c>
    </row>
    <row r="47" spans="1:9" x14ac:dyDescent="0.2">
      <c r="A47" s="31" t="s">
        <v>24</v>
      </c>
      <c r="B47" s="51">
        <v>477</v>
      </c>
      <c r="C47" s="51">
        <v>474</v>
      </c>
      <c r="D47" s="51">
        <v>477</v>
      </c>
      <c r="F47" s="64">
        <v>34.1</v>
      </c>
      <c r="G47" s="64">
        <v>34</v>
      </c>
      <c r="H47" s="64">
        <v>34.1</v>
      </c>
      <c r="I47" s="57">
        <f t="shared" si="0"/>
        <v>34.066666666666663</v>
      </c>
    </row>
    <row r="48" spans="1:9" x14ac:dyDescent="0.2">
      <c r="A48" s="31" t="s">
        <v>20</v>
      </c>
      <c r="B48" s="51">
        <v>1861</v>
      </c>
      <c r="C48" s="51">
        <v>1817</v>
      </c>
      <c r="D48" s="51">
        <v>1771</v>
      </c>
      <c r="F48" s="64">
        <v>109</v>
      </c>
      <c r="G48" s="64">
        <v>104.3</v>
      </c>
      <c r="H48" s="64">
        <v>99.3</v>
      </c>
      <c r="I48" s="57">
        <f t="shared" si="0"/>
        <v>104.2</v>
      </c>
    </row>
    <row r="49" spans="1:10" x14ac:dyDescent="0.2">
      <c r="A49" s="31" t="s">
        <v>22</v>
      </c>
      <c r="B49" s="51">
        <v>1610</v>
      </c>
      <c r="C49" s="51">
        <v>1633</v>
      </c>
      <c r="D49" s="51">
        <v>1595</v>
      </c>
      <c r="F49" s="64">
        <v>86.8</v>
      </c>
      <c r="G49" s="64">
        <v>88.4</v>
      </c>
      <c r="H49" s="64">
        <v>85.9</v>
      </c>
      <c r="I49" s="57">
        <f t="shared" si="0"/>
        <v>87.033333333333346</v>
      </c>
    </row>
    <row r="50" spans="1:10" x14ac:dyDescent="0.2">
      <c r="A50" s="29" t="s">
        <v>23</v>
      </c>
      <c r="B50" s="52">
        <v>1725</v>
      </c>
      <c r="C50" s="52">
        <v>1742</v>
      </c>
      <c r="D50" s="52">
        <v>1700</v>
      </c>
      <c r="F50" s="53">
        <v>80</v>
      </c>
      <c r="G50" s="53">
        <v>80.8</v>
      </c>
      <c r="H50" s="53">
        <v>78.8</v>
      </c>
      <c r="I50" s="57">
        <f>AVERAGE(F50:H50)</f>
        <v>79.866666666666674</v>
      </c>
    </row>
    <row r="51" spans="1:10" x14ac:dyDescent="0.2">
      <c r="A51" s="28"/>
      <c r="B51" s="53"/>
      <c r="C51" s="53"/>
      <c r="D51" s="53"/>
      <c r="F51" s="53"/>
      <c r="G51" s="53"/>
      <c r="H51" s="53"/>
    </row>
    <row r="53" spans="1:10" x14ac:dyDescent="0.2">
      <c r="A53" s="47" t="s">
        <v>57</v>
      </c>
      <c r="B53" s="47"/>
      <c r="C53" s="47"/>
      <c r="D53" s="47"/>
      <c r="F53" s="63"/>
      <c r="G53" s="63"/>
      <c r="H53" s="63"/>
    </row>
    <row r="54" spans="1:10" x14ac:dyDescent="0.2">
      <c r="A54" s="31" t="s">
        <v>53</v>
      </c>
      <c r="B54" s="51">
        <v>945</v>
      </c>
      <c r="C54" s="51">
        <v>1082</v>
      </c>
      <c r="D54" s="51">
        <v>1051</v>
      </c>
      <c r="F54" s="67">
        <v>50.8</v>
      </c>
      <c r="G54" s="67">
        <v>58</v>
      </c>
      <c r="H54" s="67">
        <v>56.1</v>
      </c>
      <c r="I54" s="57">
        <f t="shared" ref="I54:I76" si="1">AVERAGE(F54:H54)</f>
        <v>54.966666666666669</v>
      </c>
    </row>
    <row r="55" spans="1:10" x14ac:dyDescent="0.2">
      <c r="A55" s="31" t="s">
        <v>16</v>
      </c>
      <c r="B55" s="51">
        <v>1298</v>
      </c>
      <c r="C55" s="51">
        <v>1237</v>
      </c>
      <c r="D55" s="51">
        <v>1296</v>
      </c>
      <c r="F55" s="67">
        <v>53.3</v>
      </c>
      <c r="G55" s="67">
        <v>50.5</v>
      </c>
      <c r="H55" s="67">
        <v>53.2</v>
      </c>
      <c r="I55" s="57">
        <f t="shared" si="1"/>
        <v>52.333333333333336</v>
      </c>
    </row>
    <row r="56" spans="1:10" x14ac:dyDescent="0.2">
      <c r="A56" s="31" t="s">
        <v>7</v>
      </c>
      <c r="B56" s="51">
        <v>1302</v>
      </c>
      <c r="C56" s="51">
        <v>1270</v>
      </c>
      <c r="D56" s="51">
        <v>1266</v>
      </c>
      <c r="F56" s="67">
        <v>54.6</v>
      </c>
      <c r="G56" s="67">
        <v>53.2</v>
      </c>
      <c r="H56" s="67">
        <v>53</v>
      </c>
      <c r="I56" s="57">
        <f t="shared" si="1"/>
        <v>53.6</v>
      </c>
    </row>
    <row r="57" spans="1:10" x14ac:dyDescent="0.2">
      <c r="A57" s="31" t="s">
        <v>5</v>
      </c>
      <c r="B57" s="51">
        <v>1170</v>
      </c>
      <c r="C57" s="51">
        <v>1210</v>
      </c>
      <c r="D57" s="51">
        <v>1192</v>
      </c>
      <c r="F57" s="67">
        <v>54.9</v>
      </c>
      <c r="G57" s="67">
        <v>56.6</v>
      </c>
      <c r="H57" s="67">
        <v>55.8</v>
      </c>
      <c r="I57" s="57">
        <f t="shared" si="1"/>
        <v>55.766666666666673</v>
      </c>
    </row>
    <row r="58" spans="1:10" x14ac:dyDescent="0.2">
      <c r="A58" s="31" t="s">
        <v>11</v>
      </c>
      <c r="B58" s="51">
        <v>1294</v>
      </c>
      <c r="C58" s="51">
        <v>1284</v>
      </c>
      <c r="D58" s="51">
        <v>1286</v>
      </c>
      <c r="F58" s="67">
        <v>54.1</v>
      </c>
      <c r="G58" s="67">
        <v>53.6</v>
      </c>
      <c r="H58" s="67">
        <v>53.7</v>
      </c>
      <c r="I58" s="57">
        <f t="shared" si="1"/>
        <v>53.800000000000004</v>
      </c>
    </row>
    <row r="59" spans="1:10" x14ac:dyDescent="0.2">
      <c r="A59" s="31" t="s">
        <v>14</v>
      </c>
      <c r="B59" s="51">
        <v>386</v>
      </c>
      <c r="C59" s="51">
        <v>378</v>
      </c>
      <c r="D59" s="51">
        <v>381</v>
      </c>
      <c r="F59" s="67">
        <v>21.2</v>
      </c>
      <c r="G59" s="67">
        <v>20.8</v>
      </c>
      <c r="H59" s="67">
        <v>21</v>
      </c>
      <c r="I59" s="57">
        <f t="shared" si="1"/>
        <v>21</v>
      </c>
    </row>
    <row r="60" spans="1:10" x14ac:dyDescent="0.2">
      <c r="A60" s="31" t="s">
        <v>13</v>
      </c>
      <c r="B60" s="52">
        <v>3143</v>
      </c>
      <c r="C60" s="52">
        <v>3145</v>
      </c>
      <c r="D60" s="52">
        <v>3314</v>
      </c>
      <c r="F60" s="68">
        <v>158.22999999999999</v>
      </c>
      <c r="G60" s="68">
        <v>158.33000000000001</v>
      </c>
      <c r="H60" s="68">
        <v>166.91</v>
      </c>
      <c r="I60" s="4">
        <f t="shared" si="1"/>
        <v>161.15666666666667</v>
      </c>
      <c r="J60" s="55"/>
    </row>
    <row r="61" spans="1:10" x14ac:dyDescent="0.2">
      <c r="A61" s="31" t="s">
        <v>12</v>
      </c>
      <c r="B61" s="51">
        <v>1393</v>
      </c>
      <c r="C61" s="51">
        <v>1381</v>
      </c>
      <c r="D61" s="51">
        <v>1390</v>
      </c>
      <c r="F61" s="67">
        <v>58.7</v>
      </c>
      <c r="G61" s="67">
        <v>58</v>
      </c>
      <c r="H61" s="67">
        <v>58.3</v>
      </c>
      <c r="I61" s="57">
        <f t="shared" si="1"/>
        <v>58.333333333333336</v>
      </c>
    </row>
    <row r="62" spans="1:10" x14ac:dyDescent="0.2">
      <c r="A62" s="31" t="s">
        <v>9</v>
      </c>
      <c r="B62" s="51">
        <v>1237</v>
      </c>
      <c r="C62" s="51">
        <v>1300</v>
      </c>
      <c r="D62" s="51">
        <v>1240</v>
      </c>
      <c r="F62" s="67">
        <v>54.8</v>
      </c>
      <c r="G62" s="67">
        <v>57.4</v>
      </c>
      <c r="H62" s="67">
        <v>55</v>
      </c>
      <c r="I62" s="57">
        <f t="shared" si="1"/>
        <v>55.733333333333327</v>
      </c>
    </row>
    <row r="63" spans="1:10" x14ac:dyDescent="0.2">
      <c r="A63" s="31" t="s">
        <v>10</v>
      </c>
      <c r="B63" s="51">
        <v>1128</v>
      </c>
      <c r="C63" s="51">
        <v>1123</v>
      </c>
      <c r="D63" s="51">
        <v>1094</v>
      </c>
      <c r="F63" s="67">
        <v>55.7</v>
      </c>
      <c r="G63" s="67">
        <v>55.5</v>
      </c>
      <c r="H63" s="67">
        <v>54.1</v>
      </c>
      <c r="I63" s="57">
        <f t="shared" si="1"/>
        <v>55.1</v>
      </c>
    </row>
    <row r="64" spans="1:10" x14ac:dyDescent="0.2">
      <c r="A64" s="31" t="s">
        <v>8</v>
      </c>
      <c r="B64" s="51">
        <v>1259</v>
      </c>
      <c r="C64" s="51">
        <v>1228</v>
      </c>
      <c r="D64" s="51">
        <v>1252</v>
      </c>
      <c r="F64" s="67">
        <v>58.4</v>
      </c>
      <c r="G64" s="67">
        <v>57</v>
      </c>
      <c r="H64" s="67">
        <v>58.3</v>
      </c>
      <c r="I64" s="57">
        <f t="shared" si="1"/>
        <v>57.9</v>
      </c>
    </row>
    <row r="65" spans="1:9" x14ac:dyDescent="0.2">
      <c r="A65" s="31" t="s">
        <v>4</v>
      </c>
      <c r="B65" s="51">
        <v>1121</v>
      </c>
      <c r="C65" s="51">
        <v>1109</v>
      </c>
      <c r="D65" s="51">
        <v>1175</v>
      </c>
      <c r="F65" s="67">
        <v>54.1</v>
      </c>
      <c r="G65" s="67">
        <v>53.7</v>
      </c>
      <c r="H65" s="67">
        <v>56.6</v>
      </c>
      <c r="I65" s="57">
        <f t="shared" si="1"/>
        <v>54.800000000000004</v>
      </c>
    </row>
    <row r="66" spans="1:9" x14ac:dyDescent="0.2">
      <c r="A66" s="31" t="s">
        <v>6</v>
      </c>
      <c r="B66" s="51">
        <v>1067</v>
      </c>
      <c r="C66" s="51">
        <v>1042</v>
      </c>
      <c r="D66" s="51">
        <v>1044</v>
      </c>
      <c r="F66" s="67">
        <v>57.4</v>
      </c>
      <c r="G66" s="67">
        <v>56</v>
      </c>
      <c r="H66" s="67">
        <v>56.1</v>
      </c>
      <c r="I66" s="57">
        <f t="shared" si="1"/>
        <v>56.5</v>
      </c>
    </row>
    <row r="67" spans="1:9" x14ac:dyDescent="0.2">
      <c r="A67" s="31" t="s">
        <v>19</v>
      </c>
      <c r="B67" s="51">
        <v>1026</v>
      </c>
      <c r="C67" s="51">
        <v>1039</v>
      </c>
      <c r="D67" s="51">
        <v>1077</v>
      </c>
      <c r="F67" s="67">
        <v>54</v>
      </c>
      <c r="G67" s="67">
        <v>54.5</v>
      </c>
      <c r="H67" s="67">
        <v>56</v>
      </c>
      <c r="I67" s="57">
        <f t="shared" si="1"/>
        <v>54.833333333333336</v>
      </c>
    </row>
    <row r="68" spans="1:9" x14ac:dyDescent="0.2">
      <c r="A68" s="31" t="s">
        <v>3</v>
      </c>
      <c r="B68" s="51">
        <v>1017</v>
      </c>
      <c r="C68" s="51">
        <v>1021</v>
      </c>
      <c r="D68" s="51">
        <v>1029</v>
      </c>
      <c r="F68" s="67">
        <v>56.8</v>
      </c>
      <c r="G68" s="67">
        <v>57.2</v>
      </c>
      <c r="H68" s="67">
        <v>57.6</v>
      </c>
      <c r="I68" s="57">
        <f t="shared" si="1"/>
        <v>57.199999999999996</v>
      </c>
    </row>
    <row r="69" spans="1:9" x14ac:dyDescent="0.2">
      <c r="A69" s="31" t="s">
        <v>18</v>
      </c>
      <c r="B69" s="51">
        <v>1028</v>
      </c>
      <c r="C69" s="51">
        <v>929</v>
      </c>
      <c r="D69" s="51">
        <v>1071</v>
      </c>
      <c r="F69" s="67">
        <v>57.5</v>
      </c>
      <c r="G69" s="67">
        <v>52.2</v>
      </c>
      <c r="H69" s="67">
        <v>59.9</v>
      </c>
      <c r="I69" s="57">
        <f t="shared" si="1"/>
        <v>56.533333333333331</v>
      </c>
    </row>
    <row r="70" spans="1:9" x14ac:dyDescent="0.2">
      <c r="A70" s="31" t="s">
        <v>17</v>
      </c>
      <c r="B70" s="51">
        <v>945</v>
      </c>
      <c r="C70" s="51">
        <v>913</v>
      </c>
      <c r="D70" s="51">
        <v>908</v>
      </c>
      <c r="F70" s="67">
        <v>48.3</v>
      </c>
      <c r="G70" s="67">
        <v>46.9</v>
      </c>
      <c r="H70" s="67">
        <v>46.8</v>
      </c>
      <c r="I70" s="57">
        <f t="shared" si="1"/>
        <v>47.333333333333336</v>
      </c>
    </row>
    <row r="71" spans="1:9" x14ac:dyDescent="0.2">
      <c r="A71" s="31" t="s">
        <v>15</v>
      </c>
      <c r="B71" s="51">
        <v>1131</v>
      </c>
      <c r="C71" s="51">
        <v>1143</v>
      </c>
      <c r="D71" s="51">
        <v>1148</v>
      </c>
      <c r="F71" s="67">
        <v>55.2</v>
      </c>
      <c r="G71" s="67">
        <v>56</v>
      </c>
      <c r="H71" s="67">
        <v>56.1</v>
      </c>
      <c r="I71" s="57">
        <f t="shared" si="1"/>
        <v>55.766666666666673</v>
      </c>
    </row>
    <row r="72" spans="1:9" x14ac:dyDescent="0.2">
      <c r="A72" s="31" t="s">
        <v>21</v>
      </c>
      <c r="B72" s="51">
        <v>1061</v>
      </c>
      <c r="C72" s="51">
        <v>1044</v>
      </c>
      <c r="D72" s="51">
        <v>1052</v>
      </c>
      <c r="F72" s="67">
        <v>55.1</v>
      </c>
      <c r="G72" s="67">
        <v>54</v>
      </c>
      <c r="H72" s="67">
        <v>54.7</v>
      </c>
      <c r="I72" s="57">
        <f t="shared" si="1"/>
        <v>54.6</v>
      </c>
    </row>
    <row r="73" spans="1:9" x14ac:dyDescent="0.2">
      <c r="A73" s="31" t="s">
        <v>24</v>
      </c>
      <c r="B73" s="52">
        <v>623</v>
      </c>
      <c r="C73" s="52">
        <v>638</v>
      </c>
      <c r="D73" s="52">
        <v>657</v>
      </c>
      <c r="F73" s="67">
        <v>38.1</v>
      </c>
      <c r="G73" s="67">
        <v>38.799999999999997</v>
      </c>
      <c r="H73" s="67">
        <v>39.4</v>
      </c>
      <c r="I73" s="57">
        <f t="shared" si="1"/>
        <v>38.766666666666673</v>
      </c>
    </row>
    <row r="74" spans="1:9" x14ac:dyDescent="0.2">
      <c r="A74" s="31" t="s">
        <v>20</v>
      </c>
      <c r="B74" s="51">
        <v>1107</v>
      </c>
      <c r="C74" s="51">
        <v>1104</v>
      </c>
      <c r="D74" s="51">
        <v>1068</v>
      </c>
      <c r="F74" s="67">
        <v>55.9</v>
      </c>
      <c r="G74" s="67">
        <v>55.8</v>
      </c>
      <c r="H74" s="67">
        <v>54</v>
      </c>
      <c r="I74" s="57">
        <f t="shared" si="1"/>
        <v>55.233333333333327</v>
      </c>
    </row>
    <row r="75" spans="1:9" x14ac:dyDescent="0.2">
      <c r="A75" s="31" t="s">
        <v>22</v>
      </c>
      <c r="B75" s="51">
        <v>1151</v>
      </c>
      <c r="C75" s="51">
        <v>1143</v>
      </c>
      <c r="D75" s="51">
        <v>1157</v>
      </c>
      <c r="F75" s="67">
        <v>55.5</v>
      </c>
      <c r="G75" s="67">
        <v>55.1</v>
      </c>
      <c r="H75" s="67">
        <v>55.9</v>
      </c>
      <c r="I75" s="57">
        <f t="shared" si="1"/>
        <v>55.5</v>
      </c>
    </row>
    <row r="76" spans="1:9" x14ac:dyDescent="0.2">
      <c r="A76" s="30" t="s">
        <v>23</v>
      </c>
      <c r="B76" s="54">
        <v>796</v>
      </c>
      <c r="C76" s="54">
        <v>758</v>
      </c>
      <c r="D76" s="54">
        <v>737</v>
      </c>
      <c r="F76" s="53">
        <v>34.799999999999997</v>
      </c>
      <c r="G76" s="53">
        <v>32.9</v>
      </c>
      <c r="H76" s="53">
        <v>31.6</v>
      </c>
      <c r="I76" s="57">
        <f t="shared" si="1"/>
        <v>33.099999999999994</v>
      </c>
    </row>
    <row r="77" spans="1:9" x14ac:dyDescent="0.2">
      <c r="A77" s="55"/>
      <c r="B77" s="55"/>
      <c r="C77" s="55"/>
      <c r="D77" s="55"/>
      <c r="F77" s="65"/>
      <c r="G77" s="65"/>
      <c r="H77" s="65"/>
    </row>
    <row r="78" spans="1:9" x14ac:dyDescent="0.2">
      <c r="A78" s="47" t="s">
        <v>58</v>
      </c>
      <c r="B78" s="47"/>
      <c r="C78" s="47"/>
      <c r="D78" s="47"/>
      <c r="F78" s="63"/>
      <c r="G78" s="63"/>
      <c r="H78" s="63"/>
    </row>
    <row r="79" spans="1:9" x14ac:dyDescent="0.2">
      <c r="A79" s="31" t="s">
        <v>53</v>
      </c>
      <c r="B79" s="51">
        <v>1988</v>
      </c>
      <c r="C79" s="51">
        <v>2077</v>
      </c>
      <c r="D79" s="51">
        <v>2039</v>
      </c>
      <c r="F79" s="67">
        <v>117.1</v>
      </c>
      <c r="G79" s="67">
        <v>118.8</v>
      </c>
      <c r="H79" s="67">
        <v>118</v>
      </c>
      <c r="I79" s="57">
        <f t="shared" ref="I79:I100" si="2">AVERAGE(F79:H79)</f>
        <v>117.96666666666665</v>
      </c>
    </row>
    <row r="80" spans="1:9" x14ac:dyDescent="0.2">
      <c r="A80" s="31" t="s">
        <v>16</v>
      </c>
      <c r="B80" s="51">
        <v>2646</v>
      </c>
      <c r="C80" s="51">
        <v>2588</v>
      </c>
      <c r="D80" s="51">
        <v>2567</v>
      </c>
      <c r="F80" s="67">
        <v>118.9</v>
      </c>
      <c r="G80" s="67">
        <v>118</v>
      </c>
      <c r="H80" s="67">
        <v>117.7</v>
      </c>
      <c r="I80" s="57">
        <f t="shared" si="2"/>
        <v>118.2</v>
      </c>
    </row>
    <row r="81" spans="1:10" x14ac:dyDescent="0.2">
      <c r="A81" s="31" t="s">
        <v>7</v>
      </c>
      <c r="B81" s="51">
        <v>1986</v>
      </c>
      <c r="C81" s="51">
        <v>1988</v>
      </c>
      <c r="D81" s="51">
        <v>1951</v>
      </c>
      <c r="F81" s="67">
        <v>93.6</v>
      </c>
      <c r="G81" s="67">
        <v>93.7</v>
      </c>
      <c r="H81" s="67">
        <v>92.2</v>
      </c>
      <c r="I81" s="57">
        <f t="shared" si="2"/>
        <v>93.166666666666671</v>
      </c>
    </row>
    <row r="82" spans="1:10" x14ac:dyDescent="0.2">
      <c r="A82" s="31" t="s">
        <v>5</v>
      </c>
      <c r="B82" s="51">
        <v>1877</v>
      </c>
      <c r="C82" s="51">
        <v>1877</v>
      </c>
      <c r="D82" s="51">
        <v>1884</v>
      </c>
      <c r="F82" s="67">
        <v>98.8</v>
      </c>
      <c r="G82" s="67">
        <v>98.8</v>
      </c>
      <c r="H82" s="67">
        <v>105.7</v>
      </c>
      <c r="I82" s="57">
        <f t="shared" si="2"/>
        <v>101.10000000000001</v>
      </c>
    </row>
    <row r="83" spans="1:10" x14ac:dyDescent="0.2">
      <c r="A83" s="31" t="s">
        <v>11</v>
      </c>
      <c r="B83" s="51">
        <v>1787</v>
      </c>
      <c r="C83" s="51">
        <v>1803</v>
      </c>
      <c r="D83" s="51">
        <v>1732</v>
      </c>
      <c r="F83" s="67">
        <v>82.6</v>
      </c>
      <c r="G83" s="67">
        <v>83.7</v>
      </c>
      <c r="H83" s="67">
        <v>80</v>
      </c>
      <c r="I83" s="57">
        <f t="shared" si="2"/>
        <v>82.100000000000009</v>
      </c>
    </row>
    <row r="84" spans="1:10" x14ac:dyDescent="0.2">
      <c r="A84" s="31" t="s">
        <v>14</v>
      </c>
      <c r="B84" s="51">
        <v>771</v>
      </c>
      <c r="C84" s="51">
        <v>832</v>
      </c>
      <c r="D84" s="51">
        <v>785</v>
      </c>
      <c r="F84" s="67">
        <v>39.200000000000003</v>
      </c>
      <c r="G84" s="67">
        <v>42.1</v>
      </c>
      <c r="H84" s="67">
        <v>39.9</v>
      </c>
      <c r="I84" s="57">
        <f t="shared" si="2"/>
        <v>40.400000000000006</v>
      </c>
    </row>
    <row r="85" spans="1:10" x14ac:dyDescent="0.2">
      <c r="A85" s="31" t="s">
        <v>13</v>
      </c>
      <c r="B85" s="52">
        <v>3557</v>
      </c>
      <c r="C85" s="52">
        <v>3458</v>
      </c>
      <c r="D85" s="52">
        <v>3706</v>
      </c>
      <c r="F85" s="68">
        <v>179.24</v>
      </c>
      <c r="G85" s="68">
        <v>174.22</v>
      </c>
      <c r="H85" s="68">
        <v>186.8</v>
      </c>
      <c r="I85" s="4">
        <f t="shared" si="2"/>
        <v>180.08666666666667</v>
      </c>
      <c r="J85" s="16"/>
    </row>
    <row r="86" spans="1:10" x14ac:dyDescent="0.2">
      <c r="A86" s="31" t="s">
        <v>12</v>
      </c>
      <c r="B86" s="51">
        <v>1845</v>
      </c>
      <c r="C86" s="51">
        <v>1809</v>
      </c>
      <c r="D86" s="51">
        <v>1984</v>
      </c>
      <c r="F86" s="67">
        <v>87.7</v>
      </c>
      <c r="G86" s="67">
        <v>85.2</v>
      </c>
      <c r="H86" s="67">
        <v>94.4</v>
      </c>
      <c r="I86" s="57">
        <f t="shared" si="2"/>
        <v>89.100000000000009</v>
      </c>
    </row>
    <row r="87" spans="1:10" x14ac:dyDescent="0.2">
      <c r="A87" s="31" t="s">
        <v>9</v>
      </c>
      <c r="B87" s="51">
        <v>1761</v>
      </c>
      <c r="C87" s="51">
        <v>2053</v>
      </c>
      <c r="D87" s="51">
        <v>2026</v>
      </c>
      <c r="F87" s="67">
        <v>87.5</v>
      </c>
      <c r="G87" s="67">
        <v>108.9</v>
      </c>
      <c r="H87" s="67">
        <v>105.8</v>
      </c>
      <c r="I87" s="57">
        <f t="shared" si="2"/>
        <v>100.73333333333333</v>
      </c>
    </row>
    <row r="88" spans="1:10" x14ac:dyDescent="0.2">
      <c r="A88" s="31" t="s">
        <v>10</v>
      </c>
      <c r="B88" s="51">
        <v>2117</v>
      </c>
      <c r="C88" s="51">
        <v>2107</v>
      </c>
      <c r="D88" s="51">
        <v>2078</v>
      </c>
      <c r="F88" s="67">
        <v>116.8</v>
      </c>
      <c r="G88" s="67">
        <v>116.7</v>
      </c>
      <c r="H88" s="67">
        <v>116</v>
      </c>
      <c r="I88" s="57">
        <f t="shared" si="2"/>
        <v>116.5</v>
      </c>
    </row>
    <row r="89" spans="1:10" x14ac:dyDescent="0.2">
      <c r="A89" s="31" t="s">
        <v>8</v>
      </c>
      <c r="B89" s="51">
        <v>1798</v>
      </c>
      <c r="C89" s="51">
        <v>1802</v>
      </c>
      <c r="D89" s="51">
        <v>1853</v>
      </c>
      <c r="F89" s="67">
        <v>95.1</v>
      </c>
      <c r="G89" s="67">
        <v>95.6</v>
      </c>
      <c r="H89" s="67">
        <v>98.7</v>
      </c>
      <c r="I89" s="57">
        <f t="shared" si="2"/>
        <v>96.466666666666654</v>
      </c>
    </row>
    <row r="90" spans="1:10" x14ac:dyDescent="0.2">
      <c r="A90" s="31" t="s">
        <v>4</v>
      </c>
      <c r="B90" s="51">
        <v>2121</v>
      </c>
      <c r="C90" s="51">
        <v>2131</v>
      </c>
      <c r="D90" s="51">
        <v>2199</v>
      </c>
      <c r="F90" s="67">
        <v>115.8</v>
      </c>
      <c r="G90" s="67">
        <v>116</v>
      </c>
      <c r="H90" s="67">
        <v>117.1</v>
      </c>
      <c r="I90" s="57">
        <f t="shared" si="2"/>
        <v>116.3</v>
      </c>
    </row>
    <row r="91" spans="1:10" x14ac:dyDescent="0.2">
      <c r="A91" s="31" t="s">
        <v>6</v>
      </c>
      <c r="B91" s="51">
        <v>1993</v>
      </c>
      <c r="C91" s="51">
        <v>1987</v>
      </c>
      <c r="D91" s="51">
        <v>1973</v>
      </c>
      <c r="F91" s="67">
        <v>117</v>
      </c>
      <c r="G91" s="67">
        <v>116.9</v>
      </c>
      <c r="H91" s="67">
        <v>116.6</v>
      </c>
      <c r="I91" s="57">
        <f t="shared" si="2"/>
        <v>116.83333333333333</v>
      </c>
    </row>
    <row r="92" spans="1:10" x14ac:dyDescent="0.2">
      <c r="A92" s="31" t="s">
        <v>19</v>
      </c>
      <c r="B92" s="51">
        <v>2010</v>
      </c>
      <c r="C92" s="51">
        <v>2010</v>
      </c>
      <c r="D92" s="51">
        <v>1973</v>
      </c>
      <c r="F92" s="67">
        <v>116.7</v>
      </c>
      <c r="G92" s="67">
        <v>116.7</v>
      </c>
      <c r="H92" s="67">
        <v>116</v>
      </c>
      <c r="I92" s="57">
        <f t="shared" si="2"/>
        <v>116.46666666666665</v>
      </c>
    </row>
    <row r="93" spans="1:10" x14ac:dyDescent="0.2">
      <c r="A93" s="31" t="s">
        <v>3</v>
      </c>
      <c r="B93" s="51">
        <v>1586</v>
      </c>
      <c r="C93" s="51">
        <v>1628</v>
      </c>
      <c r="D93" s="51">
        <v>1629</v>
      </c>
      <c r="F93" s="67">
        <v>102.3</v>
      </c>
      <c r="G93" s="67">
        <v>108.2</v>
      </c>
      <c r="H93" s="67">
        <v>108.9</v>
      </c>
      <c r="I93" s="57">
        <f t="shared" si="2"/>
        <v>106.46666666666665</v>
      </c>
    </row>
    <row r="94" spans="1:10" x14ac:dyDescent="0.2">
      <c r="A94" s="31" t="s">
        <v>18</v>
      </c>
      <c r="B94" s="51">
        <v>1279</v>
      </c>
      <c r="C94" s="51">
        <v>1297</v>
      </c>
      <c r="D94" s="51">
        <v>1346</v>
      </c>
      <c r="F94" s="67">
        <v>79.099999999999994</v>
      </c>
      <c r="G94" s="67">
        <v>80.8</v>
      </c>
      <c r="H94" s="67">
        <v>85</v>
      </c>
      <c r="I94" s="57">
        <f t="shared" si="2"/>
        <v>81.633333333333326</v>
      </c>
    </row>
    <row r="95" spans="1:10" x14ac:dyDescent="0.2">
      <c r="A95" s="31" t="s">
        <v>17</v>
      </c>
      <c r="B95" s="51">
        <v>1694</v>
      </c>
      <c r="C95" s="51">
        <v>1715</v>
      </c>
      <c r="D95" s="51">
        <v>1695</v>
      </c>
      <c r="F95" s="67">
        <v>84</v>
      </c>
      <c r="G95" s="67">
        <v>84.6</v>
      </c>
      <c r="H95" s="67">
        <v>84</v>
      </c>
      <c r="I95" s="57">
        <f t="shared" si="2"/>
        <v>84.2</v>
      </c>
    </row>
    <row r="96" spans="1:10" x14ac:dyDescent="0.2">
      <c r="A96" s="31" t="s">
        <v>15</v>
      </c>
      <c r="B96" s="51">
        <v>2267</v>
      </c>
      <c r="C96" s="51">
        <v>2229</v>
      </c>
      <c r="D96" s="51">
        <v>2242</v>
      </c>
      <c r="F96" s="67">
        <v>120</v>
      </c>
      <c r="G96" s="67">
        <v>119.2</v>
      </c>
      <c r="H96" s="67">
        <v>119.6</v>
      </c>
      <c r="I96" s="57">
        <f t="shared" si="2"/>
        <v>119.59999999999998</v>
      </c>
    </row>
    <row r="97" spans="1:11" x14ac:dyDescent="0.2">
      <c r="A97" s="31" t="s">
        <v>21</v>
      </c>
      <c r="B97" s="51">
        <v>1909</v>
      </c>
      <c r="C97" s="51">
        <v>1905</v>
      </c>
      <c r="D97" s="51">
        <v>1878</v>
      </c>
      <c r="F97" s="67">
        <v>115.1</v>
      </c>
      <c r="G97" s="67">
        <v>115</v>
      </c>
      <c r="H97" s="67">
        <v>114.4</v>
      </c>
      <c r="I97" s="57">
        <f t="shared" si="2"/>
        <v>114.83333333333333</v>
      </c>
    </row>
    <row r="98" spans="1:11" x14ac:dyDescent="0.2">
      <c r="A98" s="29" t="s">
        <v>24</v>
      </c>
      <c r="B98" s="52">
        <v>1132</v>
      </c>
      <c r="C98" s="52">
        <v>1172</v>
      </c>
      <c r="D98" s="52">
        <v>1148</v>
      </c>
      <c r="E98" s="55"/>
      <c r="F98" s="68">
        <v>59.9</v>
      </c>
      <c r="G98" s="68">
        <v>61.4</v>
      </c>
      <c r="H98" s="68">
        <v>60.5</v>
      </c>
      <c r="I98" s="4">
        <f t="shared" si="2"/>
        <v>60.6</v>
      </c>
      <c r="J98" s="16"/>
      <c r="K98" s="55"/>
    </row>
    <row r="99" spans="1:11" x14ac:dyDescent="0.2">
      <c r="A99" s="31" t="s">
        <v>20</v>
      </c>
      <c r="B99" s="51">
        <v>2041</v>
      </c>
      <c r="C99" s="51">
        <v>2052</v>
      </c>
      <c r="D99" s="51">
        <v>2045</v>
      </c>
      <c r="F99" s="67">
        <v>115.7</v>
      </c>
      <c r="G99" s="67">
        <v>116</v>
      </c>
      <c r="H99" s="67">
        <v>115.8</v>
      </c>
      <c r="I99" s="57">
        <f t="shared" si="2"/>
        <v>115.83333333333333</v>
      </c>
    </row>
    <row r="100" spans="1:11" x14ac:dyDescent="0.2">
      <c r="A100" s="31" t="s">
        <v>22</v>
      </c>
      <c r="B100" s="51">
        <v>1784</v>
      </c>
      <c r="C100" s="51">
        <v>1859</v>
      </c>
      <c r="D100" s="51">
        <v>1827</v>
      </c>
      <c r="F100" s="67">
        <v>99</v>
      </c>
      <c r="G100" s="67">
        <v>116.5</v>
      </c>
      <c r="H100" s="67">
        <v>103.9</v>
      </c>
      <c r="I100" s="57">
        <f t="shared" si="2"/>
        <v>106.46666666666665</v>
      </c>
    </row>
    <row r="101" spans="1:11" x14ac:dyDescent="0.2">
      <c r="A101" s="30" t="s">
        <v>23</v>
      </c>
      <c r="B101" s="52">
        <v>1747</v>
      </c>
      <c r="C101" s="52">
        <v>1841</v>
      </c>
      <c r="D101" s="52">
        <v>1805</v>
      </c>
      <c r="F101" s="53">
        <v>80.900000000000006</v>
      </c>
      <c r="G101" s="53">
        <v>85.6</v>
      </c>
      <c r="H101" s="53">
        <v>83.7</v>
      </c>
      <c r="I101" s="57">
        <f>AVERAGE(F101:H101)</f>
        <v>83.399999999999991</v>
      </c>
    </row>
    <row r="102" spans="1:11" x14ac:dyDescent="0.2">
      <c r="A102" s="28"/>
      <c r="B102" s="53"/>
      <c r="C102" s="53"/>
      <c r="D102" s="53"/>
      <c r="F102" s="53"/>
      <c r="G102" s="53"/>
      <c r="H102" s="53"/>
    </row>
    <row r="104" spans="1:11" x14ac:dyDescent="0.2">
      <c r="A104" s="47" t="s">
        <v>59</v>
      </c>
      <c r="B104" s="47"/>
      <c r="C104" s="47"/>
      <c r="D104" s="47"/>
      <c r="F104" s="32"/>
    </row>
    <row r="105" spans="1:11" x14ac:dyDescent="0.2">
      <c r="A105" s="31">
        <v>0</v>
      </c>
      <c r="B105" s="51">
        <v>534</v>
      </c>
      <c r="C105" s="51">
        <v>624</v>
      </c>
      <c r="D105" s="51">
        <v>620</v>
      </c>
      <c r="F105" s="53">
        <v>27.1</v>
      </c>
      <c r="G105" s="53">
        <v>32.6</v>
      </c>
      <c r="H105" s="53">
        <v>32.5</v>
      </c>
      <c r="I105" s="57">
        <f t="shared" si="0"/>
        <v>30.733333333333334</v>
      </c>
    </row>
    <row r="106" spans="1:11" x14ac:dyDescent="0.2">
      <c r="A106" s="31" t="s">
        <v>16</v>
      </c>
      <c r="B106" s="51">
        <v>745</v>
      </c>
      <c r="C106" s="51">
        <v>741</v>
      </c>
      <c r="D106" s="51">
        <v>738</v>
      </c>
      <c r="F106" s="53">
        <v>29.7</v>
      </c>
      <c r="G106" s="53">
        <v>29.4</v>
      </c>
      <c r="H106" s="53">
        <v>29.2</v>
      </c>
      <c r="I106" s="57">
        <f t="shared" si="0"/>
        <v>29.433333333333334</v>
      </c>
    </row>
    <row r="107" spans="1:11" x14ac:dyDescent="0.2">
      <c r="A107" s="31" t="s">
        <v>7</v>
      </c>
      <c r="B107" s="51">
        <v>755</v>
      </c>
      <c r="C107" s="51">
        <v>779</v>
      </c>
      <c r="D107" s="51">
        <v>750</v>
      </c>
      <c r="F107" s="53">
        <v>31</v>
      </c>
      <c r="G107" s="53">
        <v>32.1</v>
      </c>
      <c r="H107" s="53">
        <v>30.8</v>
      </c>
      <c r="I107" s="57">
        <f t="shared" si="0"/>
        <v>31.3</v>
      </c>
    </row>
    <row r="108" spans="1:11" x14ac:dyDescent="0.2">
      <c r="A108" s="31" t="s">
        <v>5</v>
      </c>
      <c r="B108" s="51">
        <v>683</v>
      </c>
      <c r="C108" s="51">
        <v>629</v>
      </c>
      <c r="D108" s="51">
        <v>679</v>
      </c>
      <c r="F108" s="53">
        <v>30.8</v>
      </c>
      <c r="G108" s="53">
        <v>28</v>
      </c>
      <c r="H108" s="53">
        <v>30.9</v>
      </c>
      <c r="I108" s="57">
        <f t="shared" si="0"/>
        <v>29.899999999999995</v>
      </c>
    </row>
    <row r="109" spans="1:11" x14ac:dyDescent="0.2">
      <c r="A109" s="31" t="s">
        <v>11</v>
      </c>
      <c r="B109" s="51">
        <v>738</v>
      </c>
      <c r="C109" s="51">
        <v>775</v>
      </c>
      <c r="D109" s="51">
        <v>726</v>
      </c>
      <c r="F109" s="53">
        <v>30.4</v>
      </c>
      <c r="G109" s="53">
        <v>32.5</v>
      </c>
      <c r="H109" s="53">
        <v>30</v>
      </c>
      <c r="I109" s="57">
        <f t="shared" si="0"/>
        <v>30.966666666666669</v>
      </c>
    </row>
    <row r="110" spans="1:11" x14ac:dyDescent="0.2">
      <c r="A110" s="31" t="s">
        <v>14</v>
      </c>
      <c r="B110" s="51">
        <v>213</v>
      </c>
      <c r="C110" s="51">
        <v>197</v>
      </c>
      <c r="D110" s="51">
        <v>191</v>
      </c>
      <c r="F110" s="53">
        <v>15.3</v>
      </c>
      <c r="G110" s="53">
        <v>14.8</v>
      </c>
      <c r="H110" s="53">
        <v>14.1</v>
      </c>
      <c r="I110" s="57">
        <f t="shared" si="0"/>
        <v>14.733333333333334</v>
      </c>
    </row>
    <row r="111" spans="1:11" x14ac:dyDescent="0.2">
      <c r="A111" s="31" t="s">
        <v>13</v>
      </c>
      <c r="B111" s="51">
        <v>4233</v>
      </c>
      <c r="C111" s="51">
        <v>4146</v>
      </c>
      <c r="D111" s="51">
        <v>4357</v>
      </c>
      <c r="F111" s="68">
        <v>213.5</v>
      </c>
      <c r="G111" s="68">
        <v>209.1</v>
      </c>
      <c r="H111" s="68">
        <v>219.8</v>
      </c>
      <c r="I111" s="57">
        <f t="shared" si="0"/>
        <v>214.13333333333335</v>
      </c>
    </row>
    <row r="112" spans="1:11" x14ac:dyDescent="0.2">
      <c r="A112" s="31" t="s">
        <v>12</v>
      </c>
      <c r="B112" s="51">
        <v>788</v>
      </c>
      <c r="C112" s="51">
        <v>818</v>
      </c>
      <c r="D112" s="51">
        <v>804</v>
      </c>
      <c r="F112" s="53">
        <v>32.200000000000003</v>
      </c>
      <c r="G112" s="53">
        <v>34</v>
      </c>
      <c r="H112" s="53">
        <v>33.5</v>
      </c>
      <c r="I112" s="57">
        <f t="shared" si="0"/>
        <v>33.233333333333334</v>
      </c>
    </row>
    <row r="113" spans="1:9" x14ac:dyDescent="0.2">
      <c r="A113" s="31" t="s">
        <v>9</v>
      </c>
      <c r="B113" s="51">
        <v>727</v>
      </c>
      <c r="C113" s="51">
        <v>728</v>
      </c>
      <c r="D113" s="51">
        <v>728</v>
      </c>
      <c r="F113" s="53">
        <v>31.7</v>
      </c>
      <c r="G113" s="53">
        <v>31.8</v>
      </c>
      <c r="H113" s="53">
        <v>31.8</v>
      </c>
      <c r="I113" s="57">
        <f t="shared" si="0"/>
        <v>31.766666666666666</v>
      </c>
    </row>
    <row r="114" spans="1:9" x14ac:dyDescent="0.2">
      <c r="A114" s="31" t="s">
        <v>10</v>
      </c>
      <c r="B114" s="51">
        <v>615</v>
      </c>
      <c r="C114" s="51">
        <v>605</v>
      </c>
      <c r="D114" s="51">
        <v>605</v>
      </c>
      <c r="F114" s="53">
        <v>29.2</v>
      </c>
      <c r="G114" s="53">
        <v>28.8</v>
      </c>
      <c r="H114" s="53">
        <v>28.8</v>
      </c>
      <c r="I114" s="57">
        <f t="shared" si="0"/>
        <v>28.933333333333334</v>
      </c>
    </row>
    <row r="115" spans="1:9" x14ac:dyDescent="0.2">
      <c r="A115" s="31" t="s">
        <v>8</v>
      </c>
      <c r="B115" s="51">
        <v>701</v>
      </c>
      <c r="C115" s="51">
        <v>684</v>
      </c>
      <c r="D115" s="51">
        <v>687</v>
      </c>
      <c r="F115" s="53">
        <v>32.9</v>
      </c>
      <c r="G115" s="53">
        <v>31.6</v>
      </c>
      <c r="H115" s="53">
        <v>31.7</v>
      </c>
      <c r="I115" s="57">
        <f t="shared" si="0"/>
        <v>32.06666666666667</v>
      </c>
    </row>
    <row r="116" spans="1:9" x14ac:dyDescent="0.2">
      <c r="A116" s="31" t="s">
        <v>4</v>
      </c>
      <c r="B116" s="51">
        <v>655</v>
      </c>
      <c r="C116" s="51">
        <v>650</v>
      </c>
      <c r="D116" s="51">
        <v>652</v>
      </c>
      <c r="F116" s="53">
        <v>30.7</v>
      </c>
      <c r="G116" s="53">
        <v>30.6</v>
      </c>
      <c r="H116" s="53">
        <v>30.6</v>
      </c>
      <c r="I116" s="57">
        <f t="shared" si="0"/>
        <v>30.633333333333336</v>
      </c>
    </row>
    <row r="117" spans="1:9" x14ac:dyDescent="0.2">
      <c r="A117" s="31" t="s">
        <v>6</v>
      </c>
      <c r="B117" s="51">
        <v>621</v>
      </c>
      <c r="C117" s="51">
        <v>625</v>
      </c>
      <c r="D117" s="51">
        <v>605</v>
      </c>
      <c r="F117" s="53">
        <v>33.1</v>
      </c>
      <c r="G117" s="53">
        <v>33.200000000000003</v>
      </c>
      <c r="H117" s="53">
        <v>32.200000000000003</v>
      </c>
      <c r="I117" s="57">
        <f t="shared" si="0"/>
        <v>32.833333333333336</v>
      </c>
    </row>
    <row r="118" spans="1:9" x14ac:dyDescent="0.2">
      <c r="A118" s="31" t="s">
        <v>19</v>
      </c>
      <c r="B118" s="51">
        <v>586</v>
      </c>
      <c r="C118" s="51">
        <v>569</v>
      </c>
      <c r="D118" s="51">
        <v>613</v>
      </c>
      <c r="F118" s="53">
        <v>28.9</v>
      </c>
      <c r="G118" s="53">
        <v>28</v>
      </c>
      <c r="H118" s="53">
        <v>30.9</v>
      </c>
      <c r="I118" s="57">
        <f t="shared" si="0"/>
        <v>29.266666666666666</v>
      </c>
    </row>
    <row r="119" spans="1:9" x14ac:dyDescent="0.2">
      <c r="A119" s="31" t="s">
        <v>3</v>
      </c>
      <c r="B119" s="51">
        <v>579</v>
      </c>
      <c r="C119" s="51">
        <v>575</v>
      </c>
      <c r="D119" s="51">
        <v>586</v>
      </c>
      <c r="F119" s="53">
        <v>30.9</v>
      </c>
      <c r="G119" s="53">
        <v>30.8</v>
      </c>
      <c r="H119" s="53">
        <v>31.2</v>
      </c>
      <c r="I119" s="57">
        <f t="shared" si="0"/>
        <v>30.966666666666669</v>
      </c>
    </row>
    <row r="120" spans="1:9" x14ac:dyDescent="0.2">
      <c r="A120" s="31" t="s">
        <v>18</v>
      </c>
      <c r="B120" s="51">
        <v>585</v>
      </c>
      <c r="C120" s="51">
        <v>599</v>
      </c>
      <c r="D120" s="51">
        <v>504</v>
      </c>
      <c r="F120" s="53">
        <v>32</v>
      </c>
      <c r="G120" s="53">
        <v>33</v>
      </c>
      <c r="H120" s="53">
        <v>26.9</v>
      </c>
      <c r="I120" s="57">
        <f t="shared" ref="I120:I152" si="3">AVERAGE(F120:H120)</f>
        <v>30.633333333333336</v>
      </c>
    </row>
    <row r="121" spans="1:9" x14ac:dyDescent="0.2">
      <c r="A121" s="31" t="s">
        <v>17</v>
      </c>
      <c r="B121" s="51">
        <v>612</v>
      </c>
      <c r="C121" s="51">
        <v>617</v>
      </c>
      <c r="D121" s="51">
        <v>624</v>
      </c>
      <c r="F121" s="53">
        <v>30.9</v>
      </c>
      <c r="G121" s="53">
        <v>31</v>
      </c>
      <c r="H121" s="53">
        <v>31.9</v>
      </c>
      <c r="I121" s="57">
        <f t="shared" si="3"/>
        <v>31.266666666666666</v>
      </c>
    </row>
    <row r="122" spans="1:9" x14ac:dyDescent="0.2">
      <c r="A122" s="31" t="s">
        <v>15</v>
      </c>
      <c r="B122" s="51">
        <v>662</v>
      </c>
      <c r="C122" s="51">
        <v>649</v>
      </c>
      <c r="D122" s="51">
        <v>660</v>
      </c>
      <c r="F122" s="53">
        <v>31.1</v>
      </c>
      <c r="G122" s="53">
        <v>30.6</v>
      </c>
      <c r="H122" s="53">
        <v>31.1</v>
      </c>
      <c r="I122" s="57">
        <f t="shared" si="3"/>
        <v>30.933333333333337</v>
      </c>
    </row>
    <row r="123" spans="1:9" x14ac:dyDescent="0.2">
      <c r="A123" s="31" t="s">
        <v>21</v>
      </c>
      <c r="B123" s="51">
        <v>582</v>
      </c>
      <c r="C123" s="51">
        <v>594</v>
      </c>
      <c r="D123" s="51">
        <v>584</v>
      </c>
      <c r="F123" s="53">
        <v>28.2</v>
      </c>
      <c r="G123" s="53">
        <v>29</v>
      </c>
      <c r="H123" s="53">
        <v>28.2</v>
      </c>
      <c r="I123" s="57">
        <f t="shared" si="3"/>
        <v>28.466666666666669</v>
      </c>
    </row>
    <row r="124" spans="1:9" x14ac:dyDescent="0.2">
      <c r="A124" s="31" t="s">
        <v>24</v>
      </c>
      <c r="B124" s="51">
        <v>226</v>
      </c>
      <c r="C124" s="51">
        <v>233</v>
      </c>
      <c r="D124" s="51">
        <v>241</v>
      </c>
      <c r="F124" s="53">
        <v>27.9</v>
      </c>
      <c r="G124" s="53">
        <v>28</v>
      </c>
      <c r="H124" s="53">
        <v>28.2</v>
      </c>
      <c r="I124" s="57">
        <f t="shared" si="3"/>
        <v>28.033333333333331</v>
      </c>
    </row>
    <row r="125" spans="1:9" x14ac:dyDescent="0.2">
      <c r="A125" s="31" t="s">
        <v>20</v>
      </c>
      <c r="B125" s="51">
        <v>612</v>
      </c>
      <c r="C125" s="51">
        <v>602</v>
      </c>
      <c r="D125" s="51">
        <v>601</v>
      </c>
      <c r="F125" s="53">
        <v>30.4</v>
      </c>
      <c r="G125" s="53">
        <v>29.8</v>
      </c>
      <c r="H125" s="53">
        <v>29.8</v>
      </c>
      <c r="I125" s="57">
        <f t="shared" si="3"/>
        <v>30</v>
      </c>
    </row>
    <row r="126" spans="1:9" x14ac:dyDescent="0.2">
      <c r="A126" s="31" t="s">
        <v>22</v>
      </c>
      <c r="B126" s="51">
        <v>632</v>
      </c>
      <c r="C126" s="51">
        <v>643</v>
      </c>
      <c r="D126" s="51">
        <v>652</v>
      </c>
      <c r="F126" s="53">
        <v>29.2</v>
      </c>
      <c r="G126" s="53">
        <v>30.7</v>
      </c>
      <c r="H126" s="53">
        <v>31</v>
      </c>
      <c r="I126" s="57">
        <f t="shared" si="3"/>
        <v>30.3</v>
      </c>
    </row>
    <row r="127" spans="1:9" x14ac:dyDescent="0.2">
      <c r="A127" s="29" t="s">
        <v>23</v>
      </c>
      <c r="B127" s="52">
        <v>760</v>
      </c>
      <c r="C127" s="52">
        <v>742</v>
      </c>
      <c r="D127" s="52">
        <v>738</v>
      </c>
      <c r="F127" s="53">
        <v>33.1</v>
      </c>
      <c r="G127" s="53">
        <v>32.200000000000003</v>
      </c>
      <c r="H127" s="53">
        <v>31.9</v>
      </c>
      <c r="I127" s="57">
        <f t="shared" si="3"/>
        <v>32.400000000000006</v>
      </c>
    </row>
    <row r="128" spans="1:9" x14ac:dyDescent="0.2">
      <c r="A128" s="26"/>
      <c r="B128" s="27"/>
      <c r="C128" s="27"/>
      <c r="D128" s="27"/>
      <c r="E128" s="56"/>
    </row>
    <row r="129" spans="1:9" x14ac:dyDescent="0.2">
      <c r="A129" s="47" t="s">
        <v>60</v>
      </c>
      <c r="B129" s="47"/>
      <c r="C129" s="47"/>
      <c r="D129" s="47"/>
    </row>
    <row r="130" spans="1:9" x14ac:dyDescent="0.2">
      <c r="A130" s="31">
        <v>0</v>
      </c>
      <c r="B130" s="51">
        <v>1265</v>
      </c>
      <c r="C130" s="51">
        <v>1279</v>
      </c>
      <c r="D130" s="51">
        <v>1316</v>
      </c>
      <c r="F130" s="53">
        <v>71.599999999999994</v>
      </c>
      <c r="G130" s="53">
        <v>74</v>
      </c>
      <c r="H130" s="53">
        <v>76.900000000000006</v>
      </c>
      <c r="I130" s="57">
        <f t="shared" si="3"/>
        <v>74.166666666666671</v>
      </c>
    </row>
    <row r="131" spans="1:9" x14ac:dyDescent="0.2">
      <c r="A131" s="31" t="s">
        <v>16</v>
      </c>
      <c r="B131" s="51">
        <v>1763</v>
      </c>
      <c r="C131" s="51">
        <v>1757</v>
      </c>
      <c r="D131" s="51">
        <v>1780</v>
      </c>
      <c r="F131" s="53">
        <v>80.8</v>
      </c>
      <c r="G131" s="53">
        <v>81</v>
      </c>
      <c r="H131" s="53">
        <v>81.900000000000006</v>
      </c>
      <c r="I131" s="57">
        <f t="shared" si="3"/>
        <v>81.233333333333334</v>
      </c>
    </row>
    <row r="132" spans="1:9" x14ac:dyDescent="0.2">
      <c r="A132" s="31" t="s">
        <v>7</v>
      </c>
      <c r="B132" s="51">
        <v>1257</v>
      </c>
      <c r="C132" s="51">
        <v>1231</v>
      </c>
      <c r="D132" s="51">
        <v>1226</v>
      </c>
      <c r="F132" s="53">
        <v>53</v>
      </c>
      <c r="G132" s="53">
        <v>52</v>
      </c>
      <c r="H132" s="53">
        <v>51.9</v>
      </c>
      <c r="I132" s="57">
        <f t="shared" si="3"/>
        <v>52.300000000000004</v>
      </c>
    </row>
    <row r="133" spans="1:9" x14ac:dyDescent="0.2">
      <c r="A133" s="31" t="s">
        <v>5</v>
      </c>
      <c r="B133" s="51">
        <v>1277</v>
      </c>
      <c r="C133" s="51">
        <v>1276</v>
      </c>
      <c r="D133" s="51">
        <v>1235</v>
      </c>
      <c r="F133" s="53">
        <v>59</v>
      </c>
      <c r="G133" s="53">
        <v>59</v>
      </c>
      <c r="H133" s="53">
        <v>57.1</v>
      </c>
      <c r="I133" s="57">
        <f t="shared" si="3"/>
        <v>58.366666666666667</v>
      </c>
    </row>
    <row r="134" spans="1:9" x14ac:dyDescent="0.2">
      <c r="A134" s="31" t="s">
        <v>11</v>
      </c>
      <c r="B134" s="51">
        <v>1268</v>
      </c>
      <c r="C134" s="51">
        <v>1271</v>
      </c>
      <c r="D134" s="51">
        <v>1259</v>
      </c>
      <c r="F134" s="53">
        <v>53.2</v>
      </c>
      <c r="G134" s="53">
        <v>53.2</v>
      </c>
      <c r="H134" s="53">
        <v>53</v>
      </c>
      <c r="I134" s="57">
        <f t="shared" si="3"/>
        <v>53.133333333333333</v>
      </c>
    </row>
    <row r="135" spans="1:9" x14ac:dyDescent="0.2">
      <c r="A135" s="31" t="s">
        <v>14</v>
      </c>
      <c r="B135" s="51">
        <v>401</v>
      </c>
      <c r="C135" s="51">
        <v>390</v>
      </c>
      <c r="D135" s="51">
        <v>406</v>
      </c>
      <c r="F135" s="53">
        <v>21.7</v>
      </c>
      <c r="G135" s="53">
        <v>21.2</v>
      </c>
      <c r="H135" s="53">
        <v>21.8</v>
      </c>
      <c r="I135" s="57">
        <f t="shared" si="3"/>
        <v>21.566666666666666</v>
      </c>
    </row>
    <row r="136" spans="1:9" x14ac:dyDescent="0.2">
      <c r="A136" s="31" t="s">
        <v>13</v>
      </c>
      <c r="B136" s="51">
        <v>3867</v>
      </c>
      <c r="C136" s="51">
        <v>5032</v>
      </c>
      <c r="D136" s="51">
        <v>4980</v>
      </c>
      <c r="E136" s="55"/>
      <c r="F136" s="68">
        <v>195</v>
      </c>
      <c r="G136" s="68">
        <v>254.1</v>
      </c>
      <c r="H136" s="68">
        <v>251.4</v>
      </c>
      <c r="I136" s="57">
        <f t="shared" si="3"/>
        <v>233.5</v>
      </c>
    </row>
    <row r="137" spans="1:9" x14ac:dyDescent="0.2">
      <c r="A137" s="31" t="s">
        <v>12</v>
      </c>
      <c r="B137" s="51">
        <v>1336</v>
      </c>
      <c r="C137" s="51">
        <v>1354</v>
      </c>
      <c r="D137" s="51">
        <v>1346</v>
      </c>
      <c r="F137" s="53">
        <v>56.1</v>
      </c>
      <c r="G137" s="53">
        <v>57</v>
      </c>
      <c r="H137" s="53">
        <v>56.8</v>
      </c>
      <c r="I137" s="57">
        <f t="shared" si="3"/>
        <v>56.633333333333326</v>
      </c>
    </row>
    <row r="138" spans="1:9" x14ac:dyDescent="0.2">
      <c r="A138" s="31" t="s">
        <v>9</v>
      </c>
      <c r="B138" s="51">
        <v>1267</v>
      </c>
      <c r="C138" s="51">
        <v>1273</v>
      </c>
      <c r="D138" s="51">
        <v>1298</v>
      </c>
      <c r="F138" s="53">
        <v>55.9</v>
      </c>
      <c r="G138" s="53">
        <v>56.4</v>
      </c>
      <c r="H138" s="53">
        <v>57.3</v>
      </c>
      <c r="I138" s="57">
        <f t="shared" si="3"/>
        <v>56.533333333333331</v>
      </c>
    </row>
    <row r="139" spans="1:9" x14ac:dyDescent="0.2">
      <c r="A139" s="31" t="s">
        <v>10</v>
      </c>
      <c r="B139" s="51">
        <v>1423</v>
      </c>
      <c r="C139" s="51">
        <v>1416</v>
      </c>
      <c r="D139" s="51">
        <v>1388</v>
      </c>
      <c r="F139" s="53">
        <v>76.599999999999994</v>
      </c>
      <c r="G139" s="53">
        <v>76.5</v>
      </c>
      <c r="H139" s="53">
        <v>74.099999999999994</v>
      </c>
      <c r="I139" s="57">
        <f t="shared" si="3"/>
        <v>75.733333333333334</v>
      </c>
    </row>
    <row r="140" spans="1:9" x14ac:dyDescent="0.2">
      <c r="A140" s="31" t="s">
        <v>8</v>
      </c>
      <c r="B140" s="51">
        <v>1082</v>
      </c>
      <c r="C140" s="51">
        <v>1109</v>
      </c>
      <c r="D140" s="51">
        <v>1085</v>
      </c>
      <c r="F140" s="53">
        <v>50.2</v>
      </c>
      <c r="G140" s="53">
        <v>51.5</v>
      </c>
      <c r="H140" s="53">
        <v>50.3</v>
      </c>
      <c r="I140" s="57">
        <f t="shared" si="3"/>
        <v>50.666666666666664</v>
      </c>
    </row>
    <row r="141" spans="1:9" x14ac:dyDescent="0.2">
      <c r="A141" s="31" t="s">
        <v>4</v>
      </c>
      <c r="B141" s="51">
        <v>1507</v>
      </c>
      <c r="C141" s="51">
        <v>1458</v>
      </c>
      <c r="D141" s="51">
        <v>1537</v>
      </c>
      <c r="F141" s="53">
        <v>80</v>
      </c>
      <c r="G141" s="53">
        <v>76.5</v>
      </c>
      <c r="H141" s="53">
        <v>81.5</v>
      </c>
      <c r="I141" s="57">
        <f t="shared" si="3"/>
        <v>79.333333333333329</v>
      </c>
    </row>
    <row r="142" spans="1:9" x14ac:dyDescent="0.2">
      <c r="A142" s="31" t="s">
        <v>6</v>
      </c>
      <c r="B142" s="51">
        <v>1347</v>
      </c>
      <c r="C142" s="51">
        <v>1364</v>
      </c>
      <c r="D142" s="51">
        <v>1362</v>
      </c>
      <c r="F142" s="53">
        <v>80</v>
      </c>
      <c r="G142" s="53">
        <v>80.400000000000006</v>
      </c>
      <c r="H142" s="53">
        <v>80.3</v>
      </c>
      <c r="I142" s="57">
        <f t="shared" si="3"/>
        <v>80.233333333333334</v>
      </c>
    </row>
    <row r="143" spans="1:9" x14ac:dyDescent="0.2">
      <c r="A143" s="31" t="s">
        <v>19</v>
      </c>
      <c r="B143" s="51">
        <v>1295</v>
      </c>
      <c r="C143" s="51">
        <v>1292</v>
      </c>
      <c r="D143" s="51">
        <v>1279</v>
      </c>
      <c r="F143" s="53">
        <v>74</v>
      </c>
      <c r="G143" s="53">
        <v>73.900000000000006</v>
      </c>
      <c r="H143" s="53">
        <v>71.599999999999994</v>
      </c>
      <c r="I143" s="57">
        <f t="shared" si="3"/>
        <v>73.166666666666671</v>
      </c>
    </row>
    <row r="144" spans="1:9" x14ac:dyDescent="0.2">
      <c r="A144" s="31" t="s">
        <v>3</v>
      </c>
      <c r="B144" s="51">
        <v>1083</v>
      </c>
      <c r="C144" s="51">
        <v>1082</v>
      </c>
      <c r="D144" s="51">
        <v>1074</v>
      </c>
      <c r="F144" s="53">
        <v>60.7</v>
      </c>
      <c r="G144" s="53">
        <v>60.7</v>
      </c>
      <c r="H144" s="53">
        <v>60</v>
      </c>
      <c r="I144" s="57">
        <f t="shared" si="3"/>
        <v>60.466666666666669</v>
      </c>
    </row>
    <row r="145" spans="1:9" x14ac:dyDescent="0.2">
      <c r="A145" s="31" t="s">
        <v>18</v>
      </c>
      <c r="B145" s="51">
        <v>718</v>
      </c>
      <c r="C145" s="51">
        <v>714</v>
      </c>
      <c r="D145" s="51">
        <v>735</v>
      </c>
      <c r="F145" s="53">
        <v>40.299999999999997</v>
      </c>
      <c r="G145" s="53">
        <v>40.200000000000003</v>
      </c>
      <c r="H145" s="53">
        <v>40.9</v>
      </c>
      <c r="I145" s="57">
        <f t="shared" si="3"/>
        <v>40.466666666666669</v>
      </c>
    </row>
    <row r="146" spans="1:9" x14ac:dyDescent="0.2">
      <c r="A146" s="31" t="s">
        <v>17</v>
      </c>
      <c r="B146" s="51">
        <v>1289</v>
      </c>
      <c r="C146" s="51">
        <v>1357</v>
      </c>
      <c r="D146" s="51">
        <v>1341</v>
      </c>
      <c r="F146" s="53">
        <v>59.4</v>
      </c>
      <c r="G146" s="53">
        <v>61.8</v>
      </c>
      <c r="H146" s="53">
        <v>61.3</v>
      </c>
      <c r="I146" s="57">
        <f t="shared" si="3"/>
        <v>60.833333333333336</v>
      </c>
    </row>
    <row r="147" spans="1:9" x14ac:dyDescent="0.2">
      <c r="A147" s="31" t="s">
        <v>15</v>
      </c>
      <c r="B147" s="51">
        <v>1558</v>
      </c>
      <c r="C147" s="51">
        <v>1571</v>
      </c>
      <c r="D147" s="51">
        <v>1478</v>
      </c>
      <c r="F147" s="53">
        <v>85</v>
      </c>
      <c r="G147" s="53">
        <v>86</v>
      </c>
      <c r="H147" s="53">
        <v>79.099999999999994</v>
      </c>
      <c r="I147" s="57">
        <f t="shared" si="3"/>
        <v>83.36666666666666</v>
      </c>
    </row>
    <row r="148" spans="1:9" x14ac:dyDescent="0.2">
      <c r="A148" s="31" t="s">
        <v>21</v>
      </c>
      <c r="B148" s="51">
        <v>1367</v>
      </c>
      <c r="C148" s="51">
        <v>1389</v>
      </c>
      <c r="D148" s="51">
        <v>1383</v>
      </c>
      <c r="F148" s="53">
        <v>79.5</v>
      </c>
      <c r="G148" s="53">
        <v>80.8</v>
      </c>
      <c r="H148" s="53">
        <v>80.7</v>
      </c>
      <c r="I148" s="57">
        <f t="shared" si="3"/>
        <v>80.333333333333329</v>
      </c>
    </row>
    <row r="149" spans="1:9" x14ac:dyDescent="0.2">
      <c r="A149" s="31" t="s">
        <v>24</v>
      </c>
      <c r="B149" s="51">
        <v>471</v>
      </c>
      <c r="C149" s="51">
        <v>463</v>
      </c>
      <c r="D149" s="51">
        <v>476</v>
      </c>
      <c r="F149" s="53">
        <v>34</v>
      </c>
      <c r="G149" s="53">
        <v>33.9</v>
      </c>
      <c r="H149" s="53">
        <v>34.1</v>
      </c>
      <c r="I149" s="57">
        <f t="shared" si="3"/>
        <v>34</v>
      </c>
    </row>
    <row r="150" spans="1:9" x14ac:dyDescent="0.2">
      <c r="A150" s="31" t="s">
        <v>20</v>
      </c>
      <c r="B150" s="51">
        <v>1380</v>
      </c>
      <c r="C150" s="51">
        <v>1395</v>
      </c>
      <c r="D150" s="51">
        <v>1407</v>
      </c>
      <c r="F150" s="53">
        <v>77.099999999999994</v>
      </c>
      <c r="G150" s="53">
        <v>77.400000000000006</v>
      </c>
      <c r="H150" s="53">
        <v>78.400000000000006</v>
      </c>
      <c r="I150" s="57">
        <f t="shared" si="3"/>
        <v>77.63333333333334</v>
      </c>
    </row>
    <row r="151" spans="1:9" x14ac:dyDescent="0.2">
      <c r="A151" s="31" t="s">
        <v>22</v>
      </c>
      <c r="B151" s="51">
        <v>1197</v>
      </c>
      <c r="C151" s="51">
        <v>1028</v>
      </c>
      <c r="D151" s="51">
        <v>1226</v>
      </c>
      <c r="F151" s="53">
        <v>57.3</v>
      </c>
      <c r="G151" s="53">
        <v>50</v>
      </c>
      <c r="H151" s="53">
        <v>58.2</v>
      </c>
      <c r="I151" s="57">
        <f t="shared" si="3"/>
        <v>55.166666666666664</v>
      </c>
    </row>
    <row r="152" spans="1:9" x14ac:dyDescent="0.2">
      <c r="A152" s="29" t="s">
        <v>23</v>
      </c>
      <c r="B152" s="52">
        <v>1802</v>
      </c>
      <c r="C152" s="52">
        <v>1826</v>
      </c>
      <c r="D152" s="52">
        <v>1826</v>
      </c>
      <c r="F152" s="53">
        <v>83.8</v>
      </c>
      <c r="G152" s="53">
        <v>84.9</v>
      </c>
      <c r="H152" s="53">
        <v>84.9</v>
      </c>
      <c r="I152" s="57">
        <f t="shared" si="3"/>
        <v>84.533333333333331</v>
      </c>
    </row>
  </sheetData>
  <mergeCells count="8">
    <mergeCell ref="A129:D129"/>
    <mergeCell ref="A53:D53"/>
    <mergeCell ref="A78:D78"/>
    <mergeCell ref="B1:D1"/>
    <mergeCell ref="F1:H1"/>
    <mergeCell ref="A2:D2"/>
    <mergeCell ref="A27:D27"/>
    <mergeCell ref="A104:D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CCA quenching</vt:lpstr>
      <vt:lpstr>DHE quenching</vt:lpstr>
      <vt:lpstr>SOSG quenching</vt:lpstr>
      <vt:lpstr>CCA raw fluorescence</vt:lpstr>
      <vt:lpstr>DHE raw fluorescence</vt:lpstr>
      <vt:lpstr>SOSG raw fluorescence</vt:lpstr>
    </vt:vector>
  </TitlesOfParts>
  <Company>The Open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Alexandra.Guerreiro</dc:creator>
  <cp:lastModifiedBy>Jon.Golding</cp:lastModifiedBy>
  <dcterms:created xsi:type="dcterms:W3CDTF">2019-02-21T14:04:45Z</dcterms:created>
  <dcterms:modified xsi:type="dcterms:W3CDTF">2019-09-03T19:59:11Z</dcterms:modified>
</cp:coreProperties>
</file>